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인구현황'!$A$1:$L$36</definedName>
  </definedNames>
  <calcPr fullCalcOnLoad="1"/>
</workbook>
</file>

<file path=xl/sharedStrings.xml><?xml version="1.0" encoding="utf-8"?>
<sst xmlns="http://schemas.openxmlformats.org/spreadsheetml/2006/main" count="39" uniqueCount="33">
  <si>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</si>
  <si>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</si>
  <si>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</si>
  <si>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</si>
  <si>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</si>
  <si>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</si>
  <si>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</si>
  <si>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</si>
  <si>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</si>
  <si>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</si>
  <si>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</si>
  <si>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</si>
  <si>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</si>
  <si>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</si>
  <si>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</si>
  <si>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</si>
  <si>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</si>
  <si>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</si>
  <si>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</si>
  <si>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</si>
  <si>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</si>
  <si>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</si>
  <si>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</si>
  <si>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</si>
  <si>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</si>
  <si>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</si>
  <si>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</si>
  <si>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</si>
  <si>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6월 현재</t>
  </si>
  <si>
    <t>2011. 4</t>
  </si>
  <si>
    <t>2011. 5</t>
  </si>
  <si>
    <t>2011. 6</t>
  </si>
  <si>
    <t>※ 2011. 5월대비 : 인구 480명증가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</si>
</sst>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4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0" fontId="23" fillId="26" borderId="114" xfId="49" applyNumberFormat="1" applyFont="1" applyFill="1" applyBorder="1" applyAlignment="1">
      <alignment horizontal="right"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43" fillId="4" borderId="117" xfId="49" applyFont="1" applyFill="1" applyBorder="1" applyAlignment="1">
      <alignment horizontal="center" vertical="center"/>
    </xf>
    <xf numFmtId="41" fontId="43" fillId="4" borderId="118" xfId="49" applyFont="1" applyFill="1" applyBorder="1" applyAlignment="1">
      <alignment horizontal="center" vertical="center"/>
    </xf>
    <xf numFmtId="41" fontId="43" fillId="4" borderId="119" xfId="49" applyFont="1" applyFill="1" applyBorder="1" applyAlignment="1">
      <alignment horizontal="center" vertical="center"/>
    </xf>
    <xf numFmtId="41" fontId="43" fillId="4" borderId="120" xfId="49" applyFont="1" applyFill="1" applyBorder="1" applyAlignment="1">
      <alignment horizontal="center" vertical="center"/>
    </xf>
    <xf numFmtId="41" fontId="43" fillId="4" borderId="121" xfId="49" applyFont="1" applyFill="1" applyBorder="1" applyAlignment="1">
      <alignment horizontal="center" vertical="center"/>
    </xf>
    <xf numFmtId="41" fontId="43" fillId="4" borderId="122" xfId="49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4" borderId="123" xfId="0" applyFont="1" applyFill="1" applyBorder="1" applyAlignment="1">
      <alignment horizontal="center" vertical="center" wrapText="1"/>
    </xf>
    <xf numFmtId="0" fontId="43" fillId="4" borderId="124" xfId="0" applyFont="1" applyFill="1" applyBorder="1" applyAlignment="1">
      <alignment horizontal="center" vertical="center" wrapText="1"/>
    </xf>
    <xf numFmtId="0" fontId="42" fillId="27" borderId="125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26" xfId="0" applyFont="1" applyFill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43" fillId="4" borderId="128" xfId="49" applyFont="1" applyFill="1" applyBorder="1" applyAlignment="1">
      <alignment horizontal="center" vertical="center"/>
    </xf>
    <xf numFmtId="41" fontId="43" fillId="4" borderId="129" xfId="49" applyFont="1" applyFill="1" applyBorder="1" applyAlignment="1">
      <alignment horizontal="center" vertical="center"/>
    </xf>
    <xf numFmtId="43" fontId="43" fillId="4" borderId="130" xfId="49" applyNumberFormat="1" applyFont="1" applyFill="1" applyBorder="1" applyAlignment="1">
      <alignment horizontal="center" vertical="center" wrapText="1"/>
    </xf>
    <xf numFmtId="43" fontId="43" fillId="4" borderId="131" xfId="49" applyNumberFormat="1" applyFont="1" applyFill="1" applyBorder="1" applyAlignment="1">
      <alignment horizontal="center" vertical="center"/>
    </xf>
    <xf numFmtId="41" fontId="43" fillId="4" borderId="132" xfId="49" applyFont="1" applyFill="1" applyBorder="1" applyAlignment="1">
      <alignment horizontal="center" vertical="center"/>
    </xf>
    <xf numFmtId="41" fontId="43" fillId="4" borderId="133" xfId="49" applyFont="1" applyFill="1" applyBorder="1" applyAlignment="1">
      <alignment horizontal="center" vertical="center"/>
    </xf>
    <xf numFmtId="41" fontId="43" fillId="4" borderId="134" xfId="49" applyFont="1" applyFill="1" applyBorder="1" applyAlignment="1">
      <alignment horizontal="center" vertical="center"/>
    </xf>
    <xf numFmtId="41" fontId="43" fillId="4" borderId="135" xfId="49" applyFont="1" applyFill="1" applyBorder="1" applyAlignment="1">
      <alignment horizontal="center" vertical="center"/>
    </xf>
    <xf numFmtId="41" fontId="43" fillId="4" borderId="136" xfId="49" applyFont="1" applyFill="1" applyBorder="1" applyAlignment="1">
      <alignment horizontal="center" vertical="center"/>
    </xf>
    <xf numFmtId="41" fontId="43" fillId="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pane ySplit="7" topLeftCell="BM29" activePane="bottomLeft" state="frozen"/>
      <selection pane="topLeft" activeCell="A1" sqref="A1"/>
      <selection pane="bottomLeft" activeCell="A36" sqref="A36:L36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10546875" style="13" customWidth="1"/>
    <col min="4" max="4" width="6.88671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>
      <c r="A2" s="160" t="s">
        <v>25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J4" s="156" t="s">
        <v>28</v>
      </c>
      <c r="K4" s="156"/>
      <c r="L4" s="156"/>
    </row>
    <row r="5" spans="11:12" ht="4.5" customHeight="1" thickBot="1">
      <c r="K5" s="16"/>
      <c r="L5" s="16"/>
    </row>
    <row r="6" spans="1:12" ht="27" customHeight="1">
      <c r="A6" s="158" t="s">
        <v>12</v>
      </c>
      <c r="B6" s="168" t="s">
        <v>20</v>
      </c>
      <c r="C6" s="169"/>
      <c r="D6" s="170"/>
      <c r="E6" s="171" t="s">
        <v>18</v>
      </c>
      <c r="F6" s="169"/>
      <c r="G6" s="172"/>
      <c r="H6" s="173" t="s">
        <v>19</v>
      </c>
      <c r="I6" s="169"/>
      <c r="J6" s="170"/>
      <c r="K6" s="164" t="s">
        <v>13</v>
      </c>
      <c r="L6" s="166" t="s">
        <v>14</v>
      </c>
    </row>
    <row r="7" spans="1:12" ht="18.75" customHeight="1" thickBot="1">
      <c r="A7" s="159"/>
      <c r="B7" s="150" t="s">
        <v>15</v>
      </c>
      <c r="C7" s="151" t="s">
        <v>16</v>
      </c>
      <c r="D7" s="152" t="s">
        <v>17</v>
      </c>
      <c r="E7" s="153" t="s">
        <v>15</v>
      </c>
      <c r="F7" s="151" t="s">
        <v>16</v>
      </c>
      <c r="G7" s="154" t="s">
        <v>17</v>
      </c>
      <c r="H7" s="155" t="s">
        <v>15</v>
      </c>
      <c r="I7" s="151" t="s">
        <v>16</v>
      </c>
      <c r="J7" s="152" t="s">
        <v>17</v>
      </c>
      <c r="K7" s="165"/>
      <c r="L7" s="167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35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6" t="s">
        <v>21</v>
      </c>
      <c r="B27" s="79">
        <f aca="true" t="shared" si="5" ref="B27:B35">SUM(C27:D27)</f>
        <v>518329</v>
      </c>
      <c r="C27" s="79">
        <f>F27+I27</f>
        <v>263691</v>
      </c>
      <c r="D27" s="80">
        <f>G27+J27</f>
        <v>254638</v>
      </c>
      <c r="E27" s="97">
        <f aca="true" t="shared" si="6" ref="E27:E35">SUM(F27:G27)</f>
        <v>514181</v>
      </c>
      <c r="F27" s="87">
        <v>261300</v>
      </c>
      <c r="G27" s="98">
        <v>252881</v>
      </c>
      <c r="H27" s="78">
        <f>I27+J27</f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7" t="s">
        <v>22</v>
      </c>
      <c r="B28" s="106">
        <f t="shared" si="5"/>
        <v>518597</v>
      </c>
      <c r="C28" s="107">
        <v>263813</v>
      </c>
      <c r="D28" s="107">
        <v>254784</v>
      </c>
      <c r="E28" s="108">
        <f t="shared" si="6"/>
        <v>514441</v>
      </c>
      <c r="F28" s="109">
        <v>261422</v>
      </c>
      <c r="G28" s="110">
        <v>253019</v>
      </c>
      <c r="H28" s="111">
        <f t="shared" si="3"/>
        <v>4156</v>
      </c>
      <c r="I28" s="107">
        <v>2391</v>
      </c>
      <c r="J28" s="112">
        <v>1765</v>
      </c>
      <c r="K28" s="113">
        <v>196168</v>
      </c>
      <c r="L28" s="114">
        <v>2.62</v>
      </c>
    </row>
    <row r="29" spans="1:12" ht="24.75" customHeight="1">
      <c r="A29" s="138" t="s">
        <v>23</v>
      </c>
      <c r="B29" s="115">
        <f t="shared" si="5"/>
        <v>518908</v>
      </c>
      <c r="C29" s="115">
        <f aca="true" t="shared" si="7" ref="C29:D31">F29+I29</f>
        <v>263971</v>
      </c>
      <c r="D29" s="115">
        <f t="shared" si="7"/>
        <v>254937</v>
      </c>
      <c r="E29" s="116">
        <f t="shared" si="6"/>
        <v>514755</v>
      </c>
      <c r="F29" s="117">
        <v>261586</v>
      </c>
      <c r="G29" s="118">
        <v>253169</v>
      </c>
      <c r="H29" s="119">
        <f aca="true" t="shared" si="8" ref="H29:H34">I29+J29</f>
        <v>4153</v>
      </c>
      <c r="I29" s="115">
        <v>2385</v>
      </c>
      <c r="J29" s="120">
        <v>1768</v>
      </c>
      <c r="K29" s="121">
        <v>196411</v>
      </c>
      <c r="L29" s="122">
        <v>2.62</v>
      </c>
    </row>
    <row r="30" spans="1:12" ht="24.75" customHeight="1">
      <c r="A30" s="139" t="s">
        <v>24</v>
      </c>
      <c r="B30" s="123">
        <f t="shared" si="5"/>
        <v>519086</v>
      </c>
      <c r="C30" s="123">
        <f t="shared" si="7"/>
        <v>264100</v>
      </c>
      <c r="D30" s="123">
        <f t="shared" si="7"/>
        <v>254986</v>
      </c>
      <c r="E30" s="116">
        <f t="shared" si="6"/>
        <v>514958</v>
      </c>
      <c r="F30" s="124">
        <v>261717</v>
      </c>
      <c r="G30" s="118">
        <v>253241</v>
      </c>
      <c r="H30" s="125">
        <f t="shared" si="8"/>
        <v>4128</v>
      </c>
      <c r="I30" s="123">
        <v>2383</v>
      </c>
      <c r="J30" s="126">
        <v>1745</v>
      </c>
      <c r="K30" s="121">
        <v>196607</v>
      </c>
      <c r="L30" s="127">
        <v>2.62</v>
      </c>
    </row>
    <row r="31" spans="1:12" ht="24.75" customHeight="1">
      <c r="A31" s="139" t="s">
        <v>26</v>
      </c>
      <c r="B31" s="123">
        <f t="shared" si="5"/>
        <v>519152</v>
      </c>
      <c r="C31" s="123">
        <f t="shared" si="7"/>
        <v>264119</v>
      </c>
      <c r="D31" s="123">
        <f t="shared" si="7"/>
        <v>255033</v>
      </c>
      <c r="E31" s="116">
        <f t="shared" si="6"/>
        <v>515022</v>
      </c>
      <c r="F31" s="124">
        <v>261729</v>
      </c>
      <c r="G31" s="118">
        <v>253293</v>
      </c>
      <c r="H31" s="125">
        <f t="shared" si="8"/>
        <v>4130</v>
      </c>
      <c r="I31" s="123">
        <v>2390</v>
      </c>
      <c r="J31" s="126">
        <v>1740</v>
      </c>
      <c r="K31" s="121">
        <v>196773</v>
      </c>
      <c r="L31" s="127">
        <v>2.62</v>
      </c>
    </row>
    <row r="32" spans="1:12" ht="24.75" customHeight="1">
      <c r="A32" s="141" t="s">
        <v>27</v>
      </c>
      <c r="B32" s="142">
        <f>SUM(C32:D32)</f>
        <v>519091</v>
      </c>
      <c r="C32" s="142">
        <v>264057</v>
      </c>
      <c r="D32" s="142">
        <v>255034</v>
      </c>
      <c r="E32" s="143">
        <f>SUM(F32:G32)</f>
        <v>514865</v>
      </c>
      <c r="F32" s="144">
        <v>261612</v>
      </c>
      <c r="G32" s="145">
        <v>253253</v>
      </c>
      <c r="H32" s="146">
        <f t="shared" si="8"/>
        <v>4226</v>
      </c>
      <c r="I32" s="142">
        <v>2445</v>
      </c>
      <c r="J32" s="147">
        <v>1781</v>
      </c>
      <c r="K32" s="148">
        <v>196911</v>
      </c>
      <c r="L32" s="149">
        <v>2.61</v>
      </c>
    </row>
    <row r="33" spans="1:12" ht="24.75" customHeight="1">
      <c r="A33" s="141" t="s">
        <v>29</v>
      </c>
      <c r="B33" s="142">
        <f>SUM(C33:D33)</f>
        <v>519271</v>
      </c>
      <c r="C33" s="142">
        <v>264092</v>
      </c>
      <c r="D33" s="142">
        <v>255179</v>
      </c>
      <c r="E33" s="143">
        <f>SUM(F33:G33)</f>
        <v>515039</v>
      </c>
      <c r="F33" s="144">
        <v>261657</v>
      </c>
      <c r="G33" s="145">
        <v>253382</v>
      </c>
      <c r="H33" s="146">
        <f t="shared" si="8"/>
        <v>4232</v>
      </c>
      <c r="I33" s="142">
        <v>2435</v>
      </c>
      <c r="J33" s="147">
        <v>1797</v>
      </c>
      <c r="K33" s="148">
        <v>197176</v>
      </c>
      <c r="L33" s="149">
        <v>2.61</v>
      </c>
    </row>
    <row r="34" spans="1:12" ht="24.75" customHeight="1">
      <c r="A34" s="141" t="s">
        <v>30</v>
      </c>
      <c r="B34" s="142">
        <f>SUM(C34:D34)</f>
        <v>519424</v>
      </c>
      <c r="C34" s="142">
        <v>264189</v>
      </c>
      <c r="D34" s="142">
        <v>255235</v>
      </c>
      <c r="E34" s="143">
        <f>SUM(F34:G34)</f>
        <v>515101</v>
      </c>
      <c r="F34" s="144">
        <v>261662</v>
      </c>
      <c r="G34" s="145">
        <v>253439</v>
      </c>
      <c r="H34" s="146">
        <f t="shared" si="8"/>
        <v>4323</v>
      </c>
      <c r="I34" s="142">
        <v>2527</v>
      </c>
      <c r="J34" s="147">
        <v>1796</v>
      </c>
      <c r="K34" s="148">
        <v>197331</v>
      </c>
      <c r="L34" s="149">
        <v>2.61</v>
      </c>
    </row>
    <row r="35" spans="1:12" ht="24.75" customHeight="1">
      <c r="A35" s="140" t="s">
        <v>31</v>
      </c>
      <c r="B35" s="128">
        <f t="shared" si="5"/>
        <v>519904</v>
      </c>
      <c r="C35" s="128">
        <f>SUM(F35+I35)</f>
        <v>264523</v>
      </c>
      <c r="D35" s="128">
        <f>SUM(G35+J35)</f>
        <v>255381</v>
      </c>
      <c r="E35" s="129">
        <f t="shared" si="6"/>
        <v>515500</v>
      </c>
      <c r="F35" s="130">
        <v>261905</v>
      </c>
      <c r="G35" s="131">
        <v>253595</v>
      </c>
      <c r="H35" s="132">
        <f t="shared" si="3"/>
        <v>4404</v>
      </c>
      <c r="I35" s="128">
        <v>2618</v>
      </c>
      <c r="J35" s="133">
        <v>1786</v>
      </c>
      <c r="K35" s="134">
        <v>197594</v>
      </c>
      <c r="L35" s="135">
        <v>2.61</v>
      </c>
    </row>
    <row r="36" spans="1:12" ht="30" customHeight="1">
      <c r="A36" s="163" t="s">
        <v>32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</sheetData>
  <sheetProtection/>
  <mergeCells count="10">
    <mergeCell ref="A36:L36"/>
    <mergeCell ref="K6:K7"/>
    <mergeCell ref="L6:L7"/>
    <mergeCell ref="B6:D6"/>
    <mergeCell ref="E6:G6"/>
    <mergeCell ref="H6:J6"/>
    <mergeCell ref="J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2011-07-19T01:16:40Z</dcterms:modified>
  <cp:category/>
  <cp:version/>
  <cp:contentType/>
  <cp:contentStatus/>
</cp:coreProperties>
</file>