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4955" windowHeight="8445" activeTab="0"/>
  </bookViews>
  <sheets>
    <sheet name="서식2-1" sheetId="1" r:id="rId1"/>
  </sheets>
  <definedNames>
    <definedName name="_xlnm.Print_Area" localSheetId="0">'서식2-1'!$A$1:$AB$69</definedName>
    <definedName name="_xlnm.Print_Titles" localSheetId="0">'서식2-1'!$1:$3</definedName>
  </definedNames>
  <calcPr fullCalcOnLoad="1"/>
</workbook>
</file>

<file path=xl/sharedStrings.xml><?xml version="1.0" encoding="utf-8"?>
<sst xmlns="http://schemas.openxmlformats.org/spreadsheetml/2006/main" count="119" uniqueCount="57">
  <si>
    <t xml:space="preserve"> </t>
  </si>
  <si>
    <t>포항시</t>
  </si>
  <si>
    <t>경주시</t>
  </si>
  <si>
    <t>김천시</t>
  </si>
  <si>
    <t>안동시</t>
  </si>
  <si>
    <t>구미시</t>
  </si>
  <si>
    <t>영주시</t>
  </si>
  <si>
    <t>영천시</t>
  </si>
  <si>
    <t>상주시</t>
  </si>
  <si>
    <t>문경시</t>
  </si>
  <si>
    <t>경산시</t>
  </si>
  <si>
    <t>의성군</t>
  </si>
  <si>
    <t>청송군</t>
  </si>
  <si>
    <t>영양군</t>
  </si>
  <si>
    <t>영덕군</t>
  </si>
  <si>
    <t>청도군</t>
  </si>
  <si>
    <t>고령군</t>
  </si>
  <si>
    <t>성주군</t>
  </si>
  <si>
    <t>칠곡군</t>
  </si>
  <si>
    <t>예천군</t>
  </si>
  <si>
    <t>봉화군</t>
  </si>
  <si>
    <t>울진군</t>
  </si>
  <si>
    <t>울릉군</t>
  </si>
  <si>
    <t>계</t>
  </si>
  <si>
    <t>남</t>
  </si>
  <si>
    <t>여</t>
  </si>
  <si>
    <r>
      <t>(</t>
    </r>
    <r>
      <rPr>
        <sz val="8"/>
        <color indexed="8"/>
        <rFont val="돋움"/>
        <family val="3"/>
      </rPr>
      <t>단위</t>
    </r>
    <r>
      <rPr>
        <sz val="8"/>
        <color indexed="8"/>
        <rFont val="Arial Narrow"/>
        <family val="2"/>
      </rPr>
      <t xml:space="preserve"> : </t>
    </r>
    <r>
      <rPr>
        <sz val="8"/>
        <color indexed="8"/>
        <rFont val="돋움"/>
        <family val="3"/>
      </rPr>
      <t>명</t>
    </r>
    <r>
      <rPr>
        <sz val="8"/>
        <color indexed="8"/>
        <rFont val="Arial Narrow"/>
        <family val="2"/>
      </rPr>
      <t>)</t>
    </r>
  </si>
  <si>
    <r>
      <t>구</t>
    </r>
    <r>
      <rPr>
        <b/>
        <sz val="8"/>
        <color indexed="8"/>
        <rFont val="Arial Narrow"/>
        <family val="2"/>
      </rPr>
      <t xml:space="preserve">   </t>
    </r>
    <r>
      <rPr>
        <b/>
        <sz val="8"/>
        <color indexed="8"/>
        <rFont val="돋움"/>
        <family val="3"/>
      </rPr>
      <t>분</t>
    </r>
  </si>
  <si>
    <t>계</t>
  </si>
  <si>
    <r>
      <t>시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</si>
  <si>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r>
      <t>군</t>
    </r>
    <r>
      <rPr>
        <b/>
        <sz val="8"/>
        <color indexed="8"/>
        <rFont val="Arial Narrow"/>
        <family val="2"/>
      </rPr>
      <t xml:space="preserve">  </t>
    </r>
    <r>
      <rPr>
        <b/>
        <sz val="8"/>
        <color indexed="8"/>
        <rFont val="돋움"/>
        <family val="3"/>
      </rPr>
      <t>계</t>
    </r>
  </si>
  <si>
    <t>군위군</t>
  </si>
  <si>
    <t>남</t>
  </si>
  <si>
    <t>여</t>
  </si>
  <si>
    <r>
      <t xml:space="preserve">0 -4
</t>
    </r>
    <r>
      <rPr>
        <b/>
        <sz val="8"/>
        <color indexed="8"/>
        <rFont val="돋움"/>
        <family val="3"/>
      </rPr>
      <t>세</t>
    </r>
  </si>
  <si>
    <r>
      <t xml:space="preserve">5 -9
</t>
    </r>
    <r>
      <rPr>
        <b/>
        <sz val="8"/>
        <color indexed="8"/>
        <rFont val="돋움"/>
        <family val="3"/>
      </rPr>
      <t>세</t>
    </r>
  </si>
  <si>
    <r>
      <t xml:space="preserve">10-14
</t>
    </r>
    <r>
      <rPr>
        <b/>
        <sz val="8"/>
        <color indexed="8"/>
        <rFont val="돋움"/>
        <family val="3"/>
      </rPr>
      <t>세</t>
    </r>
  </si>
  <si>
    <r>
      <t>15-19</t>
    </r>
    <r>
      <rPr>
        <b/>
        <sz val="8"/>
        <color indexed="8"/>
        <rFont val="돋움"/>
        <family val="3"/>
      </rPr>
      <t>세</t>
    </r>
  </si>
  <si>
    <r>
      <t>20-24</t>
    </r>
    <r>
      <rPr>
        <b/>
        <sz val="8"/>
        <color indexed="8"/>
        <rFont val="돋움"/>
        <family val="3"/>
      </rPr>
      <t>세</t>
    </r>
  </si>
  <si>
    <r>
      <t>25-29</t>
    </r>
    <r>
      <rPr>
        <b/>
        <sz val="8"/>
        <color indexed="8"/>
        <rFont val="돋움"/>
        <family val="3"/>
      </rPr>
      <t>세</t>
    </r>
  </si>
  <si>
    <r>
      <t>30-34</t>
    </r>
    <r>
      <rPr>
        <b/>
        <sz val="8"/>
        <color indexed="8"/>
        <rFont val="돋움"/>
        <family val="3"/>
      </rPr>
      <t>세</t>
    </r>
  </si>
  <si>
    <r>
      <t>35-39</t>
    </r>
    <r>
      <rPr>
        <b/>
        <sz val="8"/>
        <color indexed="8"/>
        <rFont val="돋움"/>
        <family val="3"/>
      </rPr>
      <t>세</t>
    </r>
  </si>
  <si>
    <r>
      <t>40-44</t>
    </r>
    <r>
      <rPr>
        <b/>
        <sz val="8"/>
        <color indexed="8"/>
        <rFont val="돋움"/>
        <family val="3"/>
      </rPr>
      <t>세</t>
    </r>
  </si>
  <si>
    <r>
      <t>45-49</t>
    </r>
    <r>
      <rPr>
        <b/>
        <sz val="8"/>
        <color indexed="8"/>
        <rFont val="돋움"/>
        <family val="3"/>
      </rPr>
      <t>세</t>
    </r>
  </si>
  <si>
    <r>
      <t>50-54</t>
    </r>
    <r>
      <rPr>
        <b/>
        <sz val="8"/>
        <color indexed="8"/>
        <rFont val="돋움"/>
        <family val="3"/>
      </rPr>
      <t>세</t>
    </r>
  </si>
  <si>
    <r>
      <t>55-59</t>
    </r>
    <r>
      <rPr>
        <b/>
        <sz val="8"/>
        <color indexed="8"/>
        <rFont val="돋움"/>
        <family val="3"/>
      </rPr>
      <t>세</t>
    </r>
  </si>
  <si>
    <r>
      <t>60-64</t>
    </r>
    <r>
      <rPr>
        <b/>
        <sz val="8"/>
        <color indexed="8"/>
        <rFont val="돋움"/>
        <family val="3"/>
      </rPr>
      <t>세</t>
    </r>
  </si>
  <si>
    <r>
      <t>65-69</t>
    </r>
    <r>
      <rPr>
        <b/>
        <sz val="8"/>
        <color indexed="8"/>
        <rFont val="돋움"/>
        <family val="3"/>
      </rPr>
      <t>세</t>
    </r>
  </si>
  <si>
    <r>
      <t>70-74</t>
    </r>
    <r>
      <rPr>
        <b/>
        <sz val="8"/>
        <color indexed="8"/>
        <rFont val="돋움"/>
        <family val="3"/>
      </rPr>
      <t>세</t>
    </r>
  </si>
  <si>
    <r>
      <t>75-79</t>
    </r>
    <r>
      <rPr>
        <b/>
        <sz val="8"/>
        <color indexed="8"/>
        <rFont val="돋움"/>
        <family val="3"/>
      </rPr>
      <t>세</t>
    </r>
  </si>
  <si>
    <r>
      <t>80-84</t>
    </r>
    <r>
      <rPr>
        <b/>
        <sz val="8"/>
        <color indexed="8"/>
        <rFont val="돋움"/>
        <family val="3"/>
      </rPr>
      <t>세</t>
    </r>
  </si>
  <si>
    <r>
      <t>85-89</t>
    </r>
    <r>
      <rPr>
        <b/>
        <sz val="8"/>
        <color indexed="8"/>
        <rFont val="돋움"/>
        <family val="3"/>
      </rPr>
      <t>세</t>
    </r>
  </si>
  <si>
    <r>
      <t>90-94</t>
    </r>
    <r>
      <rPr>
        <b/>
        <sz val="8"/>
        <color indexed="8"/>
        <rFont val="돋움"/>
        <family val="3"/>
      </rPr>
      <t>세</t>
    </r>
  </si>
  <si>
    <r>
      <t>95-99</t>
    </r>
    <r>
      <rPr>
        <b/>
        <sz val="8"/>
        <color indexed="8"/>
        <rFont val="돋움"/>
        <family val="3"/>
      </rPr>
      <t>세</t>
    </r>
  </si>
  <si>
    <r>
      <t>100</t>
    </r>
    <r>
      <rPr>
        <b/>
        <sz val="8"/>
        <color indexed="8"/>
        <rFont val="돋움"/>
        <family val="3"/>
      </rPr>
      <t>세</t>
    </r>
    <r>
      <rPr>
        <b/>
        <sz val="8"/>
        <color indexed="8"/>
        <rFont val="Arial Narrow"/>
        <family val="2"/>
      </rPr>
      <t xml:space="preserve"> </t>
    </r>
    <r>
      <rPr>
        <b/>
        <sz val="8"/>
        <color indexed="8"/>
        <rFont val="돋움"/>
        <family val="3"/>
      </rPr>
      <t>이상</t>
    </r>
  </si>
  <si>
    <r>
      <t xml:space="preserve">2-1. </t>
    </r>
    <r>
      <rPr>
        <b/>
        <sz val="12"/>
        <color indexed="8"/>
        <rFont val="돋움"/>
        <family val="3"/>
      </rPr>
      <t>시군</t>
    </r>
    <r>
      <rPr>
        <b/>
        <sz val="12"/>
        <color indexed="8"/>
        <rFont val="Arial Narrow"/>
        <family val="2"/>
      </rPr>
      <t xml:space="preserve">, </t>
    </r>
    <r>
      <rPr>
        <b/>
        <sz val="12"/>
        <color indexed="8"/>
        <rFont val="돋움"/>
        <family val="3"/>
      </rPr>
      <t>성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및</t>
    </r>
    <r>
      <rPr>
        <b/>
        <sz val="12"/>
        <color indexed="8"/>
        <rFont val="Arial Narrow"/>
        <family val="2"/>
      </rPr>
      <t xml:space="preserve"> </t>
    </r>
    <r>
      <rPr>
        <b/>
        <sz val="12"/>
        <color indexed="8"/>
        <rFont val="돋움"/>
        <family val="3"/>
      </rPr>
      <t>연령별</t>
    </r>
    <r>
      <rPr>
        <b/>
        <sz val="12"/>
        <color indexed="8"/>
        <rFont val="Arial Narrow"/>
        <family val="2"/>
      </rPr>
      <t>(5</t>
    </r>
    <r>
      <rPr>
        <b/>
        <sz val="12"/>
        <color indexed="8"/>
        <rFont val="돋움"/>
        <family val="3"/>
      </rPr>
      <t>세계급</t>
    </r>
    <r>
      <rPr>
        <b/>
        <sz val="12"/>
        <color indexed="8"/>
        <rFont val="Arial Narrow"/>
        <family val="2"/>
      </rPr>
      <t xml:space="preserve">)  </t>
    </r>
    <r>
      <rPr>
        <b/>
        <sz val="12"/>
        <color indexed="8"/>
        <rFont val="돋움"/>
        <family val="3"/>
      </rPr>
      <t>인구현황</t>
    </r>
    <r>
      <rPr>
        <b/>
        <sz val="12"/>
        <color indexed="8"/>
        <rFont val="Arial Narrow"/>
        <family val="2"/>
      </rPr>
      <t>(</t>
    </r>
    <r>
      <rPr>
        <b/>
        <sz val="12"/>
        <color indexed="8"/>
        <rFont val="돋움"/>
        <family val="3"/>
      </rPr>
      <t>외국인제외</t>
    </r>
    <r>
      <rPr>
        <b/>
        <sz val="12"/>
        <color indexed="8"/>
        <rFont val="Arial Narrow"/>
        <family val="2"/>
      </rPr>
      <t>)</t>
    </r>
  </si>
  <si>
    <r>
      <t>(</t>
    </r>
    <r>
      <rPr>
        <b/>
        <sz val="10"/>
        <color indexed="8"/>
        <rFont val="돋움"/>
        <family val="3"/>
      </rPr>
      <t>기준일</t>
    </r>
    <r>
      <rPr>
        <b/>
        <sz val="10"/>
        <color indexed="8"/>
        <rFont val="Arial Narrow"/>
        <family val="2"/>
      </rPr>
      <t xml:space="preserve"> : 2011. 6. 30.)</t>
    </r>
  </si>
</sst>
</file>

<file path=xl/styles.xml><?xml version="1.0" encoding="utf-8"?>
<styleSheet xmlns="http://schemas.openxmlformats.org/spreadsheetml/2006/main">
  <numFmts count="31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.00_ ;_ * \-#,##0.00_ ;_ * &quot;-&quot;??_ ;_ @_ "/>
    <numFmt numFmtId="178" formatCode="#,##0_);[Red]\(#,##0\)"/>
    <numFmt numFmtId="179" formatCode="0;\-0;;@"/>
    <numFmt numFmtId="180" formatCode="#,##0.0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;[Red]#,##0"/>
    <numFmt numFmtId="185" formatCode="_-* #,##0.0_-;\-* #,##0.0_-;_-* &quot;-&quot;_-;_-@_-"/>
    <numFmt numFmtId="186" formatCode="mm&quot;월&quot;\ dd&quot;일&quot;"/>
    <numFmt numFmtId="187" formatCode="0.0%"/>
    <numFmt numFmtId="188" formatCode="_-* #,##0.0_-;\-* #,##0.0_-;_-* &quot;-&quot;?_-;_-@_-"/>
    <numFmt numFmtId="189" formatCode="#,##0_ ;[Red]\-#,##0\ "/>
    <numFmt numFmtId="190" formatCode="#,##0.0;[Red]\-#,##0.0"/>
    <numFmt numFmtId="191" formatCode="#,##0.0_);[Red]\(#,##0.0\)"/>
    <numFmt numFmtId="192" formatCode="#,##0.0;[Red]#,##0.0"/>
    <numFmt numFmtId="193" formatCode="0_ "/>
    <numFmt numFmtId="194" formatCode="#,##0\ "/>
  </numFmts>
  <fonts count="26">
    <font>
      <sz val="11"/>
      <name val="돋움"/>
      <family val="3"/>
    </font>
    <font>
      <b/>
      <sz val="11"/>
      <name val="돋움"/>
      <family val="3"/>
    </font>
    <font>
      <i/>
      <sz val="11"/>
      <name val="돋움"/>
      <family val="3"/>
    </font>
    <font>
      <b/>
      <i/>
      <sz val="11"/>
      <name val="돋움"/>
      <family val="3"/>
    </font>
    <font>
      <u val="single"/>
      <sz val="11"/>
      <color indexed="36"/>
      <name val="돋움"/>
      <family val="3"/>
    </font>
    <font>
      <sz val="12"/>
      <name val="돋움체"/>
      <family val="3"/>
    </font>
    <font>
      <u val="single"/>
      <sz val="11"/>
      <color indexed="12"/>
      <name val="돋움"/>
      <family val="3"/>
    </font>
    <font>
      <b/>
      <sz val="10"/>
      <name val="Helv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sz val="11"/>
      <name val="Helv"/>
      <family val="2"/>
    </font>
    <font>
      <sz val="12"/>
      <name val="바탕체"/>
      <family val="1"/>
    </font>
    <font>
      <sz val="10"/>
      <name val="Arial"/>
      <family val="2"/>
    </font>
    <font>
      <sz val="8"/>
      <name val="돋움"/>
      <family val="3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9"/>
      <color indexed="8"/>
      <name val="Arial Narrow"/>
      <family val="2"/>
    </font>
    <font>
      <b/>
      <sz val="12"/>
      <color indexed="8"/>
      <name val="돋움"/>
      <family val="3"/>
    </font>
    <font>
      <sz val="8"/>
      <color indexed="8"/>
      <name val="Arial Narrow"/>
      <family val="2"/>
    </font>
    <font>
      <sz val="8"/>
      <color indexed="8"/>
      <name val="돋움"/>
      <family val="3"/>
    </font>
    <font>
      <b/>
      <sz val="8"/>
      <color indexed="8"/>
      <name val="돋움"/>
      <family val="3"/>
    </font>
    <font>
      <b/>
      <sz val="8"/>
      <color indexed="8"/>
      <name val="Arial Narrow"/>
      <family val="2"/>
    </font>
    <font>
      <b/>
      <sz val="9"/>
      <color indexed="8"/>
      <name val="Arial Narrow"/>
      <family val="2"/>
    </font>
    <font>
      <b/>
      <sz val="10"/>
      <color indexed="8"/>
      <name val="Arial Narrow"/>
      <family val="2"/>
    </font>
    <font>
      <b/>
      <sz val="10"/>
      <color indexed="8"/>
      <name val="돋움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  <xf numFmtId="38" fontId="8" fillId="2" borderId="0" applyNumberFormat="0" applyBorder="0" applyAlignment="0" applyProtection="0"/>
    <xf numFmtId="0" fontId="9" fillId="0" borderId="0">
      <alignment horizontal="left"/>
      <protection/>
    </xf>
    <xf numFmtId="0" fontId="10" fillId="0" borderId="1" applyNumberFormat="0" applyAlignment="0" applyProtection="0"/>
    <xf numFmtId="0" fontId="10" fillId="0" borderId="2">
      <alignment horizontal="left" vertical="center"/>
      <protection/>
    </xf>
    <xf numFmtId="10" fontId="8" fillId="2" borderId="3" applyNumberFormat="0" applyBorder="0" applyAlignment="0" applyProtection="0"/>
    <xf numFmtId="0" fontId="11" fillId="0" borderId="4">
      <alignment/>
      <protection/>
    </xf>
    <xf numFmtId="0" fontId="12" fillId="0" borderId="0">
      <alignment/>
      <protection/>
    </xf>
    <xf numFmtId="10" fontId="13" fillId="0" borderId="0" applyFont="0" applyFill="0" applyBorder="0" applyAlignment="0" applyProtection="0"/>
    <xf numFmtId="0" fontId="1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41" fontId="15" fillId="2" borderId="0" xfId="29" applyFont="1" applyFill="1" applyAlignment="1" applyProtection="1">
      <alignment vertical="center"/>
      <protection locked="0"/>
    </xf>
    <xf numFmtId="41" fontId="15" fillId="2" borderId="0" xfId="29" applyFont="1" applyFill="1" applyAlignment="1" applyProtection="1">
      <alignment/>
      <protection locked="0"/>
    </xf>
    <xf numFmtId="41" fontId="16" fillId="2" borderId="0" xfId="29" applyFont="1" applyFill="1" applyAlignment="1" applyProtection="1">
      <alignment/>
      <protection locked="0"/>
    </xf>
    <xf numFmtId="41" fontId="17" fillId="2" borderId="0" xfId="29" applyFont="1" applyFill="1" applyAlignment="1" applyProtection="1">
      <alignment/>
      <protection locked="0"/>
    </xf>
    <xf numFmtId="41" fontId="15" fillId="2" borderId="0" xfId="29" applyFont="1" applyFill="1" applyAlignment="1" applyProtection="1">
      <alignment horizontal="right"/>
      <protection locked="0"/>
    </xf>
    <xf numFmtId="41" fontId="15" fillId="2" borderId="0" xfId="29" applyFont="1" applyFill="1" applyAlignment="1" applyProtection="1">
      <alignment horizontal="left" vertical="center"/>
      <protection locked="0"/>
    </xf>
    <xf numFmtId="41" fontId="16" fillId="2" borderId="0" xfId="29" applyFont="1" applyFill="1" applyAlignment="1" applyProtection="1">
      <alignment horizontal="left"/>
      <protection locked="0"/>
    </xf>
    <xf numFmtId="41" fontId="16" fillId="2" borderId="0" xfId="29" applyFont="1" applyFill="1" applyAlignment="1" applyProtection="1">
      <alignment vertical="center"/>
      <protection locked="0"/>
    </xf>
    <xf numFmtId="41" fontId="19" fillId="2" borderId="0" xfId="29" applyFont="1" applyFill="1" applyAlignment="1" applyProtection="1">
      <alignment horizontal="right" vertical="center"/>
      <protection locked="0"/>
    </xf>
    <xf numFmtId="41" fontId="21" fillId="2" borderId="5" xfId="29" applyFont="1" applyFill="1" applyBorder="1" applyAlignment="1" applyProtection="1">
      <alignment horizontal="center" vertical="center"/>
      <protection locked="0"/>
    </xf>
    <xf numFmtId="41" fontId="21" fillId="2" borderId="6" xfId="29" applyFont="1" applyFill="1" applyBorder="1" applyAlignment="1" applyProtection="1">
      <alignment horizontal="center" vertical="center"/>
      <protection locked="0"/>
    </xf>
    <xf numFmtId="41" fontId="21" fillId="2" borderId="7" xfId="29" applyFont="1" applyFill="1" applyBorder="1" applyAlignment="1" applyProtection="1">
      <alignment horizontal="center" vertical="center"/>
      <protection locked="0"/>
    </xf>
    <xf numFmtId="41" fontId="21" fillId="2" borderId="8" xfId="29" applyFont="1" applyFill="1" applyBorder="1" applyAlignment="1" applyProtection="1">
      <alignment horizontal="center" vertical="center"/>
      <protection locked="0"/>
    </xf>
    <xf numFmtId="41" fontId="22" fillId="2" borderId="0" xfId="29" applyFont="1" applyFill="1" applyAlignment="1" applyProtection="1">
      <alignment/>
      <protection locked="0"/>
    </xf>
    <xf numFmtId="41" fontId="21" fillId="2" borderId="9" xfId="29" applyFont="1" applyFill="1" applyBorder="1" applyAlignment="1" applyProtection="1">
      <alignment horizontal="center" vertical="center"/>
      <protection locked="0"/>
    </xf>
    <xf numFmtId="41" fontId="22" fillId="2" borderId="10" xfId="29" applyFont="1" applyFill="1" applyBorder="1" applyAlignment="1" applyProtection="1">
      <alignment horizontal="right" vertical="center"/>
      <protection/>
    </xf>
    <xf numFmtId="41" fontId="22" fillId="2" borderId="11" xfId="29" applyFont="1" applyFill="1" applyBorder="1" applyAlignment="1" applyProtection="1">
      <alignment horizontal="right" vertical="center"/>
      <protection/>
    </xf>
    <xf numFmtId="41" fontId="21" fillId="2" borderId="12" xfId="29" applyFont="1" applyFill="1" applyBorder="1" applyAlignment="1" applyProtection="1">
      <alignment horizontal="center" vertical="center"/>
      <protection locked="0"/>
    </xf>
    <xf numFmtId="41" fontId="22" fillId="2" borderId="13" xfId="29" applyFont="1" applyFill="1" applyBorder="1" applyAlignment="1" applyProtection="1">
      <alignment horizontal="right" vertical="center"/>
      <protection/>
    </xf>
    <xf numFmtId="41" fontId="22" fillId="2" borderId="0" xfId="29" applyFont="1" applyFill="1" applyBorder="1" applyAlignment="1" applyProtection="1">
      <alignment horizontal="right" vertical="center"/>
      <protection/>
    </xf>
    <xf numFmtId="41" fontId="21" fillId="2" borderId="14" xfId="29" applyFont="1" applyFill="1" applyBorder="1" applyAlignment="1" applyProtection="1">
      <alignment horizontal="center" vertical="center"/>
      <protection locked="0"/>
    </xf>
    <xf numFmtId="41" fontId="22" fillId="2" borderId="15" xfId="29" applyFont="1" applyFill="1" applyBorder="1" applyAlignment="1" applyProtection="1">
      <alignment horizontal="right" vertical="center"/>
      <protection/>
    </xf>
    <xf numFmtId="41" fontId="19" fillId="2" borderId="0" xfId="29" applyFont="1" applyFill="1" applyAlignment="1" applyProtection="1">
      <alignment/>
      <protection locked="0"/>
    </xf>
    <xf numFmtId="41" fontId="22" fillId="2" borderId="10" xfId="29" applyFont="1" applyFill="1" applyBorder="1" applyAlignment="1" applyProtection="1">
      <alignment vertical="center"/>
      <protection/>
    </xf>
    <xf numFmtId="41" fontId="22" fillId="2" borderId="13" xfId="29" applyFont="1" applyFill="1" applyBorder="1" applyAlignment="1" applyProtection="1">
      <alignment vertical="center"/>
      <protection/>
    </xf>
    <xf numFmtId="41" fontId="22" fillId="2" borderId="15" xfId="29" applyFont="1" applyFill="1" applyBorder="1" applyAlignment="1" applyProtection="1">
      <alignment vertical="center"/>
      <protection/>
    </xf>
    <xf numFmtId="41" fontId="23" fillId="2" borderId="0" xfId="29" applyFont="1" applyFill="1" applyAlignment="1" applyProtection="1">
      <alignment/>
      <protection locked="0"/>
    </xf>
    <xf numFmtId="41" fontId="23" fillId="2" borderId="0" xfId="29" applyFont="1" applyFill="1" applyAlignment="1" applyProtection="1">
      <alignment horizontal="right"/>
      <protection locked="0"/>
    </xf>
    <xf numFmtId="41" fontId="19" fillId="2" borderId="12" xfId="29" applyFont="1" applyFill="1" applyBorder="1" applyAlignment="1" applyProtection="1">
      <alignment/>
      <protection locked="0"/>
    </xf>
    <xf numFmtId="41" fontId="19" fillId="2" borderId="0" xfId="29" applyFont="1" applyFill="1" applyBorder="1" applyAlignment="1" applyProtection="1">
      <alignment/>
      <protection locked="0"/>
    </xf>
    <xf numFmtId="41" fontId="22" fillId="2" borderId="16" xfId="29" applyFont="1" applyFill="1" applyBorder="1" applyAlignment="1" applyProtection="1">
      <alignment horizontal="right" vertical="center"/>
      <protection/>
    </xf>
    <xf numFmtId="41" fontId="22" fillId="2" borderId="17" xfId="29" applyFont="1" applyFill="1" applyBorder="1" applyAlignment="1" applyProtection="1">
      <alignment horizontal="right" vertical="center"/>
      <protection/>
    </xf>
    <xf numFmtId="41" fontId="17" fillId="2" borderId="0" xfId="29" applyFont="1" applyFill="1" applyBorder="1" applyAlignment="1" applyProtection="1">
      <alignment/>
      <protection locked="0"/>
    </xf>
    <xf numFmtId="41" fontId="16" fillId="2" borderId="0" xfId="29" applyFont="1" applyFill="1" applyBorder="1" applyAlignment="1" applyProtection="1">
      <alignment/>
      <protection locked="0"/>
    </xf>
    <xf numFmtId="41" fontId="16" fillId="2" borderId="18" xfId="29" applyFont="1" applyFill="1" applyBorder="1" applyAlignment="1" applyProtection="1">
      <alignment/>
      <protection locked="0"/>
    </xf>
    <xf numFmtId="41" fontId="19" fillId="2" borderId="11" xfId="29" applyFont="1" applyFill="1" applyBorder="1" applyAlignment="1" applyProtection="1">
      <alignment horizontal="right" vertical="center"/>
      <protection/>
    </xf>
    <xf numFmtId="41" fontId="19" fillId="2" borderId="16" xfId="29" applyFont="1" applyFill="1" applyBorder="1" applyAlignment="1" applyProtection="1">
      <alignment horizontal="right" vertical="center"/>
      <protection/>
    </xf>
    <xf numFmtId="41" fontId="19" fillId="2" borderId="0" xfId="29" applyFont="1" applyFill="1" applyBorder="1" applyAlignment="1" applyProtection="1">
      <alignment horizontal="right" vertical="center"/>
      <protection locked="0"/>
    </xf>
    <xf numFmtId="41" fontId="19" fillId="2" borderId="17" xfId="29" applyFont="1" applyFill="1" applyBorder="1" applyAlignment="1" applyProtection="1">
      <alignment horizontal="right" vertical="center"/>
      <protection locked="0"/>
    </xf>
    <xf numFmtId="41" fontId="19" fillId="2" borderId="18" xfId="29" applyFont="1" applyFill="1" applyBorder="1" applyAlignment="1" applyProtection="1">
      <alignment horizontal="right" vertical="center"/>
      <protection locked="0"/>
    </xf>
    <xf numFmtId="41" fontId="19" fillId="2" borderId="19" xfId="29" applyFont="1" applyFill="1" applyBorder="1" applyAlignment="1" applyProtection="1">
      <alignment horizontal="right" vertical="center"/>
      <protection locked="0"/>
    </xf>
    <xf numFmtId="41" fontId="19" fillId="2" borderId="12" xfId="29" applyFont="1" applyFill="1" applyBorder="1" applyAlignment="1" applyProtection="1">
      <alignment horizontal="right" vertical="center"/>
      <protection locked="0"/>
    </xf>
    <xf numFmtId="41" fontId="19" fillId="2" borderId="14" xfId="29" applyFont="1" applyFill="1" applyBorder="1" applyAlignment="1" applyProtection="1">
      <alignment horizontal="right" vertical="center"/>
      <protection locked="0"/>
    </xf>
    <xf numFmtId="41" fontId="19" fillId="2" borderId="11" xfId="29" applyFont="1" applyFill="1" applyBorder="1" applyAlignment="1" applyProtection="1">
      <alignment vertical="center"/>
      <protection/>
    </xf>
    <xf numFmtId="41" fontId="19" fillId="2" borderId="16" xfId="29" applyFont="1" applyFill="1" applyBorder="1" applyAlignment="1" applyProtection="1">
      <alignment vertical="center"/>
      <protection/>
    </xf>
    <xf numFmtId="41" fontId="19" fillId="2" borderId="9" xfId="29" applyFont="1" applyFill="1" applyBorder="1" applyAlignment="1" applyProtection="1">
      <alignment vertical="center"/>
      <protection/>
    </xf>
    <xf numFmtId="41" fontId="19" fillId="2" borderId="0" xfId="29" applyFont="1" applyFill="1" applyBorder="1" applyAlignment="1" applyProtection="1">
      <alignment vertical="center"/>
      <protection locked="0"/>
    </xf>
    <xf numFmtId="41" fontId="19" fillId="2" borderId="17" xfId="29" applyFont="1" applyFill="1" applyBorder="1" applyAlignment="1" applyProtection="1">
      <alignment vertical="center"/>
      <protection locked="0"/>
    </xf>
    <xf numFmtId="41" fontId="19" fillId="2" borderId="12" xfId="29" applyFont="1" applyFill="1" applyBorder="1" applyAlignment="1" applyProtection="1">
      <alignment vertical="center"/>
      <protection locked="0"/>
    </xf>
    <xf numFmtId="41" fontId="19" fillId="2" borderId="14" xfId="29" applyFont="1" applyFill="1" applyBorder="1" applyAlignment="1" applyProtection="1">
      <alignment vertical="center"/>
      <protection locked="0"/>
    </xf>
    <xf numFmtId="41" fontId="19" fillId="2" borderId="18" xfId="29" applyFont="1" applyFill="1" applyBorder="1" applyAlignment="1" applyProtection="1">
      <alignment vertical="center"/>
      <protection locked="0"/>
    </xf>
    <xf numFmtId="41" fontId="19" fillId="2" borderId="19" xfId="29" applyFont="1" applyFill="1" applyBorder="1" applyAlignment="1" applyProtection="1">
      <alignment vertical="center"/>
      <protection locked="0"/>
    </xf>
    <xf numFmtId="41" fontId="22" fillId="2" borderId="12" xfId="29" applyFont="1" applyFill="1" applyBorder="1" applyAlignment="1" applyProtection="1">
      <alignment/>
      <protection locked="0"/>
    </xf>
    <xf numFmtId="41" fontId="22" fillId="2" borderId="10" xfId="29" applyFont="1" applyFill="1" applyBorder="1" applyAlignment="1" applyProtection="1">
      <alignment horizontal="center" vertical="center" wrapText="1"/>
      <protection locked="0"/>
    </xf>
    <xf numFmtId="41" fontId="22" fillId="2" borderId="13" xfId="29" applyFont="1" applyFill="1" applyBorder="1" applyAlignment="1" applyProtection="1">
      <alignment horizontal="center" vertical="center" wrapText="1"/>
      <protection locked="0"/>
    </xf>
    <xf numFmtId="41" fontId="22" fillId="2" borderId="15" xfId="29" applyFont="1" applyFill="1" applyBorder="1" applyAlignment="1" applyProtection="1">
      <alignment horizontal="center" vertical="center" wrapText="1"/>
      <protection locked="0"/>
    </xf>
    <xf numFmtId="41" fontId="21" fillId="2" borderId="5" xfId="29" applyFont="1" applyFill="1" applyBorder="1" applyAlignment="1" applyProtection="1">
      <alignment horizontal="center" vertical="center"/>
      <protection locked="0"/>
    </xf>
    <xf numFmtId="41" fontId="22" fillId="2" borderId="7" xfId="29" applyFont="1" applyFill="1" applyBorder="1" applyAlignment="1" applyProtection="1">
      <alignment horizontal="center" vertical="center"/>
      <protection locked="0"/>
    </xf>
    <xf numFmtId="41" fontId="21" fillId="2" borderId="10" xfId="29" applyFont="1" applyFill="1" applyBorder="1" applyAlignment="1" applyProtection="1">
      <alignment horizontal="center" vertical="center"/>
      <protection locked="0"/>
    </xf>
    <xf numFmtId="41" fontId="22" fillId="2" borderId="13" xfId="29" applyFont="1" applyFill="1" applyBorder="1" applyAlignment="1" applyProtection="1">
      <alignment horizontal="center" vertical="center"/>
      <protection locked="0"/>
    </xf>
    <xf numFmtId="41" fontId="22" fillId="2" borderId="15" xfId="29" applyFont="1" applyFill="1" applyBorder="1" applyAlignment="1" applyProtection="1">
      <alignment horizontal="center" vertical="center"/>
      <protection locked="0"/>
    </xf>
    <xf numFmtId="41" fontId="24" fillId="2" borderId="0" xfId="29" applyFont="1" applyFill="1" applyAlignment="1" applyProtection="1">
      <alignment horizontal="right"/>
      <protection locked="0"/>
    </xf>
  </cellXfs>
  <cellStyles count="20">
    <cellStyle name="Normal" xfId="0"/>
    <cellStyle name="category" xfId="15"/>
    <cellStyle name="Grey" xfId="16"/>
    <cellStyle name="HEADER" xfId="17"/>
    <cellStyle name="Header1" xfId="18"/>
    <cellStyle name="Header2" xfId="19"/>
    <cellStyle name="Input [yellow]" xfId="20"/>
    <cellStyle name="Model" xfId="21"/>
    <cellStyle name="Normal - Style1" xfId="22"/>
    <cellStyle name="Percent [2]" xfId="23"/>
    <cellStyle name="subhead" xfId="24"/>
    <cellStyle name="Percent" xfId="25"/>
    <cellStyle name="Comma" xfId="26"/>
    <cellStyle name="Comma [0]" xfId="27"/>
    <cellStyle name="Followed Hyperlink" xfId="28"/>
    <cellStyle name="콤마 [0]" xfId="29"/>
    <cellStyle name="콤마_1" xfId="30"/>
    <cellStyle name="Currency" xfId="31"/>
    <cellStyle name="Currency [0]" xfId="32"/>
    <cellStyle name="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1:AD69"/>
  <sheetViews>
    <sheetView tabSelected="1" view="pageBreakPreview" zoomScaleSheetLayoutView="10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8.88671875" defaultRowHeight="13.5"/>
  <cols>
    <col min="1" max="1" width="4.21484375" style="27" customWidth="1"/>
    <col min="2" max="2" width="2.6640625" style="27" customWidth="1"/>
    <col min="3" max="3" width="8.6640625" style="4" customWidth="1"/>
    <col min="4" max="4" width="7.99609375" style="4" customWidth="1"/>
    <col min="5" max="9" width="7.10546875" style="4" customWidth="1"/>
    <col min="10" max="10" width="7.10546875" style="33" customWidth="1"/>
    <col min="11" max="14" width="7.10546875" style="4" customWidth="1"/>
    <col min="15" max="15" width="6.88671875" style="28" customWidth="1"/>
    <col min="16" max="28" width="6.88671875" style="4" customWidth="1"/>
    <col min="29" max="16384" width="8.88671875" style="4" customWidth="1"/>
  </cols>
  <sheetData>
    <row r="1" spans="1:27" s="3" customFormat="1" ht="16.5" customHeight="1">
      <c r="A1" s="1"/>
      <c r="B1" s="2"/>
      <c r="F1" s="4"/>
      <c r="J1" s="33"/>
      <c r="M1" s="4"/>
      <c r="O1" s="5"/>
      <c r="Q1" s="4"/>
      <c r="S1" s="4"/>
      <c r="T1" s="4"/>
      <c r="U1" s="4"/>
      <c r="V1" s="4"/>
      <c r="X1" s="4"/>
      <c r="Y1" s="4"/>
      <c r="Z1" s="4"/>
      <c r="AA1" s="4"/>
    </row>
    <row r="2" spans="1:28" s="3" customFormat="1" ht="16.5" customHeight="1">
      <c r="A2" s="6" t="s">
        <v>55</v>
      </c>
      <c r="B2" s="2"/>
      <c r="C2" s="2"/>
      <c r="D2" s="2"/>
      <c r="E2" s="2"/>
      <c r="F2" s="2"/>
      <c r="G2" s="2"/>
      <c r="I2" s="7" t="s">
        <v>0</v>
      </c>
      <c r="J2" s="34"/>
      <c r="L2" s="35"/>
      <c r="N2" s="62" t="s">
        <v>56</v>
      </c>
      <c r="O2" s="5"/>
      <c r="AA2" s="8"/>
      <c r="AB2" s="9" t="s">
        <v>26</v>
      </c>
    </row>
    <row r="3" spans="1:29" s="14" customFormat="1" ht="45.75" customHeight="1">
      <c r="A3" s="57" t="s">
        <v>27</v>
      </c>
      <c r="B3" s="58"/>
      <c r="C3" s="11" t="s">
        <v>28</v>
      </c>
      <c r="D3" s="11" t="s">
        <v>29</v>
      </c>
      <c r="E3" s="10" t="s">
        <v>1</v>
      </c>
      <c r="F3" s="12" t="s">
        <v>2</v>
      </c>
      <c r="G3" s="12" t="s">
        <v>3</v>
      </c>
      <c r="H3" s="12" t="s">
        <v>4</v>
      </c>
      <c r="I3" s="12" t="s">
        <v>5</v>
      </c>
      <c r="J3" s="12" t="s">
        <v>6</v>
      </c>
      <c r="K3" s="12" t="s">
        <v>7</v>
      </c>
      <c r="L3" s="12" t="s">
        <v>8</v>
      </c>
      <c r="M3" s="12" t="s">
        <v>9</v>
      </c>
      <c r="N3" s="13" t="s">
        <v>10</v>
      </c>
      <c r="O3" s="11" t="s">
        <v>30</v>
      </c>
      <c r="P3" s="12" t="s">
        <v>31</v>
      </c>
      <c r="Q3" s="12" t="s">
        <v>11</v>
      </c>
      <c r="R3" s="12" t="s">
        <v>12</v>
      </c>
      <c r="S3" s="12" t="s">
        <v>13</v>
      </c>
      <c r="T3" s="12" t="s">
        <v>14</v>
      </c>
      <c r="U3" s="12" t="s">
        <v>15</v>
      </c>
      <c r="V3" s="12" t="s">
        <v>16</v>
      </c>
      <c r="W3" s="12" t="s">
        <v>17</v>
      </c>
      <c r="X3" s="12" t="s">
        <v>18</v>
      </c>
      <c r="Y3" s="12" t="s">
        <v>19</v>
      </c>
      <c r="Z3" s="12" t="s">
        <v>20</v>
      </c>
      <c r="AA3" s="12" t="s">
        <v>21</v>
      </c>
      <c r="AB3" s="13" t="s">
        <v>22</v>
      </c>
      <c r="AC3" s="53"/>
    </row>
    <row r="4" spans="1:28" s="14" customFormat="1" ht="21.75" customHeight="1">
      <c r="A4" s="59" t="s">
        <v>28</v>
      </c>
      <c r="B4" s="15" t="s">
        <v>28</v>
      </c>
      <c r="C4" s="16">
        <f>D4+O4</f>
        <v>2689904</v>
      </c>
      <c r="D4" s="16">
        <f>SUM(E4:N4)</f>
        <v>2133298</v>
      </c>
      <c r="E4" s="17">
        <f aca="true" t="shared" si="0" ref="E4:N4">E7+E10+E13+E16+E19+E22+E25+E28+E31+E34+E37+E40+E43+E46+E49+E52+E55+E58+E61+E64+E67</f>
        <v>515500</v>
      </c>
      <c r="F4" s="17">
        <f t="shared" si="0"/>
        <v>266104</v>
      </c>
      <c r="G4" s="17">
        <f t="shared" si="0"/>
        <v>135725</v>
      </c>
      <c r="H4" s="17">
        <f t="shared" si="0"/>
        <v>167734</v>
      </c>
      <c r="I4" s="17">
        <f t="shared" si="0"/>
        <v>409038</v>
      </c>
      <c r="J4" s="17">
        <f t="shared" si="0"/>
        <v>113728</v>
      </c>
      <c r="K4" s="17">
        <f t="shared" si="0"/>
        <v>102302</v>
      </c>
      <c r="L4" s="17">
        <f t="shared" si="0"/>
        <v>105129</v>
      </c>
      <c r="M4" s="17">
        <f t="shared" si="0"/>
        <v>76143</v>
      </c>
      <c r="N4" s="31">
        <f t="shared" si="0"/>
        <v>241895</v>
      </c>
      <c r="O4" s="16">
        <f>SUM(P4:AB4)</f>
        <v>556606</v>
      </c>
      <c r="P4" s="17">
        <f aca="true" t="shared" si="1" ref="P4:AA6">P7+P10+P13+P16+P19+P22+P25+P28+P31+P34+P37+P40+P43+P46+P49+P52+P55+P58+P61+P64+P67</f>
        <v>24433</v>
      </c>
      <c r="Q4" s="17">
        <f t="shared" si="1"/>
        <v>58170</v>
      </c>
      <c r="R4" s="17">
        <f t="shared" si="1"/>
        <v>26575</v>
      </c>
      <c r="S4" s="17">
        <f t="shared" si="1"/>
        <v>18307</v>
      </c>
      <c r="T4" s="17">
        <f t="shared" si="1"/>
        <v>40979</v>
      </c>
      <c r="U4" s="17">
        <f t="shared" si="1"/>
        <v>44186</v>
      </c>
      <c r="V4" s="17">
        <f t="shared" si="1"/>
        <v>35391</v>
      </c>
      <c r="W4" s="17">
        <f t="shared" si="1"/>
        <v>45032</v>
      </c>
      <c r="X4" s="17">
        <f>X7+X10+X13+X16+X19+X22+X25+X28+X31+X34+X37+X40+X43+X46+X49+X52+X55+X58+X61+X64+X67</f>
        <v>119378</v>
      </c>
      <c r="Y4" s="17">
        <f>Y7+Y10+Y13+Y16+Y19+Y22+Y25+Y28+Y31+Y34+Y37+Y40+Y43+Y46+Y49+Y52+Y55+Y58+Y61+Y64+Y67</f>
        <v>46842</v>
      </c>
      <c r="Z4" s="17">
        <f>Z7+Z10+Z13+Z16+Z19+Z22+Z25+Z28+Z31+Z34+Z37+Z40+Z43+Z46+Z49+Z52+Z55+Z58+Z61+Z64+Z67</f>
        <v>34376</v>
      </c>
      <c r="AA4" s="17">
        <f>AA7+AA10+AA13+AA16+AA19+AA22+AA25+AA28+AA31+AA34+AA37+AA40+AA43+AA46+AA49+AA52+AA55+AA58+AA61+AA64+AA67</f>
        <v>52200</v>
      </c>
      <c r="AB4" s="31">
        <f>AB7+AB10+AB13+AB16+AB19+AB22+AB25+AB28+AB31+AB34+AB37+AB40+AB43+AB46+AB49+AB52+AB55+AB58+AB61+AB64+AB67</f>
        <v>10737</v>
      </c>
    </row>
    <row r="5" spans="1:28" s="14" customFormat="1" ht="21.75" customHeight="1">
      <c r="A5" s="60"/>
      <c r="B5" s="18" t="s">
        <v>32</v>
      </c>
      <c r="C5" s="19">
        <f>D5+O5</f>
        <v>1351242</v>
      </c>
      <c r="D5" s="19">
        <f>SUM(E5:N5)</f>
        <v>1073151</v>
      </c>
      <c r="E5" s="20">
        <f aca="true" t="shared" si="2" ref="E5:N5">E8+E11+E14+E17+E20+E23+E26+E29+E32+E35+E38+E41+E44+E47+E50+E53+E56+E59+E62+E65+E68</f>
        <v>261905</v>
      </c>
      <c r="F5" s="20">
        <f t="shared" si="2"/>
        <v>133143</v>
      </c>
      <c r="G5" s="20">
        <f t="shared" si="2"/>
        <v>67349</v>
      </c>
      <c r="H5" s="20">
        <f t="shared" si="2"/>
        <v>82857</v>
      </c>
      <c r="I5" s="20">
        <f t="shared" si="2"/>
        <v>208410</v>
      </c>
      <c r="J5" s="20">
        <f t="shared" si="2"/>
        <v>56618</v>
      </c>
      <c r="K5" s="20">
        <f t="shared" si="2"/>
        <v>51403</v>
      </c>
      <c r="L5" s="20">
        <f t="shared" si="2"/>
        <v>51799</v>
      </c>
      <c r="M5" s="20">
        <f t="shared" si="2"/>
        <v>37427</v>
      </c>
      <c r="N5" s="32">
        <f t="shared" si="2"/>
        <v>122240</v>
      </c>
      <c r="O5" s="19">
        <f>SUM(P5:AB5)</f>
        <v>278091</v>
      </c>
      <c r="P5" s="20">
        <f aca="true" t="shared" si="3" ref="P5:V5">P8+P11+P14+P17+P20+P23+P26+P29+P32+P35+P38+P41+P44+P47+P50+P53+P56+P59+P62+P65+P68</f>
        <v>12286</v>
      </c>
      <c r="Q5" s="20">
        <f t="shared" si="3"/>
        <v>28527</v>
      </c>
      <c r="R5" s="20">
        <f t="shared" si="3"/>
        <v>13136</v>
      </c>
      <c r="S5" s="20">
        <f t="shared" si="3"/>
        <v>9028</v>
      </c>
      <c r="T5" s="20">
        <f t="shared" si="3"/>
        <v>19439</v>
      </c>
      <c r="U5" s="20">
        <f t="shared" si="3"/>
        <v>21532</v>
      </c>
      <c r="V5" s="20">
        <f t="shared" si="3"/>
        <v>18062</v>
      </c>
      <c r="W5" s="20">
        <f t="shared" si="1"/>
        <v>22961</v>
      </c>
      <c r="X5" s="20">
        <f t="shared" si="1"/>
        <v>61596</v>
      </c>
      <c r="Y5" s="20">
        <f t="shared" si="1"/>
        <v>23093</v>
      </c>
      <c r="Z5" s="20">
        <f t="shared" si="1"/>
        <v>17198</v>
      </c>
      <c r="AA5" s="20">
        <f t="shared" si="1"/>
        <v>25590</v>
      </c>
      <c r="AB5" s="32">
        <f>AB8+AB11+AB14+AB17+AB20+AB23+AB26+AB29+AB32+AB35+AB38+AB41+AB44+AB47+AB50+AB53+AB56+AB59+AB62+AB65+AB68</f>
        <v>5643</v>
      </c>
    </row>
    <row r="6" spans="1:28" s="14" customFormat="1" ht="21.75" customHeight="1">
      <c r="A6" s="61"/>
      <c r="B6" s="21" t="s">
        <v>33</v>
      </c>
      <c r="C6" s="19">
        <f>D6+O6</f>
        <v>1338662</v>
      </c>
      <c r="D6" s="22">
        <f>SUM(E6:N6)</f>
        <v>1060147</v>
      </c>
      <c r="E6" s="20">
        <f aca="true" t="shared" si="4" ref="E6:N6">E9+E12+E15+E18+E21+E24+E27+E30+E33+E36+E39+E42+E45+E48+E51+E54+E57+E60+E63+E66+E69</f>
        <v>253595</v>
      </c>
      <c r="F6" s="20">
        <f t="shared" si="4"/>
        <v>132961</v>
      </c>
      <c r="G6" s="20">
        <f t="shared" si="4"/>
        <v>68376</v>
      </c>
      <c r="H6" s="20">
        <f t="shared" si="4"/>
        <v>84877</v>
      </c>
      <c r="I6" s="20">
        <f t="shared" si="4"/>
        <v>200628</v>
      </c>
      <c r="J6" s="20">
        <f t="shared" si="4"/>
        <v>57110</v>
      </c>
      <c r="K6" s="20">
        <f t="shared" si="4"/>
        <v>50899</v>
      </c>
      <c r="L6" s="20">
        <f t="shared" si="4"/>
        <v>53330</v>
      </c>
      <c r="M6" s="20">
        <f t="shared" si="4"/>
        <v>38716</v>
      </c>
      <c r="N6" s="32">
        <f t="shared" si="4"/>
        <v>119655</v>
      </c>
      <c r="O6" s="22">
        <f>SUM(P6:AB6)</f>
        <v>278515</v>
      </c>
      <c r="P6" s="20">
        <f aca="true" t="shared" si="5" ref="P6:V6">P9+P12+P15+P18+P21+P24+P27+P30+P33+P36+P39+P42+P45+P48+P51+P54+P57+P60+P63+P66+P69</f>
        <v>12147</v>
      </c>
      <c r="Q6" s="20">
        <f t="shared" si="5"/>
        <v>29643</v>
      </c>
      <c r="R6" s="20">
        <f t="shared" si="5"/>
        <v>13439</v>
      </c>
      <c r="S6" s="20">
        <f t="shared" si="5"/>
        <v>9279</v>
      </c>
      <c r="T6" s="20">
        <f t="shared" si="5"/>
        <v>21540</v>
      </c>
      <c r="U6" s="20">
        <f t="shared" si="5"/>
        <v>22654</v>
      </c>
      <c r="V6" s="20">
        <f t="shared" si="5"/>
        <v>17329</v>
      </c>
      <c r="W6" s="20">
        <f t="shared" si="1"/>
        <v>22071</v>
      </c>
      <c r="X6" s="20">
        <f t="shared" si="1"/>
        <v>57782</v>
      </c>
      <c r="Y6" s="20">
        <f t="shared" si="1"/>
        <v>23749</v>
      </c>
      <c r="Z6" s="20">
        <f t="shared" si="1"/>
        <v>17178</v>
      </c>
      <c r="AA6" s="20">
        <f t="shared" si="1"/>
        <v>26610</v>
      </c>
      <c r="AB6" s="32">
        <f>AB9+AB12+AB15+AB18+AB21+AB24+AB27+AB30+AB33+AB36+AB39+AB42+AB45+AB48+AB51+AB54+AB57+AB60+AB63+AB66+AB69</f>
        <v>5094</v>
      </c>
    </row>
    <row r="7" spans="1:28" s="23" customFormat="1" ht="21.75" customHeight="1">
      <c r="A7" s="54" t="s">
        <v>34</v>
      </c>
      <c r="B7" s="15" t="s">
        <v>28</v>
      </c>
      <c r="C7" s="16">
        <f>D7+O7</f>
        <v>113966</v>
      </c>
      <c r="D7" s="19">
        <f>SUM(E7:N7)</f>
        <v>94669</v>
      </c>
      <c r="E7" s="36">
        <v>22429</v>
      </c>
      <c r="F7" s="36">
        <v>10421</v>
      </c>
      <c r="G7" s="36">
        <v>5371</v>
      </c>
      <c r="H7" s="36">
        <v>7313</v>
      </c>
      <c r="I7" s="36">
        <v>23793</v>
      </c>
      <c r="J7" s="36">
        <v>3983</v>
      </c>
      <c r="K7" s="36">
        <v>3564</v>
      </c>
      <c r="L7" s="36">
        <v>3367</v>
      </c>
      <c r="M7" s="36">
        <v>2496</v>
      </c>
      <c r="N7" s="37">
        <v>11932</v>
      </c>
      <c r="O7" s="16">
        <f aca="true" t="shared" si="6" ref="O7:O38">SUM(P7:AB7)</f>
        <v>19297</v>
      </c>
      <c r="P7" s="36">
        <v>520</v>
      </c>
      <c r="Q7" s="36">
        <v>1270</v>
      </c>
      <c r="R7" s="36">
        <v>637</v>
      </c>
      <c r="S7" s="36">
        <v>464</v>
      </c>
      <c r="T7" s="36">
        <v>1064</v>
      </c>
      <c r="U7" s="36">
        <v>1013</v>
      </c>
      <c r="V7" s="36">
        <v>1254</v>
      </c>
      <c r="W7" s="36">
        <v>1210</v>
      </c>
      <c r="X7" s="36">
        <v>7187</v>
      </c>
      <c r="Y7" s="36">
        <v>1348</v>
      </c>
      <c r="Z7" s="36">
        <v>1092</v>
      </c>
      <c r="AA7" s="36">
        <v>1952</v>
      </c>
      <c r="AB7" s="37">
        <v>286</v>
      </c>
    </row>
    <row r="8" spans="1:28" s="23" customFormat="1" ht="21.75" customHeight="1">
      <c r="A8" s="60"/>
      <c r="B8" s="18" t="s">
        <v>32</v>
      </c>
      <c r="C8" s="19">
        <f aca="true" t="shared" si="7" ref="C8:C60">D8+O8</f>
        <v>59144</v>
      </c>
      <c r="D8" s="19">
        <f aca="true" t="shared" si="8" ref="D8:D60">SUM(E8:N8)</f>
        <v>49137</v>
      </c>
      <c r="E8" s="38">
        <v>11637</v>
      </c>
      <c r="F8" s="38">
        <v>5368</v>
      </c>
      <c r="G8" s="38">
        <v>2831</v>
      </c>
      <c r="H8" s="38">
        <v>3752</v>
      </c>
      <c r="I8" s="38">
        <v>12401</v>
      </c>
      <c r="J8" s="38">
        <v>2002</v>
      </c>
      <c r="K8" s="38">
        <v>1852</v>
      </c>
      <c r="L8" s="38">
        <v>1788</v>
      </c>
      <c r="M8" s="38">
        <v>1350</v>
      </c>
      <c r="N8" s="39">
        <v>6156</v>
      </c>
      <c r="O8" s="19">
        <f t="shared" si="6"/>
        <v>10007</v>
      </c>
      <c r="P8" s="38">
        <v>273</v>
      </c>
      <c r="Q8" s="38">
        <v>640</v>
      </c>
      <c r="R8" s="38">
        <v>325</v>
      </c>
      <c r="S8" s="38">
        <v>241</v>
      </c>
      <c r="T8" s="38">
        <v>552</v>
      </c>
      <c r="U8" s="38">
        <v>490</v>
      </c>
      <c r="V8" s="38">
        <v>658</v>
      </c>
      <c r="W8" s="38">
        <v>615</v>
      </c>
      <c r="X8" s="38">
        <v>3745</v>
      </c>
      <c r="Y8" s="38">
        <v>728</v>
      </c>
      <c r="Z8" s="38">
        <v>562</v>
      </c>
      <c r="AA8" s="38">
        <v>1026</v>
      </c>
      <c r="AB8" s="39">
        <v>152</v>
      </c>
    </row>
    <row r="9" spans="1:28" s="23" customFormat="1" ht="21.75" customHeight="1">
      <c r="A9" s="61"/>
      <c r="B9" s="21" t="s">
        <v>33</v>
      </c>
      <c r="C9" s="22">
        <f t="shared" si="7"/>
        <v>54822</v>
      </c>
      <c r="D9" s="22">
        <f t="shared" si="8"/>
        <v>45532</v>
      </c>
      <c r="E9" s="38">
        <v>10792</v>
      </c>
      <c r="F9" s="38">
        <v>5053</v>
      </c>
      <c r="G9" s="40">
        <v>2540</v>
      </c>
      <c r="H9" s="40">
        <v>3561</v>
      </c>
      <c r="I9" s="38">
        <v>11392</v>
      </c>
      <c r="J9" s="38">
        <v>1981</v>
      </c>
      <c r="K9" s="38">
        <v>1712</v>
      </c>
      <c r="L9" s="38">
        <v>1579</v>
      </c>
      <c r="M9" s="38">
        <v>1146</v>
      </c>
      <c r="N9" s="41">
        <v>5776</v>
      </c>
      <c r="O9" s="22">
        <f t="shared" si="6"/>
        <v>9290</v>
      </c>
      <c r="P9" s="38">
        <v>247</v>
      </c>
      <c r="Q9" s="38">
        <v>630</v>
      </c>
      <c r="R9" s="40">
        <v>312</v>
      </c>
      <c r="S9" s="40">
        <v>223</v>
      </c>
      <c r="T9" s="40">
        <v>512</v>
      </c>
      <c r="U9" s="40">
        <v>523</v>
      </c>
      <c r="V9" s="40">
        <v>596</v>
      </c>
      <c r="W9" s="40">
        <v>595</v>
      </c>
      <c r="X9" s="38">
        <v>3442</v>
      </c>
      <c r="Y9" s="40">
        <v>620</v>
      </c>
      <c r="Z9" s="40">
        <v>530</v>
      </c>
      <c r="AA9" s="40">
        <v>926</v>
      </c>
      <c r="AB9" s="41">
        <v>134</v>
      </c>
    </row>
    <row r="10" spans="1:28" s="23" customFormat="1" ht="21.75" customHeight="1">
      <c r="A10" s="54" t="s">
        <v>35</v>
      </c>
      <c r="B10" s="15" t="s">
        <v>28</v>
      </c>
      <c r="C10" s="16">
        <f>D10+O10</f>
        <v>115465</v>
      </c>
      <c r="D10" s="19">
        <f>SUM(E10:N10)</f>
        <v>96827</v>
      </c>
      <c r="E10" s="36">
        <v>23331</v>
      </c>
      <c r="F10" s="36">
        <v>11200</v>
      </c>
      <c r="G10" s="36">
        <v>5195</v>
      </c>
      <c r="H10" s="36">
        <v>7015</v>
      </c>
      <c r="I10" s="36">
        <v>24001</v>
      </c>
      <c r="J10" s="36">
        <v>4686</v>
      </c>
      <c r="K10" s="36">
        <v>3380</v>
      </c>
      <c r="L10" s="36">
        <v>3541</v>
      </c>
      <c r="M10" s="36">
        <v>2705</v>
      </c>
      <c r="N10" s="37">
        <v>11773</v>
      </c>
      <c r="O10" s="16">
        <f t="shared" si="6"/>
        <v>18638</v>
      </c>
      <c r="P10" s="36">
        <v>439</v>
      </c>
      <c r="Q10" s="36">
        <v>1237</v>
      </c>
      <c r="R10" s="36">
        <v>697</v>
      </c>
      <c r="S10" s="36">
        <v>494</v>
      </c>
      <c r="T10" s="36">
        <v>1194</v>
      </c>
      <c r="U10" s="36">
        <v>1050</v>
      </c>
      <c r="V10" s="36">
        <v>1148</v>
      </c>
      <c r="W10" s="36">
        <v>1165</v>
      </c>
      <c r="X10" s="36">
        <v>6552</v>
      </c>
      <c r="Y10" s="36">
        <v>1271</v>
      </c>
      <c r="Z10" s="36">
        <v>981</v>
      </c>
      <c r="AA10" s="36">
        <v>2097</v>
      </c>
      <c r="AB10" s="37">
        <v>313</v>
      </c>
    </row>
    <row r="11" spans="1:28" s="23" customFormat="1" ht="21.75" customHeight="1">
      <c r="A11" s="60"/>
      <c r="B11" s="18" t="s">
        <v>32</v>
      </c>
      <c r="C11" s="19">
        <f t="shared" si="7"/>
        <v>60704</v>
      </c>
      <c r="D11" s="19">
        <f t="shared" si="8"/>
        <v>50902</v>
      </c>
      <c r="E11" s="38">
        <v>12303</v>
      </c>
      <c r="F11" s="38">
        <v>5890</v>
      </c>
      <c r="G11" s="38">
        <v>2725</v>
      </c>
      <c r="H11" s="38">
        <v>3653</v>
      </c>
      <c r="I11" s="38">
        <v>12549</v>
      </c>
      <c r="J11" s="38">
        <v>2458</v>
      </c>
      <c r="K11" s="38">
        <v>1790</v>
      </c>
      <c r="L11" s="38">
        <v>1879</v>
      </c>
      <c r="M11" s="38">
        <v>1438</v>
      </c>
      <c r="N11" s="39">
        <v>6217</v>
      </c>
      <c r="O11" s="19">
        <f t="shared" si="6"/>
        <v>9802</v>
      </c>
      <c r="P11" s="38">
        <v>237</v>
      </c>
      <c r="Q11" s="38">
        <v>654</v>
      </c>
      <c r="R11" s="38">
        <v>365</v>
      </c>
      <c r="S11" s="38">
        <v>244</v>
      </c>
      <c r="T11" s="38">
        <v>622</v>
      </c>
      <c r="U11" s="38">
        <v>555</v>
      </c>
      <c r="V11" s="38">
        <v>610</v>
      </c>
      <c r="W11" s="38">
        <v>649</v>
      </c>
      <c r="X11" s="38">
        <v>3417</v>
      </c>
      <c r="Y11" s="38">
        <v>693</v>
      </c>
      <c r="Z11" s="38">
        <v>525</v>
      </c>
      <c r="AA11" s="38">
        <v>1059</v>
      </c>
      <c r="AB11" s="39">
        <v>172</v>
      </c>
    </row>
    <row r="12" spans="1:28" s="23" customFormat="1" ht="21.75" customHeight="1">
      <c r="A12" s="61"/>
      <c r="B12" s="21" t="s">
        <v>33</v>
      </c>
      <c r="C12" s="22">
        <f t="shared" si="7"/>
        <v>54761</v>
      </c>
      <c r="D12" s="22">
        <f t="shared" si="8"/>
        <v>45925</v>
      </c>
      <c r="E12" s="38">
        <v>11028</v>
      </c>
      <c r="F12" s="38">
        <v>5310</v>
      </c>
      <c r="G12" s="38">
        <v>2470</v>
      </c>
      <c r="H12" s="38">
        <v>3362</v>
      </c>
      <c r="I12" s="38">
        <v>11452</v>
      </c>
      <c r="J12" s="38">
        <v>2228</v>
      </c>
      <c r="K12" s="38">
        <v>1590</v>
      </c>
      <c r="L12" s="38">
        <v>1662</v>
      </c>
      <c r="M12" s="38">
        <v>1267</v>
      </c>
      <c r="N12" s="41">
        <v>5556</v>
      </c>
      <c r="O12" s="22">
        <f t="shared" si="6"/>
        <v>8836</v>
      </c>
      <c r="P12" s="38">
        <v>202</v>
      </c>
      <c r="Q12" s="38">
        <v>583</v>
      </c>
      <c r="R12" s="40">
        <v>332</v>
      </c>
      <c r="S12" s="40">
        <v>250</v>
      </c>
      <c r="T12" s="40">
        <v>572</v>
      </c>
      <c r="U12" s="40">
        <v>495</v>
      </c>
      <c r="V12" s="40">
        <v>538</v>
      </c>
      <c r="W12" s="40">
        <v>516</v>
      </c>
      <c r="X12" s="40">
        <v>3135</v>
      </c>
      <c r="Y12" s="40">
        <v>578</v>
      </c>
      <c r="Z12" s="40">
        <v>456</v>
      </c>
      <c r="AA12" s="40">
        <v>1038</v>
      </c>
      <c r="AB12" s="41">
        <v>141</v>
      </c>
    </row>
    <row r="13" spans="1:28" s="23" customFormat="1" ht="21.75" customHeight="1">
      <c r="A13" s="54" t="s">
        <v>36</v>
      </c>
      <c r="B13" s="15" t="s">
        <v>28</v>
      </c>
      <c r="C13" s="16">
        <f>D13+O13</f>
        <v>157670</v>
      </c>
      <c r="D13" s="19">
        <f>SUM(E13:N13)</f>
        <v>133119</v>
      </c>
      <c r="E13" s="36">
        <v>33485</v>
      </c>
      <c r="F13" s="36">
        <v>15996</v>
      </c>
      <c r="G13" s="36">
        <v>7645</v>
      </c>
      <c r="H13" s="36">
        <v>9335</v>
      </c>
      <c r="I13" s="36">
        <v>31136</v>
      </c>
      <c r="J13" s="36">
        <v>6711</v>
      </c>
      <c r="K13" s="36">
        <v>4889</v>
      </c>
      <c r="L13" s="36">
        <v>5366</v>
      </c>
      <c r="M13" s="36">
        <v>3924</v>
      </c>
      <c r="N13" s="37">
        <v>14632</v>
      </c>
      <c r="O13" s="16">
        <f t="shared" si="6"/>
        <v>24551</v>
      </c>
      <c r="P13" s="36">
        <v>770</v>
      </c>
      <c r="Q13" s="36">
        <v>1865</v>
      </c>
      <c r="R13" s="36">
        <v>916</v>
      </c>
      <c r="S13" s="36">
        <v>703</v>
      </c>
      <c r="T13" s="36">
        <v>1648</v>
      </c>
      <c r="U13" s="36">
        <v>1615</v>
      </c>
      <c r="V13" s="36">
        <v>1567</v>
      </c>
      <c r="W13" s="36">
        <v>1851</v>
      </c>
      <c r="X13" s="36">
        <v>7390</v>
      </c>
      <c r="Y13" s="36">
        <v>1769</v>
      </c>
      <c r="Z13" s="36">
        <v>1323</v>
      </c>
      <c r="AA13" s="36">
        <v>2726</v>
      </c>
      <c r="AB13" s="37">
        <v>408</v>
      </c>
    </row>
    <row r="14" spans="1:28" s="23" customFormat="1" ht="21.75" customHeight="1">
      <c r="A14" s="60"/>
      <c r="B14" s="18" t="s">
        <v>32</v>
      </c>
      <c r="C14" s="19">
        <f t="shared" si="7"/>
        <v>83293</v>
      </c>
      <c r="D14" s="19">
        <f t="shared" si="8"/>
        <v>70374</v>
      </c>
      <c r="E14" s="38">
        <v>17686</v>
      </c>
      <c r="F14" s="38">
        <v>8388</v>
      </c>
      <c r="G14" s="38">
        <v>4056</v>
      </c>
      <c r="H14" s="38">
        <v>4867</v>
      </c>
      <c r="I14" s="38">
        <v>16609</v>
      </c>
      <c r="J14" s="38">
        <v>3583</v>
      </c>
      <c r="K14" s="38">
        <v>2559</v>
      </c>
      <c r="L14" s="38">
        <v>2849</v>
      </c>
      <c r="M14" s="38">
        <v>2150</v>
      </c>
      <c r="N14" s="39">
        <v>7627</v>
      </c>
      <c r="O14" s="19">
        <f t="shared" si="6"/>
        <v>12919</v>
      </c>
      <c r="P14" s="38">
        <v>414</v>
      </c>
      <c r="Q14" s="38">
        <v>960</v>
      </c>
      <c r="R14" s="38">
        <v>478</v>
      </c>
      <c r="S14" s="38">
        <v>379</v>
      </c>
      <c r="T14" s="38">
        <v>834</v>
      </c>
      <c r="U14" s="38">
        <v>827</v>
      </c>
      <c r="V14" s="38">
        <v>802</v>
      </c>
      <c r="W14" s="38">
        <v>993</v>
      </c>
      <c r="X14" s="38">
        <v>3992</v>
      </c>
      <c r="Y14" s="38">
        <v>909</v>
      </c>
      <c r="Z14" s="38">
        <v>687</v>
      </c>
      <c r="AA14" s="38">
        <v>1440</v>
      </c>
      <c r="AB14" s="39">
        <v>204</v>
      </c>
    </row>
    <row r="15" spans="1:28" s="23" customFormat="1" ht="21.75" customHeight="1">
      <c r="A15" s="61"/>
      <c r="B15" s="21" t="s">
        <v>33</v>
      </c>
      <c r="C15" s="22">
        <f t="shared" si="7"/>
        <v>74377</v>
      </c>
      <c r="D15" s="22">
        <f t="shared" si="8"/>
        <v>62745</v>
      </c>
      <c r="E15" s="38">
        <v>15799</v>
      </c>
      <c r="F15" s="38">
        <v>7608</v>
      </c>
      <c r="G15" s="38">
        <v>3589</v>
      </c>
      <c r="H15" s="38">
        <v>4468</v>
      </c>
      <c r="I15" s="38">
        <v>14527</v>
      </c>
      <c r="J15" s="38">
        <v>3128</v>
      </c>
      <c r="K15" s="38">
        <v>2330</v>
      </c>
      <c r="L15" s="38">
        <v>2517</v>
      </c>
      <c r="M15" s="38">
        <v>1774</v>
      </c>
      <c r="N15" s="41">
        <v>7005</v>
      </c>
      <c r="O15" s="22">
        <f t="shared" si="6"/>
        <v>11632</v>
      </c>
      <c r="P15" s="38">
        <v>356</v>
      </c>
      <c r="Q15" s="38">
        <v>905</v>
      </c>
      <c r="R15" s="40">
        <v>438</v>
      </c>
      <c r="S15" s="40">
        <v>324</v>
      </c>
      <c r="T15" s="40">
        <v>814</v>
      </c>
      <c r="U15" s="40">
        <v>788</v>
      </c>
      <c r="V15" s="40">
        <v>765</v>
      </c>
      <c r="W15" s="40">
        <v>858</v>
      </c>
      <c r="X15" s="40">
        <v>3398</v>
      </c>
      <c r="Y15" s="40">
        <v>860</v>
      </c>
      <c r="Z15" s="40">
        <v>636</v>
      </c>
      <c r="AA15" s="40">
        <v>1286</v>
      </c>
      <c r="AB15" s="41">
        <v>204</v>
      </c>
    </row>
    <row r="16" spans="1:28" s="23" customFormat="1" ht="21.75" customHeight="1">
      <c r="A16" s="54" t="s">
        <v>37</v>
      </c>
      <c r="B16" s="15" t="s">
        <v>28</v>
      </c>
      <c r="C16" s="16">
        <f>D16+O16</f>
        <v>174895</v>
      </c>
      <c r="D16" s="19">
        <f>SUM(E16:N16)</f>
        <v>146570</v>
      </c>
      <c r="E16" s="36">
        <v>37756</v>
      </c>
      <c r="F16" s="36">
        <v>17838</v>
      </c>
      <c r="G16" s="36">
        <v>9053</v>
      </c>
      <c r="H16" s="36">
        <v>10265</v>
      </c>
      <c r="I16" s="36">
        <v>32477</v>
      </c>
      <c r="J16" s="36">
        <v>7432</v>
      </c>
      <c r="K16" s="36">
        <v>5780</v>
      </c>
      <c r="L16" s="36">
        <v>5915</v>
      </c>
      <c r="M16" s="36">
        <v>4447</v>
      </c>
      <c r="N16" s="37">
        <v>15607</v>
      </c>
      <c r="O16" s="16">
        <f t="shared" si="6"/>
        <v>28325</v>
      </c>
      <c r="P16" s="36">
        <v>1030</v>
      </c>
      <c r="Q16" s="36">
        <v>2489</v>
      </c>
      <c r="R16" s="36">
        <v>1243</v>
      </c>
      <c r="S16" s="36">
        <v>822</v>
      </c>
      <c r="T16" s="36">
        <v>1880</v>
      </c>
      <c r="U16" s="36">
        <v>2143</v>
      </c>
      <c r="V16" s="36">
        <v>1732</v>
      </c>
      <c r="W16" s="36">
        <v>2439</v>
      </c>
      <c r="X16" s="36">
        <v>7396</v>
      </c>
      <c r="Y16" s="36">
        <v>2169</v>
      </c>
      <c r="Z16" s="36">
        <v>1528</v>
      </c>
      <c r="AA16" s="36">
        <v>2964</v>
      </c>
      <c r="AB16" s="37">
        <v>490</v>
      </c>
    </row>
    <row r="17" spans="1:28" s="23" customFormat="1" ht="21.75" customHeight="1">
      <c r="A17" s="60"/>
      <c r="B17" s="18" t="s">
        <v>32</v>
      </c>
      <c r="C17" s="19">
        <f t="shared" si="7"/>
        <v>95247</v>
      </c>
      <c r="D17" s="19">
        <f t="shared" si="8"/>
        <v>79949</v>
      </c>
      <c r="E17" s="38">
        <v>21046</v>
      </c>
      <c r="F17" s="38">
        <v>9782</v>
      </c>
      <c r="G17" s="38">
        <v>4949</v>
      </c>
      <c r="H17" s="38">
        <v>5659</v>
      </c>
      <c r="I17" s="38">
        <v>17134</v>
      </c>
      <c r="J17" s="38">
        <v>4097</v>
      </c>
      <c r="K17" s="38">
        <v>3185</v>
      </c>
      <c r="L17" s="38">
        <v>3197</v>
      </c>
      <c r="M17" s="38">
        <v>2394</v>
      </c>
      <c r="N17" s="39">
        <v>8506</v>
      </c>
      <c r="O17" s="19">
        <f t="shared" si="6"/>
        <v>15298</v>
      </c>
      <c r="P17" s="38">
        <v>591</v>
      </c>
      <c r="Q17" s="38">
        <v>1341</v>
      </c>
      <c r="R17" s="38">
        <v>683</v>
      </c>
      <c r="S17" s="38">
        <v>472</v>
      </c>
      <c r="T17" s="38">
        <v>1047</v>
      </c>
      <c r="U17" s="38">
        <v>1205</v>
      </c>
      <c r="V17" s="38">
        <v>955</v>
      </c>
      <c r="W17" s="38">
        <v>1362</v>
      </c>
      <c r="X17" s="38">
        <v>3783</v>
      </c>
      <c r="Y17" s="38">
        <v>1182</v>
      </c>
      <c r="Z17" s="38">
        <v>803</v>
      </c>
      <c r="AA17" s="38">
        <v>1605</v>
      </c>
      <c r="AB17" s="39">
        <v>269</v>
      </c>
    </row>
    <row r="18" spans="1:28" s="23" customFormat="1" ht="21.75" customHeight="1">
      <c r="A18" s="61"/>
      <c r="B18" s="21" t="s">
        <v>33</v>
      </c>
      <c r="C18" s="22">
        <f t="shared" si="7"/>
        <v>79648</v>
      </c>
      <c r="D18" s="22">
        <f t="shared" si="8"/>
        <v>66621</v>
      </c>
      <c r="E18" s="38">
        <v>16710</v>
      </c>
      <c r="F18" s="38">
        <v>8056</v>
      </c>
      <c r="G18" s="38">
        <v>4104</v>
      </c>
      <c r="H18" s="38">
        <v>4606</v>
      </c>
      <c r="I18" s="38">
        <v>15343</v>
      </c>
      <c r="J18" s="38">
        <v>3335</v>
      </c>
      <c r="K18" s="38">
        <v>2595</v>
      </c>
      <c r="L18" s="38">
        <v>2718</v>
      </c>
      <c r="M18" s="38">
        <v>2053</v>
      </c>
      <c r="N18" s="41">
        <v>7101</v>
      </c>
      <c r="O18" s="22">
        <f t="shared" si="6"/>
        <v>13027</v>
      </c>
      <c r="P18" s="38">
        <v>439</v>
      </c>
      <c r="Q18" s="38">
        <v>1148</v>
      </c>
      <c r="R18" s="40">
        <v>560</v>
      </c>
      <c r="S18" s="40">
        <v>350</v>
      </c>
      <c r="T18" s="40">
        <v>833</v>
      </c>
      <c r="U18" s="40">
        <v>938</v>
      </c>
      <c r="V18" s="40">
        <v>777</v>
      </c>
      <c r="W18" s="40">
        <v>1077</v>
      </c>
      <c r="X18" s="40">
        <v>3613</v>
      </c>
      <c r="Y18" s="40">
        <v>987</v>
      </c>
      <c r="Z18" s="40">
        <v>725</v>
      </c>
      <c r="AA18" s="40">
        <v>1359</v>
      </c>
      <c r="AB18" s="41">
        <v>221</v>
      </c>
    </row>
    <row r="19" spans="1:28" s="23" customFormat="1" ht="21.75" customHeight="1">
      <c r="A19" s="54" t="s">
        <v>38</v>
      </c>
      <c r="B19" s="15" t="s">
        <v>28</v>
      </c>
      <c r="C19" s="16">
        <f>D19+O19</f>
        <v>160305</v>
      </c>
      <c r="D19" s="19">
        <f>SUM(E19:N19)</f>
        <v>132130</v>
      </c>
      <c r="E19" s="36">
        <v>32352</v>
      </c>
      <c r="F19" s="36">
        <v>15569</v>
      </c>
      <c r="G19" s="36">
        <v>8088</v>
      </c>
      <c r="H19" s="36">
        <v>9433</v>
      </c>
      <c r="I19" s="36">
        <v>29815</v>
      </c>
      <c r="J19" s="36">
        <v>6395</v>
      </c>
      <c r="K19" s="36">
        <v>5441</v>
      </c>
      <c r="L19" s="36">
        <v>5815</v>
      </c>
      <c r="M19" s="36">
        <v>4204</v>
      </c>
      <c r="N19" s="37">
        <v>15018</v>
      </c>
      <c r="O19" s="16">
        <f t="shared" si="6"/>
        <v>28175</v>
      </c>
      <c r="P19" s="36">
        <v>1072</v>
      </c>
      <c r="Q19" s="36">
        <v>2824</v>
      </c>
      <c r="R19" s="36">
        <v>1208</v>
      </c>
      <c r="S19" s="36">
        <v>793</v>
      </c>
      <c r="T19" s="36">
        <v>1736</v>
      </c>
      <c r="U19" s="36">
        <v>2110</v>
      </c>
      <c r="V19" s="36">
        <v>1714</v>
      </c>
      <c r="W19" s="36">
        <v>2397</v>
      </c>
      <c r="X19" s="36">
        <v>7264</v>
      </c>
      <c r="Y19" s="36">
        <v>2344</v>
      </c>
      <c r="Z19" s="36">
        <v>1564</v>
      </c>
      <c r="AA19" s="36">
        <v>2524</v>
      </c>
      <c r="AB19" s="37">
        <v>625</v>
      </c>
    </row>
    <row r="20" spans="1:28" s="23" customFormat="1" ht="21.75" customHeight="1">
      <c r="A20" s="55"/>
      <c r="B20" s="18" t="s">
        <v>32</v>
      </c>
      <c r="C20" s="19">
        <f t="shared" si="7"/>
        <v>89048</v>
      </c>
      <c r="D20" s="19">
        <f t="shared" si="8"/>
        <v>73416</v>
      </c>
      <c r="E20" s="38">
        <v>18481</v>
      </c>
      <c r="F20" s="38">
        <v>8735</v>
      </c>
      <c r="G20" s="38">
        <v>4475</v>
      </c>
      <c r="H20" s="38">
        <v>5370</v>
      </c>
      <c r="I20" s="38">
        <v>15390</v>
      </c>
      <c r="J20" s="38">
        <v>3695</v>
      </c>
      <c r="K20" s="38">
        <v>3213</v>
      </c>
      <c r="L20" s="38">
        <v>3382</v>
      </c>
      <c r="M20" s="38">
        <v>2353</v>
      </c>
      <c r="N20" s="39">
        <v>8322</v>
      </c>
      <c r="O20" s="19">
        <f t="shared" si="6"/>
        <v>15632</v>
      </c>
      <c r="P20" s="38">
        <v>640</v>
      </c>
      <c r="Q20" s="38">
        <v>1664</v>
      </c>
      <c r="R20" s="38">
        <v>704</v>
      </c>
      <c r="S20" s="38">
        <v>458</v>
      </c>
      <c r="T20" s="38">
        <v>958</v>
      </c>
      <c r="U20" s="38">
        <v>1226</v>
      </c>
      <c r="V20" s="38">
        <v>995</v>
      </c>
      <c r="W20" s="38">
        <v>1372</v>
      </c>
      <c r="X20" s="38">
        <v>3531</v>
      </c>
      <c r="Y20" s="38">
        <v>1377</v>
      </c>
      <c r="Z20" s="38">
        <v>928</v>
      </c>
      <c r="AA20" s="38">
        <v>1427</v>
      </c>
      <c r="AB20" s="39">
        <v>352</v>
      </c>
    </row>
    <row r="21" spans="1:28" s="23" customFormat="1" ht="21.75" customHeight="1">
      <c r="A21" s="56"/>
      <c r="B21" s="21" t="s">
        <v>33</v>
      </c>
      <c r="C21" s="22">
        <f t="shared" si="7"/>
        <v>71257</v>
      </c>
      <c r="D21" s="22">
        <f t="shared" si="8"/>
        <v>58714</v>
      </c>
      <c r="E21" s="38">
        <v>13871</v>
      </c>
      <c r="F21" s="38">
        <v>6834</v>
      </c>
      <c r="G21" s="38">
        <v>3613</v>
      </c>
      <c r="H21" s="38">
        <v>4063</v>
      </c>
      <c r="I21" s="38">
        <v>14425</v>
      </c>
      <c r="J21" s="38">
        <v>2700</v>
      </c>
      <c r="K21" s="38">
        <v>2228</v>
      </c>
      <c r="L21" s="38">
        <v>2433</v>
      </c>
      <c r="M21" s="38">
        <v>1851</v>
      </c>
      <c r="N21" s="41">
        <v>6696</v>
      </c>
      <c r="O21" s="22">
        <f t="shared" si="6"/>
        <v>12543</v>
      </c>
      <c r="P21" s="38">
        <v>432</v>
      </c>
      <c r="Q21" s="38">
        <v>1160</v>
      </c>
      <c r="R21" s="40">
        <v>504</v>
      </c>
      <c r="S21" s="40">
        <v>335</v>
      </c>
      <c r="T21" s="40">
        <v>778</v>
      </c>
      <c r="U21" s="40">
        <v>884</v>
      </c>
      <c r="V21" s="40">
        <v>719</v>
      </c>
      <c r="W21" s="40">
        <v>1025</v>
      </c>
      <c r="X21" s="40">
        <v>3733</v>
      </c>
      <c r="Y21" s="40">
        <v>967</v>
      </c>
      <c r="Z21" s="40">
        <v>636</v>
      </c>
      <c r="AA21" s="40">
        <v>1097</v>
      </c>
      <c r="AB21" s="41">
        <v>273</v>
      </c>
    </row>
    <row r="22" spans="1:28" s="23" customFormat="1" ht="21.75" customHeight="1">
      <c r="A22" s="54" t="s">
        <v>39</v>
      </c>
      <c r="B22" s="15" t="s">
        <v>28</v>
      </c>
      <c r="C22" s="16">
        <f>D22+O22</f>
        <v>169379</v>
      </c>
      <c r="D22" s="19">
        <f>SUM(E22:N22)</f>
        <v>139371</v>
      </c>
      <c r="E22" s="36">
        <v>34125</v>
      </c>
      <c r="F22" s="36">
        <v>15206</v>
      </c>
      <c r="G22" s="36">
        <v>7922</v>
      </c>
      <c r="H22" s="36">
        <v>9720</v>
      </c>
      <c r="I22" s="36">
        <v>34751</v>
      </c>
      <c r="J22" s="36">
        <v>5750</v>
      </c>
      <c r="K22" s="36">
        <v>5829</v>
      </c>
      <c r="L22" s="36">
        <v>5295</v>
      </c>
      <c r="M22" s="36">
        <v>4032</v>
      </c>
      <c r="N22" s="37">
        <v>16741</v>
      </c>
      <c r="O22" s="16">
        <f t="shared" si="6"/>
        <v>30008</v>
      </c>
      <c r="P22" s="36">
        <v>1009</v>
      </c>
      <c r="Q22" s="36">
        <v>2635</v>
      </c>
      <c r="R22" s="36">
        <v>1150</v>
      </c>
      <c r="S22" s="36">
        <v>774</v>
      </c>
      <c r="T22" s="36">
        <v>1805</v>
      </c>
      <c r="U22" s="36">
        <v>2240</v>
      </c>
      <c r="V22" s="36">
        <v>1876</v>
      </c>
      <c r="W22" s="36">
        <v>2335</v>
      </c>
      <c r="X22" s="36">
        <v>9482</v>
      </c>
      <c r="Y22" s="36">
        <v>2241</v>
      </c>
      <c r="Z22" s="36">
        <v>1528</v>
      </c>
      <c r="AA22" s="36">
        <v>2293</v>
      </c>
      <c r="AB22" s="37">
        <v>640</v>
      </c>
    </row>
    <row r="23" spans="1:28" s="23" customFormat="1" ht="21.75" customHeight="1">
      <c r="A23" s="55"/>
      <c r="B23" s="18" t="s">
        <v>32</v>
      </c>
      <c r="C23" s="19">
        <f t="shared" si="7"/>
        <v>91086</v>
      </c>
      <c r="D23" s="19">
        <f t="shared" si="8"/>
        <v>74482</v>
      </c>
      <c r="E23" s="38">
        <v>18362</v>
      </c>
      <c r="F23" s="38">
        <v>8221</v>
      </c>
      <c r="G23" s="38">
        <v>4279</v>
      </c>
      <c r="H23" s="38">
        <v>5104</v>
      </c>
      <c r="I23" s="38">
        <v>17929</v>
      </c>
      <c r="J23" s="38">
        <v>3190</v>
      </c>
      <c r="K23" s="38">
        <v>3225</v>
      </c>
      <c r="L23" s="38">
        <v>2999</v>
      </c>
      <c r="M23" s="38">
        <v>2249</v>
      </c>
      <c r="N23" s="39">
        <v>8924</v>
      </c>
      <c r="O23" s="19">
        <f t="shared" si="6"/>
        <v>16604</v>
      </c>
      <c r="P23" s="38">
        <v>578</v>
      </c>
      <c r="Q23" s="38">
        <v>1498</v>
      </c>
      <c r="R23" s="38">
        <v>670</v>
      </c>
      <c r="S23" s="38">
        <v>416</v>
      </c>
      <c r="T23" s="38">
        <v>981</v>
      </c>
      <c r="U23" s="38">
        <v>1221</v>
      </c>
      <c r="V23" s="38">
        <v>1041</v>
      </c>
      <c r="W23" s="38">
        <v>1294</v>
      </c>
      <c r="X23" s="38">
        <v>5225</v>
      </c>
      <c r="Y23" s="38">
        <v>1217</v>
      </c>
      <c r="Z23" s="38">
        <v>869</v>
      </c>
      <c r="AA23" s="38">
        <v>1260</v>
      </c>
      <c r="AB23" s="39">
        <v>334</v>
      </c>
    </row>
    <row r="24" spans="1:28" s="23" customFormat="1" ht="21.75" customHeight="1">
      <c r="A24" s="56"/>
      <c r="B24" s="21" t="s">
        <v>33</v>
      </c>
      <c r="C24" s="22">
        <f t="shared" si="7"/>
        <v>78293</v>
      </c>
      <c r="D24" s="22">
        <f t="shared" si="8"/>
        <v>64889</v>
      </c>
      <c r="E24" s="38">
        <v>15763</v>
      </c>
      <c r="F24" s="38">
        <v>6985</v>
      </c>
      <c r="G24" s="38">
        <v>3643</v>
      </c>
      <c r="H24" s="38">
        <v>4616</v>
      </c>
      <c r="I24" s="38">
        <v>16822</v>
      </c>
      <c r="J24" s="38">
        <v>2560</v>
      </c>
      <c r="K24" s="38">
        <v>2604</v>
      </c>
      <c r="L24" s="38">
        <v>2296</v>
      </c>
      <c r="M24" s="38">
        <v>1783</v>
      </c>
      <c r="N24" s="41">
        <v>7817</v>
      </c>
      <c r="O24" s="22">
        <f t="shared" si="6"/>
        <v>13404</v>
      </c>
      <c r="P24" s="38">
        <v>431</v>
      </c>
      <c r="Q24" s="38">
        <v>1137</v>
      </c>
      <c r="R24" s="40">
        <v>480</v>
      </c>
      <c r="S24" s="40">
        <v>358</v>
      </c>
      <c r="T24" s="40">
        <v>824</v>
      </c>
      <c r="U24" s="40">
        <v>1019</v>
      </c>
      <c r="V24" s="40">
        <v>835</v>
      </c>
      <c r="W24" s="40">
        <v>1041</v>
      </c>
      <c r="X24" s="40">
        <v>4257</v>
      </c>
      <c r="Y24" s="40">
        <v>1024</v>
      </c>
      <c r="Z24" s="40">
        <v>659</v>
      </c>
      <c r="AA24" s="40">
        <v>1033</v>
      </c>
      <c r="AB24" s="41">
        <v>306</v>
      </c>
    </row>
    <row r="25" spans="1:28" s="23" customFormat="1" ht="21.75" customHeight="1">
      <c r="A25" s="54" t="s">
        <v>40</v>
      </c>
      <c r="B25" s="15" t="s">
        <v>28</v>
      </c>
      <c r="C25" s="16">
        <f>D25+O25</f>
        <v>182900</v>
      </c>
      <c r="D25" s="19">
        <f>SUM(E25:N25)</f>
        <v>150994</v>
      </c>
      <c r="E25" s="36">
        <v>36369</v>
      </c>
      <c r="F25" s="36">
        <v>17073</v>
      </c>
      <c r="G25" s="36">
        <v>8286</v>
      </c>
      <c r="H25" s="36">
        <v>10509</v>
      </c>
      <c r="I25" s="36">
        <v>38727</v>
      </c>
      <c r="J25" s="36">
        <v>6202</v>
      </c>
      <c r="K25" s="36">
        <v>5743</v>
      </c>
      <c r="L25" s="36">
        <v>4993</v>
      </c>
      <c r="M25" s="36">
        <v>3962</v>
      </c>
      <c r="N25" s="37">
        <v>19130</v>
      </c>
      <c r="O25" s="16">
        <f t="shared" si="6"/>
        <v>31906</v>
      </c>
      <c r="P25" s="36">
        <v>1015</v>
      </c>
      <c r="Q25" s="36">
        <v>2332</v>
      </c>
      <c r="R25" s="36">
        <v>1132</v>
      </c>
      <c r="S25" s="36">
        <v>723</v>
      </c>
      <c r="T25" s="36">
        <v>1823</v>
      </c>
      <c r="U25" s="36">
        <v>2032</v>
      </c>
      <c r="V25" s="36">
        <v>2038</v>
      </c>
      <c r="W25" s="36">
        <v>2170</v>
      </c>
      <c r="X25" s="36">
        <v>11503</v>
      </c>
      <c r="Y25" s="36">
        <v>2134</v>
      </c>
      <c r="Z25" s="36">
        <v>1523</v>
      </c>
      <c r="AA25" s="36">
        <v>2846</v>
      </c>
      <c r="AB25" s="37">
        <v>635</v>
      </c>
    </row>
    <row r="26" spans="1:28" s="23" customFormat="1" ht="21.75" customHeight="1">
      <c r="A26" s="60"/>
      <c r="B26" s="18" t="s">
        <v>32</v>
      </c>
      <c r="C26" s="19">
        <f t="shared" si="7"/>
        <v>96104</v>
      </c>
      <c r="D26" s="19">
        <f t="shared" si="8"/>
        <v>78409</v>
      </c>
      <c r="E26" s="38">
        <v>18835</v>
      </c>
      <c r="F26" s="38">
        <v>9031</v>
      </c>
      <c r="G26" s="38">
        <v>4389</v>
      </c>
      <c r="H26" s="38">
        <v>5208</v>
      </c>
      <c r="I26" s="38">
        <v>20061</v>
      </c>
      <c r="J26" s="38">
        <v>3211</v>
      </c>
      <c r="K26" s="38">
        <v>3059</v>
      </c>
      <c r="L26" s="38">
        <v>2743</v>
      </c>
      <c r="M26" s="38">
        <v>2132</v>
      </c>
      <c r="N26" s="39">
        <v>9740</v>
      </c>
      <c r="O26" s="19">
        <f t="shared" si="6"/>
        <v>17695</v>
      </c>
      <c r="P26" s="38">
        <v>586</v>
      </c>
      <c r="Q26" s="38">
        <v>1368</v>
      </c>
      <c r="R26" s="38">
        <v>635</v>
      </c>
      <c r="S26" s="38">
        <v>417</v>
      </c>
      <c r="T26" s="38">
        <v>982</v>
      </c>
      <c r="U26" s="38">
        <v>1139</v>
      </c>
      <c r="V26" s="38">
        <v>1110</v>
      </c>
      <c r="W26" s="38">
        <v>1216</v>
      </c>
      <c r="X26" s="38">
        <v>6365</v>
      </c>
      <c r="Y26" s="38">
        <v>1197</v>
      </c>
      <c r="Z26" s="38">
        <v>844</v>
      </c>
      <c r="AA26" s="38">
        <v>1504</v>
      </c>
      <c r="AB26" s="39">
        <v>332</v>
      </c>
    </row>
    <row r="27" spans="1:28" s="23" customFormat="1" ht="21.75" customHeight="1">
      <c r="A27" s="61"/>
      <c r="B27" s="21" t="s">
        <v>33</v>
      </c>
      <c r="C27" s="22">
        <f t="shared" si="7"/>
        <v>86796</v>
      </c>
      <c r="D27" s="22">
        <f t="shared" si="8"/>
        <v>72585</v>
      </c>
      <c r="E27" s="38">
        <v>17534</v>
      </c>
      <c r="F27" s="38">
        <v>8042</v>
      </c>
      <c r="G27" s="38">
        <v>3897</v>
      </c>
      <c r="H27" s="38">
        <v>5301</v>
      </c>
      <c r="I27" s="38">
        <v>18666</v>
      </c>
      <c r="J27" s="38">
        <v>2991</v>
      </c>
      <c r="K27" s="38">
        <v>2684</v>
      </c>
      <c r="L27" s="38">
        <v>2250</v>
      </c>
      <c r="M27" s="38">
        <v>1830</v>
      </c>
      <c r="N27" s="41">
        <v>9390</v>
      </c>
      <c r="O27" s="22">
        <f t="shared" si="6"/>
        <v>14211</v>
      </c>
      <c r="P27" s="38">
        <v>429</v>
      </c>
      <c r="Q27" s="38">
        <v>964</v>
      </c>
      <c r="R27" s="40">
        <v>497</v>
      </c>
      <c r="S27" s="40">
        <v>306</v>
      </c>
      <c r="T27" s="40">
        <v>841</v>
      </c>
      <c r="U27" s="40">
        <v>893</v>
      </c>
      <c r="V27" s="40">
        <v>928</v>
      </c>
      <c r="W27" s="40">
        <v>954</v>
      </c>
      <c r="X27" s="40">
        <v>5138</v>
      </c>
      <c r="Y27" s="40">
        <v>937</v>
      </c>
      <c r="Z27" s="40">
        <v>679</v>
      </c>
      <c r="AA27" s="40">
        <v>1342</v>
      </c>
      <c r="AB27" s="41">
        <v>303</v>
      </c>
    </row>
    <row r="28" spans="1:28" s="23" customFormat="1" ht="21.75" customHeight="1">
      <c r="A28" s="54" t="s">
        <v>41</v>
      </c>
      <c r="B28" s="15" t="s">
        <v>28</v>
      </c>
      <c r="C28" s="16">
        <f>D28+O28</f>
        <v>201869</v>
      </c>
      <c r="D28" s="19">
        <f>SUM(E28:N28)</f>
        <v>167543</v>
      </c>
      <c r="E28" s="36">
        <v>40267</v>
      </c>
      <c r="F28" s="36">
        <v>20398</v>
      </c>
      <c r="G28" s="36">
        <v>9172</v>
      </c>
      <c r="H28" s="36">
        <v>11974</v>
      </c>
      <c r="I28" s="36">
        <v>38864</v>
      </c>
      <c r="J28" s="36">
        <v>7618</v>
      </c>
      <c r="K28" s="36">
        <v>6782</v>
      </c>
      <c r="L28" s="36">
        <v>6078</v>
      </c>
      <c r="M28" s="36">
        <v>4547</v>
      </c>
      <c r="N28" s="37">
        <v>21843</v>
      </c>
      <c r="O28" s="16">
        <f t="shared" si="6"/>
        <v>34326</v>
      </c>
      <c r="P28" s="36">
        <v>1091</v>
      </c>
      <c r="Q28" s="36">
        <v>2534</v>
      </c>
      <c r="R28" s="36">
        <v>1302</v>
      </c>
      <c r="S28" s="36">
        <v>923</v>
      </c>
      <c r="T28" s="36">
        <v>2110</v>
      </c>
      <c r="U28" s="36">
        <v>2230</v>
      </c>
      <c r="V28" s="36">
        <v>2324</v>
      </c>
      <c r="W28" s="36">
        <v>2337</v>
      </c>
      <c r="X28" s="36">
        <v>11476</v>
      </c>
      <c r="Y28" s="36">
        <v>2157</v>
      </c>
      <c r="Z28" s="36">
        <v>1711</v>
      </c>
      <c r="AA28" s="36">
        <v>3412</v>
      </c>
      <c r="AB28" s="37">
        <v>719</v>
      </c>
    </row>
    <row r="29" spans="1:28" s="23" customFormat="1" ht="21.75" customHeight="1">
      <c r="A29" s="60"/>
      <c r="B29" s="18" t="s">
        <v>32</v>
      </c>
      <c r="C29" s="19">
        <f t="shared" si="7"/>
        <v>105039</v>
      </c>
      <c r="D29" s="19">
        <f t="shared" si="8"/>
        <v>85632</v>
      </c>
      <c r="E29" s="38">
        <v>20252</v>
      </c>
      <c r="F29" s="38">
        <v>10554</v>
      </c>
      <c r="G29" s="38">
        <v>4806</v>
      </c>
      <c r="H29" s="38">
        <v>6207</v>
      </c>
      <c r="I29" s="38">
        <v>19280</v>
      </c>
      <c r="J29" s="38">
        <v>3949</v>
      </c>
      <c r="K29" s="38">
        <v>3658</v>
      </c>
      <c r="L29" s="38">
        <v>3246</v>
      </c>
      <c r="M29" s="38">
        <v>2402</v>
      </c>
      <c r="N29" s="39">
        <v>11278</v>
      </c>
      <c r="O29" s="19">
        <f t="shared" si="6"/>
        <v>19407</v>
      </c>
      <c r="P29" s="38">
        <v>665</v>
      </c>
      <c r="Q29" s="38">
        <v>1520</v>
      </c>
      <c r="R29" s="38">
        <v>732</v>
      </c>
      <c r="S29" s="38">
        <v>567</v>
      </c>
      <c r="T29" s="38">
        <v>1196</v>
      </c>
      <c r="U29" s="38">
        <v>1278</v>
      </c>
      <c r="V29" s="38">
        <v>1312</v>
      </c>
      <c r="W29" s="38">
        <v>1376</v>
      </c>
      <c r="X29" s="38">
        <v>6182</v>
      </c>
      <c r="Y29" s="38">
        <v>1297</v>
      </c>
      <c r="Z29" s="38">
        <v>1006</v>
      </c>
      <c r="AA29" s="38">
        <v>1863</v>
      </c>
      <c r="AB29" s="39">
        <v>413</v>
      </c>
    </row>
    <row r="30" spans="1:28" s="23" customFormat="1" ht="21.75" customHeight="1">
      <c r="A30" s="61"/>
      <c r="B30" s="21" t="s">
        <v>33</v>
      </c>
      <c r="C30" s="22">
        <f t="shared" si="7"/>
        <v>96830</v>
      </c>
      <c r="D30" s="22">
        <f t="shared" si="8"/>
        <v>81911</v>
      </c>
      <c r="E30" s="38">
        <v>20015</v>
      </c>
      <c r="F30" s="38">
        <v>9844</v>
      </c>
      <c r="G30" s="38">
        <v>4366</v>
      </c>
      <c r="H30" s="38">
        <v>5767</v>
      </c>
      <c r="I30" s="38">
        <v>19584</v>
      </c>
      <c r="J30" s="38">
        <v>3669</v>
      </c>
      <c r="K30" s="38">
        <v>3124</v>
      </c>
      <c r="L30" s="38">
        <v>2832</v>
      </c>
      <c r="M30" s="38">
        <v>2145</v>
      </c>
      <c r="N30" s="39">
        <v>10565</v>
      </c>
      <c r="O30" s="22">
        <f t="shared" si="6"/>
        <v>14919</v>
      </c>
      <c r="P30" s="38">
        <v>426</v>
      </c>
      <c r="Q30" s="38">
        <v>1014</v>
      </c>
      <c r="R30" s="40">
        <v>570</v>
      </c>
      <c r="S30" s="40">
        <v>356</v>
      </c>
      <c r="T30" s="40">
        <v>914</v>
      </c>
      <c r="U30" s="40">
        <v>952</v>
      </c>
      <c r="V30" s="40">
        <v>1012</v>
      </c>
      <c r="W30" s="40">
        <v>961</v>
      </c>
      <c r="X30" s="40">
        <v>5294</v>
      </c>
      <c r="Y30" s="40">
        <v>860</v>
      </c>
      <c r="Z30" s="40">
        <v>705</v>
      </c>
      <c r="AA30" s="40">
        <v>1549</v>
      </c>
      <c r="AB30" s="41">
        <v>306</v>
      </c>
    </row>
    <row r="31" spans="1:28" s="23" customFormat="1" ht="21.75" customHeight="1">
      <c r="A31" s="54" t="s">
        <v>42</v>
      </c>
      <c r="B31" s="15" t="s">
        <v>28</v>
      </c>
      <c r="C31" s="16">
        <f>D31+O31</f>
        <v>220512</v>
      </c>
      <c r="D31" s="19">
        <f>SUM(E31:N31)</f>
        <v>182224</v>
      </c>
      <c r="E31" s="36">
        <v>45650</v>
      </c>
      <c r="F31" s="36">
        <v>22646</v>
      </c>
      <c r="G31" s="36">
        <v>10635</v>
      </c>
      <c r="H31" s="36">
        <v>12902</v>
      </c>
      <c r="I31" s="36">
        <v>40264</v>
      </c>
      <c r="J31" s="36">
        <v>8735</v>
      </c>
      <c r="K31" s="36">
        <v>7660</v>
      </c>
      <c r="L31" s="36">
        <v>7102</v>
      </c>
      <c r="M31" s="36">
        <v>5159</v>
      </c>
      <c r="N31" s="37">
        <v>21471</v>
      </c>
      <c r="O31" s="16">
        <f t="shared" si="6"/>
        <v>38288</v>
      </c>
      <c r="P31" s="36">
        <v>1366</v>
      </c>
      <c r="Q31" s="36">
        <v>3113</v>
      </c>
      <c r="R31" s="36">
        <v>1646</v>
      </c>
      <c r="S31" s="36">
        <v>1155</v>
      </c>
      <c r="T31" s="36">
        <v>2654</v>
      </c>
      <c r="U31" s="36">
        <v>2662</v>
      </c>
      <c r="V31" s="36">
        <v>2652</v>
      </c>
      <c r="W31" s="36">
        <v>3072</v>
      </c>
      <c r="X31" s="36">
        <v>10527</v>
      </c>
      <c r="Y31" s="36">
        <v>2598</v>
      </c>
      <c r="Z31" s="36">
        <v>2132</v>
      </c>
      <c r="AA31" s="36">
        <v>3889</v>
      </c>
      <c r="AB31" s="37">
        <v>822</v>
      </c>
    </row>
    <row r="32" spans="1:28" s="23" customFormat="1" ht="21.75" customHeight="1">
      <c r="A32" s="60"/>
      <c r="B32" s="18" t="s">
        <v>32</v>
      </c>
      <c r="C32" s="19">
        <f t="shared" si="7"/>
        <v>115533</v>
      </c>
      <c r="D32" s="19">
        <f t="shared" si="8"/>
        <v>93982</v>
      </c>
      <c r="E32" s="38">
        <v>23027</v>
      </c>
      <c r="F32" s="38">
        <v>11851</v>
      </c>
      <c r="G32" s="38">
        <v>5551</v>
      </c>
      <c r="H32" s="38">
        <v>6686</v>
      </c>
      <c r="I32" s="38">
        <v>20270</v>
      </c>
      <c r="J32" s="38">
        <v>4589</v>
      </c>
      <c r="K32" s="38">
        <v>4223</v>
      </c>
      <c r="L32" s="38">
        <v>3815</v>
      </c>
      <c r="M32" s="38">
        <v>2728</v>
      </c>
      <c r="N32" s="39">
        <v>11242</v>
      </c>
      <c r="O32" s="19">
        <f t="shared" si="6"/>
        <v>21551</v>
      </c>
      <c r="P32" s="38">
        <v>808</v>
      </c>
      <c r="Q32" s="38">
        <v>1788</v>
      </c>
      <c r="R32" s="38">
        <v>927</v>
      </c>
      <c r="S32" s="38">
        <v>670</v>
      </c>
      <c r="T32" s="38">
        <v>1494</v>
      </c>
      <c r="U32" s="38">
        <v>1471</v>
      </c>
      <c r="V32" s="38">
        <v>1556</v>
      </c>
      <c r="W32" s="38">
        <v>1774</v>
      </c>
      <c r="X32" s="38">
        <v>5748</v>
      </c>
      <c r="Y32" s="38">
        <v>1467</v>
      </c>
      <c r="Z32" s="38">
        <v>1199</v>
      </c>
      <c r="AA32" s="38">
        <v>2130</v>
      </c>
      <c r="AB32" s="39">
        <v>519</v>
      </c>
    </row>
    <row r="33" spans="1:30" s="23" customFormat="1" ht="21.75" customHeight="1">
      <c r="A33" s="61"/>
      <c r="B33" s="21" t="s">
        <v>33</v>
      </c>
      <c r="C33" s="22">
        <f t="shared" si="7"/>
        <v>104979</v>
      </c>
      <c r="D33" s="22">
        <f t="shared" si="8"/>
        <v>88242</v>
      </c>
      <c r="E33" s="40">
        <v>22623</v>
      </c>
      <c r="F33" s="40">
        <v>10795</v>
      </c>
      <c r="G33" s="40">
        <v>5084</v>
      </c>
      <c r="H33" s="40">
        <v>6216</v>
      </c>
      <c r="I33" s="40">
        <v>19994</v>
      </c>
      <c r="J33" s="40">
        <v>4146</v>
      </c>
      <c r="K33" s="40">
        <v>3437</v>
      </c>
      <c r="L33" s="40">
        <v>3287</v>
      </c>
      <c r="M33" s="40">
        <v>2431</v>
      </c>
      <c r="N33" s="41">
        <v>10229</v>
      </c>
      <c r="O33" s="22">
        <f t="shared" si="6"/>
        <v>16737</v>
      </c>
      <c r="P33" s="40">
        <v>558</v>
      </c>
      <c r="Q33" s="40">
        <v>1325</v>
      </c>
      <c r="R33" s="40">
        <v>719</v>
      </c>
      <c r="S33" s="40">
        <v>485</v>
      </c>
      <c r="T33" s="40">
        <v>1160</v>
      </c>
      <c r="U33" s="40">
        <v>1191</v>
      </c>
      <c r="V33" s="40">
        <v>1096</v>
      </c>
      <c r="W33" s="40">
        <v>1298</v>
      </c>
      <c r="X33" s="40">
        <v>4779</v>
      </c>
      <c r="Y33" s="40">
        <v>1131</v>
      </c>
      <c r="Z33" s="40">
        <v>933</v>
      </c>
      <c r="AA33" s="40">
        <v>1759</v>
      </c>
      <c r="AB33" s="41">
        <v>303</v>
      </c>
      <c r="AC33" s="29"/>
      <c r="AD33" s="30"/>
    </row>
    <row r="34" spans="1:30" s="23" customFormat="1" ht="21.75" customHeight="1">
      <c r="A34" s="54" t="s">
        <v>43</v>
      </c>
      <c r="B34" s="15" t="s">
        <v>28</v>
      </c>
      <c r="C34" s="16">
        <f>D34+O34</f>
        <v>216978</v>
      </c>
      <c r="D34" s="16">
        <f>SUM(E34:N34)</f>
        <v>175468</v>
      </c>
      <c r="E34" s="36">
        <v>45909</v>
      </c>
      <c r="F34" s="36">
        <v>22309</v>
      </c>
      <c r="G34" s="36">
        <v>10513</v>
      </c>
      <c r="H34" s="36">
        <v>12641</v>
      </c>
      <c r="I34" s="36">
        <v>34330</v>
      </c>
      <c r="J34" s="36">
        <v>8842</v>
      </c>
      <c r="K34" s="36">
        <v>7861</v>
      </c>
      <c r="L34" s="36">
        <v>7892</v>
      </c>
      <c r="M34" s="36">
        <v>5631</v>
      </c>
      <c r="N34" s="37">
        <v>19540</v>
      </c>
      <c r="O34" s="16">
        <f t="shared" si="6"/>
        <v>41510</v>
      </c>
      <c r="P34" s="36">
        <v>1886</v>
      </c>
      <c r="Q34" s="36">
        <v>4006</v>
      </c>
      <c r="R34" s="36">
        <v>2022</v>
      </c>
      <c r="S34" s="36">
        <v>1340</v>
      </c>
      <c r="T34" s="36">
        <v>2888</v>
      </c>
      <c r="U34" s="36">
        <v>3154</v>
      </c>
      <c r="V34" s="36">
        <v>2879</v>
      </c>
      <c r="W34" s="36">
        <v>3730</v>
      </c>
      <c r="X34" s="36">
        <v>8887</v>
      </c>
      <c r="Y34" s="36">
        <v>3173</v>
      </c>
      <c r="Z34" s="36">
        <v>2572</v>
      </c>
      <c r="AA34" s="36">
        <v>3981</v>
      </c>
      <c r="AB34" s="37">
        <v>992</v>
      </c>
      <c r="AD34" s="30"/>
    </row>
    <row r="35" spans="1:28" s="23" customFormat="1" ht="21.75" customHeight="1">
      <c r="A35" s="60"/>
      <c r="B35" s="18" t="s">
        <v>32</v>
      </c>
      <c r="C35" s="19">
        <f t="shared" si="7"/>
        <v>113146</v>
      </c>
      <c r="D35" s="19">
        <f t="shared" si="8"/>
        <v>90665</v>
      </c>
      <c r="E35" s="38">
        <v>23042</v>
      </c>
      <c r="F35" s="38">
        <v>11717</v>
      </c>
      <c r="G35" s="38">
        <v>5432</v>
      </c>
      <c r="H35" s="38">
        <v>6358</v>
      </c>
      <c r="I35" s="38">
        <v>18275</v>
      </c>
      <c r="J35" s="38">
        <v>4535</v>
      </c>
      <c r="K35" s="38">
        <v>4210</v>
      </c>
      <c r="L35" s="38">
        <v>4145</v>
      </c>
      <c r="M35" s="38">
        <v>2863</v>
      </c>
      <c r="N35" s="39">
        <v>10088</v>
      </c>
      <c r="O35" s="19">
        <f t="shared" si="6"/>
        <v>22481</v>
      </c>
      <c r="P35" s="42">
        <v>1075</v>
      </c>
      <c r="Q35" s="38">
        <v>2119</v>
      </c>
      <c r="R35" s="38">
        <v>1083</v>
      </c>
      <c r="S35" s="38">
        <v>697</v>
      </c>
      <c r="T35" s="38">
        <v>1522</v>
      </c>
      <c r="U35" s="38">
        <v>1715</v>
      </c>
      <c r="V35" s="38">
        <v>1648</v>
      </c>
      <c r="W35" s="38">
        <v>2072</v>
      </c>
      <c r="X35" s="38">
        <v>4926</v>
      </c>
      <c r="Y35" s="38">
        <v>1597</v>
      </c>
      <c r="Z35" s="38">
        <v>1371</v>
      </c>
      <c r="AA35" s="38">
        <v>2101</v>
      </c>
      <c r="AB35" s="39">
        <v>555</v>
      </c>
    </row>
    <row r="36" spans="1:28" s="23" customFormat="1" ht="21.75" customHeight="1">
      <c r="A36" s="61"/>
      <c r="B36" s="21" t="s">
        <v>33</v>
      </c>
      <c r="C36" s="22">
        <f t="shared" si="7"/>
        <v>103832</v>
      </c>
      <c r="D36" s="22">
        <f t="shared" si="8"/>
        <v>84803</v>
      </c>
      <c r="E36" s="43">
        <v>22867</v>
      </c>
      <c r="F36" s="40">
        <v>10592</v>
      </c>
      <c r="G36" s="40">
        <v>5081</v>
      </c>
      <c r="H36" s="40">
        <v>6283</v>
      </c>
      <c r="I36" s="40">
        <v>16055</v>
      </c>
      <c r="J36" s="40">
        <v>4307</v>
      </c>
      <c r="K36" s="40">
        <v>3651</v>
      </c>
      <c r="L36" s="40">
        <v>3747</v>
      </c>
      <c r="M36" s="40">
        <v>2768</v>
      </c>
      <c r="N36" s="41">
        <v>9452</v>
      </c>
      <c r="O36" s="22">
        <f t="shared" si="6"/>
        <v>19029</v>
      </c>
      <c r="P36" s="43">
        <v>811</v>
      </c>
      <c r="Q36" s="40">
        <v>1887</v>
      </c>
      <c r="R36" s="40">
        <v>939</v>
      </c>
      <c r="S36" s="40">
        <v>643</v>
      </c>
      <c r="T36" s="40">
        <v>1366</v>
      </c>
      <c r="U36" s="40">
        <v>1439</v>
      </c>
      <c r="V36" s="40">
        <v>1231</v>
      </c>
      <c r="W36" s="40">
        <v>1658</v>
      </c>
      <c r="X36" s="40">
        <v>3961</v>
      </c>
      <c r="Y36" s="40">
        <v>1576</v>
      </c>
      <c r="Z36" s="40">
        <v>1201</v>
      </c>
      <c r="AA36" s="40">
        <v>1880</v>
      </c>
      <c r="AB36" s="41">
        <v>437</v>
      </c>
    </row>
    <row r="37" spans="1:28" s="23" customFormat="1" ht="21.75" customHeight="1">
      <c r="A37" s="54" t="s">
        <v>44</v>
      </c>
      <c r="B37" s="15" t="s">
        <v>23</v>
      </c>
      <c r="C37" s="24">
        <f>D37+O37</f>
        <v>230275</v>
      </c>
      <c r="D37" s="24">
        <f>SUM(E37:N37)</f>
        <v>182142</v>
      </c>
      <c r="E37" s="44">
        <v>49378</v>
      </c>
      <c r="F37" s="44">
        <v>22888</v>
      </c>
      <c r="G37" s="44">
        <v>11712</v>
      </c>
      <c r="H37" s="44">
        <v>14666</v>
      </c>
      <c r="I37" s="44">
        <v>28181</v>
      </c>
      <c r="J37" s="44">
        <v>10420</v>
      </c>
      <c r="K37" s="44">
        <v>8846</v>
      </c>
      <c r="L37" s="44">
        <v>9576</v>
      </c>
      <c r="M37" s="44">
        <v>6839</v>
      </c>
      <c r="N37" s="45">
        <v>19636</v>
      </c>
      <c r="O37" s="16">
        <f t="shared" si="6"/>
        <v>48133</v>
      </c>
      <c r="P37" s="46">
        <v>2239</v>
      </c>
      <c r="Q37" s="44">
        <v>5419</v>
      </c>
      <c r="R37" s="44">
        <v>2413</v>
      </c>
      <c r="S37" s="44">
        <v>1601</v>
      </c>
      <c r="T37" s="44">
        <v>3660</v>
      </c>
      <c r="U37" s="44">
        <v>4039</v>
      </c>
      <c r="V37" s="44">
        <v>3234</v>
      </c>
      <c r="W37" s="44">
        <v>4367</v>
      </c>
      <c r="X37" s="44">
        <v>8087</v>
      </c>
      <c r="Y37" s="44">
        <v>4193</v>
      </c>
      <c r="Z37" s="44">
        <v>3166</v>
      </c>
      <c r="AA37" s="44">
        <v>4574</v>
      </c>
      <c r="AB37" s="45">
        <v>1141</v>
      </c>
    </row>
    <row r="38" spans="1:28" s="23" customFormat="1" ht="21.75" customHeight="1">
      <c r="A38" s="60"/>
      <c r="B38" s="18" t="s">
        <v>24</v>
      </c>
      <c r="C38" s="25">
        <f t="shared" si="7"/>
        <v>117119</v>
      </c>
      <c r="D38" s="25">
        <f t="shared" si="8"/>
        <v>92071</v>
      </c>
      <c r="E38" s="47">
        <v>24348</v>
      </c>
      <c r="F38" s="47">
        <v>11674</v>
      </c>
      <c r="G38" s="47">
        <v>5915</v>
      </c>
      <c r="H38" s="47">
        <v>7284</v>
      </c>
      <c r="I38" s="47">
        <v>14986</v>
      </c>
      <c r="J38" s="47">
        <v>5181</v>
      </c>
      <c r="K38" s="47">
        <v>4568</v>
      </c>
      <c r="L38" s="47">
        <v>4812</v>
      </c>
      <c r="M38" s="47">
        <v>3389</v>
      </c>
      <c r="N38" s="48">
        <v>9914</v>
      </c>
      <c r="O38" s="19">
        <f t="shared" si="6"/>
        <v>25048</v>
      </c>
      <c r="P38" s="49">
        <v>1215</v>
      </c>
      <c r="Q38" s="47">
        <v>2767</v>
      </c>
      <c r="R38" s="47">
        <v>1211</v>
      </c>
      <c r="S38" s="47">
        <v>790</v>
      </c>
      <c r="T38" s="47">
        <v>1765</v>
      </c>
      <c r="U38" s="47">
        <v>2076</v>
      </c>
      <c r="V38" s="47">
        <v>1753</v>
      </c>
      <c r="W38" s="47">
        <v>2389</v>
      </c>
      <c r="X38" s="47">
        <v>4383</v>
      </c>
      <c r="Y38" s="47">
        <v>2142</v>
      </c>
      <c r="Z38" s="47">
        <v>1619</v>
      </c>
      <c r="AA38" s="47">
        <v>2325</v>
      </c>
      <c r="AB38" s="48">
        <v>613</v>
      </c>
    </row>
    <row r="39" spans="1:28" s="23" customFormat="1" ht="21.75" customHeight="1">
      <c r="A39" s="61"/>
      <c r="B39" s="21" t="s">
        <v>25</v>
      </c>
      <c r="C39" s="26">
        <f t="shared" si="7"/>
        <v>113156</v>
      </c>
      <c r="D39" s="26">
        <f t="shared" si="8"/>
        <v>90071</v>
      </c>
      <c r="E39" s="50">
        <v>25030</v>
      </c>
      <c r="F39" s="51">
        <v>11214</v>
      </c>
      <c r="G39" s="51">
        <v>5797</v>
      </c>
      <c r="H39" s="51">
        <v>7382</v>
      </c>
      <c r="I39" s="51">
        <v>13195</v>
      </c>
      <c r="J39" s="47">
        <v>5239</v>
      </c>
      <c r="K39" s="51">
        <v>4278</v>
      </c>
      <c r="L39" s="51">
        <v>4764</v>
      </c>
      <c r="M39" s="51">
        <v>3450</v>
      </c>
      <c r="N39" s="52">
        <v>9722</v>
      </c>
      <c r="O39" s="22">
        <f aca="true" t="shared" si="9" ref="O39:O60">SUM(P39:AB39)</f>
        <v>23085</v>
      </c>
      <c r="P39" s="49">
        <v>1024</v>
      </c>
      <c r="Q39" s="47">
        <v>2652</v>
      </c>
      <c r="R39" s="51">
        <v>1202</v>
      </c>
      <c r="S39" s="51">
        <v>811</v>
      </c>
      <c r="T39" s="51">
        <v>1895</v>
      </c>
      <c r="U39" s="51">
        <v>1963</v>
      </c>
      <c r="V39" s="51">
        <v>1481</v>
      </c>
      <c r="W39" s="51">
        <v>1978</v>
      </c>
      <c r="X39" s="51">
        <v>3704</v>
      </c>
      <c r="Y39" s="51">
        <v>2051</v>
      </c>
      <c r="Z39" s="51">
        <v>1547</v>
      </c>
      <c r="AA39" s="51">
        <v>2249</v>
      </c>
      <c r="AB39" s="52">
        <v>528</v>
      </c>
    </row>
    <row r="40" spans="1:28" s="23" customFormat="1" ht="21.75" customHeight="1">
      <c r="A40" s="54" t="s">
        <v>45</v>
      </c>
      <c r="B40" s="15" t="s">
        <v>23</v>
      </c>
      <c r="C40" s="24">
        <f>D40+O40</f>
        <v>183087</v>
      </c>
      <c r="D40" s="24">
        <f>SUM(E40:N40)</f>
        <v>140698</v>
      </c>
      <c r="E40" s="44">
        <v>37775</v>
      </c>
      <c r="F40" s="44">
        <v>18438</v>
      </c>
      <c r="G40" s="44">
        <v>9792</v>
      </c>
      <c r="H40" s="44">
        <v>12033</v>
      </c>
      <c r="I40" s="44">
        <v>16887</v>
      </c>
      <c r="J40" s="44">
        <v>8849</v>
      </c>
      <c r="K40" s="44">
        <v>7878</v>
      </c>
      <c r="L40" s="44">
        <v>8092</v>
      </c>
      <c r="M40" s="44">
        <v>6126</v>
      </c>
      <c r="N40" s="45">
        <v>14828</v>
      </c>
      <c r="O40" s="16">
        <f t="shared" si="9"/>
        <v>42389</v>
      </c>
      <c r="P40" s="46">
        <v>2168</v>
      </c>
      <c r="Q40" s="44">
        <v>5250</v>
      </c>
      <c r="R40" s="44">
        <v>2330</v>
      </c>
      <c r="S40" s="44">
        <v>1523</v>
      </c>
      <c r="T40" s="44">
        <v>3437</v>
      </c>
      <c r="U40" s="44">
        <v>3824</v>
      </c>
      <c r="V40" s="44">
        <v>2693</v>
      </c>
      <c r="W40" s="44">
        <v>3812</v>
      </c>
      <c r="X40" s="44">
        <v>5732</v>
      </c>
      <c r="Y40" s="44">
        <v>3982</v>
      </c>
      <c r="Z40" s="44">
        <v>2945</v>
      </c>
      <c r="AA40" s="44">
        <v>3756</v>
      </c>
      <c r="AB40" s="45">
        <v>937</v>
      </c>
    </row>
    <row r="41" spans="1:28" s="23" customFormat="1" ht="21.75" customHeight="1">
      <c r="A41" s="60"/>
      <c r="B41" s="18" t="s">
        <v>24</v>
      </c>
      <c r="C41" s="25">
        <f t="shared" si="7"/>
        <v>90841</v>
      </c>
      <c r="D41" s="25">
        <f t="shared" si="8"/>
        <v>69908</v>
      </c>
      <c r="E41" s="47">
        <v>19490</v>
      </c>
      <c r="F41" s="47">
        <v>8972</v>
      </c>
      <c r="G41" s="47">
        <v>4720</v>
      </c>
      <c r="H41" s="47">
        <v>5700</v>
      </c>
      <c r="I41" s="47">
        <v>8792</v>
      </c>
      <c r="J41" s="47">
        <v>4182</v>
      </c>
      <c r="K41" s="47">
        <v>3864</v>
      </c>
      <c r="L41" s="47">
        <v>3901</v>
      </c>
      <c r="M41" s="47">
        <v>2952</v>
      </c>
      <c r="N41" s="48">
        <v>7335</v>
      </c>
      <c r="O41" s="19">
        <f t="shared" si="9"/>
        <v>20933</v>
      </c>
      <c r="P41" s="49">
        <v>1105</v>
      </c>
      <c r="Q41" s="47">
        <v>2529</v>
      </c>
      <c r="R41" s="47">
        <v>1155</v>
      </c>
      <c r="S41" s="47">
        <v>763</v>
      </c>
      <c r="T41" s="47">
        <v>1611</v>
      </c>
      <c r="U41" s="47">
        <v>1810</v>
      </c>
      <c r="V41" s="47">
        <v>1387</v>
      </c>
      <c r="W41" s="47">
        <v>1916</v>
      </c>
      <c r="X41" s="47">
        <v>2919</v>
      </c>
      <c r="Y41" s="47">
        <v>1911</v>
      </c>
      <c r="Z41" s="47">
        <v>1506</v>
      </c>
      <c r="AA41" s="47">
        <v>1831</v>
      </c>
      <c r="AB41" s="48">
        <v>490</v>
      </c>
    </row>
    <row r="42" spans="1:28" s="23" customFormat="1" ht="21.75" customHeight="1">
      <c r="A42" s="61"/>
      <c r="B42" s="21" t="s">
        <v>25</v>
      </c>
      <c r="C42" s="26">
        <f t="shared" si="7"/>
        <v>92246</v>
      </c>
      <c r="D42" s="26">
        <f t="shared" si="8"/>
        <v>70790</v>
      </c>
      <c r="E42" s="47">
        <v>18285</v>
      </c>
      <c r="F42" s="47">
        <v>9466</v>
      </c>
      <c r="G42" s="51">
        <v>5072</v>
      </c>
      <c r="H42" s="47">
        <v>6333</v>
      </c>
      <c r="I42" s="47">
        <v>8095</v>
      </c>
      <c r="J42" s="47">
        <v>4667</v>
      </c>
      <c r="K42" s="47">
        <v>4014</v>
      </c>
      <c r="L42" s="47">
        <v>4191</v>
      </c>
      <c r="M42" s="47">
        <v>3174</v>
      </c>
      <c r="N42" s="48">
        <v>7493</v>
      </c>
      <c r="O42" s="22">
        <f t="shared" si="9"/>
        <v>21456</v>
      </c>
      <c r="P42" s="49">
        <v>1063</v>
      </c>
      <c r="Q42" s="47">
        <v>2721</v>
      </c>
      <c r="R42" s="51">
        <v>1175</v>
      </c>
      <c r="S42" s="51">
        <v>760</v>
      </c>
      <c r="T42" s="51">
        <v>1826</v>
      </c>
      <c r="U42" s="51">
        <v>2014</v>
      </c>
      <c r="V42" s="51">
        <v>1306</v>
      </c>
      <c r="W42" s="51">
        <v>1896</v>
      </c>
      <c r="X42" s="51">
        <v>2813</v>
      </c>
      <c r="Y42" s="51">
        <v>2071</v>
      </c>
      <c r="Z42" s="51">
        <v>1439</v>
      </c>
      <c r="AA42" s="51">
        <v>1925</v>
      </c>
      <c r="AB42" s="52">
        <v>447</v>
      </c>
    </row>
    <row r="43" spans="1:28" s="23" customFormat="1" ht="21.75" customHeight="1">
      <c r="A43" s="54" t="s">
        <v>46</v>
      </c>
      <c r="B43" s="15" t="s">
        <v>23</v>
      </c>
      <c r="C43" s="24">
        <f>D43+O43</f>
        <v>142638</v>
      </c>
      <c r="D43" s="24">
        <f>SUM(E43:N43)</f>
        <v>105329</v>
      </c>
      <c r="E43" s="44">
        <v>25049</v>
      </c>
      <c r="F43" s="44">
        <v>14807</v>
      </c>
      <c r="G43" s="44">
        <v>7768</v>
      </c>
      <c r="H43" s="44">
        <v>9552</v>
      </c>
      <c r="I43" s="44">
        <v>10525</v>
      </c>
      <c r="J43" s="44">
        <v>6867</v>
      </c>
      <c r="K43" s="44">
        <v>6915</v>
      </c>
      <c r="L43" s="44">
        <v>7032</v>
      </c>
      <c r="M43" s="44">
        <v>5156</v>
      </c>
      <c r="N43" s="45">
        <v>11658</v>
      </c>
      <c r="O43" s="16">
        <f t="shared" si="9"/>
        <v>37309</v>
      </c>
      <c r="P43" s="46">
        <v>2018</v>
      </c>
      <c r="Q43" s="44">
        <v>4670</v>
      </c>
      <c r="R43" s="44">
        <v>2131</v>
      </c>
      <c r="S43" s="44">
        <v>1370</v>
      </c>
      <c r="T43" s="44">
        <v>3145</v>
      </c>
      <c r="U43" s="44">
        <v>3640</v>
      </c>
      <c r="V43" s="44">
        <v>2394</v>
      </c>
      <c r="W43" s="44">
        <v>3499</v>
      </c>
      <c r="X43" s="44">
        <v>4501</v>
      </c>
      <c r="Y43" s="44">
        <v>3540</v>
      </c>
      <c r="Z43" s="44">
        <v>2560</v>
      </c>
      <c r="AA43" s="44">
        <v>3046</v>
      </c>
      <c r="AB43" s="45">
        <v>795</v>
      </c>
    </row>
    <row r="44" spans="1:28" s="23" customFormat="1" ht="21.75" customHeight="1">
      <c r="A44" s="60"/>
      <c r="B44" s="18" t="s">
        <v>24</v>
      </c>
      <c r="C44" s="25">
        <f t="shared" si="7"/>
        <v>70541</v>
      </c>
      <c r="D44" s="25">
        <f t="shared" si="8"/>
        <v>52311</v>
      </c>
      <c r="E44" s="47">
        <v>12973</v>
      </c>
      <c r="F44" s="47">
        <v>7200</v>
      </c>
      <c r="G44" s="47">
        <v>3774</v>
      </c>
      <c r="H44" s="47">
        <v>4799</v>
      </c>
      <c r="I44" s="47">
        <v>5247</v>
      </c>
      <c r="J44" s="47">
        <v>3442</v>
      </c>
      <c r="K44" s="47">
        <v>3369</v>
      </c>
      <c r="L44" s="47">
        <v>3417</v>
      </c>
      <c r="M44" s="47">
        <v>2462</v>
      </c>
      <c r="N44" s="48">
        <v>5628</v>
      </c>
      <c r="O44" s="19">
        <f t="shared" si="9"/>
        <v>18230</v>
      </c>
      <c r="P44" s="49">
        <v>998</v>
      </c>
      <c r="Q44" s="47">
        <v>2243</v>
      </c>
      <c r="R44" s="47">
        <v>1032</v>
      </c>
      <c r="S44" s="47">
        <v>664</v>
      </c>
      <c r="T44" s="47">
        <v>1452</v>
      </c>
      <c r="U44" s="47">
        <v>1787</v>
      </c>
      <c r="V44" s="47">
        <v>1196</v>
      </c>
      <c r="W44" s="47">
        <v>1732</v>
      </c>
      <c r="X44" s="47">
        <v>2186</v>
      </c>
      <c r="Y44" s="47">
        <v>1735</v>
      </c>
      <c r="Z44" s="47">
        <v>1274</v>
      </c>
      <c r="AA44" s="47">
        <v>1528</v>
      </c>
      <c r="AB44" s="48">
        <v>403</v>
      </c>
    </row>
    <row r="45" spans="1:28" s="23" customFormat="1" ht="21.75" customHeight="1">
      <c r="A45" s="61"/>
      <c r="B45" s="21" t="s">
        <v>25</v>
      </c>
      <c r="C45" s="26">
        <f t="shared" si="7"/>
        <v>72097</v>
      </c>
      <c r="D45" s="26">
        <f t="shared" si="8"/>
        <v>53018</v>
      </c>
      <c r="E45" s="47">
        <v>12076</v>
      </c>
      <c r="F45" s="47">
        <v>7607</v>
      </c>
      <c r="G45" s="51">
        <v>3994</v>
      </c>
      <c r="H45" s="47">
        <v>4753</v>
      </c>
      <c r="I45" s="47">
        <v>5278</v>
      </c>
      <c r="J45" s="47">
        <v>3425</v>
      </c>
      <c r="K45" s="47">
        <v>3546</v>
      </c>
      <c r="L45" s="47">
        <v>3615</v>
      </c>
      <c r="M45" s="47">
        <v>2694</v>
      </c>
      <c r="N45" s="48">
        <v>6030</v>
      </c>
      <c r="O45" s="22">
        <f t="shared" si="9"/>
        <v>19079</v>
      </c>
      <c r="P45" s="49">
        <v>1020</v>
      </c>
      <c r="Q45" s="47">
        <v>2427</v>
      </c>
      <c r="R45" s="51">
        <v>1099</v>
      </c>
      <c r="S45" s="51">
        <v>706</v>
      </c>
      <c r="T45" s="51">
        <v>1693</v>
      </c>
      <c r="U45" s="51">
        <v>1853</v>
      </c>
      <c r="V45" s="51">
        <v>1198</v>
      </c>
      <c r="W45" s="51">
        <v>1767</v>
      </c>
      <c r="X45" s="51">
        <v>2315</v>
      </c>
      <c r="Y45" s="51">
        <v>1805</v>
      </c>
      <c r="Z45" s="51">
        <v>1286</v>
      </c>
      <c r="AA45" s="51">
        <v>1518</v>
      </c>
      <c r="AB45" s="52">
        <v>392</v>
      </c>
    </row>
    <row r="46" spans="1:28" s="23" customFormat="1" ht="21.75" customHeight="1">
      <c r="A46" s="54" t="s">
        <v>47</v>
      </c>
      <c r="B46" s="15" t="s">
        <v>23</v>
      </c>
      <c r="C46" s="24">
        <f>D46+O46</f>
        <v>123917</v>
      </c>
      <c r="D46" s="24">
        <f>SUM(E46:N46)</f>
        <v>87328</v>
      </c>
      <c r="E46" s="44">
        <v>17921</v>
      </c>
      <c r="F46" s="44">
        <v>12715</v>
      </c>
      <c r="G46" s="44">
        <v>6749</v>
      </c>
      <c r="H46" s="44">
        <v>8924</v>
      </c>
      <c r="I46" s="44">
        <v>7900</v>
      </c>
      <c r="J46" s="44">
        <v>6136</v>
      </c>
      <c r="K46" s="44">
        <v>6482</v>
      </c>
      <c r="L46" s="44">
        <v>6510</v>
      </c>
      <c r="M46" s="44">
        <v>4758</v>
      </c>
      <c r="N46" s="45">
        <v>9233</v>
      </c>
      <c r="O46" s="16">
        <f t="shared" si="9"/>
        <v>36589</v>
      </c>
      <c r="P46" s="46">
        <v>2067</v>
      </c>
      <c r="Q46" s="44">
        <v>4856</v>
      </c>
      <c r="R46" s="44">
        <v>2256</v>
      </c>
      <c r="S46" s="44">
        <v>1601</v>
      </c>
      <c r="T46" s="44">
        <v>3401</v>
      </c>
      <c r="U46" s="44">
        <v>3248</v>
      </c>
      <c r="V46" s="44">
        <v>2114</v>
      </c>
      <c r="W46" s="44">
        <v>2884</v>
      </c>
      <c r="X46" s="44">
        <v>4019</v>
      </c>
      <c r="Y46" s="44">
        <v>3561</v>
      </c>
      <c r="Z46" s="44">
        <v>2630</v>
      </c>
      <c r="AA46" s="44">
        <v>3304</v>
      </c>
      <c r="AB46" s="45">
        <v>648</v>
      </c>
    </row>
    <row r="47" spans="1:28" s="23" customFormat="1" ht="21.75" customHeight="1">
      <c r="A47" s="60"/>
      <c r="B47" s="18" t="s">
        <v>24</v>
      </c>
      <c r="C47" s="25">
        <f t="shared" si="7"/>
        <v>55344</v>
      </c>
      <c r="D47" s="25">
        <f t="shared" si="8"/>
        <v>39187</v>
      </c>
      <c r="E47" s="47">
        <v>8458</v>
      </c>
      <c r="F47" s="47">
        <v>5685</v>
      </c>
      <c r="G47" s="47">
        <v>2935</v>
      </c>
      <c r="H47" s="47">
        <v>3996</v>
      </c>
      <c r="I47" s="47">
        <v>3444</v>
      </c>
      <c r="J47" s="47">
        <v>2764</v>
      </c>
      <c r="K47" s="47">
        <v>2840</v>
      </c>
      <c r="L47" s="47">
        <v>2757</v>
      </c>
      <c r="M47" s="47">
        <v>2073</v>
      </c>
      <c r="N47" s="48">
        <v>4235</v>
      </c>
      <c r="O47" s="19">
        <f t="shared" si="9"/>
        <v>16157</v>
      </c>
      <c r="P47" s="49">
        <v>919</v>
      </c>
      <c r="Q47" s="47">
        <v>2163</v>
      </c>
      <c r="R47" s="47">
        <v>994</v>
      </c>
      <c r="S47" s="47">
        <v>712</v>
      </c>
      <c r="T47" s="47">
        <v>1398</v>
      </c>
      <c r="U47" s="47">
        <v>1444</v>
      </c>
      <c r="V47" s="47">
        <v>929</v>
      </c>
      <c r="W47" s="47">
        <v>1327</v>
      </c>
      <c r="X47" s="47">
        <v>1746</v>
      </c>
      <c r="Y47" s="47">
        <v>1628</v>
      </c>
      <c r="Z47" s="47">
        <v>1145</v>
      </c>
      <c r="AA47" s="47">
        <v>1443</v>
      </c>
      <c r="AB47" s="48">
        <v>309</v>
      </c>
    </row>
    <row r="48" spans="1:28" s="23" customFormat="1" ht="21.75" customHeight="1">
      <c r="A48" s="61"/>
      <c r="B48" s="21" t="s">
        <v>25</v>
      </c>
      <c r="C48" s="26">
        <f t="shared" si="7"/>
        <v>68573</v>
      </c>
      <c r="D48" s="26">
        <f t="shared" si="8"/>
        <v>48141</v>
      </c>
      <c r="E48" s="47">
        <v>9463</v>
      </c>
      <c r="F48" s="47">
        <v>7030</v>
      </c>
      <c r="G48" s="51">
        <v>3814</v>
      </c>
      <c r="H48" s="47">
        <v>4928</v>
      </c>
      <c r="I48" s="47">
        <v>4456</v>
      </c>
      <c r="J48" s="47">
        <v>3372</v>
      </c>
      <c r="K48" s="47">
        <v>3642</v>
      </c>
      <c r="L48" s="47">
        <v>3753</v>
      </c>
      <c r="M48" s="47">
        <v>2685</v>
      </c>
      <c r="N48" s="48">
        <v>4998</v>
      </c>
      <c r="O48" s="22">
        <f t="shared" si="9"/>
        <v>20432</v>
      </c>
      <c r="P48" s="49">
        <v>1148</v>
      </c>
      <c r="Q48" s="47">
        <v>2693</v>
      </c>
      <c r="R48" s="51">
        <v>1262</v>
      </c>
      <c r="S48" s="51">
        <v>889</v>
      </c>
      <c r="T48" s="51">
        <v>2003</v>
      </c>
      <c r="U48" s="51">
        <v>1804</v>
      </c>
      <c r="V48" s="51">
        <v>1185</v>
      </c>
      <c r="W48" s="51">
        <v>1557</v>
      </c>
      <c r="X48" s="51">
        <v>2273</v>
      </c>
      <c r="Y48" s="51">
        <v>1933</v>
      </c>
      <c r="Z48" s="51">
        <v>1485</v>
      </c>
      <c r="AA48" s="51">
        <v>1861</v>
      </c>
      <c r="AB48" s="52">
        <v>339</v>
      </c>
    </row>
    <row r="49" spans="1:28" s="23" customFormat="1" ht="21.75" customHeight="1">
      <c r="A49" s="54" t="s">
        <v>48</v>
      </c>
      <c r="B49" s="15" t="s">
        <v>23</v>
      </c>
      <c r="C49" s="24">
        <f>D49+O49</f>
        <v>122665</v>
      </c>
      <c r="D49" s="24">
        <f>SUM(E49:N49)</f>
        <v>83071</v>
      </c>
      <c r="E49" s="44">
        <v>14601</v>
      </c>
      <c r="F49" s="44">
        <v>11904</v>
      </c>
      <c r="G49" s="44">
        <v>7111</v>
      </c>
      <c r="H49" s="44">
        <v>8727</v>
      </c>
      <c r="I49" s="44">
        <v>7155</v>
      </c>
      <c r="J49" s="44">
        <v>6252</v>
      </c>
      <c r="K49" s="44">
        <v>6466</v>
      </c>
      <c r="L49" s="44">
        <v>7416</v>
      </c>
      <c r="M49" s="44">
        <v>5124</v>
      </c>
      <c r="N49" s="45">
        <v>8315</v>
      </c>
      <c r="O49" s="16">
        <f t="shared" si="9"/>
        <v>39594</v>
      </c>
      <c r="P49" s="46">
        <v>2341</v>
      </c>
      <c r="Q49" s="44">
        <v>5535</v>
      </c>
      <c r="R49" s="44">
        <v>2331</v>
      </c>
      <c r="S49" s="44">
        <v>1710</v>
      </c>
      <c r="T49" s="44">
        <v>3594</v>
      </c>
      <c r="U49" s="44">
        <v>3682</v>
      </c>
      <c r="V49" s="44">
        <v>2313</v>
      </c>
      <c r="W49" s="44">
        <v>3019</v>
      </c>
      <c r="X49" s="44">
        <v>3905</v>
      </c>
      <c r="Y49" s="44">
        <v>4222</v>
      </c>
      <c r="Z49" s="44">
        <v>2921</v>
      </c>
      <c r="AA49" s="44">
        <v>3478</v>
      </c>
      <c r="AB49" s="45">
        <v>543</v>
      </c>
    </row>
    <row r="50" spans="1:28" s="23" customFormat="1" ht="21.75" customHeight="1">
      <c r="A50" s="60"/>
      <c r="B50" s="18" t="s">
        <v>24</v>
      </c>
      <c r="C50" s="25">
        <f t="shared" si="7"/>
        <v>50989</v>
      </c>
      <c r="D50" s="25">
        <f t="shared" si="8"/>
        <v>34490</v>
      </c>
      <c r="E50" s="47">
        <v>6247</v>
      </c>
      <c r="F50" s="47">
        <v>4765</v>
      </c>
      <c r="G50" s="47">
        <v>2812</v>
      </c>
      <c r="H50" s="47">
        <v>3775</v>
      </c>
      <c r="I50" s="47">
        <v>2846</v>
      </c>
      <c r="J50" s="47">
        <v>2713</v>
      </c>
      <c r="K50" s="47">
        <v>2643</v>
      </c>
      <c r="L50" s="47">
        <v>3057</v>
      </c>
      <c r="M50" s="47">
        <v>2124</v>
      </c>
      <c r="N50" s="48">
        <v>3508</v>
      </c>
      <c r="O50" s="19">
        <f t="shared" si="9"/>
        <v>16499</v>
      </c>
      <c r="P50" s="49">
        <v>991</v>
      </c>
      <c r="Q50" s="47">
        <v>2330</v>
      </c>
      <c r="R50" s="47">
        <v>978</v>
      </c>
      <c r="S50" s="47">
        <v>733</v>
      </c>
      <c r="T50" s="47">
        <v>1442</v>
      </c>
      <c r="U50" s="47">
        <v>1485</v>
      </c>
      <c r="V50" s="47">
        <v>920</v>
      </c>
      <c r="W50" s="47">
        <v>1296</v>
      </c>
      <c r="X50" s="47">
        <v>1534</v>
      </c>
      <c r="Y50" s="47">
        <v>1836</v>
      </c>
      <c r="Z50" s="47">
        <v>1295</v>
      </c>
      <c r="AA50" s="47">
        <v>1417</v>
      </c>
      <c r="AB50" s="48">
        <v>242</v>
      </c>
    </row>
    <row r="51" spans="1:28" s="23" customFormat="1" ht="21.75" customHeight="1">
      <c r="A51" s="61"/>
      <c r="B51" s="21" t="s">
        <v>25</v>
      </c>
      <c r="C51" s="26">
        <f t="shared" si="7"/>
        <v>71676</v>
      </c>
      <c r="D51" s="26">
        <f t="shared" si="8"/>
        <v>48581</v>
      </c>
      <c r="E51" s="47">
        <v>8354</v>
      </c>
      <c r="F51" s="47">
        <v>7139</v>
      </c>
      <c r="G51" s="51">
        <v>4299</v>
      </c>
      <c r="H51" s="47">
        <v>4952</v>
      </c>
      <c r="I51" s="47">
        <v>4309</v>
      </c>
      <c r="J51" s="47">
        <v>3539</v>
      </c>
      <c r="K51" s="47">
        <v>3823</v>
      </c>
      <c r="L51" s="47">
        <v>4359</v>
      </c>
      <c r="M51" s="47">
        <v>3000</v>
      </c>
      <c r="N51" s="48">
        <v>4807</v>
      </c>
      <c r="O51" s="22">
        <f t="shared" si="9"/>
        <v>23095</v>
      </c>
      <c r="P51" s="49">
        <v>1350</v>
      </c>
      <c r="Q51" s="47">
        <v>3205</v>
      </c>
      <c r="R51" s="51">
        <v>1353</v>
      </c>
      <c r="S51" s="51">
        <v>977</v>
      </c>
      <c r="T51" s="51">
        <v>2152</v>
      </c>
      <c r="U51" s="51">
        <v>2197</v>
      </c>
      <c r="V51" s="51">
        <v>1393</v>
      </c>
      <c r="W51" s="51">
        <v>1723</v>
      </c>
      <c r="X51" s="51">
        <v>2371</v>
      </c>
      <c r="Y51" s="51">
        <v>2386</v>
      </c>
      <c r="Z51" s="51">
        <v>1626</v>
      </c>
      <c r="AA51" s="51">
        <v>2061</v>
      </c>
      <c r="AB51" s="52">
        <v>301</v>
      </c>
    </row>
    <row r="52" spans="1:28" s="23" customFormat="1" ht="21.75" customHeight="1">
      <c r="A52" s="54" t="s">
        <v>49</v>
      </c>
      <c r="B52" s="15" t="s">
        <v>23</v>
      </c>
      <c r="C52" s="24">
        <f>D52+O52</f>
        <v>91789</v>
      </c>
      <c r="D52" s="24">
        <f>SUM(E52:N52)</f>
        <v>61270</v>
      </c>
      <c r="E52" s="44">
        <v>9875</v>
      </c>
      <c r="F52" s="44">
        <v>8955</v>
      </c>
      <c r="G52" s="44">
        <v>5608</v>
      </c>
      <c r="H52" s="44">
        <v>6568</v>
      </c>
      <c r="I52" s="44">
        <v>5345</v>
      </c>
      <c r="J52" s="44">
        <v>4488</v>
      </c>
      <c r="K52" s="44">
        <v>5077</v>
      </c>
      <c r="L52" s="44">
        <v>5796</v>
      </c>
      <c r="M52" s="44">
        <v>3696</v>
      </c>
      <c r="N52" s="45">
        <v>5862</v>
      </c>
      <c r="O52" s="16">
        <f t="shared" si="9"/>
        <v>30519</v>
      </c>
      <c r="P52" s="46">
        <v>1860</v>
      </c>
      <c r="Q52" s="44">
        <v>4444</v>
      </c>
      <c r="R52" s="44">
        <v>1724</v>
      </c>
      <c r="S52" s="44">
        <v>1193</v>
      </c>
      <c r="T52" s="44">
        <v>2575</v>
      </c>
      <c r="U52" s="44">
        <v>2934</v>
      </c>
      <c r="V52" s="44">
        <v>1877</v>
      </c>
      <c r="W52" s="44">
        <v>2463</v>
      </c>
      <c r="X52" s="44">
        <v>2915</v>
      </c>
      <c r="Y52" s="44">
        <v>3287</v>
      </c>
      <c r="Z52" s="44">
        <v>2187</v>
      </c>
      <c r="AA52" s="44">
        <v>2687</v>
      </c>
      <c r="AB52" s="45">
        <v>373</v>
      </c>
    </row>
    <row r="53" spans="1:28" s="23" customFormat="1" ht="21.75" customHeight="1">
      <c r="A53" s="60"/>
      <c r="B53" s="18" t="s">
        <v>24</v>
      </c>
      <c r="C53" s="25">
        <f t="shared" si="7"/>
        <v>34310</v>
      </c>
      <c r="D53" s="25">
        <f t="shared" si="8"/>
        <v>22642</v>
      </c>
      <c r="E53" s="47">
        <v>3446</v>
      </c>
      <c r="F53" s="47">
        <v>3156</v>
      </c>
      <c r="G53" s="47">
        <v>2169</v>
      </c>
      <c r="H53" s="47">
        <v>2597</v>
      </c>
      <c r="I53" s="47">
        <v>1903</v>
      </c>
      <c r="J53" s="47">
        <v>1695</v>
      </c>
      <c r="K53" s="47">
        <v>1929</v>
      </c>
      <c r="L53" s="47">
        <v>2199</v>
      </c>
      <c r="M53" s="47">
        <v>1368</v>
      </c>
      <c r="N53" s="48">
        <v>2180</v>
      </c>
      <c r="O53" s="19">
        <f t="shared" si="9"/>
        <v>11668</v>
      </c>
      <c r="P53" s="49">
        <v>736</v>
      </c>
      <c r="Q53" s="47">
        <v>1762</v>
      </c>
      <c r="R53" s="47">
        <v>708</v>
      </c>
      <c r="S53" s="47">
        <v>446</v>
      </c>
      <c r="T53" s="47">
        <v>938</v>
      </c>
      <c r="U53" s="47">
        <v>1045</v>
      </c>
      <c r="V53" s="47">
        <v>714</v>
      </c>
      <c r="W53" s="47">
        <v>885</v>
      </c>
      <c r="X53" s="47">
        <v>1130</v>
      </c>
      <c r="Y53" s="47">
        <v>1311</v>
      </c>
      <c r="Z53" s="47">
        <v>890</v>
      </c>
      <c r="AA53" s="47">
        <v>947</v>
      </c>
      <c r="AB53" s="48">
        <v>156</v>
      </c>
    </row>
    <row r="54" spans="1:28" s="23" customFormat="1" ht="21.75" customHeight="1">
      <c r="A54" s="61"/>
      <c r="B54" s="21" t="s">
        <v>25</v>
      </c>
      <c r="C54" s="26">
        <f t="shared" si="7"/>
        <v>57479</v>
      </c>
      <c r="D54" s="26">
        <f t="shared" si="8"/>
        <v>38628</v>
      </c>
      <c r="E54" s="47">
        <v>6429</v>
      </c>
      <c r="F54" s="47">
        <v>5799</v>
      </c>
      <c r="G54" s="51">
        <v>3439</v>
      </c>
      <c r="H54" s="47">
        <v>3971</v>
      </c>
      <c r="I54" s="47">
        <v>3442</v>
      </c>
      <c r="J54" s="47">
        <v>2793</v>
      </c>
      <c r="K54" s="47">
        <v>3148</v>
      </c>
      <c r="L54" s="47">
        <v>3597</v>
      </c>
      <c r="M54" s="47">
        <v>2328</v>
      </c>
      <c r="N54" s="48">
        <v>3682</v>
      </c>
      <c r="O54" s="22">
        <f t="shared" si="9"/>
        <v>18851</v>
      </c>
      <c r="P54" s="49">
        <v>1124</v>
      </c>
      <c r="Q54" s="47">
        <v>2682</v>
      </c>
      <c r="R54" s="51">
        <v>1016</v>
      </c>
      <c r="S54" s="51">
        <v>747</v>
      </c>
      <c r="T54" s="51">
        <v>1637</v>
      </c>
      <c r="U54" s="51">
        <v>1889</v>
      </c>
      <c r="V54" s="51">
        <v>1163</v>
      </c>
      <c r="W54" s="51">
        <v>1578</v>
      </c>
      <c r="X54" s="51">
        <v>1785</v>
      </c>
      <c r="Y54" s="51">
        <v>1976</v>
      </c>
      <c r="Z54" s="51">
        <v>1297</v>
      </c>
      <c r="AA54" s="51">
        <v>1740</v>
      </c>
      <c r="AB54" s="52">
        <v>217</v>
      </c>
    </row>
    <row r="55" spans="1:28" s="23" customFormat="1" ht="21.75" customHeight="1">
      <c r="A55" s="54" t="s">
        <v>50</v>
      </c>
      <c r="B55" s="15" t="s">
        <v>23</v>
      </c>
      <c r="C55" s="24">
        <f>D55+O55</f>
        <v>49175</v>
      </c>
      <c r="D55" s="24">
        <f>SUM(E55:N55)</f>
        <v>32805</v>
      </c>
      <c r="E55" s="44">
        <v>5528</v>
      </c>
      <c r="F55" s="44">
        <v>4699</v>
      </c>
      <c r="G55" s="44">
        <v>3102</v>
      </c>
      <c r="H55" s="44">
        <v>3626</v>
      </c>
      <c r="I55" s="44">
        <v>2963</v>
      </c>
      <c r="J55" s="44">
        <v>2512</v>
      </c>
      <c r="K55" s="44">
        <v>2373</v>
      </c>
      <c r="L55" s="44">
        <v>3184</v>
      </c>
      <c r="M55" s="44">
        <v>1925</v>
      </c>
      <c r="N55" s="45">
        <v>2893</v>
      </c>
      <c r="O55" s="16">
        <f t="shared" si="9"/>
        <v>16370</v>
      </c>
      <c r="P55" s="46">
        <v>957</v>
      </c>
      <c r="Q55" s="44">
        <v>2253</v>
      </c>
      <c r="R55" s="44">
        <v>883</v>
      </c>
      <c r="S55" s="44">
        <v>670</v>
      </c>
      <c r="T55" s="44">
        <v>1407</v>
      </c>
      <c r="U55" s="44">
        <v>1570</v>
      </c>
      <c r="V55" s="44">
        <v>1003</v>
      </c>
      <c r="W55" s="44">
        <v>1399</v>
      </c>
      <c r="X55" s="44">
        <v>1554</v>
      </c>
      <c r="Y55" s="44">
        <v>1689</v>
      </c>
      <c r="Z55" s="44">
        <v>1177</v>
      </c>
      <c r="AA55" s="44">
        <v>1591</v>
      </c>
      <c r="AB55" s="45">
        <v>217</v>
      </c>
    </row>
    <row r="56" spans="1:28" s="23" customFormat="1" ht="21.75" customHeight="1">
      <c r="A56" s="60"/>
      <c r="B56" s="18" t="s">
        <v>24</v>
      </c>
      <c r="C56" s="25">
        <f t="shared" si="7"/>
        <v>15297</v>
      </c>
      <c r="D56" s="25">
        <f t="shared" si="8"/>
        <v>10017</v>
      </c>
      <c r="E56" s="47">
        <v>1462</v>
      </c>
      <c r="F56" s="47">
        <v>1421</v>
      </c>
      <c r="G56" s="47">
        <v>991</v>
      </c>
      <c r="H56" s="47">
        <v>1137</v>
      </c>
      <c r="I56" s="47">
        <v>847</v>
      </c>
      <c r="J56" s="47">
        <v>818</v>
      </c>
      <c r="K56" s="47">
        <v>821</v>
      </c>
      <c r="L56" s="47">
        <v>1024</v>
      </c>
      <c r="M56" s="47">
        <v>603</v>
      </c>
      <c r="N56" s="48">
        <v>893</v>
      </c>
      <c r="O56" s="19">
        <f t="shared" si="9"/>
        <v>5280</v>
      </c>
      <c r="P56" s="49">
        <v>303</v>
      </c>
      <c r="Q56" s="47">
        <v>767</v>
      </c>
      <c r="R56" s="47">
        <v>306</v>
      </c>
      <c r="S56" s="47">
        <v>213</v>
      </c>
      <c r="T56" s="47">
        <v>415</v>
      </c>
      <c r="U56" s="47">
        <v>471</v>
      </c>
      <c r="V56" s="47">
        <v>306</v>
      </c>
      <c r="W56" s="47">
        <v>445</v>
      </c>
      <c r="X56" s="47">
        <v>534</v>
      </c>
      <c r="Y56" s="47">
        <v>542</v>
      </c>
      <c r="Z56" s="47">
        <v>440</v>
      </c>
      <c r="AA56" s="47">
        <v>455</v>
      </c>
      <c r="AB56" s="48">
        <v>83</v>
      </c>
    </row>
    <row r="57" spans="1:28" s="23" customFormat="1" ht="21.75" customHeight="1">
      <c r="A57" s="61"/>
      <c r="B57" s="21" t="s">
        <v>25</v>
      </c>
      <c r="C57" s="26">
        <f t="shared" si="7"/>
        <v>33878</v>
      </c>
      <c r="D57" s="26">
        <f t="shared" si="8"/>
        <v>22788</v>
      </c>
      <c r="E57" s="47">
        <v>4066</v>
      </c>
      <c r="F57" s="47">
        <v>3278</v>
      </c>
      <c r="G57" s="51">
        <v>2111</v>
      </c>
      <c r="H57" s="47">
        <v>2489</v>
      </c>
      <c r="I57" s="47">
        <v>2116</v>
      </c>
      <c r="J57" s="47">
        <v>1694</v>
      </c>
      <c r="K57" s="47">
        <v>1552</v>
      </c>
      <c r="L57" s="47">
        <v>2160</v>
      </c>
      <c r="M57" s="47">
        <v>1322</v>
      </c>
      <c r="N57" s="48">
        <v>2000</v>
      </c>
      <c r="O57" s="22">
        <f t="shared" si="9"/>
        <v>11090</v>
      </c>
      <c r="P57" s="49">
        <v>654</v>
      </c>
      <c r="Q57" s="47">
        <v>1486</v>
      </c>
      <c r="R57" s="51">
        <v>577</v>
      </c>
      <c r="S57" s="51">
        <v>457</v>
      </c>
      <c r="T57" s="51">
        <v>992</v>
      </c>
      <c r="U57" s="51">
        <v>1099</v>
      </c>
      <c r="V57" s="51">
        <v>697</v>
      </c>
      <c r="W57" s="51">
        <v>954</v>
      </c>
      <c r="X57" s="51">
        <v>1020</v>
      </c>
      <c r="Y57" s="51">
        <v>1147</v>
      </c>
      <c r="Z57" s="51">
        <v>737</v>
      </c>
      <c r="AA57" s="51">
        <v>1136</v>
      </c>
      <c r="AB57" s="52">
        <v>134</v>
      </c>
    </row>
    <row r="58" spans="1:28" s="23" customFormat="1" ht="21.75" customHeight="1">
      <c r="A58" s="54" t="s">
        <v>51</v>
      </c>
      <c r="B58" s="15" t="s">
        <v>23</v>
      </c>
      <c r="C58" s="24">
        <f>D58+O58</f>
        <v>22870</v>
      </c>
      <c r="D58" s="24">
        <f>SUM(E58:N58)</f>
        <v>15208</v>
      </c>
      <c r="E58" s="44">
        <v>2654</v>
      </c>
      <c r="F58" s="44">
        <v>2100</v>
      </c>
      <c r="G58" s="44">
        <v>1383</v>
      </c>
      <c r="H58" s="44">
        <v>1757</v>
      </c>
      <c r="I58" s="44">
        <v>1329</v>
      </c>
      <c r="J58" s="44">
        <v>1258</v>
      </c>
      <c r="K58" s="44">
        <v>986</v>
      </c>
      <c r="L58" s="44">
        <v>1535</v>
      </c>
      <c r="M58" s="44">
        <v>965</v>
      </c>
      <c r="N58" s="45">
        <v>1241</v>
      </c>
      <c r="O58" s="16">
        <f t="shared" si="9"/>
        <v>7662</v>
      </c>
      <c r="P58" s="46">
        <v>430</v>
      </c>
      <c r="Q58" s="44">
        <v>1054</v>
      </c>
      <c r="R58" s="44">
        <v>391</v>
      </c>
      <c r="S58" s="44">
        <v>308</v>
      </c>
      <c r="T58" s="44">
        <v>702</v>
      </c>
      <c r="U58" s="44">
        <v>744</v>
      </c>
      <c r="V58" s="44">
        <v>418</v>
      </c>
      <c r="W58" s="44">
        <v>650</v>
      </c>
      <c r="X58" s="44">
        <v>710</v>
      </c>
      <c r="Y58" s="44">
        <v>759</v>
      </c>
      <c r="Z58" s="44">
        <v>590</v>
      </c>
      <c r="AA58" s="44">
        <v>798</v>
      </c>
      <c r="AB58" s="45">
        <v>108</v>
      </c>
    </row>
    <row r="59" spans="1:28" s="23" customFormat="1" ht="21.75" customHeight="1">
      <c r="A59" s="60"/>
      <c r="B59" s="18" t="s">
        <v>24</v>
      </c>
      <c r="C59" s="25">
        <f t="shared" si="7"/>
        <v>6329</v>
      </c>
      <c r="D59" s="25">
        <f t="shared" si="8"/>
        <v>4122</v>
      </c>
      <c r="E59" s="49">
        <v>605</v>
      </c>
      <c r="F59" s="47">
        <v>534</v>
      </c>
      <c r="G59" s="47">
        <v>403</v>
      </c>
      <c r="H59" s="47">
        <v>513</v>
      </c>
      <c r="I59" s="47">
        <v>333</v>
      </c>
      <c r="J59" s="47">
        <v>380</v>
      </c>
      <c r="K59" s="47">
        <v>293</v>
      </c>
      <c r="L59" s="47">
        <v>440</v>
      </c>
      <c r="M59" s="47">
        <v>289</v>
      </c>
      <c r="N59" s="48">
        <v>332</v>
      </c>
      <c r="O59" s="19">
        <f t="shared" si="9"/>
        <v>2207</v>
      </c>
      <c r="P59" s="49">
        <v>123</v>
      </c>
      <c r="Q59" s="47">
        <v>324</v>
      </c>
      <c r="R59" s="47">
        <v>116</v>
      </c>
      <c r="S59" s="47">
        <v>113</v>
      </c>
      <c r="T59" s="47">
        <v>186</v>
      </c>
      <c r="U59" s="47">
        <v>222</v>
      </c>
      <c r="V59" s="47">
        <v>126</v>
      </c>
      <c r="W59" s="47">
        <v>191</v>
      </c>
      <c r="X59" s="47">
        <v>190</v>
      </c>
      <c r="Y59" s="47">
        <v>233</v>
      </c>
      <c r="Z59" s="47">
        <v>172</v>
      </c>
      <c r="AA59" s="47">
        <v>176</v>
      </c>
      <c r="AB59" s="48">
        <v>35</v>
      </c>
    </row>
    <row r="60" spans="1:28" s="23" customFormat="1" ht="21.75" customHeight="1">
      <c r="A60" s="61"/>
      <c r="B60" s="21" t="s">
        <v>25</v>
      </c>
      <c r="C60" s="26">
        <f t="shared" si="7"/>
        <v>16541</v>
      </c>
      <c r="D60" s="26">
        <f t="shared" si="8"/>
        <v>11086</v>
      </c>
      <c r="E60" s="49">
        <v>2049</v>
      </c>
      <c r="F60" s="51">
        <v>1566</v>
      </c>
      <c r="G60" s="51">
        <v>980</v>
      </c>
      <c r="H60" s="47">
        <v>1244</v>
      </c>
      <c r="I60" s="47">
        <v>996</v>
      </c>
      <c r="J60" s="47">
        <v>878</v>
      </c>
      <c r="K60" s="47">
        <v>693</v>
      </c>
      <c r="L60" s="47">
        <v>1095</v>
      </c>
      <c r="M60" s="47">
        <v>676</v>
      </c>
      <c r="N60" s="48">
        <v>909</v>
      </c>
      <c r="O60" s="22">
        <f t="shared" si="9"/>
        <v>5455</v>
      </c>
      <c r="P60" s="49">
        <v>307</v>
      </c>
      <c r="Q60" s="47">
        <v>730</v>
      </c>
      <c r="R60" s="51">
        <v>275</v>
      </c>
      <c r="S60" s="51">
        <v>195</v>
      </c>
      <c r="T60" s="51">
        <v>516</v>
      </c>
      <c r="U60" s="51">
        <v>522</v>
      </c>
      <c r="V60" s="51">
        <v>292</v>
      </c>
      <c r="W60" s="51">
        <v>459</v>
      </c>
      <c r="X60" s="51">
        <v>520</v>
      </c>
      <c r="Y60" s="51">
        <v>526</v>
      </c>
      <c r="Z60" s="51">
        <v>418</v>
      </c>
      <c r="AA60" s="51">
        <v>622</v>
      </c>
      <c r="AB60" s="52">
        <v>73</v>
      </c>
    </row>
    <row r="61" spans="1:28" s="23" customFormat="1" ht="21.75" customHeight="1">
      <c r="A61" s="54" t="s">
        <v>52</v>
      </c>
      <c r="B61" s="15" t="s">
        <v>23</v>
      </c>
      <c r="C61" s="24">
        <f aca="true" t="shared" si="10" ref="C61:C69">D61+O61</f>
        <v>7462</v>
      </c>
      <c r="D61" s="24">
        <f aca="true" t="shared" si="11" ref="D61:D69">SUM(E61:N61)</f>
        <v>5113</v>
      </c>
      <c r="E61" s="44">
        <v>821</v>
      </c>
      <c r="F61" s="44">
        <v>739</v>
      </c>
      <c r="G61" s="44">
        <v>498</v>
      </c>
      <c r="H61" s="44">
        <v>612</v>
      </c>
      <c r="I61" s="44">
        <v>473</v>
      </c>
      <c r="J61" s="44">
        <v>445</v>
      </c>
      <c r="K61" s="44">
        <v>280</v>
      </c>
      <c r="L61" s="44">
        <v>495</v>
      </c>
      <c r="M61" s="44">
        <v>327</v>
      </c>
      <c r="N61" s="45">
        <v>423</v>
      </c>
      <c r="O61" s="16">
        <f aca="true" t="shared" si="12" ref="O61:O69">SUM(P61:AB61)</f>
        <v>2349</v>
      </c>
      <c r="P61" s="46">
        <v>122</v>
      </c>
      <c r="Q61" s="44">
        <v>299</v>
      </c>
      <c r="R61" s="44">
        <v>135</v>
      </c>
      <c r="S61" s="44">
        <v>100</v>
      </c>
      <c r="T61" s="44">
        <v>199</v>
      </c>
      <c r="U61" s="44">
        <v>208</v>
      </c>
      <c r="V61" s="44">
        <v>132</v>
      </c>
      <c r="W61" s="44">
        <v>183</v>
      </c>
      <c r="X61" s="44">
        <v>209</v>
      </c>
      <c r="Y61" s="44">
        <v>307</v>
      </c>
      <c r="Z61" s="44">
        <v>187</v>
      </c>
      <c r="AA61" s="44">
        <v>231</v>
      </c>
      <c r="AB61" s="45">
        <v>37</v>
      </c>
    </row>
    <row r="62" spans="1:28" s="23" customFormat="1" ht="21.75" customHeight="1">
      <c r="A62" s="60"/>
      <c r="B62" s="18" t="s">
        <v>24</v>
      </c>
      <c r="C62" s="25">
        <f t="shared" si="10"/>
        <v>1733</v>
      </c>
      <c r="D62" s="25">
        <f t="shared" si="11"/>
        <v>1188</v>
      </c>
      <c r="E62" s="47">
        <v>168</v>
      </c>
      <c r="F62" s="47">
        <v>163</v>
      </c>
      <c r="G62" s="47">
        <v>117</v>
      </c>
      <c r="H62" s="47">
        <v>153</v>
      </c>
      <c r="I62" s="47">
        <v>100</v>
      </c>
      <c r="J62" s="47">
        <v>108</v>
      </c>
      <c r="K62" s="47">
        <v>84</v>
      </c>
      <c r="L62" s="47">
        <v>124</v>
      </c>
      <c r="M62" s="47">
        <v>80</v>
      </c>
      <c r="N62" s="48">
        <v>91</v>
      </c>
      <c r="O62" s="19">
        <f t="shared" si="12"/>
        <v>545</v>
      </c>
      <c r="P62" s="49">
        <v>25</v>
      </c>
      <c r="Q62" s="47">
        <v>72</v>
      </c>
      <c r="R62" s="47">
        <v>28</v>
      </c>
      <c r="S62" s="47">
        <v>24</v>
      </c>
      <c r="T62" s="47">
        <v>34</v>
      </c>
      <c r="U62" s="47">
        <v>58</v>
      </c>
      <c r="V62" s="47">
        <v>38</v>
      </c>
      <c r="W62" s="47">
        <v>48</v>
      </c>
      <c r="X62" s="47">
        <v>45</v>
      </c>
      <c r="Y62" s="47">
        <v>72</v>
      </c>
      <c r="Z62" s="47">
        <v>48</v>
      </c>
      <c r="AA62" s="47">
        <v>47</v>
      </c>
      <c r="AB62" s="48">
        <v>6</v>
      </c>
    </row>
    <row r="63" spans="1:28" s="23" customFormat="1" ht="21.75" customHeight="1">
      <c r="A63" s="61"/>
      <c r="B63" s="21" t="s">
        <v>25</v>
      </c>
      <c r="C63" s="26">
        <f t="shared" si="10"/>
        <v>5729</v>
      </c>
      <c r="D63" s="26">
        <f t="shared" si="11"/>
        <v>3925</v>
      </c>
      <c r="E63" s="47">
        <v>653</v>
      </c>
      <c r="F63" s="47">
        <v>576</v>
      </c>
      <c r="G63" s="51">
        <v>381</v>
      </c>
      <c r="H63" s="47">
        <v>459</v>
      </c>
      <c r="I63" s="47">
        <v>373</v>
      </c>
      <c r="J63" s="47">
        <v>337</v>
      </c>
      <c r="K63" s="47">
        <v>196</v>
      </c>
      <c r="L63" s="47">
        <v>371</v>
      </c>
      <c r="M63" s="47">
        <v>247</v>
      </c>
      <c r="N63" s="48">
        <v>332</v>
      </c>
      <c r="O63" s="22">
        <f t="shared" si="12"/>
        <v>1804</v>
      </c>
      <c r="P63" s="49">
        <v>97</v>
      </c>
      <c r="Q63" s="47">
        <v>227</v>
      </c>
      <c r="R63" s="51">
        <v>107</v>
      </c>
      <c r="S63" s="51">
        <v>76</v>
      </c>
      <c r="T63" s="51">
        <v>165</v>
      </c>
      <c r="U63" s="51">
        <v>150</v>
      </c>
      <c r="V63" s="51">
        <v>94</v>
      </c>
      <c r="W63" s="51">
        <v>135</v>
      </c>
      <c r="X63" s="51">
        <v>164</v>
      </c>
      <c r="Y63" s="51">
        <v>235</v>
      </c>
      <c r="Z63" s="51">
        <v>139</v>
      </c>
      <c r="AA63" s="51">
        <v>184</v>
      </c>
      <c r="AB63" s="52">
        <v>31</v>
      </c>
    </row>
    <row r="64" spans="1:28" s="23" customFormat="1" ht="21.75" customHeight="1">
      <c r="A64" s="54" t="s">
        <v>53</v>
      </c>
      <c r="B64" s="15" t="s">
        <v>23</v>
      </c>
      <c r="C64" s="24">
        <f t="shared" si="10"/>
        <v>1589</v>
      </c>
      <c r="D64" s="24">
        <f t="shared" si="11"/>
        <v>1087</v>
      </c>
      <c r="E64" s="44">
        <v>173</v>
      </c>
      <c r="F64" s="44">
        <v>156</v>
      </c>
      <c r="G64" s="44">
        <v>96</v>
      </c>
      <c r="H64" s="44">
        <v>136</v>
      </c>
      <c r="I64" s="44">
        <v>100</v>
      </c>
      <c r="J64" s="44">
        <v>114</v>
      </c>
      <c r="K64" s="44">
        <v>50</v>
      </c>
      <c r="L64" s="44">
        <v>100</v>
      </c>
      <c r="M64" s="44">
        <v>83</v>
      </c>
      <c r="N64" s="45">
        <v>79</v>
      </c>
      <c r="O64" s="16">
        <f t="shared" si="12"/>
        <v>502</v>
      </c>
      <c r="P64" s="46">
        <v>28</v>
      </c>
      <c r="Q64" s="44">
        <v>71</v>
      </c>
      <c r="R64" s="44">
        <v>21</v>
      </c>
      <c r="S64" s="44">
        <v>25</v>
      </c>
      <c r="T64" s="44">
        <v>43</v>
      </c>
      <c r="U64" s="44">
        <v>41</v>
      </c>
      <c r="V64" s="44">
        <v>25</v>
      </c>
      <c r="W64" s="44">
        <v>37</v>
      </c>
      <c r="X64" s="44">
        <v>58</v>
      </c>
      <c r="Y64" s="44">
        <v>68</v>
      </c>
      <c r="Z64" s="44">
        <v>40</v>
      </c>
      <c r="AA64" s="44">
        <v>41</v>
      </c>
      <c r="AB64" s="45">
        <v>4</v>
      </c>
    </row>
    <row r="65" spans="1:28" s="23" customFormat="1" ht="21.75" customHeight="1">
      <c r="A65" s="60"/>
      <c r="B65" s="18" t="s">
        <v>24</v>
      </c>
      <c r="C65" s="25">
        <f t="shared" si="10"/>
        <v>286</v>
      </c>
      <c r="D65" s="25">
        <f t="shared" si="11"/>
        <v>198</v>
      </c>
      <c r="E65" s="49">
        <v>26</v>
      </c>
      <c r="F65" s="47">
        <v>31</v>
      </c>
      <c r="G65" s="47">
        <v>15</v>
      </c>
      <c r="H65" s="47">
        <v>30</v>
      </c>
      <c r="I65" s="47">
        <v>13</v>
      </c>
      <c r="J65" s="47">
        <v>19</v>
      </c>
      <c r="K65" s="47">
        <v>12</v>
      </c>
      <c r="L65" s="47">
        <v>17</v>
      </c>
      <c r="M65" s="47">
        <v>17</v>
      </c>
      <c r="N65" s="48">
        <v>18</v>
      </c>
      <c r="O65" s="19">
        <f t="shared" si="12"/>
        <v>88</v>
      </c>
      <c r="P65" s="49">
        <v>4</v>
      </c>
      <c r="Q65" s="47">
        <v>16</v>
      </c>
      <c r="R65" s="47">
        <v>4</v>
      </c>
      <c r="S65" s="47">
        <v>5</v>
      </c>
      <c r="T65" s="47">
        <v>9</v>
      </c>
      <c r="U65" s="47">
        <v>5</v>
      </c>
      <c r="V65" s="47">
        <v>4</v>
      </c>
      <c r="W65" s="47">
        <v>7</v>
      </c>
      <c r="X65" s="47">
        <v>3</v>
      </c>
      <c r="Y65" s="47">
        <v>11</v>
      </c>
      <c r="Z65" s="47">
        <v>13</v>
      </c>
      <c r="AA65" s="47">
        <v>5</v>
      </c>
      <c r="AB65" s="48">
        <v>2</v>
      </c>
    </row>
    <row r="66" spans="1:28" s="23" customFormat="1" ht="21.75" customHeight="1">
      <c r="A66" s="61"/>
      <c r="B66" s="21" t="s">
        <v>25</v>
      </c>
      <c r="C66" s="26">
        <f t="shared" si="10"/>
        <v>1303</v>
      </c>
      <c r="D66" s="26">
        <f t="shared" si="11"/>
        <v>889</v>
      </c>
      <c r="E66" s="49">
        <v>147</v>
      </c>
      <c r="F66" s="51">
        <v>125</v>
      </c>
      <c r="G66" s="51">
        <v>81</v>
      </c>
      <c r="H66" s="47">
        <v>106</v>
      </c>
      <c r="I66" s="47">
        <v>87</v>
      </c>
      <c r="J66" s="47">
        <v>95</v>
      </c>
      <c r="K66" s="47">
        <v>38</v>
      </c>
      <c r="L66" s="47">
        <v>83</v>
      </c>
      <c r="M66" s="47">
        <v>66</v>
      </c>
      <c r="N66" s="48">
        <v>61</v>
      </c>
      <c r="O66" s="22">
        <f t="shared" si="12"/>
        <v>414</v>
      </c>
      <c r="P66" s="49">
        <v>24</v>
      </c>
      <c r="Q66" s="47">
        <v>55</v>
      </c>
      <c r="R66" s="51">
        <v>17</v>
      </c>
      <c r="S66" s="51">
        <v>20</v>
      </c>
      <c r="T66" s="51">
        <v>34</v>
      </c>
      <c r="U66" s="51">
        <v>36</v>
      </c>
      <c r="V66" s="51">
        <v>21</v>
      </c>
      <c r="W66" s="51">
        <v>30</v>
      </c>
      <c r="X66" s="51">
        <v>55</v>
      </c>
      <c r="Y66" s="51">
        <v>57</v>
      </c>
      <c r="Z66" s="51">
        <v>27</v>
      </c>
      <c r="AA66" s="51">
        <v>36</v>
      </c>
      <c r="AB66" s="52">
        <v>2</v>
      </c>
    </row>
    <row r="67" spans="1:28" s="23" customFormat="1" ht="21.75" customHeight="1">
      <c r="A67" s="54" t="s">
        <v>54</v>
      </c>
      <c r="B67" s="15" t="s">
        <v>23</v>
      </c>
      <c r="C67" s="24">
        <f t="shared" si="10"/>
        <v>498</v>
      </c>
      <c r="D67" s="24">
        <f t="shared" si="11"/>
        <v>332</v>
      </c>
      <c r="E67" s="44">
        <v>52</v>
      </c>
      <c r="F67" s="44">
        <v>47</v>
      </c>
      <c r="G67" s="44">
        <v>26</v>
      </c>
      <c r="H67" s="44">
        <v>26</v>
      </c>
      <c r="I67" s="44">
        <v>22</v>
      </c>
      <c r="J67" s="44">
        <v>33</v>
      </c>
      <c r="K67" s="44">
        <v>20</v>
      </c>
      <c r="L67" s="44">
        <v>29</v>
      </c>
      <c r="M67" s="44">
        <v>37</v>
      </c>
      <c r="N67" s="45">
        <v>40</v>
      </c>
      <c r="O67" s="16">
        <f>SUM(P67:AB67)</f>
        <v>166</v>
      </c>
      <c r="P67" s="46">
        <v>5</v>
      </c>
      <c r="Q67" s="44">
        <v>14</v>
      </c>
      <c r="R67" s="44">
        <v>7</v>
      </c>
      <c r="S67" s="44">
        <v>15</v>
      </c>
      <c r="T67" s="44">
        <v>14</v>
      </c>
      <c r="U67" s="44">
        <v>7</v>
      </c>
      <c r="V67" s="44">
        <v>4</v>
      </c>
      <c r="W67" s="44">
        <v>13</v>
      </c>
      <c r="X67" s="44">
        <v>24</v>
      </c>
      <c r="Y67" s="44">
        <v>30</v>
      </c>
      <c r="Z67" s="44">
        <v>19</v>
      </c>
      <c r="AA67" s="44">
        <v>10</v>
      </c>
      <c r="AB67" s="45">
        <v>4</v>
      </c>
    </row>
    <row r="68" spans="1:28" s="23" customFormat="1" ht="21.75" customHeight="1">
      <c r="A68" s="60"/>
      <c r="B68" s="18" t="s">
        <v>24</v>
      </c>
      <c r="C68" s="25">
        <f t="shared" si="10"/>
        <v>109</v>
      </c>
      <c r="D68" s="25">
        <f t="shared" si="11"/>
        <v>69</v>
      </c>
      <c r="E68" s="49">
        <v>11</v>
      </c>
      <c r="F68" s="47">
        <v>5</v>
      </c>
      <c r="G68" s="47">
        <v>5</v>
      </c>
      <c r="H68" s="47">
        <v>9</v>
      </c>
      <c r="I68" s="47">
        <v>1</v>
      </c>
      <c r="J68" s="47">
        <v>7</v>
      </c>
      <c r="K68" s="47">
        <v>6</v>
      </c>
      <c r="L68" s="47">
        <v>8</v>
      </c>
      <c r="M68" s="47">
        <v>11</v>
      </c>
      <c r="N68" s="48">
        <v>6</v>
      </c>
      <c r="O68" s="19">
        <f t="shared" si="12"/>
        <v>40</v>
      </c>
      <c r="P68" s="49">
        <v>0</v>
      </c>
      <c r="Q68" s="47">
        <v>2</v>
      </c>
      <c r="R68" s="47">
        <v>2</v>
      </c>
      <c r="S68" s="47">
        <v>4</v>
      </c>
      <c r="T68" s="47">
        <v>1</v>
      </c>
      <c r="U68" s="47">
        <v>2</v>
      </c>
      <c r="V68" s="47">
        <v>2</v>
      </c>
      <c r="W68" s="47">
        <v>2</v>
      </c>
      <c r="X68" s="47">
        <v>12</v>
      </c>
      <c r="Y68" s="47">
        <v>8</v>
      </c>
      <c r="Z68" s="47">
        <v>2</v>
      </c>
      <c r="AA68" s="47">
        <v>1</v>
      </c>
      <c r="AB68" s="48">
        <v>2</v>
      </c>
    </row>
    <row r="69" spans="1:28" s="23" customFormat="1" ht="21.75" customHeight="1">
      <c r="A69" s="61"/>
      <c r="B69" s="21" t="s">
        <v>25</v>
      </c>
      <c r="C69" s="26">
        <f t="shared" si="10"/>
        <v>389</v>
      </c>
      <c r="D69" s="26">
        <f t="shared" si="11"/>
        <v>263</v>
      </c>
      <c r="E69" s="50">
        <v>41</v>
      </c>
      <c r="F69" s="51">
        <v>42</v>
      </c>
      <c r="G69" s="51">
        <v>21</v>
      </c>
      <c r="H69" s="51">
        <v>17</v>
      </c>
      <c r="I69" s="51">
        <v>21</v>
      </c>
      <c r="J69" s="51">
        <v>26</v>
      </c>
      <c r="K69" s="51">
        <v>14</v>
      </c>
      <c r="L69" s="51">
        <v>21</v>
      </c>
      <c r="M69" s="51">
        <v>26</v>
      </c>
      <c r="N69" s="52">
        <v>34</v>
      </c>
      <c r="O69" s="22">
        <f t="shared" si="12"/>
        <v>126</v>
      </c>
      <c r="P69" s="50">
        <v>5</v>
      </c>
      <c r="Q69" s="51">
        <v>12</v>
      </c>
      <c r="R69" s="51">
        <v>5</v>
      </c>
      <c r="S69" s="51">
        <v>11</v>
      </c>
      <c r="T69" s="51">
        <v>13</v>
      </c>
      <c r="U69" s="51">
        <v>5</v>
      </c>
      <c r="V69" s="51">
        <v>2</v>
      </c>
      <c r="W69" s="51">
        <v>11</v>
      </c>
      <c r="X69" s="51">
        <v>12</v>
      </c>
      <c r="Y69" s="51">
        <v>22</v>
      </c>
      <c r="Z69" s="51">
        <v>17</v>
      </c>
      <c r="AA69" s="51">
        <v>9</v>
      </c>
      <c r="AB69" s="52">
        <v>2</v>
      </c>
    </row>
  </sheetData>
  <mergeCells count="23">
    <mergeCell ref="A61:A63"/>
    <mergeCell ref="A64:A66"/>
    <mergeCell ref="A67:A69"/>
    <mergeCell ref="A37:A39"/>
    <mergeCell ref="A40:A42"/>
    <mergeCell ref="A43:A45"/>
    <mergeCell ref="A49:A51"/>
    <mergeCell ref="A52:A54"/>
    <mergeCell ref="A55:A57"/>
    <mergeCell ref="A58:A60"/>
    <mergeCell ref="A46:A48"/>
    <mergeCell ref="A34:A36"/>
    <mergeCell ref="A31:A33"/>
    <mergeCell ref="A25:A27"/>
    <mergeCell ref="A28:A30"/>
    <mergeCell ref="A22:A24"/>
    <mergeCell ref="A3:B3"/>
    <mergeCell ref="A4:A6"/>
    <mergeCell ref="A7:A9"/>
    <mergeCell ref="A10:A12"/>
    <mergeCell ref="A13:A15"/>
    <mergeCell ref="A16:A18"/>
    <mergeCell ref="A19:A21"/>
  </mergeCells>
  <printOptions/>
  <pageMargins left="0.4724409448818898" right="0.4724409448818898" top="0.984251968503937" bottom="0.984251968503937" header="0.5118110236220472" footer="0.5118110236220472"/>
  <pageSetup horizontalDpi="300" verticalDpi="300" orientation="portrait" pageOrder="overThenDown" paperSize="9" scale="84" r:id="rId1"/>
  <headerFooter alignWithMargins="0">
    <oddFooter>&amp;C-&amp;P+176-</oddFooter>
  </headerFooter>
  <rowBreaks count="1" manualBreakCount="1">
    <brk id="36" max="27" man="1"/>
  </rowBreaks>
  <colBreaks count="1" manualBreakCount="1">
    <brk id="14" max="6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경상북도</dc:creator>
  <cp:keywords/>
  <dc:description/>
  <cp:lastModifiedBy>user</cp:lastModifiedBy>
  <cp:lastPrinted>2011-08-04T00:39:01Z</cp:lastPrinted>
  <dcterms:created xsi:type="dcterms:W3CDTF">2006-07-26T05:33:18Z</dcterms:created>
  <dcterms:modified xsi:type="dcterms:W3CDTF">2011-08-04T00:39:10Z</dcterms:modified>
  <cp:category/>
  <cp:version/>
  <cp:contentType/>
  <cp:contentStatus/>
</cp:coreProperties>
</file>