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<sst xmlns="http://schemas.openxmlformats.org/spreadsheetml/2006/main" count="119" uniqueCount="57">
  <si>
    <t xml:space="preserve"> 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</si>
  <si>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</si>
  <si>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</si>
  <si>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</si>
  <si>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</si>
  <si>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</si>
  <si>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</si>
  <si>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</si>
  <si>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</si>
  <si>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</si>
  <si>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</si>
  <si>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</si>
  <si>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</si>
  <si>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</si>
  <si>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</si>
  <si>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</si>
  <si>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</si>
  <si>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</si>
  <si>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</si>
  <si>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</si>
  <si>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</si>
  <si>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</si>
  <si>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</si>
  <si>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</si>
  <si>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</si>
  <si>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</si>
  <si>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</si>
  <si>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</si>
  <si>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</si>
  <si>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</si>
  <si>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</si>
  <si>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</si>
  <si>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</si>
  <si>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</si>
  <si>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</si>
  <si>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</si>
  <si>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</si>
  <si>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</si>
  <si>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</si>
  <si>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</si>
  <si>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</si>
  <si>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</si>
  <si>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</si>
  <si>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</si>
  <si>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</si>
  <si>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</si>
  <si>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</si>
  <si>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</si>
  <si>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</si>
  <si>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</si>
  <si>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</si>
  <si>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</si>
  <si>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90-94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</si>
  <si>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</si>
  <si>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8"/>
        <rFont val="돋움"/>
        <family val="3"/>
      </rPr>
      <t>이상</t>
    </r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</si>
  <si>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</si>
  <si>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b/>
        <sz val="10"/>
        <color indexed="8"/>
        <rFont val="돋움"/>
        <family val="3"/>
      </rPr>
      <t>기준일</t>
    </r>
    <r>
      <rPr>
        <b/>
        <sz val="10"/>
        <color indexed="8"/>
        <rFont val="Arial Narrow"/>
        <family val="2"/>
      </rPr>
      <t xml:space="preserve"> : 2011. 9.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</si>
</sst>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6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5" fillId="2" borderId="0" xfId="29" applyFont="1" applyFill="1" applyAlignment="1" applyProtection="1">
      <alignment vertical="center"/>
      <protection locked="0"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7" fillId="2" borderId="0" xfId="29" applyFont="1" applyFill="1" applyAlignment="1" applyProtection="1">
      <alignment/>
      <protection locked="0"/>
    </xf>
    <xf numFmtId="41" fontId="15" fillId="2" borderId="0" xfId="29" applyFont="1" applyFill="1" applyAlignment="1" applyProtection="1">
      <alignment horizontal="right"/>
      <protection locked="0"/>
    </xf>
    <xf numFmtId="41" fontId="15" fillId="2" borderId="0" xfId="29" applyFont="1" applyFill="1" applyAlignment="1" applyProtection="1">
      <alignment horizontal="left" vertical="center"/>
      <protection locked="0"/>
    </xf>
    <xf numFmtId="41" fontId="16" fillId="2" borderId="0" xfId="29" applyFont="1" applyFill="1" applyAlignment="1" applyProtection="1">
      <alignment horizontal="left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right" vertical="center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center" vertical="center"/>
      <protection locked="0"/>
    </xf>
    <xf numFmtId="41" fontId="21" fillId="2" borderId="8" xfId="29" applyFont="1" applyFill="1" applyBorder="1" applyAlignment="1" applyProtection="1">
      <alignment horizontal="center" vertical="center"/>
      <protection locked="0"/>
    </xf>
    <xf numFmtId="41" fontId="22" fillId="2" borderId="0" xfId="29" applyFont="1" applyFill="1" applyAlignment="1" applyProtection="1">
      <alignment/>
      <protection locked="0"/>
    </xf>
    <xf numFmtId="41" fontId="21" fillId="2" borderId="9" xfId="29" applyFont="1" applyFill="1" applyBorder="1" applyAlignment="1" applyProtection="1">
      <alignment horizontal="center" vertical="center"/>
      <protection locked="0"/>
    </xf>
    <xf numFmtId="41" fontId="22" fillId="2" borderId="10" xfId="29" applyFont="1" applyFill="1" applyBorder="1" applyAlignment="1" applyProtection="1">
      <alignment horizontal="right" vertical="center"/>
      <protection/>
    </xf>
    <xf numFmtId="41" fontId="22" fillId="2" borderId="11" xfId="29" applyFont="1" applyFill="1" applyBorder="1" applyAlignment="1" applyProtection="1">
      <alignment horizontal="right" vertical="center"/>
      <protection/>
    </xf>
    <xf numFmtId="41" fontId="21" fillId="2" borderId="12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right" vertical="center"/>
      <protection/>
    </xf>
    <xf numFmtId="41" fontId="22" fillId="2" borderId="0" xfId="29" applyFont="1" applyFill="1" applyBorder="1" applyAlignment="1" applyProtection="1">
      <alignment horizontal="right" vertical="center"/>
      <protection/>
    </xf>
    <xf numFmtId="41" fontId="21" fillId="2" borderId="14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Alignment="1" applyProtection="1">
      <alignment/>
      <protection locked="0"/>
    </xf>
    <xf numFmtId="41" fontId="22" fillId="2" borderId="10" xfId="29" applyFont="1" applyFill="1" applyBorder="1" applyAlignment="1" applyProtection="1">
      <alignment vertical="center"/>
      <protection/>
    </xf>
    <xf numFmtId="41" fontId="22" fillId="2" borderId="13" xfId="29" applyFont="1" applyFill="1" applyBorder="1" applyAlignment="1" applyProtection="1">
      <alignment vertical="center"/>
      <protection/>
    </xf>
    <xf numFmtId="41" fontId="22" fillId="2" borderId="15" xfId="29" applyFont="1" applyFill="1" applyBorder="1" applyAlignment="1" applyProtection="1">
      <alignment vertical="center"/>
      <protection/>
    </xf>
    <xf numFmtId="41" fontId="23" fillId="2" borderId="0" xfId="29" applyFont="1" applyFill="1" applyAlignment="1" applyProtection="1">
      <alignment/>
      <protection locked="0"/>
    </xf>
    <xf numFmtId="41" fontId="23" fillId="2" borderId="0" xfId="29" applyFont="1" applyFill="1" applyAlignment="1" applyProtection="1">
      <alignment horizontal="right"/>
      <protection locked="0"/>
    </xf>
    <xf numFmtId="41" fontId="19" fillId="2" borderId="12" xfId="29" applyFont="1" applyFill="1" applyBorder="1" applyAlignment="1" applyProtection="1">
      <alignment/>
      <protection locked="0"/>
    </xf>
    <xf numFmtId="41" fontId="19" fillId="2" borderId="0" xfId="29" applyFont="1" applyFill="1" applyBorder="1" applyAlignment="1" applyProtection="1">
      <alignment/>
      <protection locked="0"/>
    </xf>
    <xf numFmtId="41" fontId="22" fillId="2" borderId="16" xfId="29" applyFont="1" applyFill="1" applyBorder="1" applyAlignment="1" applyProtection="1">
      <alignment horizontal="right" vertical="center"/>
      <protection/>
    </xf>
    <xf numFmtId="41" fontId="22" fillId="2" borderId="17" xfId="29" applyFont="1" applyFill="1" applyBorder="1" applyAlignment="1" applyProtection="1">
      <alignment horizontal="right" vertical="center"/>
      <protection/>
    </xf>
    <xf numFmtId="41" fontId="17" fillId="2" borderId="0" xfId="29" applyFont="1" applyFill="1" applyBorder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16" fillId="2" borderId="18" xfId="29" applyFont="1" applyFill="1" applyBorder="1" applyAlignment="1" applyProtection="1">
      <alignment/>
      <protection locked="0"/>
    </xf>
    <xf numFmtId="41" fontId="19" fillId="2" borderId="11" xfId="29" applyFont="1" applyFill="1" applyBorder="1" applyAlignment="1" applyProtection="1">
      <alignment horizontal="right" vertical="center"/>
      <protection/>
    </xf>
    <xf numFmtId="41" fontId="19" fillId="2" borderId="16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Border="1" applyAlignment="1" applyProtection="1">
      <alignment horizontal="right" vertical="center"/>
      <protection locked="0"/>
    </xf>
    <xf numFmtId="41" fontId="19" fillId="2" borderId="17" xfId="29" applyFont="1" applyFill="1" applyBorder="1" applyAlignment="1" applyProtection="1">
      <alignment horizontal="right" vertical="center"/>
      <protection locked="0"/>
    </xf>
    <xf numFmtId="41" fontId="19" fillId="2" borderId="18" xfId="29" applyFont="1" applyFill="1" applyBorder="1" applyAlignment="1" applyProtection="1">
      <alignment horizontal="right" vertical="center"/>
      <protection locked="0"/>
    </xf>
    <xf numFmtId="41" fontId="19" fillId="2" borderId="19" xfId="29" applyFont="1" applyFill="1" applyBorder="1" applyAlignment="1" applyProtection="1">
      <alignment horizontal="right" vertical="center"/>
      <protection locked="0"/>
    </xf>
    <xf numFmtId="41" fontId="19" fillId="2" borderId="12" xfId="29" applyFont="1" applyFill="1" applyBorder="1" applyAlignment="1" applyProtection="1">
      <alignment horizontal="right" vertical="center"/>
      <protection locked="0"/>
    </xf>
    <xf numFmtId="41" fontId="19" fillId="2" borderId="14" xfId="29" applyFont="1" applyFill="1" applyBorder="1" applyAlignment="1" applyProtection="1">
      <alignment horizontal="right" vertical="center"/>
      <protection locked="0"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6" xfId="29" applyFont="1" applyFill="1" applyBorder="1" applyAlignment="1" applyProtection="1">
      <alignment vertical="center"/>
      <protection/>
    </xf>
    <xf numFmtId="41" fontId="19" fillId="2" borderId="9" xfId="29" applyFont="1" applyFill="1" applyBorder="1" applyAlignment="1" applyProtection="1">
      <alignment vertical="center"/>
      <protection/>
    </xf>
    <xf numFmtId="41" fontId="19" fillId="2" borderId="0" xfId="29" applyFont="1" applyFill="1" applyBorder="1" applyAlignment="1" applyProtection="1">
      <alignment vertical="center"/>
      <protection locked="0"/>
    </xf>
    <xf numFmtId="41" fontId="19" fillId="2" borderId="17" xfId="29" applyFont="1" applyFill="1" applyBorder="1" applyAlignment="1" applyProtection="1">
      <alignment vertical="center"/>
      <protection locked="0"/>
    </xf>
    <xf numFmtId="41" fontId="19" fillId="2" borderId="12" xfId="29" applyFont="1" applyFill="1" applyBorder="1" applyAlignment="1" applyProtection="1">
      <alignment vertical="center"/>
      <protection locked="0"/>
    </xf>
    <xf numFmtId="41" fontId="19" fillId="2" borderId="14" xfId="29" applyFont="1" applyFill="1" applyBorder="1" applyAlignment="1" applyProtection="1">
      <alignment vertical="center"/>
      <protection locked="0"/>
    </xf>
    <xf numFmtId="41" fontId="19" fillId="2" borderId="18" xfId="29" applyFont="1" applyFill="1" applyBorder="1" applyAlignment="1" applyProtection="1">
      <alignment vertical="center"/>
      <protection locked="0"/>
    </xf>
    <xf numFmtId="41" fontId="19" fillId="2" borderId="19" xfId="29" applyFont="1" applyFill="1" applyBorder="1" applyAlignment="1" applyProtection="1">
      <alignment vertical="center"/>
      <protection locked="0"/>
    </xf>
    <xf numFmtId="41" fontId="22" fillId="2" borderId="12" xfId="29" applyFont="1" applyFill="1" applyBorder="1" applyAlignment="1" applyProtection="1">
      <alignment/>
      <protection locked="0"/>
    </xf>
    <xf numFmtId="41" fontId="24" fillId="2" borderId="0" xfId="29" applyFont="1" applyFill="1" applyAlignment="1" applyProtection="1">
      <alignment horizontal="right"/>
      <protection locked="0"/>
    </xf>
    <xf numFmtId="41" fontId="22" fillId="2" borderId="10" xfId="29" applyFont="1" applyFill="1" applyBorder="1" applyAlignment="1" applyProtection="1">
      <alignment horizontal="center" vertical="center" wrapText="1"/>
      <protection locked="0"/>
    </xf>
    <xf numFmtId="41" fontId="22" fillId="2" borderId="13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center" vertical="center" wrapText="1"/>
      <protection locked="0"/>
    </xf>
    <xf numFmtId="41" fontId="22" fillId="2" borderId="15" xfId="29" applyFont="1" applyFill="1" applyBorder="1" applyAlignment="1" applyProtection="1">
      <alignment horizontal="center" vertical="center" wrapText="1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2" fillId="2" borderId="7" xfId="29" applyFont="1" applyFill="1" applyBorder="1" applyAlignment="1" applyProtection="1">
      <alignment horizontal="center" vertical="center"/>
      <protection locked="0"/>
    </xf>
    <xf numFmtId="41" fontId="21" fillId="2" borderId="10" xfId="29" applyFont="1" applyFill="1" applyBorder="1" applyAlignment="1" applyProtection="1">
      <alignment horizontal="center" vertical="center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D6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8671875" defaultRowHeight="13.5"/>
  <cols>
    <col min="1" max="1" width="4.21484375" style="27" customWidth="1"/>
    <col min="2" max="2" width="2.6640625" style="27" customWidth="1"/>
    <col min="3" max="3" width="8.6640625" style="4" customWidth="1"/>
    <col min="4" max="4" width="7.99609375" style="4" customWidth="1"/>
    <col min="5" max="9" width="7.10546875" style="4" customWidth="1"/>
    <col min="10" max="10" width="7.10546875" style="33" customWidth="1"/>
    <col min="11" max="14" width="7.10546875" style="4" customWidth="1"/>
    <col min="15" max="15" width="6.88671875" style="28" customWidth="1"/>
    <col min="16" max="28" width="6.8867187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33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6" t="s">
        <v>55</v>
      </c>
      <c r="B2" s="2"/>
      <c r="C2" s="2"/>
      <c r="D2" s="2"/>
      <c r="E2" s="2"/>
      <c r="F2" s="2"/>
      <c r="G2" s="2"/>
      <c r="I2" s="7" t="s">
        <v>0</v>
      </c>
      <c r="J2" s="34"/>
      <c r="L2" s="35"/>
      <c r="N2" s="54" t="s">
        <v>56</v>
      </c>
      <c r="O2" s="5"/>
      <c r="AA2" s="8"/>
      <c r="AB2" s="9" t="s">
        <v>26</v>
      </c>
    </row>
    <row r="3" spans="1:29" s="14" customFormat="1" ht="45.75" customHeight="1">
      <c r="A3" s="60" t="s">
        <v>27</v>
      </c>
      <c r="B3" s="61"/>
      <c r="C3" s="11" t="s">
        <v>28</v>
      </c>
      <c r="D3" s="11" t="s">
        <v>29</v>
      </c>
      <c r="E3" s="10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3" t="s">
        <v>10</v>
      </c>
      <c r="O3" s="11" t="s">
        <v>30</v>
      </c>
      <c r="P3" s="12" t="s">
        <v>31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3" t="s">
        <v>22</v>
      </c>
      <c r="AC3" s="53"/>
    </row>
    <row r="4" spans="1:28" s="14" customFormat="1" ht="21.75" customHeight="1">
      <c r="A4" s="62" t="s">
        <v>28</v>
      </c>
      <c r="B4" s="15" t="s">
        <v>28</v>
      </c>
      <c r="C4" s="16">
        <f>D4+O4</f>
        <v>2693707</v>
      </c>
      <c r="D4" s="16">
        <f>SUM(E4:N4)</f>
        <v>2138024</v>
      </c>
      <c r="E4" s="17">
        <f aca="true" t="shared" si="0" ref="E4:N4">E7+E10+E13+E16+E19+E22+E25+E28+E31+E34+E37+E40+E43+E46+E49+E52+E55+E58+E61+E64+E67</f>
        <v>516420</v>
      </c>
      <c r="F4" s="17">
        <f t="shared" si="0"/>
        <v>265639</v>
      </c>
      <c r="G4" s="17">
        <f t="shared" si="0"/>
        <v>135552</v>
      </c>
      <c r="H4" s="17">
        <f t="shared" si="0"/>
        <v>167757</v>
      </c>
      <c r="I4" s="17">
        <f t="shared" si="0"/>
        <v>411772</v>
      </c>
      <c r="J4" s="17">
        <f t="shared" si="0"/>
        <v>113643</v>
      </c>
      <c r="K4" s="17">
        <f t="shared" si="0"/>
        <v>104073</v>
      </c>
      <c r="L4" s="17">
        <f t="shared" si="0"/>
        <v>105017</v>
      </c>
      <c r="M4" s="17">
        <f t="shared" si="0"/>
        <v>75986</v>
      </c>
      <c r="N4" s="31">
        <f t="shared" si="0"/>
        <v>242165</v>
      </c>
      <c r="O4" s="16">
        <f>SUM(P4:AB4)</f>
        <v>555683</v>
      </c>
      <c r="P4" s="17">
        <f aca="true" t="shared" si="1" ref="P4:AA6">P7+P10+P13+P16+P19+P22+P25+P28+P31+P34+P37+P40+P43+P46+P49+P52+P55+P58+P61+P64+P67</f>
        <v>24316</v>
      </c>
      <c r="Q4" s="17">
        <f t="shared" si="1"/>
        <v>57937</v>
      </c>
      <c r="R4" s="17">
        <f t="shared" si="1"/>
        <v>26545</v>
      </c>
      <c r="S4" s="17">
        <f t="shared" si="1"/>
        <v>18267</v>
      </c>
      <c r="T4" s="17">
        <f t="shared" si="1"/>
        <v>40871</v>
      </c>
      <c r="U4" s="17">
        <f t="shared" si="1"/>
        <v>44194</v>
      </c>
      <c r="V4" s="17">
        <f t="shared" si="1"/>
        <v>35419</v>
      </c>
      <c r="W4" s="17">
        <f t="shared" si="1"/>
        <v>44909</v>
      </c>
      <c r="X4" s="17">
        <f>X7+X10+X13+X16+X19+X22+X25+X28+X31+X34+X37+X40+X43+X46+X49+X52+X55+X58+X61+X64+X67</f>
        <v>119089</v>
      </c>
      <c r="Y4" s="17">
        <f>Y7+Y10+Y13+Y16+Y19+Y22+Y25+Y28+Y31+Y34+Y37+Y40+Y43+Y46+Y49+Y52+Y55+Y58+Y61+Y64+Y67</f>
        <v>46790</v>
      </c>
      <c r="Z4" s="17">
        <f>Z7+Z10+Z13+Z16+Z19+Z22+Z25+Z28+Z31+Z34+Z37+Z40+Z43+Z46+Z49+Z52+Z55+Z58+Z61+Z64+Z67</f>
        <v>34324</v>
      </c>
      <c r="AA4" s="17">
        <f>AA7+AA10+AA13+AA16+AA19+AA22+AA25+AA28+AA31+AA34+AA37+AA40+AA43+AA46+AA49+AA52+AA55+AA58+AA61+AA64+AA67</f>
        <v>52156</v>
      </c>
      <c r="AB4" s="31">
        <f>AB7+AB10+AB13+AB16+AB19+AB22+AB25+AB28+AB31+AB34+AB37+AB40+AB43+AB46+AB49+AB52+AB55+AB58+AB61+AB64+AB67</f>
        <v>10866</v>
      </c>
    </row>
    <row r="5" spans="1:28" s="14" customFormat="1" ht="21.75" customHeight="1">
      <c r="A5" s="56"/>
      <c r="B5" s="18" t="s">
        <v>32</v>
      </c>
      <c r="C5" s="19">
        <f>D5+O5</f>
        <v>1353220</v>
      </c>
      <c r="D5" s="19">
        <f>SUM(E5:N5)</f>
        <v>1075530</v>
      </c>
      <c r="E5" s="20">
        <f aca="true" t="shared" si="2" ref="E5:N5">E8+E11+E14+E17+E20+E23+E26+E29+E32+E35+E38+E41+E44+E47+E50+E53+E56+E59+E62+E65+E68</f>
        <v>262259</v>
      </c>
      <c r="F5" s="20">
        <f t="shared" si="2"/>
        <v>132905</v>
      </c>
      <c r="G5" s="20">
        <f t="shared" si="2"/>
        <v>67240</v>
      </c>
      <c r="H5" s="20">
        <f t="shared" si="2"/>
        <v>82864</v>
      </c>
      <c r="I5" s="20">
        <f t="shared" si="2"/>
        <v>209836</v>
      </c>
      <c r="J5" s="20">
        <f t="shared" si="2"/>
        <v>56528</v>
      </c>
      <c r="K5" s="20">
        <f t="shared" si="2"/>
        <v>52531</v>
      </c>
      <c r="L5" s="20">
        <f t="shared" si="2"/>
        <v>51714</v>
      </c>
      <c r="M5" s="20">
        <f t="shared" si="2"/>
        <v>37286</v>
      </c>
      <c r="N5" s="32">
        <f t="shared" si="2"/>
        <v>122367</v>
      </c>
      <c r="O5" s="19">
        <f>SUM(P5:AB5)</f>
        <v>277690</v>
      </c>
      <c r="P5" s="20">
        <f aca="true" t="shared" si="3" ref="P5:V5">P8+P11+P14+P17+P20+P23+P26+P29+P32+P35+P38+P41+P44+P47+P50+P53+P56+P59+P62+P65+P68</f>
        <v>12232</v>
      </c>
      <c r="Q5" s="20">
        <f t="shared" si="3"/>
        <v>28435</v>
      </c>
      <c r="R5" s="20">
        <f t="shared" si="3"/>
        <v>13133</v>
      </c>
      <c r="S5" s="20">
        <f t="shared" si="3"/>
        <v>8990</v>
      </c>
      <c r="T5" s="20">
        <f t="shared" si="3"/>
        <v>19396</v>
      </c>
      <c r="U5" s="20">
        <f t="shared" si="3"/>
        <v>21529</v>
      </c>
      <c r="V5" s="20">
        <f t="shared" si="3"/>
        <v>18068</v>
      </c>
      <c r="W5" s="20">
        <f t="shared" si="1"/>
        <v>22910</v>
      </c>
      <c r="X5" s="20">
        <f t="shared" si="1"/>
        <v>61487</v>
      </c>
      <c r="Y5" s="20">
        <f t="shared" si="1"/>
        <v>23047</v>
      </c>
      <c r="Z5" s="20">
        <f t="shared" si="1"/>
        <v>17173</v>
      </c>
      <c r="AA5" s="20">
        <f t="shared" si="1"/>
        <v>25606</v>
      </c>
      <c r="AB5" s="32">
        <f>AB8+AB11+AB14+AB17+AB20+AB23+AB26+AB29+AB32+AB35+AB38+AB41+AB44+AB47+AB50+AB53+AB56+AB59+AB62+AB65+AB68</f>
        <v>5684</v>
      </c>
    </row>
    <row r="6" spans="1:28" s="14" customFormat="1" ht="21.75" customHeight="1">
      <c r="A6" s="57"/>
      <c r="B6" s="21" t="s">
        <v>33</v>
      </c>
      <c r="C6" s="19">
        <f>D6+O6</f>
        <v>1340487</v>
      </c>
      <c r="D6" s="22">
        <f>SUM(E6:N6)</f>
        <v>1062494</v>
      </c>
      <c r="E6" s="20">
        <f aca="true" t="shared" si="4" ref="E6:N6">E9+E12+E15+E18+E21+E24+E27+E30+E33+E36+E39+E42+E45+E48+E51+E54+E57+E60+E63+E66+E69</f>
        <v>254161</v>
      </c>
      <c r="F6" s="20">
        <f t="shared" si="4"/>
        <v>132734</v>
      </c>
      <c r="G6" s="20">
        <f t="shared" si="4"/>
        <v>68312</v>
      </c>
      <c r="H6" s="20">
        <f t="shared" si="4"/>
        <v>84893</v>
      </c>
      <c r="I6" s="20">
        <f t="shared" si="4"/>
        <v>201936</v>
      </c>
      <c r="J6" s="20">
        <f t="shared" si="4"/>
        <v>57115</v>
      </c>
      <c r="K6" s="20">
        <f t="shared" si="4"/>
        <v>51542</v>
      </c>
      <c r="L6" s="20">
        <f t="shared" si="4"/>
        <v>53303</v>
      </c>
      <c r="M6" s="20">
        <f t="shared" si="4"/>
        <v>38700</v>
      </c>
      <c r="N6" s="32">
        <f t="shared" si="4"/>
        <v>119798</v>
      </c>
      <c r="O6" s="22">
        <f>SUM(P6:AB6)</f>
        <v>277993</v>
      </c>
      <c r="P6" s="20">
        <f aca="true" t="shared" si="5" ref="P6:V6">P9+P12+P15+P18+P21+P24+P27+P30+P33+P36+P39+P42+P45+P48+P51+P54+P57+P60+P63+P66+P69</f>
        <v>12084</v>
      </c>
      <c r="Q6" s="20">
        <f t="shared" si="5"/>
        <v>29502</v>
      </c>
      <c r="R6" s="20">
        <f t="shared" si="5"/>
        <v>13412</v>
      </c>
      <c r="S6" s="20">
        <f t="shared" si="5"/>
        <v>9277</v>
      </c>
      <c r="T6" s="20">
        <f t="shared" si="5"/>
        <v>21475</v>
      </c>
      <c r="U6" s="20">
        <f t="shared" si="5"/>
        <v>22665</v>
      </c>
      <c r="V6" s="20">
        <f t="shared" si="5"/>
        <v>17351</v>
      </c>
      <c r="W6" s="20">
        <f t="shared" si="1"/>
        <v>21999</v>
      </c>
      <c r="X6" s="20">
        <f t="shared" si="1"/>
        <v>57602</v>
      </c>
      <c r="Y6" s="20">
        <f t="shared" si="1"/>
        <v>23743</v>
      </c>
      <c r="Z6" s="20">
        <f t="shared" si="1"/>
        <v>17151</v>
      </c>
      <c r="AA6" s="20">
        <f t="shared" si="1"/>
        <v>26550</v>
      </c>
      <c r="AB6" s="32">
        <f>AB9+AB12+AB15+AB18+AB21+AB24+AB27+AB30+AB33+AB36+AB39+AB42+AB45+AB48+AB51+AB54+AB57+AB60+AB63+AB66+AB69</f>
        <v>5182</v>
      </c>
    </row>
    <row r="7" spans="1:28" s="23" customFormat="1" ht="21.75" customHeight="1">
      <c r="A7" s="55" t="s">
        <v>34</v>
      </c>
      <c r="B7" s="15" t="s">
        <v>28</v>
      </c>
      <c r="C7" s="16">
        <f>D7+O7</f>
        <v>114670</v>
      </c>
      <c r="D7" s="19">
        <f>SUM(E7:N7)</f>
        <v>95357</v>
      </c>
      <c r="E7" s="36">
        <v>22632</v>
      </c>
      <c r="F7" s="36">
        <v>10354</v>
      </c>
      <c r="G7" s="36">
        <v>5368</v>
      </c>
      <c r="H7" s="36">
        <v>7370</v>
      </c>
      <c r="I7" s="36">
        <v>24208</v>
      </c>
      <c r="J7" s="36">
        <v>3974</v>
      </c>
      <c r="K7" s="36">
        <v>3614</v>
      </c>
      <c r="L7" s="36">
        <v>3373</v>
      </c>
      <c r="M7" s="36">
        <v>2510</v>
      </c>
      <c r="N7" s="37">
        <v>11954</v>
      </c>
      <c r="O7" s="16">
        <f aca="true" t="shared" si="6" ref="O7:O38">SUM(P7:AB7)</f>
        <v>19313</v>
      </c>
      <c r="P7" s="36">
        <v>515</v>
      </c>
      <c r="Q7" s="36">
        <v>1266</v>
      </c>
      <c r="R7" s="36">
        <v>633</v>
      </c>
      <c r="S7" s="36">
        <v>483</v>
      </c>
      <c r="T7" s="36">
        <v>1051</v>
      </c>
      <c r="U7" s="36">
        <v>1022</v>
      </c>
      <c r="V7" s="36">
        <v>1267</v>
      </c>
      <c r="W7" s="36">
        <v>1214</v>
      </c>
      <c r="X7" s="36">
        <v>7124</v>
      </c>
      <c r="Y7" s="36">
        <v>1377</v>
      </c>
      <c r="Z7" s="36">
        <v>1096</v>
      </c>
      <c r="AA7" s="36">
        <v>1968</v>
      </c>
      <c r="AB7" s="37">
        <v>297</v>
      </c>
    </row>
    <row r="8" spans="1:28" s="23" customFormat="1" ht="21.75" customHeight="1">
      <c r="A8" s="56"/>
      <c r="B8" s="18" t="s">
        <v>32</v>
      </c>
      <c r="C8" s="19">
        <f aca="true" t="shared" si="7" ref="C8:C60">D8+O8</f>
        <v>59498</v>
      </c>
      <c r="D8" s="19">
        <f aca="true" t="shared" si="8" ref="D8:D60">SUM(E8:N8)</f>
        <v>49475</v>
      </c>
      <c r="E8" s="38">
        <v>11743</v>
      </c>
      <c r="F8" s="38">
        <v>5337</v>
      </c>
      <c r="G8" s="38">
        <v>2778</v>
      </c>
      <c r="H8" s="38">
        <v>3787</v>
      </c>
      <c r="I8" s="38">
        <v>12627</v>
      </c>
      <c r="J8" s="38">
        <v>1991</v>
      </c>
      <c r="K8" s="38">
        <v>1875</v>
      </c>
      <c r="L8" s="38">
        <v>1794</v>
      </c>
      <c r="M8" s="38">
        <v>1354</v>
      </c>
      <c r="N8" s="39">
        <v>6189</v>
      </c>
      <c r="O8" s="19">
        <f t="shared" si="6"/>
        <v>10023</v>
      </c>
      <c r="P8" s="38">
        <v>269</v>
      </c>
      <c r="Q8" s="38">
        <v>644</v>
      </c>
      <c r="R8" s="38">
        <v>328</v>
      </c>
      <c r="S8" s="38">
        <v>254</v>
      </c>
      <c r="T8" s="38">
        <v>546</v>
      </c>
      <c r="U8" s="38">
        <v>498</v>
      </c>
      <c r="V8" s="38">
        <v>680</v>
      </c>
      <c r="W8" s="38">
        <v>616</v>
      </c>
      <c r="X8" s="38">
        <v>3692</v>
      </c>
      <c r="Y8" s="38">
        <v>735</v>
      </c>
      <c r="Z8" s="38">
        <v>570</v>
      </c>
      <c r="AA8" s="38">
        <v>1039</v>
      </c>
      <c r="AB8" s="39">
        <v>152</v>
      </c>
    </row>
    <row r="9" spans="1:28" s="23" customFormat="1" ht="21.75" customHeight="1">
      <c r="A9" s="57"/>
      <c r="B9" s="21" t="s">
        <v>33</v>
      </c>
      <c r="C9" s="22">
        <f t="shared" si="7"/>
        <v>55172</v>
      </c>
      <c r="D9" s="22">
        <f t="shared" si="8"/>
        <v>45882</v>
      </c>
      <c r="E9" s="38">
        <v>10889</v>
      </c>
      <c r="F9" s="38">
        <v>5017</v>
      </c>
      <c r="G9" s="40">
        <v>2590</v>
      </c>
      <c r="H9" s="40">
        <v>3583</v>
      </c>
      <c r="I9" s="38">
        <v>11581</v>
      </c>
      <c r="J9" s="38">
        <v>1983</v>
      </c>
      <c r="K9" s="38">
        <v>1739</v>
      </c>
      <c r="L9" s="38">
        <v>1579</v>
      </c>
      <c r="M9" s="38">
        <v>1156</v>
      </c>
      <c r="N9" s="41">
        <v>5765</v>
      </c>
      <c r="O9" s="22">
        <f t="shared" si="6"/>
        <v>9290</v>
      </c>
      <c r="P9" s="38">
        <v>246</v>
      </c>
      <c r="Q9" s="38">
        <v>622</v>
      </c>
      <c r="R9" s="40">
        <v>305</v>
      </c>
      <c r="S9" s="40">
        <v>229</v>
      </c>
      <c r="T9" s="40">
        <v>505</v>
      </c>
      <c r="U9" s="40">
        <v>524</v>
      </c>
      <c r="V9" s="40">
        <v>587</v>
      </c>
      <c r="W9" s="40">
        <v>598</v>
      </c>
      <c r="X9" s="38">
        <v>3432</v>
      </c>
      <c r="Y9" s="40">
        <v>642</v>
      </c>
      <c r="Z9" s="40">
        <v>526</v>
      </c>
      <c r="AA9" s="40">
        <v>929</v>
      </c>
      <c r="AB9" s="41">
        <v>145</v>
      </c>
    </row>
    <row r="10" spans="1:28" s="23" customFormat="1" ht="21.75" customHeight="1">
      <c r="A10" s="55" t="s">
        <v>35</v>
      </c>
      <c r="B10" s="15" t="s">
        <v>28</v>
      </c>
      <c r="C10" s="16">
        <f>D10+O10</f>
        <v>114274</v>
      </c>
      <c r="D10" s="19">
        <f>SUM(E10:N10)</f>
        <v>95869</v>
      </c>
      <c r="E10" s="36">
        <v>23113</v>
      </c>
      <c r="F10" s="36">
        <v>11058</v>
      </c>
      <c r="G10" s="36">
        <v>5134</v>
      </c>
      <c r="H10" s="36">
        <v>6947</v>
      </c>
      <c r="I10" s="36">
        <v>23845</v>
      </c>
      <c r="J10" s="36">
        <v>4591</v>
      </c>
      <c r="K10" s="36">
        <v>3390</v>
      </c>
      <c r="L10" s="36">
        <v>3513</v>
      </c>
      <c r="M10" s="36">
        <v>2644</v>
      </c>
      <c r="N10" s="37">
        <v>11634</v>
      </c>
      <c r="O10" s="16">
        <f t="shared" si="6"/>
        <v>18405</v>
      </c>
      <c r="P10" s="36">
        <v>441</v>
      </c>
      <c r="Q10" s="36">
        <v>1226</v>
      </c>
      <c r="R10" s="36">
        <v>681</v>
      </c>
      <c r="S10" s="36">
        <v>484</v>
      </c>
      <c r="T10" s="36">
        <v>1173</v>
      </c>
      <c r="U10" s="36">
        <v>1046</v>
      </c>
      <c r="V10" s="36">
        <v>1144</v>
      </c>
      <c r="W10" s="36">
        <v>1155</v>
      </c>
      <c r="X10" s="36">
        <v>6449</v>
      </c>
      <c r="Y10" s="36">
        <v>1281</v>
      </c>
      <c r="Z10" s="36">
        <v>962</v>
      </c>
      <c r="AA10" s="36">
        <v>2060</v>
      </c>
      <c r="AB10" s="37">
        <v>303</v>
      </c>
    </row>
    <row r="11" spans="1:28" s="23" customFormat="1" ht="21.75" customHeight="1">
      <c r="A11" s="56"/>
      <c r="B11" s="18" t="s">
        <v>32</v>
      </c>
      <c r="C11" s="19">
        <f t="shared" si="7"/>
        <v>60087</v>
      </c>
      <c r="D11" s="19">
        <f t="shared" si="8"/>
        <v>50402</v>
      </c>
      <c r="E11" s="38">
        <v>12152</v>
      </c>
      <c r="F11" s="38">
        <v>5803</v>
      </c>
      <c r="G11" s="38">
        <v>2716</v>
      </c>
      <c r="H11" s="38">
        <v>3610</v>
      </c>
      <c r="I11" s="38">
        <v>12463</v>
      </c>
      <c r="J11" s="38">
        <v>2410</v>
      </c>
      <c r="K11" s="38">
        <v>1780</v>
      </c>
      <c r="L11" s="38">
        <v>1870</v>
      </c>
      <c r="M11" s="38">
        <v>1414</v>
      </c>
      <c r="N11" s="39">
        <v>6184</v>
      </c>
      <c r="O11" s="19">
        <f t="shared" si="6"/>
        <v>9685</v>
      </c>
      <c r="P11" s="38">
        <v>233</v>
      </c>
      <c r="Q11" s="38">
        <v>644</v>
      </c>
      <c r="R11" s="38">
        <v>360</v>
      </c>
      <c r="S11" s="38">
        <v>243</v>
      </c>
      <c r="T11" s="38">
        <v>612</v>
      </c>
      <c r="U11" s="38">
        <v>553</v>
      </c>
      <c r="V11" s="38">
        <v>607</v>
      </c>
      <c r="W11" s="38">
        <v>648</v>
      </c>
      <c r="X11" s="38">
        <v>3376</v>
      </c>
      <c r="Y11" s="38">
        <v>696</v>
      </c>
      <c r="Z11" s="38">
        <v>509</v>
      </c>
      <c r="AA11" s="38">
        <v>1041</v>
      </c>
      <c r="AB11" s="39">
        <v>163</v>
      </c>
    </row>
    <row r="12" spans="1:28" s="23" customFormat="1" ht="21.75" customHeight="1">
      <c r="A12" s="57"/>
      <c r="B12" s="21" t="s">
        <v>33</v>
      </c>
      <c r="C12" s="22">
        <f t="shared" si="7"/>
        <v>54187</v>
      </c>
      <c r="D12" s="22">
        <f t="shared" si="8"/>
        <v>45467</v>
      </c>
      <c r="E12" s="38">
        <v>10961</v>
      </c>
      <c r="F12" s="38">
        <v>5255</v>
      </c>
      <c r="G12" s="38">
        <v>2418</v>
      </c>
      <c r="H12" s="38">
        <v>3337</v>
      </c>
      <c r="I12" s="38">
        <v>11382</v>
      </c>
      <c r="J12" s="38">
        <v>2181</v>
      </c>
      <c r="K12" s="38">
        <v>1610</v>
      </c>
      <c r="L12" s="38">
        <v>1643</v>
      </c>
      <c r="M12" s="38">
        <v>1230</v>
      </c>
      <c r="N12" s="41">
        <v>5450</v>
      </c>
      <c r="O12" s="22">
        <f t="shared" si="6"/>
        <v>8720</v>
      </c>
      <c r="P12" s="38">
        <v>208</v>
      </c>
      <c r="Q12" s="38">
        <v>582</v>
      </c>
      <c r="R12" s="40">
        <v>321</v>
      </c>
      <c r="S12" s="40">
        <v>241</v>
      </c>
      <c r="T12" s="40">
        <v>561</v>
      </c>
      <c r="U12" s="40">
        <v>493</v>
      </c>
      <c r="V12" s="40">
        <v>537</v>
      </c>
      <c r="W12" s="40">
        <v>507</v>
      </c>
      <c r="X12" s="40">
        <v>3073</v>
      </c>
      <c r="Y12" s="40">
        <v>585</v>
      </c>
      <c r="Z12" s="40">
        <v>453</v>
      </c>
      <c r="AA12" s="40">
        <v>1019</v>
      </c>
      <c r="AB12" s="41">
        <v>140</v>
      </c>
    </row>
    <row r="13" spans="1:28" s="23" customFormat="1" ht="21.75" customHeight="1">
      <c r="A13" s="55" t="s">
        <v>36</v>
      </c>
      <c r="B13" s="15" t="s">
        <v>28</v>
      </c>
      <c r="C13" s="16">
        <f>D13+O13</f>
        <v>156334</v>
      </c>
      <c r="D13" s="19">
        <f>SUM(E13:N13)</f>
        <v>132013</v>
      </c>
      <c r="E13" s="36">
        <v>33085</v>
      </c>
      <c r="F13" s="36">
        <v>15820</v>
      </c>
      <c r="G13" s="36">
        <v>7530</v>
      </c>
      <c r="H13" s="36">
        <v>9248</v>
      </c>
      <c r="I13" s="36">
        <v>31014</v>
      </c>
      <c r="J13" s="36">
        <v>6709</v>
      </c>
      <c r="K13" s="36">
        <v>4860</v>
      </c>
      <c r="L13" s="36">
        <v>5312</v>
      </c>
      <c r="M13" s="36">
        <v>3901</v>
      </c>
      <c r="N13" s="37">
        <v>14534</v>
      </c>
      <c r="O13" s="16">
        <f t="shared" si="6"/>
        <v>24321</v>
      </c>
      <c r="P13" s="36">
        <v>757</v>
      </c>
      <c r="Q13" s="36">
        <v>1840</v>
      </c>
      <c r="R13" s="36">
        <v>919</v>
      </c>
      <c r="S13" s="36">
        <v>697</v>
      </c>
      <c r="T13" s="36">
        <v>1632</v>
      </c>
      <c r="U13" s="36">
        <v>1595</v>
      </c>
      <c r="V13" s="36">
        <v>1561</v>
      </c>
      <c r="W13" s="36">
        <v>1794</v>
      </c>
      <c r="X13" s="36">
        <v>7351</v>
      </c>
      <c r="Y13" s="36">
        <v>1755</v>
      </c>
      <c r="Z13" s="36">
        <v>1313</v>
      </c>
      <c r="AA13" s="36">
        <v>2688</v>
      </c>
      <c r="AB13" s="37">
        <v>419</v>
      </c>
    </row>
    <row r="14" spans="1:28" s="23" customFormat="1" ht="21.75" customHeight="1">
      <c r="A14" s="56"/>
      <c r="B14" s="18" t="s">
        <v>32</v>
      </c>
      <c r="C14" s="19">
        <f t="shared" si="7"/>
        <v>82583</v>
      </c>
      <c r="D14" s="19">
        <f t="shared" si="8"/>
        <v>69788</v>
      </c>
      <c r="E14" s="38">
        <v>17510</v>
      </c>
      <c r="F14" s="38">
        <v>8314</v>
      </c>
      <c r="G14" s="38">
        <v>3991</v>
      </c>
      <c r="H14" s="38">
        <v>4824</v>
      </c>
      <c r="I14" s="38">
        <v>16545</v>
      </c>
      <c r="J14" s="38">
        <v>3567</v>
      </c>
      <c r="K14" s="38">
        <v>2543</v>
      </c>
      <c r="L14" s="38">
        <v>2808</v>
      </c>
      <c r="M14" s="38">
        <v>2126</v>
      </c>
      <c r="N14" s="39">
        <v>7560</v>
      </c>
      <c r="O14" s="19">
        <f t="shared" si="6"/>
        <v>12795</v>
      </c>
      <c r="P14" s="38">
        <v>416</v>
      </c>
      <c r="Q14" s="38">
        <v>950</v>
      </c>
      <c r="R14" s="38">
        <v>481</v>
      </c>
      <c r="S14" s="38">
        <v>374</v>
      </c>
      <c r="T14" s="38">
        <v>838</v>
      </c>
      <c r="U14" s="38">
        <v>812</v>
      </c>
      <c r="V14" s="38">
        <v>808</v>
      </c>
      <c r="W14" s="38">
        <v>956</v>
      </c>
      <c r="X14" s="38">
        <v>3945</v>
      </c>
      <c r="Y14" s="38">
        <v>904</v>
      </c>
      <c r="Z14" s="38">
        <v>675</v>
      </c>
      <c r="AA14" s="38">
        <v>1429</v>
      </c>
      <c r="AB14" s="39">
        <v>207</v>
      </c>
    </row>
    <row r="15" spans="1:28" s="23" customFormat="1" ht="21.75" customHeight="1">
      <c r="A15" s="57"/>
      <c r="B15" s="21" t="s">
        <v>33</v>
      </c>
      <c r="C15" s="22">
        <f t="shared" si="7"/>
        <v>73751</v>
      </c>
      <c r="D15" s="22">
        <f t="shared" si="8"/>
        <v>62225</v>
      </c>
      <c r="E15" s="38">
        <v>15575</v>
      </c>
      <c r="F15" s="38">
        <v>7506</v>
      </c>
      <c r="G15" s="38">
        <v>3539</v>
      </c>
      <c r="H15" s="38">
        <v>4424</v>
      </c>
      <c r="I15" s="38">
        <v>14469</v>
      </c>
      <c r="J15" s="38">
        <v>3142</v>
      </c>
      <c r="K15" s="38">
        <v>2317</v>
      </c>
      <c r="L15" s="38">
        <v>2504</v>
      </c>
      <c r="M15" s="38">
        <v>1775</v>
      </c>
      <c r="N15" s="41">
        <v>6974</v>
      </c>
      <c r="O15" s="22">
        <f t="shared" si="6"/>
        <v>11526</v>
      </c>
      <c r="P15" s="38">
        <v>341</v>
      </c>
      <c r="Q15" s="38">
        <v>890</v>
      </c>
      <c r="R15" s="40">
        <v>438</v>
      </c>
      <c r="S15" s="40">
        <v>323</v>
      </c>
      <c r="T15" s="40">
        <v>794</v>
      </c>
      <c r="U15" s="40">
        <v>783</v>
      </c>
      <c r="V15" s="40">
        <v>753</v>
      </c>
      <c r="W15" s="40">
        <v>838</v>
      </c>
      <c r="X15" s="40">
        <v>3406</v>
      </c>
      <c r="Y15" s="40">
        <v>851</v>
      </c>
      <c r="Z15" s="40">
        <v>638</v>
      </c>
      <c r="AA15" s="40">
        <v>1259</v>
      </c>
      <c r="AB15" s="41">
        <v>212</v>
      </c>
    </row>
    <row r="16" spans="1:28" s="23" customFormat="1" ht="21.75" customHeight="1">
      <c r="A16" s="55" t="s">
        <v>37</v>
      </c>
      <c r="B16" s="15" t="s">
        <v>28</v>
      </c>
      <c r="C16" s="16">
        <f>D16+O16</f>
        <v>174413</v>
      </c>
      <c r="D16" s="19">
        <f>SUM(E16:N16)</f>
        <v>146345</v>
      </c>
      <c r="E16" s="36">
        <v>37748</v>
      </c>
      <c r="F16" s="36">
        <v>17721</v>
      </c>
      <c r="G16" s="36">
        <v>8978</v>
      </c>
      <c r="H16" s="36">
        <v>10241</v>
      </c>
      <c r="I16" s="36">
        <v>32591</v>
      </c>
      <c r="J16" s="36">
        <v>7366</v>
      </c>
      <c r="K16" s="36">
        <v>5885</v>
      </c>
      <c r="L16" s="36">
        <v>5886</v>
      </c>
      <c r="M16" s="36">
        <v>4398</v>
      </c>
      <c r="N16" s="37">
        <v>15531</v>
      </c>
      <c r="O16" s="16">
        <f t="shared" si="6"/>
        <v>28068</v>
      </c>
      <c r="P16" s="36">
        <v>1014</v>
      </c>
      <c r="Q16" s="36">
        <v>2438</v>
      </c>
      <c r="R16" s="36">
        <v>1201</v>
      </c>
      <c r="S16" s="36">
        <v>821</v>
      </c>
      <c r="T16" s="36">
        <v>1900</v>
      </c>
      <c r="U16" s="36">
        <v>2131</v>
      </c>
      <c r="V16" s="36">
        <v>1720</v>
      </c>
      <c r="W16" s="36">
        <v>2409</v>
      </c>
      <c r="X16" s="36">
        <v>7326</v>
      </c>
      <c r="Y16" s="36">
        <v>2148</v>
      </c>
      <c r="Z16" s="36">
        <v>1516</v>
      </c>
      <c r="AA16" s="36">
        <v>2950</v>
      </c>
      <c r="AB16" s="37">
        <v>494</v>
      </c>
    </row>
    <row r="17" spans="1:28" s="23" customFormat="1" ht="21.75" customHeight="1">
      <c r="A17" s="56"/>
      <c r="B17" s="18" t="s">
        <v>32</v>
      </c>
      <c r="C17" s="19">
        <f t="shared" si="7"/>
        <v>94737</v>
      </c>
      <c r="D17" s="19">
        <f t="shared" si="8"/>
        <v>79534</v>
      </c>
      <c r="E17" s="38">
        <v>20933</v>
      </c>
      <c r="F17" s="38">
        <v>9694</v>
      </c>
      <c r="G17" s="38">
        <v>4885</v>
      </c>
      <c r="H17" s="38">
        <v>5595</v>
      </c>
      <c r="I17" s="38">
        <v>17150</v>
      </c>
      <c r="J17" s="38">
        <v>4049</v>
      </c>
      <c r="K17" s="38">
        <v>3220</v>
      </c>
      <c r="L17" s="38">
        <v>3193</v>
      </c>
      <c r="M17" s="38">
        <v>2371</v>
      </c>
      <c r="N17" s="39">
        <v>8444</v>
      </c>
      <c r="O17" s="19">
        <f t="shared" si="6"/>
        <v>15203</v>
      </c>
      <c r="P17" s="38">
        <v>581</v>
      </c>
      <c r="Q17" s="38">
        <v>1311</v>
      </c>
      <c r="R17" s="38">
        <v>664</v>
      </c>
      <c r="S17" s="38">
        <v>463</v>
      </c>
      <c r="T17" s="38">
        <v>1054</v>
      </c>
      <c r="U17" s="38">
        <v>1202</v>
      </c>
      <c r="V17" s="38">
        <v>940</v>
      </c>
      <c r="W17" s="38">
        <v>1346</v>
      </c>
      <c r="X17" s="38">
        <v>3777</v>
      </c>
      <c r="Y17" s="38">
        <v>1174</v>
      </c>
      <c r="Z17" s="38">
        <v>817</v>
      </c>
      <c r="AA17" s="38">
        <v>1601</v>
      </c>
      <c r="AB17" s="39">
        <v>273</v>
      </c>
    </row>
    <row r="18" spans="1:28" s="23" customFormat="1" ht="21.75" customHeight="1">
      <c r="A18" s="57"/>
      <c r="B18" s="21" t="s">
        <v>33</v>
      </c>
      <c r="C18" s="22">
        <f t="shared" si="7"/>
        <v>79676</v>
      </c>
      <c r="D18" s="22">
        <f t="shared" si="8"/>
        <v>66811</v>
      </c>
      <c r="E18" s="38">
        <v>16815</v>
      </c>
      <c r="F18" s="38">
        <v>8027</v>
      </c>
      <c r="G18" s="38">
        <v>4093</v>
      </c>
      <c r="H18" s="38">
        <v>4646</v>
      </c>
      <c r="I18" s="38">
        <v>15441</v>
      </c>
      <c r="J18" s="38">
        <v>3317</v>
      </c>
      <c r="K18" s="38">
        <v>2665</v>
      </c>
      <c r="L18" s="38">
        <v>2693</v>
      </c>
      <c r="M18" s="38">
        <v>2027</v>
      </c>
      <c r="N18" s="41">
        <v>7087</v>
      </c>
      <c r="O18" s="22">
        <f t="shared" si="6"/>
        <v>12865</v>
      </c>
      <c r="P18" s="38">
        <v>433</v>
      </c>
      <c r="Q18" s="38">
        <v>1127</v>
      </c>
      <c r="R18" s="40">
        <v>537</v>
      </c>
      <c r="S18" s="40">
        <v>358</v>
      </c>
      <c r="T18" s="40">
        <v>846</v>
      </c>
      <c r="U18" s="40">
        <v>929</v>
      </c>
      <c r="V18" s="40">
        <v>780</v>
      </c>
      <c r="W18" s="40">
        <v>1063</v>
      </c>
      <c r="X18" s="40">
        <v>3549</v>
      </c>
      <c r="Y18" s="40">
        <v>974</v>
      </c>
      <c r="Z18" s="40">
        <v>699</v>
      </c>
      <c r="AA18" s="40">
        <v>1349</v>
      </c>
      <c r="AB18" s="41">
        <v>221</v>
      </c>
    </row>
    <row r="19" spans="1:28" s="23" customFormat="1" ht="21.75" customHeight="1">
      <c r="A19" s="55" t="s">
        <v>38</v>
      </c>
      <c r="B19" s="15" t="s">
        <v>28</v>
      </c>
      <c r="C19" s="16">
        <f>D19+O19</f>
        <v>161697</v>
      </c>
      <c r="D19" s="19">
        <f>SUM(E19:N19)</f>
        <v>133632</v>
      </c>
      <c r="E19" s="36">
        <v>32511</v>
      </c>
      <c r="F19" s="36">
        <v>15715</v>
      </c>
      <c r="G19" s="36">
        <v>8165</v>
      </c>
      <c r="H19" s="36">
        <v>9419</v>
      </c>
      <c r="I19" s="36">
        <v>30289</v>
      </c>
      <c r="J19" s="36">
        <v>6395</v>
      </c>
      <c r="K19" s="36">
        <v>6037</v>
      </c>
      <c r="L19" s="36">
        <v>5776</v>
      </c>
      <c r="M19" s="36">
        <v>4215</v>
      </c>
      <c r="N19" s="37">
        <v>15110</v>
      </c>
      <c r="O19" s="16">
        <f t="shared" si="6"/>
        <v>28065</v>
      </c>
      <c r="P19" s="36">
        <v>1052</v>
      </c>
      <c r="Q19" s="36">
        <v>2779</v>
      </c>
      <c r="R19" s="36">
        <v>1211</v>
      </c>
      <c r="S19" s="36">
        <v>770</v>
      </c>
      <c r="T19" s="36">
        <v>1704</v>
      </c>
      <c r="U19" s="36">
        <v>2111</v>
      </c>
      <c r="V19" s="36">
        <v>1713</v>
      </c>
      <c r="W19" s="36">
        <v>2381</v>
      </c>
      <c r="X19" s="36">
        <v>7325</v>
      </c>
      <c r="Y19" s="36">
        <v>2320</v>
      </c>
      <c r="Z19" s="36">
        <v>1542</v>
      </c>
      <c r="AA19" s="36">
        <v>2526</v>
      </c>
      <c r="AB19" s="37">
        <v>631</v>
      </c>
    </row>
    <row r="20" spans="1:28" s="23" customFormat="1" ht="21.75" customHeight="1">
      <c r="A20" s="58"/>
      <c r="B20" s="18" t="s">
        <v>32</v>
      </c>
      <c r="C20" s="19">
        <f t="shared" si="7"/>
        <v>90144</v>
      </c>
      <c r="D20" s="19">
        <f t="shared" si="8"/>
        <v>74563</v>
      </c>
      <c r="E20" s="38">
        <v>18595</v>
      </c>
      <c r="F20" s="38">
        <v>8818</v>
      </c>
      <c r="G20" s="38">
        <v>4528</v>
      </c>
      <c r="H20" s="38">
        <v>5387</v>
      </c>
      <c r="I20" s="38">
        <v>15674</v>
      </c>
      <c r="J20" s="38">
        <v>3705</v>
      </c>
      <c r="K20" s="38">
        <v>3720</v>
      </c>
      <c r="L20" s="38">
        <v>3368</v>
      </c>
      <c r="M20" s="38">
        <v>2346</v>
      </c>
      <c r="N20" s="39">
        <v>8422</v>
      </c>
      <c r="O20" s="19">
        <f t="shared" si="6"/>
        <v>15581</v>
      </c>
      <c r="P20" s="38">
        <v>635</v>
      </c>
      <c r="Q20" s="38">
        <v>1653</v>
      </c>
      <c r="R20" s="38">
        <v>704</v>
      </c>
      <c r="S20" s="38">
        <v>444</v>
      </c>
      <c r="T20" s="38">
        <v>955</v>
      </c>
      <c r="U20" s="38">
        <v>1223</v>
      </c>
      <c r="V20" s="38">
        <v>986</v>
      </c>
      <c r="W20" s="38">
        <v>1355</v>
      </c>
      <c r="X20" s="38">
        <v>3604</v>
      </c>
      <c r="Y20" s="38">
        <v>1341</v>
      </c>
      <c r="Z20" s="38">
        <v>894</v>
      </c>
      <c r="AA20" s="38">
        <v>1437</v>
      </c>
      <c r="AB20" s="39">
        <v>350</v>
      </c>
    </row>
    <row r="21" spans="1:28" s="23" customFormat="1" ht="21.75" customHeight="1">
      <c r="A21" s="59"/>
      <c r="B21" s="21" t="s">
        <v>33</v>
      </c>
      <c r="C21" s="22">
        <f t="shared" si="7"/>
        <v>71553</v>
      </c>
      <c r="D21" s="22">
        <f t="shared" si="8"/>
        <v>59069</v>
      </c>
      <c r="E21" s="38">
        <v>13916</v>
      </c>
      <c r="F21" s="38">
        <v>6897</v>
      </c>
      <c r="G21" s="38">
        <v>3637</v>
      </c>
      <c r="H21" s="38">
        <v>4032</v>
      </c>
      <c r="I21" s="38">
        <v>14615</v>
      </c>
      <c r="J21" s="38">
        <v>2690</v>
      </c>
      <c r="K21" s="38">
        <v>2317</v>
      </c>
      <c r="L21" s="38">
        <v>2408</v>
      </c>
      <c r="M21" s="38">
        <v>1869</v>
      </c>
      <c r="N21" s="41">
        <v>6688</v>
      </c>
      <c r="O21" s="22">
        <f t="shared" si="6"/>
        <v>12484</v>
      </c>
      <c r="P21" s="38">
        <v>417</v>
      </c>
      <c r="Q21" s="38">
        <v>1126</v>
      </c>
      <c r="R21" s="40">
        <v>507</v>
      </c>
      <c r="S21" s="40">
        <v>326</v>
      </c>
      <c r="T21" s="40">
        <v>749</v>
      </c>
      <c r="U21" s="40">
        <v>888</v>
      </c>
      <c r="V21" s="40">
        <v>727</v>
      </c>
      <c r="W21" s="40">
        <v>1026</v>
      </c>
      <c r="X21" s="40">
        <v>3721</v>
      </c>
      <c r="Y21" s="40">
        <v>979</v>
      </c>
      <c r="Z21" s="40">
        <v>648</v>
      </c>
      <c r="AA21" s="40">
        <v>1089</v>
      </c>
      <c r="AB21" s="41">
        <v>281</v>
      </c>
    </row>
    <row r="22" spans="1:28" s="23" customFormat="1" ht="21.75" customHeight="1">
      <c r="A22" s="55" t="s">
        <v>39</v>
      </c>
      <c r="B22" s="15" t="s">
        <v>28</v>
      </c>
      <c r="C22" s="16">
        <f>D22+O22</f>
        <v>167141</v>
      </c>
      <c r="D22" s="19">
        <f>SUM(E22:N22)</f>
        <v>137688</v>
      </c>
      <c r="E22" s="36">
        <v>33693</v>
      </c>
      <c r="F22" s="36">
        <v>14865</v>
      </c>
      <c r="G22" s="36">
        <v>7738</v>
      </c>
      <c r="H22" s="36">
        <v>9613</v>
      </c>
      <c r="I22" s="36">
        <v>34564</v>
      </c>
      <c r="J22" s="36">
        <v>5652</v>
      </c>
      <c r="K22" s="36">
        <v>5895</v>
      </c>
      <c r="L22" s="36">
        <v>5211</v>
      </c>
      <c r="M22" s="36">
        <v>3936</v>
      </c>
      <c r="N22" s="37">
        <v>16521</v>
      </c>
      <c r="O22" s="16">
        <f t="shared" si="6"/>
        <v>29453</v>
      </c>
      <c r="P22" s="36">
        <v>987</v>
      </c>
      <c r="Q22" s="36">
        <v>2596</v>
      </c>
      <c r="R22" s="36">
        <v>1127</v>
      </c>
      <c r="S22" s="36">
        <v>742</v>
      </c>
      <c r="T22" s="36">
        <v>1757</v>
      </c>
      <c r="U22" s="36">
        <v>2204</v>
      </c>
      <c r="V22" s="36">
        <v>1851</v>
      </c>
      <c r="W22" s="36">
        <v>2300</v>
      </c>
      <c r="X22" s="36">
        <v>9222</v>
      </c>
      <c r="Y22" s="36">
        <v>2215</v>
      </c>
      <c r="Z22" s="36">
        <v>1527</v>
      </c>
      <c r="AA22" s="36">
        <v>2259</v>
      </c>
      <c r="AB22" s="37">
        <v>666</v>
      </c>
    </row>
    <row r="23" spans="1:28" s="23" customFormat="1" ht="21.75" customHeight="1">
      <c r="A23" s="58"/>
      <c r="B23" s="18" t="s">
        <v>32</v>
      </c>
      <c r="C23" s="19">
        <f t="shared" si="7"/>
        <v>90019</v>
      </c>
      <c r="D23" s="19">
        <f t="shared" si="8"/>
        <v>73694</v>
      </c>
      <c r="E23" s="38">
        <v>18192</v>
      </c>
      <c r="F23" s="38">
        <v>8050</v>
      </c>
      <c r="G23" s="38">
        <v>4177</v>
      </c>
      <c r="H23" s="38">
        <v>5062</v>
      </c>
      <c r="I23" s="38">
        <v>17894</v>
      </c>
      <c r="J23" s="38">
        <v>3112</v>
      </c>
      <c r="K23" s="38">
        <v>3296</v>
      </c>
      <c r="L23" s="38">
        <v>2933</v>
      </c>
      <c r="M23" s="38">
        <v>2195</v>
      </c>
      <c r="N23" s="39">
        <v>8783</v>
      </c>
      <c r="O23" s="19">
        <f t="shared" si="6"/>
        <v>16325</v>
      </c>
      <c r="P23" s="38">
        <v>567</v>
      </c>
      <c r="Q23" s="38">
        <v>1472</v>
      </c>
      <c r="R23" s="38">
        <v>650</v>
      </c>
      <c r="S23" s="38">
        <v>397</v>
      </c>
      <c r="T23" s="38">
        <v>948</v>
      </c>
      <c r="U23" s="38">
        <v>1210</v>
      </c>
      <c r="V23" s="38">
        <v>1026</v>
      </c>
      <c r="W23" s="38">
        <v>1279</v>
      </c>
      <c r="X23" s="38">
        <v>5105</v>
      </c>
      <c r="Y23" s="38">
        <v>1218</v>
      </c>
      <c r="Z23" s="38">
        <v>867</v>
      </c>
      <c r="AA23" s="38">
        <v>1237</v>
      </c>
      <c r="AB23" s="39">
        <v>349</v>
      </c>
    </row>
    <row r="24" spans="1:28" s="23" customFormat="1" ht="21.75" customHeight="1">
      <c r="A24" s="59"/>
      <c r="B24" s="21" t="s">
        <v>33</v>
      </c>
      <c r="C24" s="22">
        <f t="shared" si="7"/>
        <v>77122</v>
      </c>
      <c r="D24" s="22">
        <f t="shared" si="8"/>
        <v>63994</v>
      </c>
      <c r="E24" s="38">
        <v>15501</v>
      </c>
      <c r="F24" s="38">
        <v>6815</v>
      </c>
      <c r="G24" s="38">
        <v>3561</v>
      </c>
      <c r="H24" s="38">
        <v>4551</v>
      </c>
      <c r="I24" s="38">
        <v>16670</v>
      </c>
      <c r="J24" s="38">
        <v>2540</v>
      </c>
      <c r="K24" s="38">
        <v>2599</v>
      </c>
      <c r="L24" s="38">
        <v>2278</v>
      </c>
      <c r="M24" s="38">
        <v>1741</v>
      </c>
      <c r="N24" s="41">
        <v>7738</v>
      </c>
      <c r="O24" s="22">
        <f t="shared" si="6"/>
        <v>13128</v>
      </c>
      <c r="P24" s="38">
        <v>420</v>
      </c>
      <c r="Q24" s="38">
        <v>1124</v>
      </c>
      <c r="R24" s="40">
        <v>477</v>
      </c>
      <c r="S24" s="40">
        <v>345</v>
      </c>
      <c r="T24" s="40">
        <v>809</v>
      </c>
      <c r="U24" s="40">
        <v>994</v>
      </c>
      <c r="V24" s="40">
        <v>825</v>
      </c>
      <c r="W24" s="40">
        <v>1021</v>
      </c>
      <c r="X24" s="40">
        <v>4117</v>
      </c>
      <c r="Y24" s="40">
        <v>997</v>
      </c>
      <c r="Z24" s="40">
        <v>660</v>
      </c>
      <c r="AA24" s="40">
        <v>1022</v>
      </c>
      <c r="AB24" s="41">
        <v>317</v>
      </c>
    </row>
    <row r="25" spans="1:28" s="23" customFormat="1" ht="21.75" customHeight="1">
      <c r="A25" s="55" t="s">
        <v>40</v>
      </c>
      <c r="B25" s="15" t="s">
        <v>28</v>
      </c>
      <c r="C25" s="16">
        <f>D25+O25</f>
        <v>184432</v>
      </c>
      <c r="D25" s="19">
        <f>SUM(E25:N25)</f>
        <v>152539</v>
      </c>
      <c r="E25" s="36">
        <v>36888</v>
      </c>
      <c r="F25" s="36">
        <v>17179</v>
      </c>
      <c r="G25" s="36">
        <v>8314</v>
      </c>
      <c r="H25" s="36">
        <v>10570</v>
      </c>
      <c r="I25" s="36">
        <v>39296</v>
      </c>
      <c r="J25" s="36">
        <v>6209</v>
      </c>
      <c r="K25" s="36">
        <v>5920</v>
      </c>
      <c r="L25" s="36">
        <v>4985</v>
      </c>
      <c r="M25" s="36">
        <v>4020</v>
      </c>
      <c r="N25" s="37">
        <v>19158</v>
      </c>
      <c r="O25" s="16">
        <f t="shared" si="6"/>
        <v>31893</v>
      </c>
      <c r="P25" s="36">
        <v>1012</v>
      </c>
      <c r="Q25" s="36">
        <v>2322</v>
      </c>
      <c r="R25" s="36">
        <v>1136</v>
      </c>
      <c r="S25" s="36">
        <v>735</v>
      </c>
      <c r="T25" s="36">
        <v>1811</v>
      </c>
      <c r="U25" s="36">
        <v>2013</v>
      </c>
      <c r="V25" s="36">
        <v>2049</v>
      </c>
      <c r="W25" s="36">
        <v>2177</v>
      </c>
      <c r="X25" s="36">
        <v>11478</v>
      </c>
      <c r="Y25" s="36">
        <v>2128</v>
      </c>
      <c r="Z25" s="36">
        <v>1497</v>
      </c>
      <c r="AA25" s="36">
        <v>2876</v>
      </c>
      <c r="AB25" s="37">
        <v>659</v>
      </c>
    </row>
    <row r="26" spans="1:28" s="23" customFormat="1" ht="21.75" customHeight="1">
      <c r="A26" s="56"/>
      <c r="B26" s="18" t="s">
        <v>32</v>
      </c>
      <c r="C26" s="19">
        <f t="shared" si="7"/>
        <v>96676</v>
      </c>
      <c r="D26" s="19">
        <f t="shared" si="8"/>
        <v>79124</v>
      </c>
      <c r="E26" s="38">
        <v>19070</v>
      </c>
      <c r="F26" s="38">
        <v>9043</v>
      </c>
      <c r="G26" s="38">
        <v>4404</v>
      </c>
      <c r="H26" s="38">
        <v>5249</v>
      </c>
      <c r="I26" s="38">
        <v>20311</v>
      </c>
      <c r="J26" s="38">
        <v>3232</v>
      </c>
      <c r="K26" s="38">
        <v>3138</v>
      </c>
      <c r="L26" s="38">
        <v>2757</v>
      </c>
      <c r="M26" s="38">
        <v>2158</v>
      </c>
      <c r="N26" s="39">
        <v>9762</v>
      </c>
      <c r="O26" s="19">
        <f t="shared" si="6"/>
        <v>17552</v>
      </c>
      <c r="P26" s="38">
        <v>569</v>
      </c>
      <c r="Q26" s="38">
        <v>1355</v>
      </c>
      <c r="R26" s="38">
        <v>645</v>
      </c>
      <c r="S26" s="38">
        <v>418</v>
      </c>
      <c r="T26" s="38">
        <v>960</v>
      </c>
      <c r="U26" s="38">
        <v>1126</v>
      </c>
      <c r="V26" s="38">
        <v>1107</v>
      </c>
      <c r="W26" s="38">
        <v>1211</v>
      </c>
      <c r="X26" s="38">
        <v>6315</v>
      </c>
      <c r="Y26" s="38">
        <v>1179</v>
      </c>
      <c r="Z26" s="38">
        <v>813</v>
      </c>
      <c r="AA26" s="38">
        <v>1511</v>
      </c>
      <c r="AB26" s="39">
        <v>343</v>
      </c>
    </row>
    <row r="27" spans="1:28" s="23" customFormat="1" ht="21.75" customHeight="1">
      <c r="A27" s="57"/>
      <c r="B27" s="21" t="s">
        <v>33</v>
      </c>
      <c r="C27" s="22">
        <f t="shared" si="7"/>
        <v>87756</v>
      </c>
      <c r="D27" s="22">
        <f t="shared" si="8"/>
        <v>73415</v>
      </c>
      <c r="E27" s="38">
        <v>17818</v>
      </c>
      <c r="F27" s="38">
        <v>8136</v>
      </c>
      <c r="G27" s="38">
        <v>3910</v>
      </c>
      <c r="H27" s="38">
        <v>5321</v>
      </c>
      <c r="I27" s="38">
        <v>18985</v>
      </c>
      <c r="J27" s="38">
        <v>2977</v>
      </c>
      <c r="K27" s="38">
        <v>2782</v>
      </c>
      <c r="L27" s="38">
        <v>2228</v>
      </c>
      <c r="M27" s="38">
        <v>1862</v>
      </c>
      <c r="N27" s="41">
        <v>9396</v>
      </c>
      <c r="O27" s="22">
        <f t="shared" si="6"/>
        <v>14341</v>
      </c>
      <c r="P27" s="38">
        <v>443</v>
      </c>
      <c r="Q27" s="38">
        <v>967</v>
      </c>
      <c r="R27" s="40">
        <v>491</v>
      </c>
      <c r="S27" s="40">
        <v>317</v>
      </c>
      <c r="T27" s="40">
        <v>851</v>
      </c>
      <c r="U27" s="40">
        <v>887</v>
      </c>
      <c r="V27" s="40">
        <v>942</v>
      </c>
      <c r="W27" s="40">
        <v>966</v>
      </c>
      <c r="X27" s="40">
        <v>5163</v>
      </c>
      <c r="Y27" s="40">
        <v>949</v>
      </c>
      <c r="Z27" s="40">
        <v>684</v>
      </c>
      <c r="AA27" s="40">
        <v>1365</v>
      </c>
      <c r="AB27" s="41">
        <v>316</v>
      </c>
    </row>
    <row r="28" spans="1:28" s="23" customFormat="1" ht="21.75" customHeight="1">
      <c r="A28" s="55" t="s">
        <v>41</v>
      </c>
      <c r="B28" s="15" t="s">
        <v>28</v>
      </c>
      <c r="C28" s="16">
        <f>D28+O28</f>
        <v>199127</v>
      </c>
      <c r="D28" s="19">
        <f>SUM(E28:N28)</f>
        <v>165303</v>
      </c>
      <c r="E28" s="36">
        <v>39501</v>
      </c>
      <c r="F28" s="36">
        <v>19972</v>
      </c>
      <c r="G28" s="36">
        <v>9048</v>
      </c>
      <c r="H28" s="36">
        <v>11805</v>
      </c>
      <c r="I28" s="36">
        <v>38781</v>
      </c>
      <c r="J28" s="36">
        <v>7518</v>
      </c>
      <c r="K28" s="36">
        <v>6727</v>
      </c>
      <c r="L28" s="36">
        <v>5983</v>
      </c>
      <c r="M28" s="36">
        <v>4453</v>
      </c>
      <c r="N28" s="37">
        <v>21515</v>
      </c>
      <c r="O28" s="16">
        <f t="shared" si="6"/>
        <v>33824</v>
      </c>
      <c r="P28" s="36">
        <v>1055</v>
      </c>
      <c r="Q28" s="36">
        <v>2471</v>
      </c>
      <c r="R28" s="36">
        <v>1298</v>
      </c>
      <c r="S28" s="36">
        <v>931</v>
      </c>
      <c r="T28" s="36">
        <v>2104</v>
      </c>
      <c r="U28" s="36">
        <v>2178</v>
      </c>
      <c r="V28" s="36">
        <v>2283</v>
      </c>
      <c r="W28" s="36">
        <v>2316</v>
      </c>
      <c r="X28" s="36">
        <v>11210</v>
      </c>
      <c r="Y28" s="36">
        <v>2191</v>
      </c>
      <c r="Z28" s="36">
        <v>1710</v>
      </c>
      <c r="AA28" s="36">
        <v>3361</v>
      </c>
      <c r="AB28" s="37">
        <v>716</v>
      </c>
    </row>
    <row r="29" spans="1:28" s="23" customFormat="1" ht="21.75" customHeight="1">
      <c r="A29" s="56"/>
      <c r="B29" s="18" t="s">
        <v>32</v>
      </c>
      <c r="C29" s="19">
        <f t="shared" si="7"/>
        <v>103745</v>
      </c>
      <c r="D29" s="19">
        <f t="shared" si="8"/>
        <v>84554</v>
      </c>
      <c r="E29" s="38">
        <v>19862</v>
      </c>
      <c r="F29" s="38">
        <v>10369</v>
      </c>
      <c r="G29" s="38">
        <v>4782</v>
      </c>
      <c r="H29" s="38">
        <v>6112</v>
      </c>
      <c r="I29" s="38">
        <v>19283</v>
      </c>
      <c r="J29" s="38">
        <v>3871</v>
      </c>
      <c r="K29" s="38">
        <v>3637</v>
      </c>
      <c r="L29" s="38">
        <v>3160</v>
      </c>
      <c r="M29" s="38">
        <v>2355</v>
      </c>
      <c r="N29" s="39">
        <v>11123</v>
      </c>
      <c r="O29" s="19">
        <f t="shared" si="6"/>
        <v>19191</v>
      </c>
      <c r="P29" s="38">
        <v>645</v>
      </c>
      <c r="Q29" s="38">
        <v>1489</v>
      </c>
      <c r="R29" s="38">
        <v>735</v>
      </c>
      <c r="S29" s="38">
        <v>568</v>
      </c>
      <c r="T29" s="38">
        <v>1203</v>
      </c>
      <c r="U29" s="38">
        <v>1244</v>
      </c>
      <c r="V29" s="38">
        <v>1298</v>
      </c>
      <c r="W29" s="38">
        <v>1376</v>
      </c>
      <c r="X29" s="38">
        <v>6056</v>
      </c>
      <c r="Y29" s="38">
        <v>1308</v>
      </c>
      <c r="Z29" s="38">
        <v>1018</v>
      </c>
      <c r="AA29" s="38">
        <v>1842</v>
      </c>
      <c r="AB29" s="39">
        <v>409</v>
      </c>
    </row>
    <row r="30" spans="1:28" s="23" customFormat="1" ht="21.75" customHeight="1">
      <c r="A30" s="57"/>
      <c r="B30" s="21" t="s">
        <v>33</v>
      </c>
      <c r="C30" s="22">
        <f t="shared" si="7"/>
        <v>95382</v>
      </c>
      <c r="D30" s="22">
        <f t="shared" si="8"/>
        <v>80749</v>
      </c>
      <c r="E30" s="38">
        <v>19639</v>
      </c>
      <c r="F30" s="38">
        <v>9603</v>
      </c>
      <c r="G30" s="38">
        <v>4266</v>
      </c>
      <c r="H30" s="38">
        <v>5693</v>
      </c>
      <c r="I30" s="38">
        <v>19498</v>
      </c>
      <c r="J30" s="38">
        <v>3647</v>
      </c>
      <c r="K30" s="38">
        <v>3090</v>
      </c>
      <c r="L30" s="38">
        <v>2823</v>
      </c>
      <c r="M30" s="38">
        <v>2098</v>
      </c>
      <c r="N30" s="39">
        <v>10392</v>
      </c>
      <c r="O30" s="22">
        <f t="shared" si="6"/>
        <v>14633</v>
      </c>
      <c r="P30" s="38">
        <v>410</v>
      </c>
      <c r="Q30" s="38">
        <v>982</v>
      </c>
      <c r="R30" s="40">
        <v>563</v>
      </c>
      <c r="S30" s="40">
        <v>363</v>
      </c>
      <c r="T30" s="40">
        <v>901</v>
      </c>
      <c r="U30" s="40">
        <v>934</v>
      </c>
      <c r="V30" s="40">
        <v>985</v>
      </c>
      <c r="W30" s="40">
        <v>940</v>
      </c>
      <c r="X30" s="40">
        <v>5154</v>
      </c>
      <c r="Y30" s="40">
        <v>883</v>
      </c>
      <c r="Z30" s="40">
        <v>692</v>
      </c>
      <c r="AA30" s="40">
        <v>1519</v>
      </c>
      <c r="AB30" s="41">
        <v>307</v>
      </c>
    </row>
    <row r="31" spans="1:28" s="23" customFormat="1" ht="21.75" customHeight="1">
      <c r="A31" s="55" t="s">
        <v>42</v>
      </c>
      <c r="B31" s="15" t="s">
        <v>28</v>
      </c>
      <c r="C31" s="16">
        <f>D31+O31</f>
        <v>221800</v>
      </c>
      <c r="D31" s="19">
        <f>SUM(E31:N31)</f>
        <v>183525</v>
      </c>
      <c r="E31" s="36">
        <v>45980</v>
      </c>
      <c r="F31" s="36">
        <v>22740</v>
      </c>
      <c r="G31" s="36">
        <v>10575</v>
      </c>
      <c r="H31" s="36">
        <v>13046</v>
      </c>
      <c r="I31" s="36">
        <v>40661</v>
      </c>
      <c r="J31" s="36">
        <v>8797</v>
      </c>
      <c r="K31" s="36">
        <v>7789</v>
      </c>
      <c r="L31" s="36">
        <v>7160</v>
      </c>
      <c r="M31" s="36">
        <v>5160</v>
      </c>
      <c r="N31" s="37">
        <v>21617</v>
      </c>
      <c r="O31" s="16">
        <f t="shared" si="6"/>
        <v>38275</v>
      </c>
      <c r="P31" s="36">
        <v>1359</v>
      </c>
      <c r="Q31" s="36">
        <v>3097</v>
      </c>
      <c r="R31" s="36">
        <v>1641</v>
      </c>
      <c r="S31" s="36">
        <v>1142</v>
      </c>
      <c r="T31" s="36">
        <v>2673</v>
      </c>
      <c r="U31" s="36">
        <v>2689</v>
      </c>
      <c r="V31" s="36">
        <v>2655</v>
      </c>
      <c r="W31" s="36">
        <v>3012</v>
      </c>
      <c r="X31" s="36">
        <v>10607</v>
      </c>
      <c r="Y31" s="36">
        <v>2571</v>
      </c>
      <c r="Z31" s="36">
        <v>2114</v>
      </c>
      <c r="AA31" s="36">
        <v>3890</v>
      </c>
      <c r="AB31" s="37">
        <v>825</v>
      </c>
    </row>
    <row r="32" spans="1:28" s="23" customFormat="1" ht="21.75" customHeight="1">
      <c r="A32" s="56"/>
      <c r="B32" s="18" t="s">
        <v>32</v>
      </c>
      <c r="C32" s="19">
        <f t="shared" si="7"/>
        <v>116046</v>
      </c>
      <c r="D32" s="19">
        <f t="shared" si="8"/>
        <v>94521</v>
      </c>
      <c r="E32" s="38">
        <v>23155</v>
      </c>
      <c r="F32" s="38">
        <v>11895</v>
      </c>
      <c r="G32" s="38">
        <v>5474</v>
      </c>
      <c r="H32" s="38">
        <v>6788</v>
      </c>
      <c r="I32" s="38">
        <v>20454</v>
      </c>
      <c r="J32" s="38">
        <v>4599</v>
      </c>
      <c r="K32" s="38">
        <v>4299</v>
      </c>
      <c r="L32" s="38">
        <v>3855</v>
      </c>
      <c r="M32" s="38">
        <v>2717</v>
      </c>
      <c r="N32" s="39">
        <v>11285</v>
      </c>
      <c r="O32" s="19">
        <f t="shared" si="6"/>
        <v>21525</v>
      </c>
      <c r="P32" s="38">
        <v>803</v>
      </c>
      <c r="Q32" s="38">
        <v>1786</v>
      </c>
      <c r="R32" s="38">
        <v>914</v>
      </c>
      <c r="S32" s="38">
        <v>671</v>
      </c>
      <c r="T32" s="38">
        <v>1505</v>
      </c>
      <c r="U32" s="38">
        <v>1490</v>
      </c>
      <c r="V32" s="38">
        <v>1555</v>
      </c>
      <c r="W32" s="38">
        <v>1740</v>
      </c>
      <c r="X32" s="38">
        <v>5777</v>
      </c>
      <c r="Y32" s="38">
        <v>1456</v>
      </c>
      <c r="Z32" s="38">
        <v>1185</v>
      </c>
      <c r="AA32" s="38">
        <v>2129</v>
      </c>
      <c r="AB32" s="39">
        <v>514</v>
      </c>
    </row>
    <row r="33" spans="1:30" s="23" customFormat="1" ht="21.75" customHeight="1">
      <c r="A33" s="57"/>
      <c r="B33" s="21" t="s">
        <v>33</v>
      </c>
      <c r="C33" s="22">
        <f t="shared" si="7"/>
        <v>105754</v>
      </c>
      <c r="D33" s="22">
        <f t="shared" si="8"/>
        <v>89004</v>
      </c>
      <c r="E33" s="40">
        <v>22825</v>
      </c>
      <c r="F33" s="40">
        <v>10845</v>
      </c>
      <c r="G33" s="40">
        <v>5101</v>
      </c>
      <c r="H33" s="40">
        <v>6258</v>
      </c>
      <c r="I33" s="40">
        <v>20207</v>
      </c>
      <c r="J33" s="40">
        <v>4198</v>
      </c>
      <c r="K33" s="40">
        <v>3490</v>
      </c>
      <c r="L33" s="40">
        <v>3305</v>
      </c>
      <c r="M33" s="40">
        <v>2443</v>
      </c>
      <c r="N33" s="41">
        <v>10332</v>
      </c>
      <c r="O33" s="22">
        <f t="shared" si="6"/>
        <v>16750</v>
      </c>
      <c r="P33" s="40">
        <v>556</v>
      </c>
      <c r="Q33" s="40">
        <v>1311</v>
      </c>
      <c r="R33" s="40">
        <v>727</v>
      </c>
      <c r="S33" s="40">
        <v>471</v>
      </c>
      <c r="T33" s="40">
        <v>1168</v>
      </c>
      <c r="U33" s="40">
        <v>1199</v>
      </c>
      <c r="V33" s="40">
        <v>1100</v>
      </c>
      <c r="W33" s="40">
        <v>1272</v>
      </c>
      <c r="X33" s="40">
        <v>4830</v>
      </c>
      <c r="Y33" s="40">
        <v>1115</v>
      </c>
      <c r="Z33" s="40">
        <v>929</v>
      </c>
      <c r="AA33" s="40">
        <v>1761</v>
      </c>
      <c r="AB33" s="41">
        <v>311</v>
      </c>
      <c r="AC33" s="29"/>
      <c r="AD33" s="30"/>
    </row>
    <row r="34" spans="1:30" s="23" customFormat="1" ht="21.75" customHeight="1">
      <c r="A34" s="55" t="s">
        <v>43</v>
      </c>
      <c r="B34" s="15" t="s">
        <v>28</v>
      </c>
      <c r="C34" s="16">
        <f>D34+O34</f>
        <v>215629</v>
      </c>
      <c r="D34" s="16">
        <f>SUM(E34:N34)</f>
        <v>174455</v>
      </c>
      <c r="E34" s="36">
        <v>45558</v>
      </c>
      <c r="F34" s="36">
        <v>22135</v>
      </c>
      <c r="G34" s="36">
        <v>10430</v>
      </c>
      <c r="H34" s="36">
        <v>12494</v>
      </c>
      <c r="I34" s="36">
        <v>34299</v>
      </c>
      <c r="J34" s="36">
        <v>8717</v>
      </c>
      <c r="K34" s="36">
        <v>7937</v>
      </c>
      <c r="L34" s="36">
        <v>7818</v>
      </c>
      <c r="M34" s="36">
        <v>5548</v>
      </c>
      <c r="N34" s="37">
        <v>19519</v>
      </c>
      <c r="O34" s="16">
        <f t="shared" si="6"/>
        <v>41174</v>
      </c>
      <c r="P34" s="36">
        <v>1869</v>
      </c>
      <c r="Q34" s="36">
        <v>3969</v>
      </c>
      <c r="R34" s="36">
        <v>1975</v>
      </c>
      <c r="S34" s="36">
        <v>1320</v>
      </c>
      <c r="T34" s="36">
        <v>2848</v>
      </c>
      <c r="U34" s="36">
        <v>3167</v>
      </c>
      <c r="V34" s="36">
        <v>2841</v>
      </c>
      <c r="W34" s="36">
        <v>3727</v>
      </c>
      <c r="X34" s="36">
        <v>8889</v>
      </c>
      <c r="Y34" s="36">
        <v>3108</v>
      </c>
      <c r="Z34" s="36">
        <v>2533</v>
      </c>
      <c r="AA34" s="36">
        <v>3940</v>
      </c>
      <c r="AB34" s="37">
        <v>988</v>
      </c>
      <c r="AD34" s="30"/>
    </row>
    <row r="35" spans="1:28" s="23" customFormat="1" ht="21.75" customHeight="1">
      <c r="A35" s="56"/>
      <c r="B35" s="18" t="s">
        <v>32</v>
      </c>
      <c r="C35" s="19">
        <f t="shared" si="7"/>
        <v>112538</v>
      </c>
      <c r="D35" s="19">
        <f t="shared" si="8"/>
        <v>90159</v>
      </c>
      <c r="E35" s="38">
        <v>22886</v>
      </c>
      <c r="F35" s="38">
        <v>11605</v>
      </c>
      <c r="G35" s="38">
        <v>5417</v>
      </c>
      <c r="H35" s="38">
        <v>6291</v>
      </c>
      <c r="I35" s="38">
        <v>18205</v>
      </c>
      <c r="J35" s="38">
        <v>4488</v>
      </c>
      <c r="K35" s="38">
        <v>4272</v>
      </c>
      <c r="L35" s="38">
        <v>4109</v>
      </c>
      <c r="M35" s="38">
        <v>2821</v>
      </c>
      <c r="N35" s="39">
        <v>10065</v>
      </c>
      <c r="O35" s="19">
        <f t="shared" si="6"/>
        <v>22379</v>
      </c>
      <c r="P35" s="42">
        <v>1072</v>
      </c>
      <c r="Q35" s="38">
        <v>2110</v>
      </c>
      <c r="R35" s="38">
        <v>1070</v>
      </c>
      <c r="S35" s="38">
        <v>686</v>
      </c>
      <c r="T35" s="38">
        <v>1490</v>
      </c>
      <c r="U35" s="38">
        <v>1710</v>
      </c>
      <c r="V35" s="38">
        <v>1610</v>
      </c>
      <c r="W35" s="38">
        <v>2083</v>
      </c>
      <c r="X35" s="38">
        <v>4940</v>
      </c>
      <c r="Y35" s="38">
        <v>1569</v>
      </c>
      <c r="Z35" s="38">
        <v>1370</v>
      </c>
      <c r="AA35" s="38">
        <v>2105</v>
      </c>
      <c r="AB35" s="39">
        <v>564</v>
      </c>
    </row>
    <row r="36" spans="1:28" s="23" customFormat="1" ht="21.75" customHeight="1">
      <c r="A36" s="57"/>
      <c r="B36" s="21" t="s">
        <v>33</v>
      </c>
      <c r="C36" s="22">
        <f t="shared" si="7"/>
        <v>103091</v>
      </c>
      <c r="D36" s="22">
        <f t="shared" si="8"/>
        <v>84296</v>
      </c>
      <c r="E36" s="43">
        <v>22672</v>
      </c>
      <c r="F36" s="40">
        <v>10530</v>
      </c>
      <c r="G36" s="40">
        <v>5013</v>
      </c>
      <c r="H36" s="40">
        <v>6203</v>
      </c>
      <c r="I36" s="40">
        <v>16094</v>
      </c>
      <c r="J36" s="40">
        <v>4229</v>
      </c>
      <c r="K36" s="40">
        <v>3665</v>
      </c>
      <c r="L36" s="40">
        <v>3709</v>
      </c>
      <c r="M36" s="40">
        <v>2727</v>
      </c>
      <c r="N36" s="41">
        <v>9454</v>
      </c>
      <c r="O36" s="22">
        <f t="shared" si="6"/>
        <v>18795</v>
      </c>
      <c r="P36" s="43">
        <v>797</v>
      </c>
      <c r="Q36" s="40">
        <v>1859</v>
      </c>
      <c r="R36" s="40">
        <v>905</v>
      </c>
      <c r="S36" s="40">
        <v>634</v>
      </c>
      <c r="T36" s="40">
        <v>1358</v>
      </c>
      <c r="U36" s="40">
        <v>1457</v>
      </c>
      <c r="V36" s="40">
        <v>1231</v>
      </c>
      <c r="W36" s="40">
        <v>1644</v>
      </c>
      <c r="X36" s="40">
        <v>3949</v>
      </c>
      <c r="Y36" s="40">
        <v>1539</v>
      </c>
      <c r="Z36" s="40">
        <v>1163</v>
      </c>
      <c r="AA36" s="40">
        <v>1835</v>
      </c>
      <c r="AB36" s="41">
        <v>424</v>
      </c>
    </row>
    <row r="37" spans="1:28" s="23" customFormat="1" ht="21.75" customHeight="1">
      <c r="A37" s="55" t="s">
        <v>44</v>
      </c>
      <c r="B37" s="15" t="s">
        <v>23</v>
      </c>
      <c r="C37" s="24">
        <f>D37+O37</f>
        <v>232163</v>
      </c>
      <c r="D37" s="24">
        <f>SUM(E37:N37)</f>
        <v>183763</v>
      </c>
      <c r="E37" s="44">
        <v>49654</v>
      </c>
      <c r="F37" s="44">
        <v>23064</v>
      </c>
      <c r="G37" s="44">
        <v>11748</v>
      </c>
      <c r="H37" s="44">
        <v>14687</v>
      </c>
      <c r="I37" s="44">
        <v>28759</v>
      </c>
      <c r="J37" s="44">
        <v>10474</v>
      </c>
      <c r="K37" s="44">
        <v>9034</v>
      </c>
      <c r="L37" s="44">
        <v>9573</v>
      </c>
      <c r="M37" s="44">
        <v>6875</v>
      </c>
      <c r="N37" s="45">
        <v>19895</v>
      </c>
      <c r="O37" s="16">
        <f t="shared" si="6"/>
        <v>48400</v>
      </c>
      <c r="P37" s="46">
        <v>2211</v>
      </c>
      <c r="Q37" s="44">
        <v>5426</v>
      </c>
      <c r="R37" s="44">
        <v>2426</v>
      </c>
      <c r="S37" s="44">
        <v>1643</v>
      </c>
      <c r="T37" s="44">
        <v>3647</v>
      </c>
      <c r="U37" s="44">
        <v>4023</v>
      </c>
      <c r="V37" s="44">
        <v>3252</v>
      </c>
      <c r="W37" s="44">
        <v>4395</v>
      </c>
      <c r="X37" s="44">
        <v>8217</v>
      </c>
      <c r="Y37" s="44">
        <v>4191</v>
      </c>
      <c r="Z37" s="44">
        <v>3195</v>
      </c>
      <c r="AA37" s="44">
        <v>4600</v>
      </c>
      <c r="AB37" s="45">
        <v>1174</v>
      </c>
    </row>
    <row r="38" spans="1:28" s="23" customFormat="1" ht="21.75" customHeight="1">
      <c r="A38" s="56"/>
      <c r="B38" s="18" t="s">
        <v>24</v>
      </c>
      <c r="C38" s="25">
        <f t="shared" si="7"/>
        <v>118235</v>
      </c>
      <c r="D38" s="25">
        <f t="shared" si="8"/>
        <v>93035</v>
      </c>
      <c r="E38" s="47">
        <v>24528</v>
      </c>
      <c r="F38" s="47">
        <v>11823</v>
      </c>
      <c r="G38" s="47">
        <v>5959</v>
      </c>
      <c r="H38" s="47">
        <v>7266</v>
      </c>
      <c r="I38" s="47">
        <v>15278</v>
      </c>
      <c r="J38" s="47">
        <v>5213</v>
      </c>
      <c r="K38" s="47">
        <v>4661</v>
      </c>
      <c r="L38" s="47">
        <v>4841</v>
      </c>
      <c r="M38" s="47">
        <v>3423</v>
      </c>
      <c r="N38" s="48">
        <v>10043</v>
      </c>
      <c r="O38" s="19">
        <f t="shared" si="6"/>
        <v>25200</v>
      </c>
      <c r="P38" s="49">
        <v>1190</v>
      </c>
      <c r="Q38" s="47">
        <v>2782</v>
      </c>
      <c r="R38" s="47">
        <v>1215</v>
      </c>
      <c r="S38" s="47">
        <v>818</v>
      </c>
      <c r="T38" s="47">
        <v>1777</v>
      </c>
      <c r="U38" s="47">
        <v>2079</v>
      </c>
      <c r="V38" s="47">
        <v>1772</v>
      </c>
      <c r="W38" s="47">
        <v>2400</v>
      </c>
      <c r="X38" s="47">
        <v>4443</v>
      </c>
      <c r="Y38" s="47">
        <v>2136</v>
      </c>
      <c r="Z38" s="47">
        <v>1634</v>
      </c>
      <c r="AA38" s="47">
        <v>2340</v>
      </c>
      <c r="AB38" s="48">
        <v>614</v>
      </c>
    </row>
    <row r="39" spans="1:28" s="23" customFormat="1" ht="21.75" customHeight="1">
      <c r="A39" s="57"/>
      <c r="B39" s="21" t="s">
        <v>25</v>
      </c>
      <c r="C39" s="26">
        <f t="shared" si="7"/>
        <v>113928</v>
      </c>
      <c r="D39" s="26">
        <f t="shared" si="8"/>
        <v>90728</v>
      </c>
      <c r="E39" s="50">
        <v>25126</v>
      </c>
      <c r="F39" s="51">
        <v>11241</v>
      </c>
      <c r="G39" s="51">
        <v>5789</v>
      </c>
      <c r="H39" s="51">
        <v>7421</v>
      </c>
      <c r="I39" s="51">
        <v>13481</v>
      </c>
      <c r="J39" s="47">
        <v>5261</v>
      </c>
      <c r="K39" s="51">
        <v>4373</v>
      </c>
      <c r="L39" s="51">
        <v>4732</v>
      </c>
      <c r="M39" s="51">
        <v>3452</v>
      </c>
      <c r="N39" s="52">
        <v>9852</v>
      </c>
      <c r="O39" s="22">
        <f aca="true" t="shared" si="9" ref="O39:O60">SUM(P39:AB39)</f>
        <v>23200</v>
      </c>
      <c r="P39" s="49">
        <v>1021</v>
      </c>
      <c r="Q39" s="47">
        <v>2644</v>
      </c>
      <c r="R39" s="51">
        <v>1211</v>
      </c>
      <c r="S39" s="51">
        <v>825</v>
      </c>
      <c r="T39" s="51">
        <v>1870</v>
      </c>
      <c r="U39" s="51">
        <v>1944</v>
      </c>
      <c r="V39" s="51">
        <v>1480</v>
      </c>
      <c r="W39" s="51">
        <v>1995</v>
      </c>
      <c r="X39" s="51">
        <v>3774</v>
      </c>
      <c r="Y39" s="51">
        <v>2055</v>
      </c>
      <c r="Z39" s="51">
        <v>1561</v>
      </c>
      <c r="AA39" s="51">
        <v>2260</v>
      </c>
      <c r="AB39" s="52">
        <v>560</v>
      </c>
    </row>
    <row r="40" spans="1:28" s="23" customFormat="1" ht="21.75" customHeight="1">
      <c r="A40" s="55" t="s">
        <v>45</v>
      </c>
      <c r="B40" s="15" t="s">
        <v>23</v>
      </c>
      <c r="C40" s="24">
        <f>D40+O40</f>
        <v>185725</v>
      </c>
      <c r="D40" s="24">
        <f>SUM(E40:N40)</f>
        <v>142888</v>
      </c>
      <c r="E40" s="44">
        <v>38503</v>
      </c>
      <c r="F40" s="44">
        <v>18604</v>
      </c>
      <c r="G40" s="44">
        <v>9982</v>
      </c>
      <c r="H40" s="44">
        <v>12179</v>
      </c>
      <c r="I40" s="44">
        <v>17290</v>
      </c>
      <c r="J40" s="44">
        <v>8958</v>
      </c>
      <c r="K40" s="44">
        <v>8010</v>
      </c>
      <c r="L40" s="44">
        <v>8210</v>
      </c>
      <c r="M40" s="44">
        <v>6145</v>
      </c>
      <c r="N40" s="45">
        <v>15007</v>
      </c>
      <c r="O40" s="16">
        <f t="shared" si="9"/>
        <v>42837</v>
      </c>
      <c r="P40" s="46">
        <v>2201</v>
      </c>
      <c r="Q40" s="44">
        <v>5224</v>
      </c>
      <c r="R40" s="44">
        <v>2359</v>
      </c>
      <c r="S40" s="44">
        <v>1512</v>
      </c>
      <c r="T40" s="44">
        <v>3438</v>
      </c>
      <c r="U40" s="44">
        <v>3865</v>
      </c>
      <c r="V40" s="44">
        <v>2726</v>
      </c>
      <c r="W40" s="44">
        <v>3837</v>
      </c>
      <c r="X40" s="44">
        <v>5914</v>
      </c>
      <c r="Y40" s="44">
        <v>4019</v>
      </c>
      <c r="Z40" s="44">
        <v>2975</v>
      </c>
      <c r="AA40" s="44">
        <v>3823</v>
      </c>
      <c r="AB40" s="45">
        <v>944</v>
      </c>
    </row>
    <row r="41" spans="1:28" s="23" customFormat="1" ht="21.75" customHeight="1">
      <c r="A41" s="56"/>
      <c r="B41" s="18" t="s">
        <v>24</v>
      </c>
      <c r="C41" s="25">
        <f t="shared" si="7"/>
        <v>92162</v>
      </c>
      <c r="D41" s="25">
        <f t="shared" si="8"/>
        <v>70940</v>
      </c>
      <c r="E41" s="47">
        <v>19767</v>
      </c>
      <c r="F41" s="47">
        <v>9041</v>
      </c>
      <c r="G41" s="47">
        <v>4806</v>
      </c>
      <c r="H41" s="47">
        <v>5803</v>
      </c>
      <c r="I41" s="47">
        <v>9025</v>
      </c>
      <c r="J41" s="47">
        <v>4258</v>
      </c>
      <c r="K41" s="47">
        <v>3912</v>
      </c>
      <c r="L41" s="47">
        <v>3948</v>
      </c>
      <c r="M41" s="47">
        <v>2942</v>
      </c>
      <c r="N41" s="48">
        <v>7438</v>
      </c>
      <c r="O41" s="19">
        <f t="shared" si="9"/>
        <v>21222</v>
      </c>
      <c r="P41" s="49">
        <v>1129</v>
      </c>
      <c r="Q41" s="47">
        <v>2528</v>
      </c>
      <c r="R41" s="47">
        <v>1156</v>
      </c>
      <c r="S41" s="47">
        <v>754</v>
      </c>
      <c r="T41" s="47">
        <v>1608</v>
      </c>
      <c r="U41" s="47">
        <v>1840</v>
      </c>
      <c r="V41" s="47">
        <v>1423</v>
      </c>
      <c r="W41" s="47">
        <v>1941</v>
      </c>
      <c r="X41" s="47">
        <v>3015</v>
      </c>
      <c r="Y41" s="47">
        <v>1942</v>
      </c>
      <c r="Z41" s="47">
        <v>1534</v>
      </c>
      <c r="AA41" s="47">
        <v>1860</v>
      </c>
      <c r="AB41" s="48">
        <v>492</v>
      </c>
    </row>
    <row r="42" spans="1:28" s="23" customFormat="1" ht="21.75" customHeight="1">
      <c r="A42" s="57"/>
      <c r="B42" s="21" t="s">
        <v>25</v>
      </c>
      <c r="C42" s="26">
        <f t="shared" si="7"/>
        <v>93563</v>
      </c>
      <c r="D42" s="26">
        <f t="shared" si="8"/>
        <v>71948</v>
      </c>
      <c r="E42" s="47">
        <v>18736</v>
      </c>
      <c r="F42" s="47">
        <v>9563</v>
      </c>
      <c r="G42" s="51">
        <v>5176</v>
      </c>
      <c r="H42" s="47">
        <v>6376</v>
      </c>
      <c r="I42" s="47">
        <v>8265</v>
      </c>
      <c r="J42" s="47">
        <v>4700</v>
      </c>
      <c r="K42" s="47">
        <v>4098</v>
      </c>
      <c r="L42" s="47">
        <v>4262</v>
      </c>
      <c r="M42" s="47">
        <v>3203</v>
      </c>
      <c r="N42" s="48">
        <v>7569</v>
      </c>
      <c r="O42" s="22">
        <f t="shared" si="9"/>
        <v>21615</v>
      </c>
      <c r="P42" s="49">
        <v>1072</v>
      </c>
      <c r="Q42" s="47">
        <v>2696</v>
      </c>
      <c r="R42" s="51">
        <v>1203</v>
      </c>
      <c r="S42" s="51">
        <v>758</v>
      </c>
      <c r="T42" s="51">
        <v>1830</v>
      </c>
      <c r="U42" s="51">
        <v>2025</v>
      </c>
      <c r="V42" s="51">
        <v>1303</v>
      </c>
      <c r="W42" s="51">
        <v>1896</v>
      </c>
      <c r="X42" s="51">
        <v>2899</v>
      </c>
      <c r="Y42" s="51">
        <v>2077</v>
      </c>
      <c r="Z42" s="51">
        <v>1441</v>
      </c>
      <c r="AA42" s="51">
        <v>1963</v>
      </c>
      <c r="AB42" s="52">
        <v>452</v>
      </c>
    </row>
    <row r="43" spans="1:28" s="23" customFormat="1" ht="21.75" customHeight="1">
      <c r="A43" s="55" t="s">
        <v>46</v>
      </c>
      <c r="B43" s="15" t="s">
        <v>23</v>
      </c>
      <c r="C43" s="24">
        <f>D43+O43</f>
        <v>143943</v>
      </c>
      <c r="D43" s="24">
        <f>SUM(E43:N43)</f>
        <v>106500</v>
      </c>
      <c r="E43" s="44">
        <v>25347</v>
      </c>
      <c r="F43" s="44">
        <v>14946</v>
      </c>
      <c r="G43" s="44">
        <v>7805</v>
      </c>
      <c r="H43" s="44">
        <v>9607</v>
      </c>
      <c r="I43" s="44">
        <v>10659</v>
      </c>
      <c r="J43" s="44">
        <v>6935</v>
      </c>
      <c r="K43" s="44">
        <v>7121</v>
      </c>
      <c r="L43" s="44">
        <v>7063</v>
      </c>
      <c r="M43" s="44">
        <v>5185</v>
      </c>
      <c r="N43" s="45">
        <v>11832</v>
      </c>
      <c r="O43" s="16">
        <f t="shared" si="9"/>
        <v>37443</v>
      </c>
      <c r="P43" s="46">
        <v>2024</v>
      </c>
      <c r="Q43" s="44">
        <v>4684</v>
      </c>
      <c r="R43" s="44">
        <v>2153</v>
      </c>
      <c r="S43" s="44">
        <v>1371</v>
      </c>
      <c r="T43" s="44">
        <v>3151</v>
      </c>
      <c r="U43" s="44">
        <v>3687</v>
      </c>
      <c r="V43" s="44">
        <v>2404</v>
      </c>
      <c r="W43" s="44">
        <v>3535</v>
      </c>
      <c r="X43" s="44">
        <v>4505</v>
      </c>
      <c r="Y43" s="44">
        <v>3546</v>
      </c>
      <c r="Z43" s="44">
        <v>2573</v>
      </c>
      <c r="AA43" s="44">
        <v>3017</v>
      </c>
      <c r="AB43" s="45">
        <v>793</v>
      </c>
    </row>
    <row r="44" spans="1:28" s="23" customFormat="1" ht="21.75" customHeight="1">
      <c r="A44" s="56"/>
      <c r="B44" s="18" t="s">
        <v>24</v>
      </c>
      <c r="C44" s="25">
        <f t="shared" si="7"/>
        <v>71152</v>
      </c>
      <c r="D44" s="25">
        <f t="shared" si="8"/>
        <v>52868</v>
      </c>
      <c r="E44" s="47">
        <v>13141</v>
      </c>
      <c r="F44" s="47">
        <v>7239</v>
      </c>
      <c r="G44" s="47">
        <v>3789</v>
      </c>
      <c r="H44" s="47">
        <v>4823</v>
      </c>
      <c r="I44" s="47">
        <v>5319</v>
      </c>
      <c r="J44" s="47">
        <v>3458</v>
      </c>
      <c r="K44" s="47">
        <v>3488</v>
      </c>
      <c r="L44" s="47">
        <v>3426</v>
      </c>
      <c r="M44" s="47">
        <v>2497</v>
      </c>
      <c r="N44" s="48">
        <v>5688</v>
      </c>
      <c r="O44" s="19">
        <f t="shared" si="9"/>
        <v>18284</v>
      </c>
      <c r="P44" s="49">
        <v>999</v>
      </c>
      <c r="Q44" s="47">
        <v>2237</v>
      </c>
      <c r="R44" s="47">
        <v>1058</v>
      </c>
      <c r="S44" s="47">
        <v>657</v>
      </c>
      <c r="T44" s="47">
        <v>1452</v>
      </c>
      <c r="U44" s="47">
        <v>1788</v>
      </c>
      <c r="V44" s="47">
        <v>1193</v>
      </c>
      <c r="W44" s="47">
        <v>1756</v>
      </c>
      <c r="X44" s="47">
        <v>2216</v>
      </c>
      <c r="Y44" s="47">
        <v>1739</v>
      </c>
      <c r="Z44" s="47">
        <v>1271</v>
      </c>
      <c r="AA44" s="47">
        <v>1508</v>
      </c>
      <c r="AB44" s="48">
        <v>410</v>
      </c>
    </row>
    <row r="45" spans="1:28" s="23" customFormat="1" ht="21.75" customHeight="1">
      <c r="A45" s="57"/>
      <c r="B45" s="21" t="s">
        <v>25</v>
      </c>
      <c r="C45" s="26">
        <f t="shared" si="7"/>
        <v>72791</v>
      </c>
      <c r="D45" s="26">
        <f t="shared" si="8"/>
        <v>53632</v>
      </c>
      <c r="E45" s="47">
        <v>12206</v>
      </c>
      <c r="F45" s="47">
        <v>7707</v>
      </c>
      <c r="G45" s="51">
        <v>4016</v>
      </c>
      <c r="H45" s="47">
        <v>4784</v>
      </c>
      <c r="I45" s="47">
        <v>5340</v>
      </c>
      <c r="J45" s="47">
        <v>3477</v>
      </c>
      <c r="K45" s="47">
        <v>3633</v>
      </c>
      <c r="L45" s="47">
        <v>3637</v>
      </c>
      <c r="M45" s="47">
        <v>2688</v>
      </c>
      <c r="N45" s="48">
        <v>6144</v>
      </c>
      <c r="O45" s="22">
        <f t="shared" si="9"/>
        <v>19159</v>
      </c>
      <c r="P45" s="49">
        <v>1025</v>
      </c>
      <c r="Q45" s="47">
        <v>2447</v>
      </c>
      <c r="R45" s="51">
        <v>1095</v>
      </c>
      <c r="S45" s="51">
        <v>714</v>
      </c>
      <c r="T45" s="51">
        <v>1699</v>
      </c>
      <c r="U45" s="51">
        <v>1899</v>
      </c>
      <c r="V45" s="51">
        <v>1211</v>
      </c>
      <c r="W45" s="51">
        <v>1779</v>
      </c>
      <c r="X45" s="51">
        <v>2289</v>
      </c>
      <c r="Y45" s="51">
        <v>1807</v>
      </c>
      <c r="Z45" s="51">
        <v>1302</v>
      </c>
      <c r="AA45" s="51">
        <v>1509</v>
      </c>
      <c r="AB45" s="52">
        <v>383</v>
      </c>
    </row>
    <row r="46" spans="1:28" s="23" customFormat="1" ht="21.75" customHeight="1">
      <c r="A46" s="55" t="s">
        <v>47</v>
      </c>
      <c r="B46" s="15" t="s">
        <v>23</v>
      </c>
      <c r="C46" s="24">
        <f>D46+O46</f>
        <v>123909</v>
      </c>
      <c r="D46" s="24">
        <f>SUM(E46:N46)</f>
        <v>87533</v>
      </c>
      <c r="E46" s="44">
        <v>18109</v>
      </c>
      <c r="F46" s="44">
        <v>12690</v>
      </c>
      <c r="G46" s="44">
        <v>6766</v>
      </c>
      <c r="H46" s="44">
        <v>8945</v>
      </c>
      <c r="I46" s="44">
        <v>7969</v>
      </c>
      <c r="J46" s="44">
        <v>6159</v>
      </c>
      <c r="K46" s="44">
        <v>6419</v>
      </c>
      <c r="L46" s="44">
        <v>6487</v>
      </c>
      <c r="M46" s="44">
        <v>4760</v>
      </c>
      <c r="N46" s="45">
        <v>9229</v>
      </c>
      <c r="O46" s="16">
        <f t="shared" si="9"/>
        <v>36376</v>
      </c>
      <c r="P46" s="46">
        <v>2040</v>
      </c>
      <c r="Q46" s="44">
        <v>4852</v>
      </c>
      <c r="R46" s="44">
        <v>2238</v>
      </c>
      <c r="S46" s="44">
        <v>1582</v>
      </c>
      <c r="T46" s="44">
        <v>3368</v>
      </c>
      <c r="U46" s="44">
        <v>3194</v>
      </c>
      <c r="V46" s="44">
        <v>2136</v>
      </c>
      <c r="W46" s="44">
        <v>2853</v>
      </c>
      <c r="X46" s="44">
        <v>4016</v>
      </c>
      <c r="Y46" s="44">
        <v>3548</v>
      </c>
      <c r="Z46" s="44">
        <v>2592</v>
      </c>
      <c r="AA46" s="44">
        <v>3298</v>
      </c>
      <c r="AB46" s="45">
        <v>659</v>
      </c>
    </row>
    <row r="47" spans="1:28" s="23" customFormat="1" ht="21.75" customHeight="1">
      <c r="A47" s="56"/>
      <c r="B47" s="18" t="s">
        <v>24</v>
      </c>
      <c r="C47" s="25">
        <f t="shared" si="7"/>
        <v>55598</v>
      </c>
      <c r="D47" s="25">
        <f t="shared" si="8"/>
        <v>39451</v>
      </c>
      <c r="E47" s="47">
        <v>8590</v>
      </c>
      <c r="F47" s="47">
        <v>5727</v>
      </c>
      <c r="G47" s="47">
        <v>2938</v>
      </c>
      <c r="H47" s="47">
        <v>4008</v>
      </c>
      <c r="I47" s="47">
        <v>3518</v>
      </c>
      <c r="J47" s="47">
        <v>2776</v>
      </c>
      <c r="K47" s="47">
        <v>2835</v>
      </c>
      <c r="L47" s="47">
        <v>2770</v>
      </c>
      <c r="M47" s="47">
        <v>2050</v>
      </c>
      <c r="N47" s="48">
        <v>4239</v>
      </c>
      <c r="O47" s="19">
        <f t="shared" si="9"/>
        <v>16147</v>
      </c>
      <c r="P47" s="49">
        <v>917</v>
      </c>
      <c r="Q47" s="47">
        <v>2179</v>
      </c>
      <c r="R47" s="47">
        <v>986</v>
      </c>
      <c r="S47" s="47">
        <v>702</v>
      </c>
      <c r="T47" s="47">
        <v>1393</v>
      </c>
      <c r="U47" s="47">
        <v>1423</v>
      </c>
      <c r="V47" s="47">
        <v>941</v>
      </c>
      <c r="W47" s="47">
        <v>1317</v>
      </c>
      <c r="X47" s="47">
        <v>1753</v>
      </c>
      <c r="Y47" s="47">
        <v>1625</v>
      </c>
      <c r="Z47" s="47">
        <v>1137</v>
      </c>
      <c r="AA47" s="47">
        <v>1457</v>
      </c>
      <c r="AB47" s="48">
        <v>317</v>
      </c>
    </row>
    <row r="48" spans="1:28" s="23" customFormat="1" ht="21.75" customHeight="1">
      <c r="A48" s="57"/>
      <c r="B48" s="21" t="s">
        <v>25</v>
      </c>
      <c r="C48" s="26">
        <f t="shared" si="7"/>
        <v>68311</v>
      </c>
      <c r="D48" s="26">
        <f t="shared" si="8"/>
        <v>48082</v>
      </c>
      <c r="E48" s="47">
        <v>9519</v>
      </c>
      <c r="F48" s="47">
        <v>6963</v>
      </c>
      <c r="G48" s="51">
        <v>3828</v>
      </c>
      <c r="H48" s="47">
        <v>4937</v>
      </c>
      <c r="I48" s="47">
        <v>4451</v>
      </c>
      <c r="J48" s="47">
        <v>3383</v>
      </c>
      <c r="K48" s="47">
        <v>3584</v>
      </c>
      <c r="L48" s="47">
        <v>3717</v>
      </c>
      <c r="M48" s="47">
        <v>2710</v>
      </c>
      <c r="N48" s="48">
        <v>4990</v>
      </c>
      <c r="O48" s="22">
        <f t="shared" si="9"/>
        <v>20229</v>
      </c>
      <c r="P48" s="49">
        <v>1123</v>
      </c>
      <c r="Q48" s="47">
        <v>2673</v>
      </c>
      <c r="R48" s="51">
        <v>1252</v>
      </c>
      <c r="S48" s="51">
        <v>880</v>
      </c>
      <c r="T48" s="51">
        <v>1975</v>
      </c>
      <c r="U48" s="51">
        <v>1771</v>
      </c>
      <c r="V48" s="51">
        <v>1195</v>
      </c>
      <c r="W48" s="51">
        <v>1536</v>
      </c>
      <c r="X48" s="51">
        <v>2263</v>
      </c>
      <c r="Y48" s="51">
        <v>1923</v>
      </c>
      <c r="Z48" s="51">
        <v>1455</v>
      </c>
      <c r="AA48" s="51">
        <v>1841</v>
      </c>
      <c r="AB48" s="52">
        <v>342</v>
      </c>
    </row>
    <row r="49" spans="1:28" s="23" customFormat="1" ht="21.75" customHeight="1">
      <c r="A49" s="55" t="s">
        <v>48</v>
      </c>
      <c r="B49" s="15" t="s">
        <v>23</v>
      </c>
      <c r="C49" s="24">
        <f>D49+O49</f>
        <v>123289</v>
      </c>
      <c r="D49" s="24">
        <f>SUM(E49:N49)</f>
        <v>83559</v>
      </c>
      <c r="E49" s="44">
        <v>14790</v>
      </c>
      <c r="F49" s="44">
        <v>11914</v>
      </c>
      <c r="G49" s="44">
        <v>7120</v>
      </c>
      <c r="H49" s="44">
        <v>8711</v>
      </c>
      <c r="I49" s="44">
        <v>7231</v>
      </c>
      <c r="J49" s="44">
        <v>6256</v>
      </c>
      <c r="K49" s="44">
        <v>6550</v>
      </c>
      <c r="L49" s="44">
        <v>7438</v>
      </c>
      <c r="M49" s="44">
        <v>5141</v>
      </c>
      <c r="N49" s="45">
        <v>8408</v>
      </c>
      <c r="O49" s="16">
        <f t="shared" si="9"/>
        <v>39730</v>
      </c>
      <c r="P49" s="46">
        <v>2338</v>
      </c>
      <c r="Q49" s="44">
        <v>5564</v>
      </c>
      <c r="R49" s="44">
        <v>2347</v>
      </c>
      <c r="S49" s="44">
        <v>1717</v>
      </c>
      <c r="T49" s="44">
        <v>3592</v>
      </c>
      <c r="U49" s="44">
        <v>3705</v>
      </c>
      <c r="V49" s="44">
        <v>2321</v>
      </c>
      <c r="W49" s="44">
        <v>3034</v>
      </c>
      <c r="X49" s="44">
        <v>3946</v>
      </c>
      <c r="Y49" s="44">
        <v>4219</v>
      </c>
      <c r="Z49" s="44">
        <v>2945</v>
      </c>
      <c r="AA49" s="44">
        <v>3461</v>
      </c>
      <c r="AB49" s="45">
        <v>541</v>
      </c>
    </row>
    <row r="50" spans="1:28" s="23" customFormat="1" ht="21.75" customHeight="1">
      <c r="A50" s="56"/>
      <c r="B50" s="18" t="s">
        <v>24</v>
      </c>
      <c r="C50" s="25">
        <f t="shared" si="7"/>
        <v>51228</v>
      </c>
      <c r="D50" s="25">
        <f t="shared" si="8"/>
        <v>34709</v>
      </c>
      <c r="E50" s="47">
        <v>6339</v>
      </c>
      <c r="F50" s="47">
        <v>4786</v>
      </c>
      <c r="G50" s="47">
        <v>2848</v>
      </c>
      <c r="H50" s="47">
        <v>3765</v>
      </c>
      <c r="I50" s="47">
        <v>2851</v>
      </c>
      <c r="J50" s="47">
        <v>2719</v>
      </c>
      <c r="K50" s="47">
        <v>2680</v>
      </c>
      <c r="L50" s="47">
        <v>3052</v>
      </c>
      <c r="M50" s="47">
        <v>2128</v>
      </c>
      <c r="N50" s="48">
        <v>3541</v>
      </c>
      <c r="O50" s="19">
        <f t="shared" si="9"/>
        <v>16519</v>
      </c>
      <c r="P50" s="49">
        <v>992</v>
      </c>
      <c r="Q50" s="47">
        <v>2329</v>
      </c>
      <c r="R50" s="47">
        <v>983</v>
      </c>
      <c r="S50" s="47">
        <v>737</v>
      </c>
      <c r="T50" s="47">
        <v>1431</v>
      </c>
      <c r="U50" s="47">
        <v>1501</v>
      </c>
      <c r="V50" s="47">
        <v>921</v>
      </c>
      <c r="W50" s="47">
        <v>1307</v>
      </c>
      <c r="X50" s="47">
        <v>1551</v>
      </c>
      <c r="Y50" s="47">
        <v>1828</v>
      </c>
      <c r="Z50" s="47">
        <v>1296</v>
      </c>
      <c r="AA50" s="47">
        <v>1405</v>
      </c>
      <c r="AB50" s="48">
        <v>238</v>
      </c>
    </row>
    <row r="51" spans="1:28" s="23" customFormat="1" ht="21.75" customHeight="1">
      <c r="A51" s="57"/>
      <c r="B51" s="21" t="s">
        <v>25</v>
      </c>
      <c r="C51" s="26">
        <f t="shared" si="7"/>
        <v>72061</v>
      </c>
      <c r="D51" s="26">
        <f t="shared" si="8"/>
        <v>48850</v>
      </c>
      <c r="E51" s="47">
        <v>8451</v>
      </c>
      <c r="F51" s="47">
        <v>7128</v>
      </c>
      <c r="G51" s="51">
        <v>4272</v>
      </c>
      <c r="H51" s="47">
        <v>4946</v>
      </c>
      <c r="I51" s="47">
        <v>4380</v>
      </c>
      <c r="J51" s="47">
        <v>3537</v>
      </c>
      <c r="K51" s="47">
        <v>3870</v>
      </c>
      <c r="L51" s="47">
        <v>4386</v>
      </c>
      <c r="M51" s="47">
        <v>3013</v>
      </c>
      <c r="N51" s="48">
        <v>4867</v>
      </c>
      <c r="O51" s="22">
        <f t="shared" si="9"/>
        <v>23211</v>
      </c>
      <c r="P51" s="49">
        <v>1346</v>
      </c>
      <c r="Q51" s="47">
        <v>3235</v>
      </c>
      <c r="R51" s="51">
        <v>1364</v>
      </c>
      <c r="S51" s="51">
        <v>980</v>
      </c>
      <c r="T51" s="51">
        <v>2161</v>
      </c>
      <c r="U51" s="51">
        <v>2204</v>
      </c>
      <c r="V51" s="51">
        <v>1400</v>
      </c>
      <c r="W51" s="51">
        <v>1727</v>
      </c>
      <c r="X51" s="51">
        <v>2395</v>
      </c>
      <c r="Y51" s="51">
        <v>2391</v>
      </c>
      <c r="Z51" s="51">
        <v>1649</v>
      </c>
      <c r="AA51" s="51">
        <v>2056</v>
      </c>
      <c r="AB51" s="52">
        <v>303</v>
      </c>
    </row>
    <row r="52" spans="1:28" s="23" customFormat="1" ht="21.75" customHeight="1">
      <c r="A52" s="55" t="s">
        <v>49</v>
      </c>
      <c r="B52" s="15" t="s">
        <v>23</v>
      </c>
      <c r="C52" s="24">
        <f>D52+O52</f>
        <v>92477</v>
      </c>
      <c r="D52" s="24">
        <f>SUM(E52:N52)</f>
        <v>61711</v>
      </c>
      <c r="E52" s="44">
        <v>9957</v>
      </c>
      <c r="F52" s="44">
        <v>9055</v>
      </c>
      <c r="G52" s="44">
        <v>5653</v>
      </c>
      <c r="H52" s="44">
        <v>6621</v>
      </c>
      <c r="I52" s="44">
        <v>5358</v>
      </c>
      <c r="J52" s="44">
        <v>4512</v>
      </c>
      <c r="K52" s="44">
        <v>5091</v>
      </c>
      <c r="L52" s="44">
        <v>5838</v>
      </c>
      <c r="M52" s="44">
        <v>3711</v>
      </c>
      <c r="N52" s="45">
        <v>5915</v>
      </c>
      <c r="O52" s="16">
        <f t="shared" si="9"/>
        <v>30766</v>
      </c>
      <c r="P52" s="46">
        <v>1884</v>
      </c>
      <c r="Q52" s="44">
        <v>4459</v>
      </c>
      <c r="R52" s="44">
        <v>1740</v>
      </c>
      <c r="S52" s="44">
        <v>1190</v>
      </c>
      <c r="T52" s="44">
        <v>2605</v>
      </c>
      <c r="U52" s="44">
        <v>2961</v>
      </c>
      <c r="V52" s="44">
        <v>1888</v>
      </c>
      <c r="W52" s="44">
        <v>2488</v>
      </c>
      <c r="X52" s="44">
        <v>2910</v>
      </c>
      <c r="Y52" s="44">
        <v>3318</v>
      </c>
      <c r="Z52" s="44">
        <v>2199</v>
      </c>
      <c r="AA52" s="44">
        <v>2737</v>
      </c>
      <c r="AB52" s="45">
        <v>387</v>
      </c>
    </row>
    <row r="53" spans="1:28" s="23" customFormat="1" ht="21.75" customHeight="1">
      <c r="A53" s="56"/>
      <c r="B53" s="18" t="s">
        <v>24</v>
      </c>
      <c r="C53" s="25">
        <f t="shared" si="7"/>
        <v>34692</v>
      </c>
      <c r="D53" s="25">
        <f t="shared" si="8"/>
        <v>22889</v>
      </c>
      <c r="E53" s="47">
        <v>3504</v>
      </c>
      <c r="F53" s="47">
        <v>3189</v>
      </c>
      <c r="G53" s="47">
        <v>2173</v>
      </c>
      <c r="H53" s="47">
        <v>2618</v>
      </c>
      <c r="I53" s="47">
        <v>1924</v>
      </c>
      <c r="J53" s="47">
        <v>1727</v>
      </c>
      <c r="K53" s="47">
        <v>1941</v>
      </c>
      <c r="L53" s="47">
        <v>2212</v>
      </c>
      <c r="M53" s="47">
        <v>1381</v>
      </c>
      <c r="N53" s="48">
        <v>2220</v>
      </c>
      <c r="O53" s="19">
        <f t="shared" si="9"/>
        <v>11803</v>
      </c>
      <c r="P53" s="49">
        <v>751</v>
      </c>
      <c r="Q53" s="47">
        <v>1772</v>
      </c>
      <c r="R53" s="47">
        <v>722</v>
      </c>
      <c r="S53" s="47">
        <v>454</v>
      </c>
      <c r="T53" s="47">
        <v>956</v>
      </c>
      <c r="U53" s="47">
        <v>1055</v>
      </c>
      <c r="V53" s="47">
        <v>724</v>
      </c>
      <c r="W53" s="47">
        <v>882</v>
      </c>
      <c r="X53" s="47">
        <v>1119</v>
      </c>
      <c r="Y53" s="47">
        <v>1337</v>
      </c>
      <c r="Z53" s="47">
        <v>901</v>
      </c>
      <c r="AA53" s="47">
        <v>966</v>
      </c>
      <c r="AB53" s="48">
        <v>164</v>
      </c>
    </row>
    <row r="54" spans="1:28" s="23" customFormat="1" ht="21.75" customHeight="1">
      <c r="A54" s="57"/>
      <c r="B54" s="21" t="s">
        <v>25</v>
      </c>
      <c r="C54" s="26">
        <f t="shared" si="7"/>
        <v>57785</v>
      </c>
      <c r="D54" s="26">
        <f t="shared" si="8"/>
        <v>38822</v>
      </c>
      <c r="E54" s="47">
        <v>6453</v>
      </c>
      <c r="F54" s="47">
        <v>5866</v>
      </c>
      <c r="G54" s="51">
        <v>3480</v>
      </c>
      <c r="H54" s="47">
        <v>4003</v>
      </c>
      <c r="I54" s="47">
        <v>3434</v>
      </c>
      <c r="J54" s="47">
        <v>2785</v>
      </c>
      <c r="K54" s="47">
        <v>3150</v>
      </c>
      <c r="L54" s="47">
        <v>3626</v>
      </c>
      <c r="M54" s="47">
        <v>2330</v>
      </c>
      <c r="N54" s="48">
        <v>3695</v>
      </c>
      <c r="O54" s="22">
        <f t="shared" si="9"/>
        <v>18963</v>
      </c>
      <c r="P54" s="49">
        <v>1133</v>
      </c>
      <c r="Q54" s="47">
        <v>2687</v>
      </c>
      <c r="R54" s="51">
        <v>1018</v>
      </c>
      <c r="S54" s="51">
        <v>736</v>
      </c>
      <c r="T54" s="51">
        <v>1649</v>
      </c>
      <c r="U54" s="51">
        <v>1906</v>
      </c>
      <c r="V54" s="51">
        <v>1164</v>
      </c>
      <c r="W54" s="51">
        <v>1606</v>
      </c>
      <c r="X54" s="51">
        <v>1791</v>
      </c>
      <c r="Y54" s="51">
        <v>1981</v>
      </c>
      <c r="Z54" s="51">
        <v>1298</v>
      </c>
      <c r="AA54" s="51">
        <v>1771</v>
      </c>
      <c r="AB54" s="52">
        <v>223</v>
      </c>
    </row>
    <row r="55" spans="1:28" s="23" customFormat="1" ht="21.75" customHeight="1">
      <c r="A55" s="55" t="s">
        <v>50</v>
      </c>
      <c r="B55" s="15" t="s">
        <v>23</v>
      </c>
      <c r="C55" s="24">
        <f>D55+O55</f>
        <v>49846</v>
      </c>
      <c r="D55" s="24">
        <f>SUM(E55:N55)</f>
        <v>33322</v>
      </c>
      <c r="E55" s="44">
        <v>5623</v>
      </c>
      <c r="F55" s="44">
        <v>4757</v>
      </c>
      <c r="G55" s="44">
        <v>3164</v>
      </c>
      <c r="H55" s="44">
        <v>3653</v>
      </c>
      <c r="I55" s="44">
        <v>3010</v>
      </c>
      <c r="J55" s="44">
        <v>2564</v>
      </c>
      <c r="K55" s="44">
        <v>2438</v>
      </c>
      <c r="L55" s="44">
        <v>3189</v>
      </c>
      <c r="M55" s="44">
        <v>1947</v>
      </c>
      <c r="N55" s="45">
        <v>2977</v>
      </c>
      <c r="O55" s="16">
        <f t="shared" si="9"/>
        <v>16524</v>
      </c>
      <c r="P55" s="46">
        <v>960</v>
      </c>
      <c r="Q55" s="44">
        <v>2243</v>
      </c>
      <c r="R55" s="44">
        <v>895</v>
      </c>
      <c r="S55" s="44">
        <v>680</v>
      </c>
      <c r="T55" s="44">
        <v>1444</v>
      </c>
      <c r="U55" s="44">
        <v>1597</v>
      </c>
      <c r="V55" s="44">
        <v>1026</v>
      </c>
      <c r="W55" s="44">
        <v>1384</v>
      </c>
      <c r="X55" s="44">
        <v>1583</v>
      </c>
      <c r="Y55" s="44">
        <v>1681</v>
      </c>
      <c r="Z55" s="44">
        <v>1196</v>
      </c>
      <c r="AA55" s="44">
        <v>1617</v>
      </c>
      <c r="AB55" s="45">
        <v>218</v>
      </c>
    </row>
    <row r="56" spans="1:28" s="23" customFormat="1" ht="21.75" customHeight="1">
      <c r="A56" s="56"/>
      <c r="B56" s="18" t="s">
        <v>24</v>
      </c>
      <c r="C56" s="25">
        <f t="shared" si="7"/>
        <v>15536</v>
      </c>
      <c r="D56" s="25">
        <f t="shared" si="8"/>
        <v>10198</v>
      </c>
      <c r="E56" s="47">
        <v>1489</v>
      </c>
      <c r="F56" s="47">
        <v>1437</v>
      </c>
      <c r="G56" s="47">
        <v>1029</v>
      </c>
      <c r="H56" s="47">
        <v>1155</v>
      </c>
      <c r="I56" s="47">
        <v>860</v>
      </c>
      <c r="J56" s="47">
        <v>831</v>
      </c>
      <c r="K56" s="47">
        <v>828</v>
      </c>
      <c r="L56" s="47">
        <v>1029</v>
      </c>
      <c r="M56" s="47">
        <v>611</v>
      </c>
      <c r="N56" s="48">
        <v>929</v>
      </c>
      <c r="O56" s="19">
        <f t="shared" si="9"/>
        <v>5338</v>
      </c>
      <c r="P56" s="49">
        <v>306</v>
      </c>
      <c r="Q56" s="47">
        <v>765</v>
      </c>
      <c r="R56" s="47">
        <v>312</v>
      </c>
      <c r="S56" s="47">
        <v>210</v>
      </c>
      <c r="T56" s="47">
        <v>434</v>
      </c>
      <c r="U56" s="47">
        <v>485</v>
      </c>
      <c r="V56" s="47">
        <v>309</v>
      </c>
      <c r="W56" s="47">
        <v>454</v>
      </c>
      <c r="X56" s="47">
        <v>545</v>
      </c>
      <c r="Y56" s="47">
        <v>531</v>
      </c>
      <c r="Z56" s="47">
        <v>441</v>
      </c>
      <c r="AA56" s="47">
        <v>464</v>
      </c>
      <c r="AB56" s="48">
        <v>82</v>
      </c>
    </row>
    <row r="57" spans="1:28" s="23" customFormat="1" ht="21.75" customHeight="1">
      <c r="A57" s="57"/>
      <c r="B57" s="21" t="s">
        <v>25</v>
      </c>
      <c r="C57" s="26">
        <f t="shared" si="7"/>
        <v>34310</v>
      </c>
      <c r="D57" s="26">
        <f t="shared" si="8"/>
        <v>23124</v>
      </c>
      <c r="E57" s="47">
        <v>4134</v>
      </c>
      <c r="F57" s="47">
        <v>3320</v>
      </c>
      <c r="G57" s="51">
        <v>2135</v>
      </c>
      <c r="H57" s="47">
        <v>2498</v>
      </c>
      <c r="I57" s="47">
        <v>2150</v>
      </c>
      <c r="J57" s="47">
        <v>1733</v>
      </c>
      <c r="K57" s="47">
        <v>1610</v>
      </c>
      <c r="L57" s="47">
        <v>2160</v>
      </c>
      <c r="M57" s="47">
        <v>1336</v>
      </c>
      <c r="N57" s="48">
        <v>2048</v>
      </c>
      <c r="O57" s="22">
        <f t="shared" si="9"/>
        <v>11186</v>
      </c>
      <c r="P57" s="49">
        <v>654</v>
      </c>
      <c r="Q57" s="47">
        <v>1478</v>
      </c>
      <c r="R57" s="51">
        <v>583</v>
      </c>
      <c r="S57" s="51">
        <v>470</v>
      </c>
      <c r="T57" s="51">
        <v>1010</v>
      </c>
      <c r="U57" s="51">
        <v>1112</v>
      </c>
      <c r="V57" s="51">
        <v>717</v>
      </c>
      <c r="W57" s="51">
        <v>930</v>
      </c>
      <c r="X57" s="51">
        <v>1038</v>
      </c>
      <c r="Y57" s="51">
        <v>1150</v>
      </c>
      <c r="Z57" s="51">
        <v>755</v>
      </c>
      <c r="AA57" s="51">
        <v>1153</v>
      </c>
      <c r="AB57" s="52">
        <v>136</v>
      </c>
    </row>
    <row r="58" spans="1:28" s="23" customFormat="1" ht="21.75" customHeight="1">
      <c r="A58" s="55" t="s">
        <v>51</v>
      </c>
      <c r="B58" s="15" t="s">
        <v>23</v>
      </c>
      <c r="C58" s="24">
        <f>D58+O58</f>
        <v>23084</v>
      </c>
      <c r="D58" s="24">
        <f>SUM(E58:N58)</f>
        <v>15368</v>
      </c>
      <c r="E58" s="44">
        <v>2659</v>
      </c>
      <c r="F58" s="44">
        <v>2086</v>
      </c>
      <c r="G58" s="44">
        <v>1404</v>
      </c>
      <c r="H58" s="44">
        <v>1818</v>
      </c>
      <c r="I58" s="44">
        <v>1342</v>
      </c>
      <c r="J58" s="44">
        <v>1261</v>
      </c>
      <c r="K58" s="44">
        <v>1001</v>
      </c>
      <c r="L58" s="44">
        <v>1559</v>
      </c>
      <c r="M58" s="44">
        <v>985</v>
      </c>
      <c r="N58" s="45">
        <v>1253</v>
      </c>
      <c r="O58" s="16">
        <f t="shared" si="9"/>
        <v>7716</v>
      </c>
      <c r="P58" s="46">
        <v>432</v>
      </c>
      <c r="Q58" s="44">
        <v>1082</v>
      </c>
      <c r="R58" s="44">
        <v>397</v>
      </c>
      <c r="S58" s="44">
        <v>310</v>
      </c>
      <c r="T58" s="44">
        <v>704</v>
      </c>
      <c r="U58" s="44">
        <v>740</v>
      </c>
      <c r="V58" s="44">
        <v>414</v>
      </c>
      <c r="W58" s="44">
        <v>660</v>
      </c>
      <c r="X58" s="44">
        <v>718</v>
      </c>
      <c r="Y58" s="44">
        <v>770</v>
      </c>
      <c r="Z58" s="44">
        <v>583</v>
      </c>
      <c r="AA58" s="44">
        <v>800</v>
      </c>
      <c r="AB58" s="45">
        <v>106</v>
      </c>
    </row>
    <row r="59" spans="1:28" s="23" customFormat="1" ht="21.75" customHeight="1">
      <c r="A59" s="56"/>
      <c r="B59" s="18" t="s">
        <v>24</v>
      </c>
      <c r="C59" s="25">
        <f t="shared" si="7"/>
        <v>6374</v>
      </c>
      <c r="D59" s="25">
        <f t="shared" si="8"/>
        <v>4138</v>
      </c>
      <c r="E59" s="49">
        <v>597</v>
      </c>
      <c r="F59" s="47">
        <v>531</v>
      </c>
      <c r="G59" s="47">
        <v>403</v>
      </c>
      <c r="H59" s="47">
        <v>519</v>
      </c>
      <c r="I59" s="47">
        <v>335</v>
      </c>
      <c r="J59" s="47">
        <v>383</v>
      </c>
      <c r="K59" s="47">
        <v>306</v>
      </c>
      <c r="L59" s="47">
        <v>444</v>
      </c>
      <c r="M59" s="47">
        <v>290</v>
      </c>
      <c r="N59" s="48">
        <v>330</v>
      </c>
      <c r="O59" s="19">
        <f t="shared" si="9"/>
        <v>2236</v>
      </c>
      <c r="P59" s="49">
        <v>127</v>
      </c>
      <c r="Q59" s="47">
        <v>341</v>
      </c>
      <c r="R59" s="47">
        <v>116</v>
      </c>
      <c r="S59" s="47">
        <v>110</v>
      </c>
      <c r="T59" s="47">
        <v>182</v>
      </c>
      <c r="U59" s="47">
        <v>225</v>
      </c>
      <c r="V59" s="47">
        <v>121</v>
      </c>
      <c r="W59" s="47">
        <v>190</v>
      </c>
      <c r="X59" s="47">
        <v>194</v>
      </c>
      <c r="Y59" s="47">
        <v>239</v>
      </c>
      <c r="Z59" s="47">
        <v>177</v>
      </c>
      <c r="AA59" s="47">
        <v>181</v>
      </c>
      <c r="AB59" s="48">
        <v>33</v>
      </c>
    </row>
    <row r="60" spans="1:28" s="23" customFormat="1" ht="21.75" customHeight="1">
      <c r="A60" s="57"/>
      <c r="B60" s="21" t="s">
        <v>25</v>
      </c>
      <c r="C60" s="26">
        <f t="shared" si="7"/>
        <v>16710</v>
      </c>
      <c r="D60" s="26">
        <f t="shared" si="8"/>
        <v>11230</v>
      </c>
      <c r="E60" s="49">
        <v>2062</v>
      </c>
      <c r="F60" s="51">
        <v>1555</v>
      </c>
      <c r="G60" s="51">
        <v>1001</v>
      </c>
      <c r="H60" s="47">
        <v>1299</v>
      </c>
      <c r="I60" s="47">
        <v>1007</v>
      </c>
      <c r="J60" s="47">
        <v>878</v>
      </c>
      <c r="K60" s="47">
        <v>695</v>
      </c>
      <c r="L60" s="47">
        <v>1115</v>
      </c>
      <c r="M60" s="47">
        <v>695</v>
      </c>
      <c r="N60" s="48">
        <v>923</v>
      </c>
      <c r="O60" s="22">
        <f t="shared" si="9"/>
        <v>5480</v>
      </c>
      <c r="P60" s="49">
        <v>305</v>
      </c>
      <c r="Q60" s="47">
        <v>741</v>
      </c>
      <c r="R60" s="51">
        <v>281</v>
      </c>
      <c r="S60" s="51">
        <v>200</v>
      </c>
      <c r="T60" s="51">
        <v>522</v>
      </c>
      <c r="U60" s="51">
        <v>515</v>
      </c>
      <c r="V60" s="51">
        <v>293</v>
      </c>
      <c r="W60" s="51">
        <v>470</v>
      </c>
      <c r="X60" s="51">
        <v>524</v>
      </c>
      <c r="Y60" s="51">
        <v>531</v>
      </c>
      <c r="Z60" s="51">
        <v>406</v>
      </c>
      <c r="AA60" s="51">
        <v>619</v>
      </c>
      <c r="AB60" s="52">
        <v>73</v>
      </c>
    </row>
    <row r="61" spans="1:28" s="23" customFormat="1" ht="21.75" customHeight="1">
      <c r="A61" s="55" t="s">
        <v>52</v>
      </c>
      <c r="B61" s="15" t="s">
        <v>23</v>
      </c>
      <c r="C61" s="24">
        <f aca="true" t="shared" si="10" ref="C61:C69">D61+O61</f>
        <v>7608</v>
      </c>
      <c r="D61" s="24">
        <f aca="true" t="shared" si="11" ref="D61:D69">SUM(E61:N61)</f>
        <v>5189</v>
      </c>
      <c r="E61" s="44">
        <v>841</v>
      </c>
      <c r="F61" s="44">
        <v>747</v>
      </c>
      <c r="G61" s="44">
        <v>501</v>
      </c>
      <c r="H61" s="44">
        <v>626</v>
      </c>
      <c r="I61" s="44">
        <v>476</v>
      </c>
      <c r="J61" s="44">
        <v>451</v>
      </c>
      <c r="K61" s="44">
        <v>281</v>
      </c>
      <c r="L61" s="44">
        <v>503</v>
      </c>
      <c r="M61" s="44">
        <v>333</v>
      </c>
      <c r="N61" s="45">
        <v>430</v>
      </c>
      <c r="O61" s="16">
        <f aca="true" t="shared" si="12" ref="O61:O69">SUM(P61:AB61)</f>
        <v>2419</v>
      </c>
      <c r="P61" s="46">
        <v>135</v>
      </c>
      <c r="Q61" s="44">
        <v>314</v>
      </c>
      <c r="R61" s="44">
        <v>140</v>
      </c>
      <c r="S61" s="44">
        <v>99</v>
      </c>
      <c r="T61" s="44">
        <v>213</v>
      </c>
      <c r="U61" s="44">
        <v>213</v>
      </c>
      <c r="V61" s="44">
        <v>139</v>
      </c>
      <c r="W61" s="44">
        <v>185</v>
      </c>
      <c r="X61" s="44">
        <v>212</v>
      </c>
      <c r="Y61" s="44">
        <v>307</v>
      </c>
      <c r="Z61" s="44">
        <v>194</v>
      </c>
      <c r="AA61" s="44">
        <v>230</v>
      </c>
      <c r="AB61" s="45">
        <v>38</v>
      </c>
    </row>
    <row r="62" spans="1:28" s="23" customFormat="1" ht="21.75" customHeight="1">
      <c r="A62" s="56"/>
      <c r="B62" s="18" t="s">
        <v>24</v>
      </c>
      <c r="C62" s="25">
        <f t="shared" si="10"/>
        <v>1760</v>
      </c>
      <c r="D62" s="25">
        <f t="shared" si="11"/>
        <v>1204</v>
      </c>
      <c r="E62" s="47">
        <v>166</v>
      </c>
      <c r="F62" s="47">
        <v>161</v>
      </c>
      <c r="G62" s="47">
        <v>120</v>
      </c>
      <c r="H62" s="47">
        <v>164</v>
      </c>
      <c r="I62" s="47">
        <v>104</v>
      </c>
      <c r="J62" s="47">
        <v>112</v>
      </c>
      <c r="K62" s="47">
        <v>83</v>
      </c>
      <c r="L62" s="47">
        <v>119</v>
      </c>
      <c r="M62" s="47">
        <v>80</v>
      </c>
      <c r="N62" s="48">
        <v>95</v>
      </c>
      <c r="O62" s="19">
        <f t="shared" si="12"/>
        <v>556</v>
      </c>
      <c r="P62" s="49">
        <v>27</v>
      </c>
      <c r="Q62" s="47">
        <v>71</v>
      </c>
      <c r="R62" s="47">
        <v>29</v>
      </c>
      <c r="S62" s="47">
        <v>23</v>
      </c>
      <c r="T62" s="47">
        <v>42</v>
      </c>
      <c r="U62" s="47">
        <v>57</v>
      </c>
      <c r="V62" s="47">
        <v>41</v>
      </c>
      <c r="W62" s="47">
        <v>42</v>
      </c>
      <c r="X62" s="47">
        <v>48</v>
      </c>
      <c r="Y62" s="47">
        <v>74</v>
      </c>
      <c r="Z62" s="47">
        <v>49</v>
      </c>
      <c r="AA62" s="47">
        <v>47</v>
      </c>
      <c r="AB62" s="48">
        <v>6</v>
      </c>
    </row>
    <row r="63" spans="1:28" s="23" customFormat="1" ht="21.75" customHeight="1">
      <c r="A63" s="57"/>
      <c r="B63" s="21" t="s">
        <v>25</v>
      </c>
      <c r="C63" s="26">
        <f t="shared" si="10"/>
        <v>5848</v>
      </c>
      <c r="D63" s="26">
        <f t="shared" si="11"/>
        <v>3985</v>
      </c>
      <c r="E63" s="47">
        <v>675</v>
      </c>
      <c r="F63" s="47">
        <v>586</v>
      </c>
      <c r="G63" s="51">
        <v>381</v>
      </c>
      <c r="H63" s="47">
        <v>462</v>
      </c>
      <c r="I63" s="47">
        <v>372</v>
      </c>
      <c r="J63" s="47">
        <v>339</v>
      </c>
      <c r="K63" s="47">
        <v>198</v>
      </c>
      <c r="L63" s="47">
        <v>384</v>
      </c>
      <c r="M63" s="47">
        <v>253</v>
      </c>
      <c r="N63" s="48">
        <v>335</v>
      </c>
      <c r="O63" s="22">
        <f t="shared" si="12"/>
        <v>1863</v>
      </c>
      <c r="P63" s="49">
        <v>108</v>
      </c>
      <c r="Q63" s="47">
        <v>243</v>
      </c>
      <c r="R63" s="51">
        <v>111</v>
      </c>
      <c r="S63" s="51">
        <v>76</v>
      </c>
      <c r="T63" s="51">
        <v>171</v>
      </c>
      <c r="U63" s="51">
        <v>156</v>
      </c>
      <c r="V63" s="51">
        <v>98</v>
      </c>
      <c r="W63" s="51">
        <v>143</v>
      </c>
      <c r="X63" s="51">
        <v>164</v>
      </c>
      <c r="Y63" s="51">
        <v>233</v>
      </c>
      <c r="Z63" s="51">
        <v>145</v>
      </c>
      <c r="AA63" s="51">
        <v>183</v>
      </c>
      <c r="AB63" s="52">
        <v>32</v>
      </c>
    </row>
    <row r="64" spans="1:28" s="23" customFormat="1" ht="21.75" customHeight="1">
      <c r="A64" s="55" t="s">
        <v>53</v>
      </c>
      <c r="B64" s="15" t="s">
        <v>23</v>
      </c>
      <c r="C64" s="24">
        <f t="shared" si="10"/>
        <v>1637</v>
      </c>
      <c r="D64" s="24">
        <f t="shared" si="11"/>
        <v>1130</v>
      </c>
      <c r="E64" s="44">
        <v>178</v>
      </c>
      <c r="F64" s="44">
        <v>170</v>
      </c>
      <c r="G64" s="44">
        <v>103</v>
      </c>
      <c r="H64" s="44">
        <v>128</v>
      </c>
      <c r="I64" s="44">
        <v>109</v>
      </c>
      <c r="J64" s="44">
        <v>113</v>
      </c>
      <c r="K64" s="44">
        <v>51</v>
      </c>
      <c r="L64" s="44">
        <v>107</v>
      </c>
      <c r="M64" s="44">
        <v>84</v>
      </c>
      <c r="N64" s="45">
        <v>87</v>
      </c>
      <c r="O64" s="16">
        <f t="shared" si="12"/>
        <v>507</v>
      </c>
      <c r="P64" s="46">
        <v>25</v>
      </c>
      <c r="Q64" s="44">
        <v>68</v>
      </c>
      <c r="R64" s="44">
        <v>21</v>
      </c>
      <c r="S64" s="44">
        <v>22</v>
      </c>
      <c r="T64" s="44">
        <v>40</v>
      </c>
      <c r="U64" s="44">
        <v>45</v>
      </c>
      <c r="V64" s="44">
        <v>24</v>
      </c>
      <c r="W64" s="44">
        <v>39</v>
      </c>
      <c r="X64" s="44">
        <v>62</v>
      </c>
      <c r="Y64" s="44">
        <v>69</v>
      </c>
      <c r="Z64" s="44">
        <v>43</v>
      </c>
      <c r="AA64" s="44">
        <v>44</v>
      </c>
      <c r="AB64" s="45">
        <v>5</v>
      </c>
    </row>
    <row r="65" spans="1:28" s="23" customFormat="1" ht="21.75" customHeight="1">
      <c r="A65" s="56"/>
      <c r="B65" s="18" t="s">
        <v>24</v>
      </c>
      <c r="C65" s="25">
        <f t="shared" si="10"/>
        <v>297</v>
      </c>
      <c r="D65" s="25">
        <f t="shared" si="11"/>
        <v>213</v>
      </c>
      <c r="E65" s="49">
        <v>29</v>
      </c>
      <c r="F65" s="47">
        <v>38</v>
      </c>
      <c r="G65" s="47">
        <v>18</v>
      </c>
      <c r="H65" s="47">
        <v>28</v>
      </c>
      <c r="I65" s="47">
        <v>15</v>
      </c>
      <c r="J65" s="47">
        <v>19</v>
      </c>
      <c r="K65" s="47">
        <v>10</v>
      </c>
      <c r="L65" s="47">
        <v>18</v>
      </c>
      <c r="M65" s="47">
        <v>17</v>
      </c>
      <c r="N65" s="48">
        <v>21</v>
      </c>
      <c r="O65" s="19">
        <f t="shared" si="12"/>
        <v>84</v>
      </c>
      <c r="P65" s="49">
        <v>4</v>
      </c>
      <c r="Q65" s="47">
        <v>15</v>
      </c>
      <c r="R65" s="47">
        <v>3</v>
      </c>
      <c r="S65" s="47">
        <v>4</v>
      </c>
      <c r="T65" s="47">
        <v>8</v>
      </c>
      <c r="U65" s="47">
        <v>6</v>
      </c>
      <c r="V65" s="47">
        <v>3</v>
      </c>
      <c r="W65" s="47">
        <v>9</v>
      </c>
      <c r="X65" s="47">
        <v>4</v>
      </c>
      <c r="Y65" s="47">
        <v>8</v>
      </c>
      <c r="Z65" s="47">
        <v>13</v>
      </c>
      <c r="AA65" s="47">
        <v>5</v>
      </c>
      <c r="AB65" s="48">
        <v>2</v>
      </c>
    </row>
    <row r="66" spans="1:28" s="23" customFormat="1" ht="21.75" customHeight="1">
      <c r="A66" s="57"/>
      <c r="B66" s="21" t="s">
        <v>25</v>
      </c>
      <c r="C66" s="26">
        <f t="shared" si="10"/>
        <v>1340</v>
      </c>
      <c r="D66" s="26">
        <f t="shared" si="11"/>
        <v>917</v>
      </c>
      <c r="E66" s="49">
        <v>149</v>
      </c>
      <c r="F66" s="51">
        <v>132</v>
      </c>
      <c r="G66" s="51">
        <v>85</v>
      </c>
      <c r="H66" s="47">
        <v>100</v>
      </c>
      <c r="I66" s="47">
        <v>94</v>
      </c>
      <c r="J66" s="47">
        <v>94</v>
      </c>
      <c r="K66" s="47">
        <v>41</v>
      </c>
      <c r="L66" s="47">
        <v>89</v>
      </c>
      <c r="M66" s="47">
        <v>67</v>
      </c>
      <c r="N66" s="48">
        <v>66</v>
      </c>
      <c r="O66" s="22">
        <f t="shared" si="12"/>
        <v>423</v>
      </c>
      <c r="P66" s="49">
        <v>21</v>
      </c>
      <c r="Q66" s="47">
        <v>53</v>
      </c>
      <c r="R66" s="51">
        <v>18</v>
      </c>
      <c r="S66" s="51">
        <v>18</v>
      </c>
      <c r="T66" s="51">
        <v>32</v>
      </c>
      <c r="U66" s="51">
        <v>39</v>
      </c>
      <c r="V66" s="51">
        <v>21</v>
      </c>
      <c r="W66" s="51">
        <v>30</v>
      </c>
      <c r="X66" s="51">
        <v>58</v>
      </c>
      <c r="Y66" s="51">
        <v>61</v>
      </c>
      <c r="Z66" s="51">
        <v>30</v>
      </c>
      <c r="AA66" s="51">
        <v>39</v>
      </c>
      <c r="AB66" s="52">
        <v>3</v>
      </c>
    </row>
    <row r="67" spans="1:28" s="23" customFormat="1" ht="21.75" customHeight="1">
      <c r="A67" s="55" t="s">
        <v>54</v>
      </c>
      <c r="B67" s="15" t="s">
        <v>23</v>
      </c>
      <c r="C67" s="24">
        <f t="shared" si="10"/>
        <v>509</v>
      </c>
      <c r="D67" s="24">
        <f t="shared" si="11"/>
        <v>335</v>
      </c>
      <c r="E67" s="44">
        <v>50</v>
      </c>
      <c r="F67" s="44">
        <v>47</v>
      </c>
      <c r="G67" s="44">
        <v>26</v>
      </c>
      <c r="H67" s="44">
        <v>29</v>
      </c>
      <c r="I67" s="44">
        <v>21</v>
      </c>
      <c r="J67" s="44">
        <v>32</v>
      </c>
      <c r="K67" s="44">
        <v>23</v>
      </c>
      <c r="L67" s="44">
        <v>33</v>
      </c>
      <c r="M67" s="44">
        <v>35</v>
      </c>
      <c r="N67" s="45">
        <v>39</v>
      </c>
      <c r="O67" s="16">
        <f>SUM(P67:AB67)</f>
        <v>174</v>
      </c>
      <c r="P67" s="46">
        <v>5</v>
      </c>
      <c r="Q67" s="44">
        <v>17</v>
      </c>
      <c r="R67" s="44">
        <v>7</v>
      </c>
      <c r="S67" s="44">
        <v>16</v>
      </c>
      <c r="T67" s="44">
        <v>16</v>
      </c>
      <c r="U67" s="44">
        <v>8</v>
      </c>
      <c r="V67" s="44">
        <v>5</v>
      </c>
      <c r="W67" s="44">
        <v>14</v>
      </c>
      <c r="X67" s="44">
        <v>25</v>
      </c>
      <c r="Y67" s="44">
        <v>28</v>
      </c>
      <c r="Z67" s="44">
        <v>19</v>
      </c>
      <c r="AA67" s="44">
        <v>11</v>
      </c>
      <c r="AB67" s="45">
        <v>3</v>
      </c>
    </row>
    <row r="68" spans="1:28" s="23" customFormat="1" ht="21.75" customHeight="1">
      <c r="A68" s="56"/>
      <c r="B68" s="18" t="s">
        <v>24</v>
      </c>
      <c r="C68" s="25">
        <f t="shared" si="10"/>
        <v>113</v>
      </c>
      <c r="D68" s="25">
        <f t="shared" si="11"/>
        <v>71</v>
      </c>
      <c r="E68" s="49">
        <v>11</v>
      </c>
      <c r="F68" s="47">
        <v>5</v>
      </c>
      <c r="G68" s="47">
        <v>5</v>
      </c>
      <c r="H68" s="47">
        <v>10</v>
      </c>
      <c r="I68" s="47">
        <v>1</v>
      </c>
      <c r="J68" s="47">
        <v>8</v>
      </c>
      <c r="K68" s="47">
        <v>7</v>
      </c>
      <c r="L68" s="47">
        <v>8</v>
      </c>
      <c r="M68" s="47">
        <v>10</v>
      </c>
      <c r="N68" s="48">
        <v>6</v>
      </c>
      <c r="O68" s="19">
        <f t="shared" si="12"/>
        <v>42</v>
      </c>
      <c r="P68" s="49">
        <v>0</v>
      </c>
      <c r="Q68" s="47">
        <v>2</v>
      </c>
      <c r="R68" s="47">
        <v>2</v>
      </c>
      <c r="S68" s="47">
        <v>3</v>
      </c>
      <c r="T68" s="47">
        <v>2</v>
      </c>
      <c r="U68" s="47">
        <v>2</v>
      </c>
      <c r="V68" s="47">
        <v>3</v>
      </c>
      <c r="W68" s="47">
        <v>2</v>
      </c>
      <c r="X68" s="47">
        <v>12</v>
      </c>
      <c r="Y68" s="47">
        <v>8</v>
      </c>
      <c r="Z68" s="47">
        <v>2</v>
      </c>
      <c r="AA68" s="47">
        <v>2</v>
      </c>
      <c r="AB68" s="48">
        <v>2</v>
      </c>
    </row>
    <row r="69" spans="1:28" s="23" customFormat="1" ht="21.75" customHeight="1">
      <c r="A69" s="57"/>
      <c r="B69" s="21" t="s">
        <v>25</v>
      </c>
      <c r="C69" s="26">
        <f t="shared" si="10"/>
        <v>396</v>
      </c>
      <c r="D69" s="26">
        <f t="shared" si="11"/>
        <v>264</v>
      </c>
      <c r="E69" s="50">
        <v>39</v>
      </c>
      <c r="F69" s="51">
        <v>42</v>
      </c>
      <c r="G69" s="51">
        <v>21</v>
      </c>
      <c r="H69" s="51">
        <v>19</v>
      </c>
      <c r="I69" s="51">
        <v>20</v>
      </c>
      <c r="J69" s="51">
        <v>24</v>
      </c>
      <c r="K69" s="51">
        <v>16</v>
      </c>
      <c r="L69" s="51">
        <v>25</v>
      </c>
      <c r="M69" s="51">
        <v>25</v>
      </c>
      <c r="N69" s="52">
        <v>33</v>
      </c>
      <c r="O69" s="22">
        <f t="shared" si="12"/>
        <v>132</v>
      </c>
      <c r="P69" s="50">
        <v>5</v>
      </c>
      <c r="Q69" s="51">
        <v>15</v>
      </c>
      <c r="R69" s="51">
        <v>5</v>
      </c>
      <c r="S69" s="51">
        <v>13</v>
      </c>
      <c r="T69" s="51">
        <v>14</v>
      </c>
      <c r="U69" s="51">
        <v>6</v>
      </c>
      <c r="V69" s="51">
        <v>2</v>
      </c>
      <c r="W69" s="51">
        <v>12</v>
      </c>
      <c r="X69" s="51">
        <v>13</v>
      </c>
      <c r="Y69" s="51">
        <v>20</v>
      </c>
      <c r="Z69" s="51">
        <v>17</v>
      </c>
      <c r="AA69" s="51">
        <v>9</v>
      </c>
      <c r="AB69" s="52">
        <v>1</v>
      </c>
    </row>
  </sheetData>
  <mergeCells count="23">
    <mergeCell ref="A22:A24"/>
    <mergeCell ref="A3:B3"/>
    <mergeCell ref="A4:A6"/>
    <mergeCell ref="A7:A9"/>
    <mergeCell ref="A10:A12"/>
    <mergeCell ref="A13:A15"/>
    <mergeCell ref="A16:A18"/>
    <mergeCell ref="A19:A21"/>
    <mergeCell ref="A46:A48"/>
    <mergeCell ref="A34:A36"/>
    <mergeCell ref="A31:A33"/>
    <mergeCell ref="A25:A27"/>
    <mergeCell ref="A28:A30"/>
    <mergeCell ref="A61:A63"/>
    <mergeCell ref="A64:A66"/>
    <mergeCell ref="A67:A69"/>
    <mergeCell ref="A37:A39"/>
    <mergeCell ref="A40:A42"/>
    <mergeCell ref="A43:A45"/>
    <mergeCell ref="A49:A51"/>
    <mergeCell ref="A52:A54"/>
    <mergeCell ref="A55:A57"/>
    <mergeCell ref="A58:A60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84" r:id="rId1"/>
  <headerFooter alignWithMargins="0">
    <oddFooter>&amp;C-&amp;P+176-</oddFooter>
  </headerFooter>
  <rowBreaks count="1" manualBreakCount="1">
    <brk id="36" max="27" man="1"/>
  </rowBreaks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2011-08-04T00:39:01Z</cp:lastPrinted>
  <dcterms:created xsi:type="dcterms:W3CDTF">2006-07-26T05:33:18Z</dcterms:created>
  <dcterms:modified xsi:type="dcterms:W3CDTF">2011-10-14T01:21:40Z</dcterms:modified>
  <cp:category/>
  <cp:version/>
  <cp:contentType/>
  <cp:contentStatus/>
</cp:coreProperties>
</file>