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1" yWindow="65521" windowWidth="19440" windowHeight="5925" activeTab="0"/>
  </bookViews>
  <sheets>
    <sheet name="사업량 배정" sheetId="4" r:id="rId1"/>
  </sheets>
  <definedNames/>
  <calcPr calcId="145621"/>
</workbook>
</file>

<file path=xl/sharedStrings.xml><?xml version="1.0" encoding="utf-8"?>
<sst xmlns="http://schemas.openxmlformats.org/spreadsheetml/2006/main" count="34" uniqueCount="27">
  <si>
    <t>흥해읍</t>
  </si>
  <si>
    <t xml:space="preserve">신광면 </t>
  </si>
  <si>
    <t>청하면</t>
  </si>
  <si>
    <t>송라면</t>
  </si>
  <si>
    <t>기계면</t>
  </si>
  <si>
    <t>죽장면</t>
  </si>
  <si>
    <t>기북면</t>
  </si>
  <si>
    <t>합계</t>
  </si>
  <si>
    <t>과수재배
면적(ha)</t>
  </si>
  <si>
    <t>구분</t>
  </si>
  <si>
    <t>사업비(천원)</t>
  </si>
  <si>
    <t>계</t>
  </si>
  <si>
    <t>비고</t>
  </si>
  <si>
    <t>자부담
(50%)</t>
  </si>
  <si>
    <t>농가수
(호)</t>
  </si>
  <si>
    <t>사과</t>
  </si>
  <si>
    <t>복숭아</t>
  </si>
  <si>
    <t>배</t>
  </si>
  <si>
    <t>단감</t>
  </si>
  <si>
    <t>포도</t>
  </si>
  <si>
    <t>도비
(10%)</t>
  </si>
  <si>
    <t>시비
(40%)</t>
  </si>
  <si>
    <t>장기면</t>
  </si>
  <si>
    <t>오천읍</t>
  </si>
  <si>
    <t>사업량
(g)</t>
  </si>
  <si>
    <t>연일읍</t>
  </si>
  <si>
    <t>2014년 과실 장기저장제 지원사업량 배정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</si>
</sst>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_-* #,##0_-;\-* #,##0_-;_-* &quot;-&quot;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3"/>
      <scheme val="minor"/>
    </font>
    <font>
      <b/>
      <sz val="18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5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1" fontId="4" fillId="0" borderId="4" xfId="20" applyFont="1" applyBorder="1" applyAlignment="1">
      <alignment horizontal="center" vertical="center" wrapText="1"/>
    </xf>
    <xf numFmtId="41" fontId="4" fillId="0" borderId="3" xfId="20" applyFont="1" applyBorder="1" applyAlignment="1">
      <alignment vertical="center" wrapText="1"/>
    </xf>
    <xf numFmtId="41" fontId="3" fillId="0" borderId="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1" fontId="3" fillId="0" borderId="6" xfId="20" applyFont="1" applyBorder="1" applyAlignment="1">
      <alignment horizontal="center" vertical="center"/>
    </xf>
    <xf numFmtId="41" fontId="3" fillId="0" borderId="4" xfId="20" applyFont="1" applyBorder="1" applyAlignment="1">
      <alignment horizontal="center" vertical="center"/>
    </xf>
    <xf numFmtId="41" fontId="3" fillId="0" borderId="3" xfId="2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1" fontId="3" fillId="0" borderId="8" xfId="20" applyFont="1" applyBorder="1" applyAlignment="1">
      <alignment horizontal="center" vertical="center"/>
    </xf>
    <xf numFmtId="41" fontId="3" fillId="0" borderId="9" xfId="20" applyFont="1" applyBorder="1" applyAlignment="1">
      <alignment horizontal="center" vertical="center"/>
    </xf>
    <xf numFmtId="41" fontId="3" fillId="0" borderId="10" xfId="20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41" fontId="4" fillId="0" borderId="9" xfId="20" applyFont="1" applyBorder="1" applyAlignment="1">
      <alignment horizontal="center" vertical="center" wrapText="1"/>
    </xf>
    <xf numFmtId="41" fontId="3" fillId="0" borderId="12" xfId="20" applyFont="1" applyBorder="1" applyAlignment="1">
      <alignment horizontal="center" vertical="center"/>
    </xf>
    <xf numFmtId="41" fontId="3" fillId="0" borderId="13" xfId="20" applyFont="1" applyBorder="1" applyAlignment="1">
      <alignment horizontal="center" vertical="center"/>
    </xf>
    <xf numFmtId="41" fontId="3" fillId="0" borderId="14" xfId="20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41" fontId="3" fillId="0" borderId="15" xfId="20" applyFont="1" applyBorder="1" applyAlignment="1">
      <alignment horizontal="center" vertical="center"/>
    </xf>
    <xf numFmtId="41" fontId="3" fillId="0" borderId="1" xfId="20" applyFont="1" applyBorder="1" applyAlignment="1">
      <alignment horizontal="center" vertical="center"/>
    </xf>
    <xf numFmtId="41" fontId="4" fillId="0" borderId="1" xfId="20" applyFont="1" applyBorder="1" applyAlignment="1">
      <alignment horizontal="center" vertical="center" wrapText="1"/>
    </xf>
    <xf numFmtId="41" fontId="4" fillId="0" borderId="2" xfId="20" applyFont="1" applyBorder="1" applyAlignment="1">
      <alignment vertical="center" wrapText="1"/>
    </xf>
    <xf numFmtId="41" fontId="3" fillId="0" borderId="2" xfId="20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1" fontId="4" fillId="0" borderId="17" xfId="20" applyFont="1" applyBorder="1" applyAlignment="1">
      <alignment horizontal="center" vertical="center" wrapText="1"/>
    </xf>
    <xf numFmtId="41" fontId="4" fillId="0" borderId="18" xfId="20" applyFont="1" applyBorder="1" applyAlignment="1">
      <alignment horizontal="center" vertical="center" wrapText="1"/>
    </xf>
    <xf numFmtId="41" fontId="4" fillId="0" borderId="19" xfId="20" applyFont="1" applyBorder="1" applyAlignment="1">
      <alignment vertical="center" wrapText="1"/>
    </xf>
    <xf numFmtId="41" fontId="4" fillId="0" borderId="19" xfId="20" applyFont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1" fontId="0" fillId="0" borderId="21" xfId="2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1">
      <selection activeCell="U5" sqref="U5"/>
    </sheetView>
  </sheetViews>
  <sheetFormatPr defaultColWidth="9.140625" defaultRowHeight="15"/>
  <cols>
    <col min="1" max="1" width="12.57421875" style="0" customWidth="1"/>
    <col min="2" max="13" width="12.57421875" style="0" hidden="1" customWidth="1"/>
    <col min="14" max="14" width="10.57421875" style="0" bestFit="1" customWidth="1"/>
    <col min="15" max="18" width="14.140625" style="0" customWidth="1"/>
    <col min="19" max="19" width="10.57421875" style="0" customWidth="1"/>
  </cols>
  <sheetData>
    <row r="1" spans="1:19" ht="53.25" customHeight="1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ht="17.25" thickBot="1"/>
    <row r="3" spans="1:19" ht="39.95" customHeight="1">
      <c r="A3" s="44" t="s">
        <v>9</v>
      </c>
      <c r="B3" s="46" t="s">
        <v>14</v>
      </c>
      <c r="C3" s="47"/>
      <c r="D3" s="47"/>
      <c r="E3" s="47"/>
      <c r="F3" s="47"/>
      <c r="G3" s="48"/>
      <c r="H3" s="49" t="s">
        <v>8</v>
      </c>
      <c r="I3" s="50"/>
      <c r="J3" s="50"/>
      <c r="K3" s="50"/>
      <c r="L3" s="50"/>
      <c r="M3" s="51"/>
      <c r="N3" s="52" t="s">
        <v>24</v>
      </c>
      <c r="O3" s="54" t="s">
        <v>10</v>
      </c>
      <c r="P3" s="55"/>
      <c r="Q3" s="55"/>
      <c r="R3" s="56"/>
      <c r="S3" s="57" t="s">
        <v>12</v>
      </c>
    </row>
    <row r="4" spans="1:19" ht="39.95" customHeight="1">
      <c r="A4" s="45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7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3" t="s">
        <v>7</v>
      </c>
      <c r="N4" s="53"/>
      <c r="O4" s="4" t="s">
        <v>11</v>
      </c>
      <c r="P4" s="5" t="s">
        <v>20</v>
      </c>
      <c r="Q4" s="5" t="s">
        <v>21</v>
      </c>
      <c r="R4" s="5" t="s">
        <v>13</v>
      </c>
      <c r="S4" s="58"/>
    </row>
    <row r="5" spans="1:19" ht="30" customHeight="1" thickBot="1">
      <c r="A5" s="36" t="s">
        <v>7</v>
      </c>
      <c r="B5" s="37">
        <f>SUM(B6:B15)</f>
        <v>1102</v>
      </c>
      <c r="C5" s="37">
        <f>SUM(C6:C15)</f>
        <v>47</v>
      </c>
      <c r="D5" s="37">
        <f>SUM(D6:D15)</f>
        <v>117</v>
      </c>
      <c r="E5" s="37">
        <f>SUM(E6:E15)</f>
        <v>484</v>
      </c>
      <c r="F5" s="37">
        <f>SUM(F6:F15)</f>
        <v>9</v>
      </c>
      <c r="G5" s="37">
        <f aca="true" t="shared" si="0" ref="G5:G15">SUM(B5:F5)</f>
        <v>1759</v>
      </c>
      <c r="H5" s="37">
        <f>SUM(H6:H15)</f>
        <v>959</v>
      </c>
      <c r="I5" s="37">
        <f>SUM(I6:I15)</f>
        <v>16.7</v>
      </c>
      <c r="J5" s="37">
        <f>SUM(J6:J15)</f>
        <v>40.8</v>
      </c>
      <c r="K5" s="37">
        <f>SUM(K6:K15)</f>
        <v>136.9</v>
      </c>
      <c r="L5" s="37">
        <f>SUM(L6:L15)</f>
        <v>5.800000000000001</v>
      </c>
      <c r="M5" s="38">
        <f aca="true" t="shared" si="1" ref="M5:M15">SUM(H5:L5)</f>
        <v>1159.2</v>
      </c>
      <c r="N5" s="39">
        <f>SUM(N6:N15)</f>
        <v>1060</v>
      </c>
      <c r="O5" s="40">
        <f>SUM(O6:O15)</f>
        <v>116600</v>
      </c>
      <c r="P5" s="40">
        <f>SUM(P6:P15)</f>
        <v>11660</v>
      </c>
      <c r="Q5" s="40">
        <f>SUM(Q6:Q15)</f>
        <v>46640</v>
      </c>
      <c r="R5" s="40">
        <f>SUM(R6:R15)</f>
        <v>58300</v>
      </c>
      <c r="S5" s="41"/>
    </row>
    <row r="6" spans="1:19" ht="30" customHeight="1" thickTop="1">
      <c r="A6" s="28" t="s">
        <v>0</v>
      </c>
      <c r="B6" s="29">
        <v>46</v>
      </c>
      <c r="C6" s="29"/>
      <c r="D6" s="29">
        <v>29</v>
      </c>
      <c r="E6" s="29">
        <v>38</v>
      </c>
      <c r="F6" s="29">
        <v>1</v>
      </c>
      <c r="G6" s="30">
        <f t="shared" si="0"/>
        <v>114</v>
      </c>
      <c r="H6" s="29">
        <v>45</v>
      </c>
      <c r="I6" s="29"/>
      <c r="J6" s="29">
        <v>12.5</v>
      </c>
      <c r="K6" s="29">
        <v>8</v>
      </c>
      <c r="L6" s="29">
        <v>0.7</v>
      </c>
      <c r="M6" s="31">
        <f t="shared" si="1"/>
        <v>66.2</v>
      </c>
      <c r="N6" s="32">
        <v>100</v>
      </c>
      <c r="O6" s="33">
        <f>110*N6</f>
        <v>11000</v>
      </c>
      <c r="P6" s="33">
        <f>O6*0.1</f>
        <v>1100</v>
      </c>
      <c r="Q6" s="34">
        <f aca="true" t="shared" si="2" ref="Q6:Q15">O6*0.4</f>
        <v>4400</v>
      </c>
      <c r="R6" s="34">
        <f>O6*0.5</f>
        <v>5500</v>
      </c>
      <c r="S6" s="35"/>
    </row>
    <row r="7" spans="1:19" ht="30" customHeight="1">
      <c r="A7" s="10" t="s">
        <v>1</v>
      </c>
      <c r="B7" s="11">
        <v>55</v>
      </c>
      <c r="C7" s="11">
        <v>4</v>
      </c>
      <c r="D7" s="11">
        <v>2</v>
      </c>
      <c r="E7" s="11">
        <v>9</v>
      </c>
      <c r="F7" s="11">
        <v>2</v>
      </c>
      <c r="G7" s="6">
        <f t="shared" si="0"/>
        <v>72</v>
      </c>
      <c r="H7" s="11">
        <v>42.5</v>
      </c>
      <c r="I7" s="11">
        <v>1.5</v>
      </c>
      <c r="J7" s="11">
        <v>3</v>
      </c>
      <c r="K7" s="11">
        <v>2.8</v>
      </c>
      <c r="L7" s="11">
        <v>2</v>
      </c>
      <c r="M7" s="7">
        <f t="shared" si="1"/>
        <v>51.8</v>
      </c>
      <c r="N7" s="12">
        <v>60</v>
      </c>
      <c r="O7" s="8">
        <f aca="true" t="shared" si="3" ref="O7:O15">110*N7</f>
        <v>6600</v>
      </c>
      <c r="P7" s="8">
        <f aca="true" t="shared" si="4" ref="P7:P15">O7*0.1</f>
        <v>660</v>
      </c>
      <c r="Q7" s="13">
        <f t="shared" si="2"/>
        <v>2640</v>
      </c>
      <c r="R7" s="13">
        <f aca="true" t="shared" si="5" ref="R7:R15">O7*0.5</f>
        <v>3300</v>
      </c>
      <c r="S7" s="9"/>
    </row>
    <row r="8" spans="1:19" ht="30" customHeight="1">
      <c r="A8" s="10" t="s">
        <v>2</v>
      </c>
      <c r="B8" s="11">
        <v>33</v>
      </c>
      <c r="C8" s="11">
        <v>6</v>
      </c>
      <c r="D8" s="11">
        <v>11</v>
      </c>
      <c r="E8" s="11">
        <v>13</v>
      </c>
      <c r="F8" s="11"/>
      <c r="G8" s="6">
        <f t="shared" si="0"/>
        <v>63</v>
      </c>
      <c r="H8" s="11">
        <v>30.3</v>
      </c>
      <c r="I8" s="11">
        <v>2</v>
      </c>
      <c r="J8" s="11">
        <v>3.3</v>
      </c>
      <c r="K8" s="11">
        <v>4.2</v>
      </c>
      <c r="L8" s="11"/>
      <c r="M8" s="7">
        <f t="shared" si="1"/>
        <v>39.8</v>
      </c>
      <c r="N8" s="12">
        <v>80</v>
      </c>
      <c r="O8" s="8">
        <f t="shared" si="3"/>
        <v>8800</v>
      </c>
      <c r="P8" s="8">
        <f t="shared" si="4"/>
        <v>880</v>
      </c>
      <c r="Q8" s="13">
        <f t="shared" si="2"/>
        <v>3520</v>
      </c>
      <c r="R8" s="13">
        <f t="shared" si="5"/>
        <v>4400</v>
      </c>
      <c r="S8" s="9"/>
    </row>
    <row r="9" spans="1:19" ht="30" customHeight="1">
      <c r="A9" s="10" t="s">
        <v>3</v>
      </c>
      <c r="B9" s="11">
        <v>17</v>
      </c>
      <c r="C9" s="11">
        <v>12</v>
      </c>
      <c r="D9" s="11">
        <v>11</v>
      </c>
      <c r="E9" s="11">
        <v>25</v>
      </c>
      <c r="F9" s="11">
        <v>1</v>
      </c>
      <c r="G9" s="6">
        <f t="shared" si="0"/>
        <v>66</v>
      </c>
      <c r="H9" s="11">
        <v>15.9</v>
      </c>
      <c r="I9" s="11">
        <v>2.9</v>
      </c>
      <c r="J9" s="11">
        <v>3.4</v>
      </c>
      <c r="K9" s="11">
        <v>10.4</v>
      </c>
      <c r="L9" s="11">
        <v>0.7</v>
      </c>
      <c r="M9" s="7">
        <f t="shared" si="1"/>
        <v>33.300000000000004</v>
      </c>
      <c r="N9" s="12">
        <v>60</v>
      </c>
      <c r="O9" s="8">
        <f t="shared" si="3"/>
        <v>6600</v>
      </c>
      <c r="P9" s="8">
        <f t="shared" si="4"/>
        <v>660</v>
      </c>
      <c r="Q9" s="13">
        <f t="shared" si="2"/>
        <v>2640</v>
      </c>
      <c r="R9" s="13">
        <f t="shared" si="5"/>
        <v>3300</v>
      </c>
      <c r="S9" s="9"/>
    </row>
    <row r="10" spans="1:19" ht="30" customHeight="1">
      <c r="A10" s="10" t="s">
        <v>4</v>
      </c>
      <c r="B10" s="11">
        <v>365</v>
      </c>
      <c r="C10" s="11">
        <v>19</v>
      </c>
      <c r="D10" s="11">
        <v>8</v>
      </c>
      <c r="E10" s="11">
        <v>340</v>
      </c>
      <c r="F10" s="11">
        <v>5</v>
      </c>
      <c r="G10" s="6">
        <f t="shared" si="0"/>
        <v>737</v>
      </c>
      <c r="H10" s="11">
        <v>350</v>
      </c>
      <c r="I10" s="11">
        <v>6</v>
      </c>
      <c r="J10" s="11">
        <v>3.6</v>
      </c>
      <c r="K10" s="11">
        <v>94</v>
      </c>
      <c r="L10" s="11">
        <v>2.4</v>
      </c>
      <c r="M10" s="7">
        <f t="shared" si="1"/>
        <v>456</v>
      </c>
      <c r="N10" s="12">
        <v>290</v>
      </c>
      <c r="O10" s="8">
        <f t="shared" si="3"/>
        <v>31900</v>
      </c>
      <c r="P10" s="8">
        <f t="shared" si="4"/>
        <v>3190</v>
      </c>
      <c r="Q10" s="13">
        <f t="shared" si="2"/>
        <v>12760</v>
      </c>
      <c r="R10" s="13">
        <f t="shared" si="5"/>
        <v>15950</v>
      </c>
      <c r="S10" s="9"/>
    </row>
    <row r="11" spans="1:19" ht="30" customHeight="1">
      <c r="A11" s="10" t="s">
        <v>5</v>
      </c>
      <c r="B11" s="11">
        <v>385</v>
      </c>
      <c r="C11" s="11">
        <v>5</v>
      </c>
      <c r="D11" s="11">
        <v>7</v>
      </c>
      <c r="E11" s="11"/>
      <c r="F11" s="11"/>
      <c r="G11" s="6">
        <f t="shared" si="0"/>
        <v>397</v>
      </c>
      <c r="H11" s="11">
        <v>335.5</v>
      </c>
      <c r="I11" s="11">
        <v>4.1</v>
      </c>
      <c r="J11" s="11">
        <v>0.7</v>
      </c>
      <c r="K11" s="11"/>
      <c r="L11" s="11"/>
      <c r="M11" s="7">
        <f t="shared" si="1"/>
        <v>340.3</v>
      </c>
      <c r="N11" s="12">
        <v>240</v>
      </c>
      <c r="O11" s="8">
        <f t="shared" si="3"/>
        <v>26400</v>
      </c>
      <c r="P11" s="8">
        <f t="shared" si="4"/>
        <v>2640</v>
      </c>
      <c r="Q11" s="13">
        <f t="shared" si="2"/>
        <v>10560</v>
      </c>
      <c r="R11" s="13">
        <f t="shared" si="5"/>
        <v>13200</v>
      </c>
      <c r="S11" s="9"/>
    </row>
    <row r="12" spans="1:19" ht="30" customHeight="1">
      <c r="A12" s="10" t="s">
        <v>6</v>
      </c>
      <c r="B12" s="11">
        <v>162</v>
      </c>
      <c r="C12" s="11">
        <v>1</v>
      </c>
      <c r="D12" s="11">
        <v>30</v>
      </c>
      <c r="E12" s="11">
        <v>45</v>
      </c>
      <c r="F12" s="11"/>
      <c r="G12" s="6">
        <f t="shared" si="0"/>
        <v>238</v>
      </c>
      <c r="H12" s="11">
        <v>113</v>
      </c>
      <c r="I12" s="11">
        <v>0.2</v>
      </c>
      <c r="J12" s="11">
        <v>7</v>
      </c>
      <c r="K12" s="11">
        <v>15</v>
      </c>
      <c r="L12" s="11"/>
      <c r="M12" s="7">
        <f t="shared" si="1"/>
        <v>135.2</v>
      </c>
      <c r="N12" s="12">
        <v>90</v>
      </c>
      <c r="O12" s="8">
        <f t="shared" si="3"/>
        <v>9900</v>
      </c>
      <c r="P12" s="8">
        <f t="shared" si="4"/>
        <v>990</v>
      </c>
      <c r="Q12" s="13">
        <f t="shared" si="2"/>
        <v>3960</v>
      </c>
      <c r="R12" s="13">
        <f t="shared" si="5"/>
        <v>4950</v>
      </c>
      <c r="S12" s="14"/>
    </row>
    <row r="13" spans="1:19" ht="30" customHeight="1">
      <c r="A13" s="23" t="s">
        <v>25</v>
      </c>
      <c r="B13" s="24">
        <v>9</v>
      </c>
      <c r="C13" s="24"/>
      <c r="D13" s="24">
        <v>2</v>
      </c>
      <c r="E13" s="24">
        <v>5</v>
      </c>
      <c r="F13" s="24"/>
      <c r="G13" s="6">
        <f t="shared" si="0"/>
        <v>16</v>
      </c>
      <c r="H13" s="24">
        <v>5</v>
      </c>
      <c r="I13" s="24"/>
      <c r="J13" s="24">
        <v>1</v>
      </c>
      <c r="K13" s="24">
        <v>1</v>
      </c>
      <c r="L13" s="24"/>
      <c r="M13" s="7">
        <f t="shared" si="1"/>
        <v>7</v>
      </c>
      <c r="N13" s="25">
        <v>60</v>
      </c>
      <c r="O13" s="8">
        <f t="shared" si="3"/>
        <v>6600</v>
      </c>
      <c r="P13" s="26">
        <f t="shared" si="4"/>
        <v>660</v>
      </c>
      <c r="Q13" s="27">
        <f t="shared" si="2"/>
        <v>2640</v>
      </c>
      <c r="R13" s="27">
        <f t="shared" si="5"/>
        <v>3300</v>
      </c>
      <c r="S13" s="14"/>
    </row>
    <row r="14" spans="1:19" ht="30" customHeight="1">
      <c r="A14" s="23" t="s">
        <v>23</v>
      </c>
      <c r="B14" s="24">
        <v>26</v>
      </c>
      <c r="C14" s="24"/>
      <c r="D14" s="24">
        <v>16</v>
      </c>
      <c r="E14" s="24">
        <v>6</v>
      </c>
      <c r="F14" s="24"/>
      <c r="G14" s="6">
        <f t="shared" si="0"/>
        <v>48</v>
      </c>
      <c r="H14" s="24">
        <v>15</v>
      </c>
      <c r="I14" s="24"/>
      <c r="J14" s="24">
        <v>6</v>
      </c>
      <c r="K14" s="24">
        <v>1</v>
      </c>
      <c r="L14" s="24"/>
      <c r="M14" s="7">
        <f t="shared" si="1"/>
        <v>22</v>
      </c>
      <c r="N14" s="25">
        <v>50</v>
      </c>
      <c r="O14" s="8">
        <f t="shared" si="3"/>
        <v>5500</v>
      </c>
      <c r="P14" s="26">
        <f t="shared" si="4"/>
        <v>550</v>
      </c>
      <c r="Q14" s="27">
        <f t="shared" si="2"/>
        <v>2200</v>
      </c>
      <c r="R14" s="27">
        <f t="shared" si="5"/>
        <v>2750</v>
      </c>
      <c r="S14" s="14"/>
    </row>
    <row r="15" spans="1:19" ht="30" customHeight="1" thickBot="1">
      <c r="A15" s="15" t="s">
        <v>22</v>
      </c>
      <c r="B15" s="16">
        <v>4</v>
      </c>
      <c r="C15" s="16"/>
      <c r="D15" s="16">
        <v>1</v>
      </c>
      <c r="E15" s="16">
        <v>3</v>
      </c>
      <c r="F15" s="16"/>
      <c r="G15" s="22">
        <f t="shared" si="0"/>
        <v>8</v>
      </c>
      <c r="H15" s="16">
        <v>6.8</v>
      </c>
      <c r="I15" s="16"/>
      <c r="J15" s="16">
        <v>0.3</v>
      </c>
      <c r="K15" s="16">
        <v>0.5</v>
      </c>
      <c r="L15" s="16"/>
      <c r="M15" s="7">
        <f t="shared" si="1"/>
        <v>7.6</v>
      </c>
      <c r="N15" s="17">
        <v>30</v>
      </c>
      <c r="O15" s="8">
        <f t="shared" si="3"/>
        <v>3300</v>
      </c>
      <c r="P15" s="18">
        <f t="shared" si="4"/>
        <v>330</v>
      </c>
      <c r="Q15" s="19">
        <f t="shared" si="2"/>
        <v>1320</v>
      </c>
      <c r="R15" s="19">
        <f t="shared" si="5"/>
        <v>1650</v>
      </c>
      <c r="S15" s="20"/>
    </row>
    <row r="16" spans="1:19" ht="18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21"/>
      <c r="Q16" s="21"/>
      <c r="R16" s="21"/>
      <c r="S16" s="21"/>
    </row>
  </sheetData>
  <mergeCells count="8">
    <mergeCell ref="A16:O16"/>
    <mergeCell ref="A1:S1"/>
    <mergeCell ref="A3:A4"/>
    <mergeCell ref="B3:G3"/>
    <mergeCell ref="H3:M3"/>
    <mergeCell ref="N3:N4"/>
    <mergeCell ref="O3:R3"/>
    <mergeCell ref="S3:S4"/>
  </mergeCells>
  <printOptions/>
  <pageMargins left="0.7" right="0.7" top="0.75" bottom="0.75" header="0.3" footer="0.3"/>
  <pageSetup horizontalDpi="600" verticalDpi="600" orientation="portrait" paperSize="9" r:id="rId1"/>
  <ignoredErrors>
    <ignoredError sqref="G5 M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2013-01-30T00:52:30Z</cp:lastPrinted>
  <dcterms:created xsi:type="dcterms:W3CDTF">2013-01-28T08:20:44Z</dcterms:created>
  <dcterms:modified xsi:type="dcterms:W3CDTF">2014-07-25T01:12:39Z</dcterms:modified>
  <cp:category/>
  <cp:version/>
  <cp:contentType/>
  <cp:contentStatus/>
</cp:coreProperties>
</file>