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2-1" sheetId="1" r:id="rId1"/>
  </sheets>
  <definedNames>
    <definedName name="_xlnm.Print_Area" localSheetId="0">'서식2-1'!$A$1:$AB$69</definedName>
    <definedName name="_xlnm.Print_Titles" localSheetId="0">'서식2-1'!$1:$3</definedName>
  </definedNames>
  <calcPr fullCalcOnLoad="1"/>
</workbook>
</file>

<file path=xl/sharedStrings.xml><?xml version="1.0" encoding="utf-8"?>
<sst xmlns="http://schemas.openxmlformats.org/spreadsheetml/2006/main" count="118" uniqueCount="56">
  <si>
    <t xml:space="preserve"> 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</si>
  <si>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</si>
  <si>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</si>
  <si>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</si>
  <si>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</si>
  <si>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</si>
  <si>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</si>
  <si>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</si>
  <si>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</si>
  <si>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</si>
  <si>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</si>
  <si>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</si>
  <si>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</si>
  <si>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</si>
  <si>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</si>
  <si>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</si>
  <si>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</si>
  <si>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</si>
  <si>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</si>
  <si>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</si>
  <si>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</si>
  <si>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</si>
  <si>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</si>
  <si>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계</t>
  </si>
  <si>
    <t>남</t>
  </si>
  <si>
    <t>여</t>
  </si>
  <si>
    <r>
      <t xml:space="preserve">2-1. </t>
    </r>
    <r>
      <rPr>
        <b/>
        <sz val="12"/>
        <color indexed="8"/>
        <rFont val="돋움"/>
        <family val="3"/>
      </rPr>
      <t>시군</t>
    </r>
    <r>
      <rPr>
        <b/>
        <sz val="12"/>
        <color indexed="8"/>
        <rFont val="Arial Narrow"/>
        <family val="2"/>
      </rPr>
      <t xml:space="preserve">, </t>
    </r>
    <r>
      <rPr>
        <b/>
        <sz val="12"/>
        <color indexed="8"/>
        <rFont val="돋움"/>
        <family val="3"/>
      </rPr>
      <t>성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연령별</t>
    </r>
    <r>
      <rPr>
        <b/>
        <sz val="12"/>
        <color indexed="8"/>
        <rFont val="Arial Narrow"/>
        <family val="2"/>
      </rPr>
      <t>(5</t>
    </r>
    <r>
      <rPr>
        <b/>
        <sz val="12"/>
        <color indexed="8"/>
        <rFont val="돋움"/>
        <family val="3"/>
      </rPr>
      <t>세계급</t>
    </r>
    <r>
      <rPr>
        <b/>
        <sz val="12"/>
        <color indexed="8"/>
        <rFont val="Arial Narrow"/>
        <family val="2"/>
      </rPr>
      <t xml:space="preserve">)  </t>
    </r>
    <r>
      <rPr>
        <b/>
        <sz val="12"/>
        <color indexed="8"/>
        <rFont val="돋움"/>
        <family val="3"/>
      </rPr>
      <t>인구현황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</si>
  <si>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</si>
  <si>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r>
      <t>구</t>
    </r>
    <r>
      <rPr>
        <b/>
        <sz val="8"/>
        <color indexed="8"/>
        <rFont val="Arial Narrow"/>
        <family val="2"/>
      </rPr>
      <t xml:space="preserve">   </t>
    </r>
    <r>
      <rPr>
        <b/>
        <sz val="8"/>
        <color indexed="8"/>
        <rFont val="돋움"/>
        <family val="3"/>
      </rPr>
      <t>분</t>
    </r>
  </si>
  <si>
    <t>계</t>
  </si>
  <si>
    <r>
      <t>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</si>
  <si>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군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</si>
  <si>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t>군위군</t>
  </si>
  <si>
    <t>남</t>
  </si>
  <si>
    <t>여</t>
  </si>
  <si>
    <r>
      <t xml:space="preserve">0 -4
</t>
    </r>
    <r>
      <rPr>
        <b/>
        <sz val="8"/>
        <color indexed="8"/>
        <rFont val="돋움"/>
        <family val="3"/>
      </rPr>
      <t>세</t>
    </r>
  </si>
  <si>
    <r>
      <t xml:space="preserve">5 -9
</t>
    </r>
    <r>
      <rPr>
        <b/>
        <sz val="8"/>
        <color indexed="8"/>
        <rFont val="돋움"/>
        <family val="3"/>
      </rPr>
      <t>세</t>
    </r>
  </si>
  <si>
    <r>
      <t xml:space="preserve">10-14
</t>
    </r>
    <r>
      <rPr>
        <b/>
        <sz val="8"/>
        <color indexed="8"/>
        <rFont val="돋움"/>
        <family val="3"/>
      </rPr>
      <t>세</t>
    </r>
  </si>
  <si>
    <r>
      <t>15-19</t>
    </r>
    <r>
      <rPr>
        <b/>
        <sz val="8"/>
        <color indexed="8"/>
        <rFont val="돋움"/>
        <family val="3"/>
      </rPr>
      <t>세</t>
    </r>
  </si>
  <si>
    <r>
      <t>20-24</t>
    </r>
    <r>
      <rPr>
        <b/>
        <sz val="8"/>
        <color indexed="8"/>
        <rFont val="돋움"/>
        <family val="3"/>
      </rPr>
      <t>세</t>
    </r>
  </si>
  <si>
    <r>
      <t>25-29</t>
    </r>
    <r>
      <rPr>
        <b/>
        <sz val="8"/>
        <color indexed="8"/>
        <rFont val="돋움"/>
        <family val="3"/>
      </rPr>
      <t>세</t>
    </r>
  </si>
  <si>
    <r>
      <t>30-34</t>
    </r>
    <r>
      <rPr>
        <b/>
        <sz val="8"/>
        <color indexed="8"/>
        <rFont val="돋움"/>
        <family val="3"/>
      </rPr>
      <t>세</t>
    </r>
  </si>
  <si>
    <r>
      <t>35-39</t>
    </r>
    <r>
      <rPr>
        <b/>
        <sz val="8"/>
        <color indexed="8"/>
        <rFont val="돋움"/>
        <family val="3"/>
      </rPr>
      <t>세</t>
    </r>
  </si>
  <si>
    <r>
      <t>40-44</t>
    </r>
    <r>
      <rPr>
        <b/>
        <sz val="8"/>
        <color indexed="8"/>
        <rFont val="돋움"/>
        <family val="3"/>
      </rPr>
      <t>세</t>
    </r>
  </si>
  <si>
    <r>
      <t>45-49</t>
    </r>
    <r>
      <rPr>
        <b/>
        <sz val="8"/>
        <color indexed="8"/>
        <rFont val="돋움"/>
        <family val="3"/>
      </rPr>
      <t>세</t>
    </r>
  </si>
  <si>
    <r>
      <t>50-54</t>
    </r>
    <r>
      <rPr>
        <b/>
        <sz val="8"/>
        <color indexed="8"/>
        <rFont val="돋움"/>
        <family val="3"/>
      </rPr>
      <t>세</t>
    </r>
  </si>
  <si>
    <r>
      <t>55-59</t>
    </r>
    <r>
      <rPr>
        <b/>
        <sz val="8"/>
        <color indexed="8"/>
        <rFont val="돋움"/>
        <family val="3"/>
      </rPr>
      <t>세</t>
    </r>
  </si>
  <si>
    <r>
      <t>60-64</t>
    </r>
    <r>
      <rPr>
        <b/>
        <sz val="8"/>
        <color indexed="8"/>
        <rFont val="돋움"/>
        <family val="3"/>
      </rPr>
      <t>세</t>
    </r>
  </si>
  <si>
    <r>
      <t>65-69</t>
    </r>
    <r>
      <rPr>
        <b/>
        <sz val="8"/>
        <color indexed="8"/>
        <rFont val="돋움"/>
        <family val="3"/>
      </rPr>
      <t>세</t>
    </r>
  </si>
  <si>
    <r>
      <t>70-74</t>
    </r>
    <r>
      <rPr>
        <b/>
        <sz val="8"/>
        <color indexed="8"/>
        <rFont val="돋움"/>
        <family val="3"/>
      </rPr>
      <t>세</t>
    </r>
  </si>
  <si>
    <r>
      <t>75-79</t>
    </r>
    <r>
      <rPr>
        <b/>
        <sz val="8"/>
        <color indexed="8"/>
        <rFont val="돋움"/>
        <family val="3"/>
      </rPr>
      <t>세</t>
    </r>
  </si>
  <si>
    <r>
      <t>80-84</t>
    </r>
    <r>
      <rPr>
        <b/>
        <sz val="8"/>
        <color indexed="8"/>
        <rFont val="돋움"/>
        <family val="3"/>
      </rPr>
      <t>세</t>
    </r>
  </si>
  <si>
    <r>
      <t>85-89</t>
    </r>
    <r>
      <rPr>
        <b/>
        <sz val="8"/>
        <color indexed="8"/>
        <rFont val="돋움"/>
        <family val="3"/>
      </rPr>
      <t>세</t>
    </r>
  </si>
  <si>
    <r>
      <t>90-95</t>
    </r>
    <r>
      <rPr>
        <b/>
        <sz val="8"/>
        <color indexed="8"/>
        <rFont val="돋움"/>
        <family val="3"/>
      </rPr>
      <t>세</t>
    </r>
  </si>
  <si>
    <r>
      <t>95-99</t>
    </r>
    <r>
      <rPr>
        <b/>
        <sz val="8"/>
        <color indexed="8"/>
        <rFont val="돋움"/>
        <family val="3"/>
      </rPr>
      <t>세</t>
    </r>
  </si>
  <si>
    <r>
      <t>100</t>
    </r>
    <r>
      <rPr>
        <b/>
        <sz val="8"/>
        <color indexed="8"/>
        <rFont val="돋움"/>
        <family val="3"/>
      </rPr>
      <t>세
이상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</si>
</sst>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4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돋움"/>
      <family val="3"/>
    </font>
    <font>
      <sz val="8"/>
      <color indexed="8"/>
      <name val="Arial Narrow"/>
      <family val="2"/>
    </font>
    <font>
      <sz val="8"/>
      <color indexed="8"/>
      <name val="돋움"/>
      <family val="3"/>
    </font>
    <font>
      <b/>
      <sz val="8"/>
      <color indexed="8"/>
      <name val="돋움"/>
      <family val="3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1" fontId="15" fillId="2" borderId="0" xfId="29" applyFont="1" applyFill="1" applyAlignment="1" applyProtection="1">
      <alignment vertical="center"/>
      <protection locked="0"/>
    </xf>
    <xf numFmtId="41" fontId="15" fillId="2" borderId="0" xfId="29" applyFont="1" applyFill="1" applyAlignment="1" applyProtection="1">
      <alignment/>
      <protection locked="0"/>
    </xf>
    <xf numFmtId="41" fontId="16" fillId="2" borderId="0" xfId="29" applyFont="1" applyFill="1" applyAlignment="1" applyProtection="1">
      <alignment/>
      <protection locked="0"/>
    </xf>
    <xf numFmtId="41" fontId="17" fillId="2" borderId="0" xfId="29" applyFont="1" applyFill="1" applyAlignment="1" applyProtection="1">
      <alignment/>
      <protection locked="0"/>
    </xf>
    <xf numFmtId="41" fontId="15" fillId="2" borderId="0" xfId="29" applyFont="1" applyFill="1" applyAlignment="1" applyProtection="1">
      <alignment horizontal="right"/>
      <protection locked="0"/>
    </xf>
    <xf numFmtId="41" fontId="15" fillId="2" borderId="0" xfId="29" applyFont="1" applyFill="1" applyAlignment="1" applyProtection="1">
      <alignment horizontal="left" vertical="center"/>
      <protection locked="0"/>
    </xf>
    <xf numFmtId="41" fontId="16" fillId="2" borderId="0" xfId="29" applyFont="1" applyFill="1" applyAlignment="1" applyProtection="1">
      <alignment horizontal="left"/>
      <protection locked="0"/>
    </xf>
    <xf numFmtId="41" fontId="16" fillId="2" borderId="0" xfId="29" applyFont="1" applyFill="1" applyAlignment="1" applyProtection="1">
      <alignment vertical="center"/>
      <protection locked="0"/>
    </xf>
    <xf numFmtId="41" fontId="19" fillId="2" borderId="0" xfId="29" applyFont="1" applyFill="1" applyAlignment="1" applyProtection="1">
      <alignment horizontal="right" vertical="center"/>
      <protection locked="0"/>
    </xf>
    <xf numFmtId="41" fontId="21" fillId="2" borderId="5" xfId="29" applyFont="1" applyFill="1" applyBorder="1" applyAlignment="1" applyProtection="1">
      <alignment horizontal="center" vertical="center"/>
      <protection locked="0"/>
    </xf>
    <xf numFmtId="41" fontId="21" fillId="2" borderId="6" xfId="29" applyFont="1" applyFill="1" applyBorder="1" applyAlignment="1" applyProtection="1">
      <alignment horizontal="center" vertical="center"/>
      <protection locked="0"/>
    </xf>
    <xf numFmtId="41" fontId="21" fillId="2" borderId="7" xfId="29" applyFont="1" applyFill="1" applyBorder="1" applyAlignment="1" applyProtection="1">
      <alignment horizontal="center" vertical="center"/>
      <protection locked="0"/>
    </xf>
    <xf numFmtId="41" fontId="21" fillId="2" borderId="8" xfId="29" applyFont="1" applyFill="1" applyBorder="1" applyAlignment="1" applyProtection="1">
      <alignment horizontal="center" vertical="center"/>
      <protection locked="0"/>
    </xf>
    <xf numFmtId="41" fontId="22" fillId="2" borderId="0" xfId="29" applyFont="1" applyFill="1" applyAlignment="1" applyProtection="1">
      <alignment/>
      <protection locked="0"/>
    </xf>
    <xf numFmtId="41" fontId="21" fillId="2" borderId="9" xfId="29" applyFont="1" applyFill="1" applyBorder="1" applyAlignment="1" applyProtection="1">
      <alignment horizontal="center" vertical="center"/>
      <protection locked="0"/>
    </xf>
    <xf numFmtId="41" fontId="22" fillId="2" borderId="10" xfId="29" applyFont="1" applyFill="1" applyBorder="1" applyAlignment="1" applyProtection="1">
      <alignment horizontal="right" vertical="center"/>
      <protection/>
    </xf>
    <xf numFmtId="41" fontId="22" fillId="2" borderId="11" xfId="29" applyFont="1" applyFill="1" applyBorder="1" applyAlignment="1" applyProtection="1">
      <alignment horizontal="right" vertical="center"/>
      <protection/>
    </xf>
    <xf numFmtId="41" fontId="21" fillId="2" borderId="12" xfId="29" applyFont="1" applyFill="1" applyBorder="1" applyAlignment="1" applyProtection="1">
      <alignment horizontal="center" vertical="center"/>
      <protection locked="0"/>
    </xf>
    <xf numFmtId="41" fontId="22" fillId="2" borderId="13" xfId="29" applyFont="1" applyFill="1" applyBorder="1" applyAlignment="1" applyProtection="1">
      <alignment horizontal="right" vertical="center"/>
      <protection/>
    </xf>
    <xf numFmtId="41" fontId="22" fillId="2" borderId="0" xfId="29" applyFont="1" applyFill="1" applyBorder="1" applyAlignment="1" applyProtection="1">
      <alignment horizontal="right" vertical="center"/>
      <protection/>
    </xf>
    <xf numFmtId="41" fontId="21" fillId="2" borderId="14" xfId="29" applyFont="1" applyFill="1" applyBorder="1" applyAlignment="1" applyProtection="1">
      <alignment horizontal="center" vertical="center"/>
      <protection locked="0"/>
    </xf>
    <xf numFmtId="41" fontId="22" fillId="2" borderId="15" xfId="29" applyFont="1" applyFill="1" applyBorder="1" applyAlignment="1" applyProtection="1">
      <alignment horizontal="right" vertical="center"/>
      <protection/>
    </xf>
    <xf numFmtId="41" fontId="19" fillId="2" borderId="11" xfId="29" applyFont="1" applyFill="1" applyBorder="1" applyAlignment="1" applyProtection="1">
      <alignment horizontal="right" vertical="center"/>
      <protection/>
    </xf>
    <xf numFmtId="41" fontId="19" fillId="2" borderId="16" xfId="29" applyFont="1" applyFill="1" applyBorder="1" applyAlignment="1" applyProtection="1">
      <alignment horizontal="right" vertical="center"/>
      <protection/>
    </xf>
    <xf numFmtId="41" fontId="19" fillId="2" borderId="0" xfId="29" applyFont="1" applyFill="1" applyAlignment="1" applyProtection="1">
      <alignment/>
      <protection locked="0"/>
    </xf>
    <xf numFmtId="41" fontId="19" fillId="2" borderId="0" xfId="29" applyFont="1" applyFill="1" applyBorder="1" applyAlignment="1" applyProtection="1">
      <alignment horizontal="right" vertical="center"/>
      <protection locked="0"/>
    </xf>
    <xf numFmtId="41" fontId="19" fillId="2" borderId="17" xfId="29" applyFont="1" applyFill="1" applyBorder="1" applyAlignment="1" applyProtection="1">
      <alignment horizontal="right" vertical="center"/>
      <protection locked="0"/>
    </xf>
    <xf numFmtId="41" fontId="19" fillId="2" borderId="18" xfId="29" applyFont="1" applyFill="1" applyBorder="1" applyAlignment="1" applyProtection="1">
      <alignment horizontal="right" vertical="center"/>
      <protection locked="0"/>
    </xf>
    <xf numFmtId="41" fontId="19" fillId="2" borderId="19" xfId="29" applyFont="1" applyFill="1" applyBorder="1" applyAlignment="1" applyProtection="1">
      <alignment horizontal="right" vertical="center"/>
      <protection locked="0"/>
    </xf>
    <xf numFmtId="41" fontId="19" fillId="2" borderId="12" xfId="29" applyFont="1" applyFill="1" applyBorder="1" applyAlignment="1" applyProtection="1">
      <alignment horizontal="right" vertical="center"/>
      <protection locked="0"/>
    </xf>
    <xf numFmtId="41" fontId="19" fillId="2" borderId="14" xfId="29" applyFont="1" applyFill="1" applyBorder="1" applyAlignment="1" applyProtection="1">
      <alignment horizontal="right" vertical="center"/>
      <protection locked="0"/>
    </xf>
    <xf numFmtId="41" fontId="22" fillId="2" borderId="10" xfId="29" applyFont="1" applyFill="1" applyBorder="1" applyAlignment="1" applyProtection="1">
      <alignment vertical="center"/>
      <protection/>
    </xf>
    <xf numFmtId="41" fontId="19" fillId="2" borderId="11" xfId="29" applyFont="1" applyFill="1" applyBorder="1" applyAlignment="1" applyProtection="1">
      <alignment vertical="center"/>
      <protection/>
    </xf>
    <xf numFmtId="41" fontId="19" fillId="2" borderId="16" xfId="29" applyFont="1" applyFill="1" applyBorder="1" applyAlignment="1" applyProtection="1">
      <alignment vertical="center"/>
      <protection/>
    </xf>
    <xf numFmtId="41" fontId="19" fillId="2" borderId="9" xfId="29" applyFont="1" applyFill="1" applyBorder="1" applyAlignment="1" applyProtection="1">
      <alignment vertical="center"/>
      <protection/>
    </xf>
    <xf numFmtId="41" fontId="22" fillId="2" borderId="13" xfId="29" applyFont="1" applyFill="1" applyBorder="1" applyAlignment="1" applyProtection="1">
      <alignment vertical="center"/>
      <protection/>
    </xf>
    <xf numFmtId="41" fontId="19" fillId="2" borderId="0" xfId="29" applyFont="1" applyFill="1" applyBorder="1" applyAlignment="1" applyProtection="1">
      <alignment vertical="center"/>
      <protection locked="0"/>
    </xf>
    <xf numFmtId="41" fontId="19" fillId="2" borderId="17" xfId="29" applyFont="1" applyFill="1" applyBorder="1" applyAlignment="1" applyProtection="1">
      <alignment vertical="center"/>
      <protection locked="0"/>
    </xf>
    <xf numFmtId="41" fontId="19" fillId="2" borderId="12" xfId="29" applyFont="1" applyFill="1" applyBorder="1" applyAlignment="1" applyProtection="1">
      <alignment vertical="center"/>
      <protection locked="0"/>
    </xf>
    <xf numFmtId="41" fontId="22" fillId="2" borderId="15" xfId="29" applyFont="1" applyFill="1" applyBorder="1" applyAlignment="1" applyProtection="1">
      <alignment vertical="center"/>
      <protection/>
    </xf>
    <xf numFmtId="41" fontId="19" fillId="2" borderId="14" xfId="29" applyFont="1" applyFill="1" applyBorder="1" applyAlignment="1" applyProtection="1">
      <alignment vertical="center"/>
      <protection locked="0"/>
    </xf>
    <xf numFmtId="41" fontId="19" fillId="2" borderId="18" xfId="29" applyFont="1" applyFill="1" applyBorder="1" applyAlignment="1" applyProtection="1">
      <alignment vertical="center"/>
      <protection locked="0"/>
    </xf>
    <xf numFmtId="41" fontId="19" fillId="2" borderId="19" xfId="29" applyFont="1" applyFill="1" applyBorder="1" applyAlignment="1" applyProtection="1">
      <alignment vertical="center"/>
      <protection locked="0"/>
    </xf>
    <xf numFmtId="41" fontId="23" fillId="2" borderId="0" xfId="29" applyFont="1" applyFill="1" applyAlignment="1" applyProtection="1">
      <alignment/>
      <protection locked="0"/>
    </xf>
    <xf numFmtId="41" fontId="23" fillId="2" borderId="0" xfId="29" applyFont="1" applyFill="1" applyAlignment="1" applyProtection="1">
      <alignment horizontal="right"/>
      <protection locked="0"/>
    </xf>
    <xf numFmtId="41" fontId="19" fillId="2" borderId="12" xfId="29" applyFont="1" applyFill="1" applyBorder="1" applyAlignment="1" applyProtection="1">
      <alignment/>
      <protection locked="0"/>
    </xf>
    <xf numFmtId="41" fontId="19" fillId="2" borderId="0" xfId="29" applyFont="1" applyFill="1" applyBorder="1" applyAlignment="1" applyProtection="1">
      <alignment/>
      <protection locked="0"/>
    </xf>
    <xf numFmtId="41" fontId="22" fillId="2" borderId="16" xfId="29" applyFont="1" applyFill="1" applyBorder="1" applyAlignment="1" applyProtection="1">
      <alignment horizontal="right" vertical="center"/>
      <protection/>
    </xf>
    <xf numFmtId="41" fontId="22" fillId="2" borderId="17" xfId="29" applyFont="1" applyFill="1" applyBorder="1" applyAlignment="1" applyProtection="1">
      <alignment horizontal="right" vertical="center"/>
      <protection/>
    </xf>
    <xf numFmtId="41" fontId="17" fillId="2" borderId="0" xfId="29" applyFont="1" applyFill="1" applyBorder="1" applyAlignment="1" applyProtection="1">
      <alignment/>
      <protection locked="0"/>
    </xf>
    <xf numFmtId="41" fontId="16" fillId="2" borderId="0" xfId="29" applyFont="1" applyFill="1" applyBorder="1" applyAlignment="1" applyProtection="1">
      <alignment/>
      <protection locked="0"/>
    </xf>
    <xf numFmtId="41" fontId="22" fillId="2" borderId="10" xfId="29" applyFont="1" applyFill="1" applyBorder="1" applyAlignment="1" applyProtection="1">
      <alignment horizontal="center" vertical="center" wrapText="1"/>
      <protection locked="0"/>
    </xf>
    <xf numFmtId="41" fontId="22" fillId="2" borderId="13" xfId="29" applyFont="1" applyFill="1" applyBorder="1" applyAlignment="1" applyProtection="1">
      <alignment horizontal="center" vertical="center"/>
      <protection locked="0"/>
    </xf>
    <xf numFmtId="41" fontId="22" fillId="2" borderId="15" xfId="29" applyFont="1" applyFill="1" applyBorder="1" applyAlignment="1" applyProtection="1">
      <alignment horizontal="center" vertical="center"/>
      <protection locked="0"/>
    </xf>
    <xf numFmtId="41" fontId="22" fillId="2" borderId="13" xfId="29" applyFont="1" applyFill="1" applyBorder="1" applyAlignment="1" applyProtection="1">
      <alignment horizontal="center" vertical="center" wrapText="1"/>
      <protection locked="0"/>
    </xf>
    <xf numFmtId="41" fontId="22" fillId="2" borderId="15" xfId="29" applyFont="1" applyFill="1" applyBorder="1" applyAlignment="1" applyProtection="1">
      <alignment horizontal="center" vertical="center" wrapText="1"/>
      <protection locked="0"/>
    </xf>
    <xf numFmtId="41" fontId="21" fillId="2" borderId="5" xfId="29" applyFont="1" applyFill="1" applyBorder="1" applyAlignment="1" applyProtection="1">
      <alignment horizontal="center" vertical="center"/>
      <protection locked="0"/>
    </xf>
    <xf numFmtId="41" fontId="22" fillId="2" borderId="7" xfId="29" applyFont="1" applyFill="1" applyBorder="1" applyAlignment="1" applyProtection="1">
      <alignment horizontal="center" vertical="center"/>
      <protection locked="0"/>
    </xf>
    <xf numFmtId="41" fontId="21" fillId="2" borderId="10" xfId="29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category" xfId="15"/>
    <cellStyle name="Grey" xfId="16"/>
    <cellStyle name="HEADER" xfId="17"/>
    <cellStyle name="Header1" xfId="18"/>
    <cellStyle name="Header2" xfId="19"/>
    <cellStyle name="Input [yellow]" xfId="20"/>
    <cellStyle name="Model" xfId="21"/>
    <cellStyle name="Normal - Style1" xfId="22"/>
    <cellStyle name="Percent [2]" xfId="23"/>
    <cellStyle name="subhead" xfId="24"/>
    <cellStyle name="Percent" xfId="25"/>
    <cellStyle name="Comma" xfId="26"/>
    <cellStyle name="Comma [0]" xfId="27"/>
    <cellStyle name="Followed Hyperlink" xfId="28"/>
    <cellStyle name="콤마 [0]" xfId="29"/>
    <cellStyle name="콤마_1" xfId="30"/>
    <cellStyle name="Currency" xfId="31"/>
    <cellStyle name="Currency [0]" xfId="32"/>
    <cellStyle name="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D6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88671875" defaultRowHeight="13.5"/>
  <cols>
    <col min="1" max="1" width="4.21484375" style="44" customWidth="1"/>
    <col min="2" max="2" width="2.6640625" style="44" customWidth="1"/>
    <col min="3" max="3" width="8.6640625" style="4" customWidth="1"/>
    <col min="4" max="4" width="7.99609375" style="4" customWidth="1"/>
    <col min="5" max="9" width="5.5546875" style="4" customWidth="1"/>
    <col min="10" max="10" width="5.5546875" style="50" customWidth="1"/>
    <col min="11" max="14" width="5.5546875" style="4" customWidth="1"/>
    <col min="15" max="15" width="6.4453125" style="45" customWidth="1"/>
    <col min="16" max="28" width="5.6640625" style="4" customWidth="1"/>
    <col min="29" max="16384" width="8.88671875" style="4" customWidth="1"/>
  </cols>
  <sheetData>
    <row r="1" spans="1:27" s="3" customFormat="1" ht="16.5" customHeight="1">
      <c r="A1" s="1"/>
      <c r="B1" s="2"/>
      <c r="F1" s="4"/>
      <c r="J1" s="50"/>
      <c r="M1" s="4"/>
      <c r="O1" s="5"/>
      <c r="Q1" s="4"/>
      <c r="S1" s="4"/>
      <c r="T1" s="4"/>
      <c r="U1" s="4"/>
      <c r="V1" s="4"/>
      <c r="X1" s="4"/>
      <c r="Y1" s="4"/>
      <c r="Z1" s="4"/>
      <c r="AA1" s="4"/>
    </row>
    <row r="2" spans="1:28" s="3" customFormat="1" ht="16.5" customHeight="1">
      <c r="A2" s="6" t="s">
        <v>26</v>
      </c>
      <c r="B2" s="2"/>
      <c r="C2" s="2"/>
      <c r="D2" s="2"/>
      <c r="E2" s="2"/>
      <c r="F2" s="2"/>
      <c r="G2" s="2"/>
      <c r="I2" s="7" t="s">
        <v>0</v>
      </c>
      <c r="J2" s="51"/>
      <c r="O2" s="5"/>
      <c r="AA2" s="8"/>
      <c r="AB2" s="9" t="s">
        <v>27</v>
      </c>
    </row>
    <row r="3" spans="1:28" s="14" customFormat="1" ht="45.75" customHeight="1">
      <c r="A3" s="57" t="s">
        <v>28</v>
      </c>
      <c r="B3" s="58"/>
      <c r="C3" s="11" t="s">
        <v>29</v>
      </c>
      <c r="D3" s="11" t="s">
        <v>30</v>
      </c>
      <c r="E3" s="10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3" t="s">
        <v>10</v>
      </c>
      <c r="O3" s="11" t="s">
        <v>31</v>
      </c>
      <c r="P3" s="12" t="s">
        <v>32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17</v>
      </c>
      <c r="X3" s="12" t="s">
        <v>18</v>
      </c>
      <c r="Y3" s="12" t="s">
        <v>19</v>
      </c>
      <c r="Z3" s="12" t="s">
        <v>20</v>
      </c>
      <c r="AA3" s="12" t="s">
        <v>21</v>
      </c>
      <c r="AB3" s="13" t="s">
        <v>22</v>
      </c>
    </row>
    <row r="4" spans="1:28" s="14" customFormat="1" ht="20.25" customHeight="1">
      <c r="A4" s="59" t="s">
        <v>29</v>
      </c>
      <c r="B4" s="15" t="s">
        <v>29</v>
      </c>
      <c r="C4" s="16">
        <f aca="true" t="shared" si="0" ref="C4:E6">C7+C10+C13+C16+C19+C22+C25+C28+C31+C34+C37+C40+C43+C46+C49+C52+C55+C58+C61+C64+C67</f>
        <v>2699195</v>
      </c>
      <c r="D4" s="16">
        <f t="shared" si="0"/>
        <v>2143790</v>
      </c>
      <c r="E4" s="17">
        <f t="shared" si="0"/>
        <v>517088</v>
      </c>
      <c r="F4" s="17">
        <f aca="true" t="shared" si="1" ref="F4:M4">F7+F10+F13+F16+F19+F22+F25+F28+F31+F34+F37+F40+F43+F46+F49+F52+F55+F58+F61+F64+F67</f>
        <v>265488</v>
      </c>
      <c r="G4" s="17">
        <f t="shared" si="1"/>
        <v>136185</v>
      </c>
      <c r="H4" s="17">
        <f t="shared" si="1"/>
        <v>168157</v>
      </c>
      <c r="I4" s="17">
        <f t="shared" si="1"/>
        <v>413446</v>
      </c>
      <c r="J4" s="17">
        <f t="shared" si="1"/>
        <v>114148</v>
      </c>
      <c r="K4" s="17">
        <f t="shared" si="1"/>
        <v>104182</v>
      </c>
      <c r="L4" s="17">
        <f t="shared" si="1"/>
        <v>104685</v>
      </c>
      <c r="M4" s="17">
        <f t="shared" si="1"/>
        <v>76727</v>
      </c>
      <c r="N4" s="48">
        <f aca="true" t="shared" si="2" ref="F4:U6">N7+N10+N13+N16+N19+N22+N25+N28+N31+N34+N37+N40+N43+N46+N49+N52+N55+N58+N61+N64+N67</f>
        <v>243684</v>
      </c>
      <c r="O4" s="16">
        <f t="shared" si="2"/>
        <v>555405</v>
      </c>
      <c r="P4" s="17">
        <f t="shared" si="2"/>
        <v>24268</v>
      </c>
      <c r="Q4" s="17">
        <f t="shared" si="2"/>
        <v>57744</v>
      </c>
      <c r="R4" s="17">
        <f t="shared" si="2"/>
        <v>26569</v>
      </c>
      <c r="S4" s="17">
        <f t="shared" si="2"/>
        <v>18241</v>
      </c>
      <c r="T4" s="17">
        <f t="shared" si="2"/>
        <v>40794</v>
      </c>
      <c r="U4" s="17">
        <f t="shared" si="2"/>
        <v>44298</v>
      </c>
      <c r="V4" s="17">
        <f aca="true" t="shared" si="3" ref="V4:AB6">V7+V10+V13+V16+V19+V22+V25+V28+V31+V34+V37+V40+V43+V46+V49+V52+V55+V58+V61+V64+V67</f>
        <v>35455</v>
      </c>
      <c r="W4" s="17">
        <f t="shared" si="3"/>
        <v>45640</v>
      </c>
      <c r="X4" s="17">
        <f t="shared" si="3"/>
        <v>118838</v>
      </c>
      <c r="Y4" s="17">
        <f t="shared" si="3"/>
        <v>46579</v>
      </c>
      <c r="Z4" s="17">
        <f t="shared" si="3"/>
        <v>34192</v>
      </c>
      <c r="AA4" s="17">
        <f t="shared" si="3"/>
        <v>52045</v>
      </c>
      <c r="AB4" s="48">
        <f t="shared" si="3"/>
        <v>10742</v>
      </c>
    </row>
    <row r="5" spans="1:28" s="14" customFormat="1" ht="20.25" customHeight="1">
      <c r="A5" s="53"/>
      <c r="B5" s="18" t="s">
        <v>33</v>
      </c>
      <c r="C5" s="19">
        <f t="shared" si="0"/>
        <v>1355727</v>
      </c>
      <c r="D5" s="19">
        <f t="shared" si="0"/>
        <v>1078103</v>
      </c>
      <c r="E5" s="20">
        <f t="shared" si="0"/>
        <v>262648</v>
      </c>
      <c r="F5" s="20">
        <f t="shared" si="2"/>
        <v>132822</v>
      </c>
      <c r="G5" s="20">
        <f t="shared" si="2"/>
        <v>67528</v>
      </c>
      <c r="H5" s="20">
        <f t="shared" si="2"/>
        <v>83037</v>
      </c>
      <c r="I5" s="20">
        <f t="shared" si="2"/>
        <v>210447</v>
      </c>
      <c r="J5" s="20">
        <f t="shared" si="2"/>
        <v>56759</v>
      </c>
      <c r="K5" s="20">
        <f t="shared" si="2"/>
        <v>52547</v>
      </c>
      <c r="L5" s="20">
        <f t="shared" si="2"/>
        <v>51569</v>
      </c>
      <c r="M5" s="20">
        <f t="shared" si="2"/>
        <v>37632</v>
      </c>
      <c r="N5" s="49">
        <f t="shared" si="2"/>
        <v>123114</v>
      </c>
      <c r="O5" s="19">
        <f t="shared" si="2"/>
        <v>277624</v>
      </c>
      <c r="P5" s="20">
        <f t="shared" si="2"/>
        <v>12200</v>
      </c>
      <c r="Q5" s="20">
        <f t="shared" si="2"/>
        <v>28329</v>
      </c>
      <c r="R5" s="20">
        <f t="shared" si="2"/>
        <v>13162</v>
      </c>
      <c r="S5" s="20">
        <f t="shared" si="2"/>
        <v>8982</v>
      </c>
      <c r="T5" s="20">
        <f t="shared" si="2"/>
        <v>19378</v>
      </c>
      <c r="U5" s="20">
        <f t="shared" si="2"/>
        <v>21552</v>
      </c>
      <c r="V5" s="20">
        <f t="shared" si="3"/>
        <v>18102</v>
      </c>
      <c r="W5" s="20">
        <f t="shared" si="3"/>
        <v>23286</v>
      </c>
      <c r="X5" s="20">
        <f t="shared" si="3"/>
        <v>61458</v>
      </c>
      <c r="Y5" s="20">
        <f t="shared" si="3"/>
        <v>22938</v>
      </c>
      <c r="Z5" s="20">
        <f t="shared" si="3"/>
        <v>17099</v>
      </c>
      <c r="AA5" s="20">
        <f t="shared" si="3"/>
        <v>25504</v>
      </c>
      <c r="AB5" s="49">
        <f t="shared" si="3"/>
        <v>5634</v>
      </c>
    </row>
    <row r="6" spans="1:28" s="14" customFormat="1" ht="20.25" customHeight="1">
      <c r="A6" s="54"/>
      <c r="B6" s="21" t="s">
        <v>34</v>
      </c>
      <c r="C6" s="19">
        <f t="shared" si="0"/>
        <v>1343468</v>
      </c>
      <c r="D6" s="22">
        <f t="shared" si="0"/>
        <v>1065687</v>
      </c>
      <c r="E6" s="20">
        <f t="shared" si="0"/>
        <v>254440</v>
      </c>
      <c r="F6" s="20">
        <f aca="true" t="shared" si="4" ref="F6:M6">F9+F12+F15+F18+F21+F24+F27+F30+F33+F36+F39+F42+F45+F48+F51+F54+F57+F60+F63+F66+F69</f>
        <v>132666</v>
      </c>
      <c r="G6" s="20">
        <f t="shared" si="4"/>
        <v>68657</v>
      </c>
      <c r="H6" s="20">
        <f t="shared" si="4"/>
        <v>85120</v>
      </c>
      <c r="I6" s="20">
        <f t="shared" si="4"/>
        <v>202999</v>
      </c>
      <c r="J6" s="20">
        <f t="shared" si="4"/>
        <v>57389</v>
      </c>
      <c r="K6" s="20">
        <f t="shared" si="4"/>
        <v>51635</v>
      </c>
      <c r="L6" s="20">
        <f t="shared" si="4"/>
        <v>53116</v>
      </c>
      <c r="M6" s="20">
        <f t="shared" si="4"/>
        <v>39095</v>
      </c>
      <c r="N6" s="49">
        <f t="shared" si="2"/>
        <v>120570</v>
      </c>
      <c r="O6" s="22">
        <f t="shared" si="2"/>
        <v>277781</v>
      </c>
      <c r="P6" s="20">
        <f t="shared" si="2"/>
        <v>12068</v>
      </c>
      <c r="Q6" s="20">
        <f t="shared" si="2"/>
        <v>29415</v>
      </c>
      <c r="R6" s="20">
        <f t="shared" si="2"/>
        <v>13407</v>
      </c>
      <c r="S6" s="20">
        <f t="shared" si="2"/>
        <v>9259</v>
      </c>
      <c r="T6" s="20">
        <f t="shared" si="2"/>
        <v>21416</v>
      </c>
      <c r="U6" s="20">
        <f t="shared" si="2"/>
        <v>22746</v>
      </c>
      <c r="V6" s="20">
        <f t="shared" si="3"/>
        <v>17353</v>
      </c>
      <c r="W6" s="20">
        <f t="shared" si="3"/>
        <v>22354</v>
      </c>
      <c r="X6" s="20">
        <f t="shared" si="3"/>
        <v>57380</v>
      </c>
      <c r="Y6" s="20">
        <f t="shared" si="3"/>
        <v>23641</v>
      </c>
      <c r="Z6" s="20">
        <f t="shared" si="3"/>
        <v>17093</v>
      </c>
      <c r="AA6" s="20">
        <f t="shared" si="3"/>
        <v>26541</v>
      </c>
      <c r="AB6" s="49">
        <f t="shared" si="3"/>
        <v>5108</v>
      </c>
    </row>
    <row r="7" spans="1:28" s="25" customFormat="1" ht="20.25" customHeight="1">
      <c r="A7" s="52" t="s">
        <v>35</v>
      </c>
      <c r="B7" s="15" t="s">
        <v>29</v>
      </c>
      <c r="C7" s="16">
        <f>D7+O7</f>
        <v>114990</v>
      </c>
      <c r="D7" s="19">
        <f>SUM(E7:N7)</f>
        <v>95799</v>
      </c>
      <c r="E7" s="23">
        <v>22744</v>
      </c>
      <c r="F7" s="23">
        <v>10318</v>
      </c>
      <c r="G7" s="23">
        <v>5413</v>
      </c>
      <c r="H7" s="23">
        <v>7440</v>
      </c>
      <c r="I7" s="23">
        <v>24405</v>
      </c>
      <c r="J7" s="23">
        <v>3958</v>
      </c>
      <c r="K7" s="23">
        <v>3545</v>
      </c>
      <c r="L7" s="23">
        <v>3340</v>
      </c>
      <c r="M7" s="23">
        <v>2588</v>
      </c>
      <c r="N7" s="24">
        <v>12048</v>
      </c>
      <c r="O7" s="16">
        <f aca="true" t="shared" si="5" ref="O7:O38">SUM(P7:AB7)</f>
        <v>19191</v>
      </c>
      <c r="P7" s="23">
        <v>505</v>
      </c>
      <c r="Q7" s="23">
        <v>1249</v>
      </c>
      <c r="R7" s="23">
        <v>636</v>
      </c>
      <c r="S7" s="23">
        <v>475</v>
      </c>
      <c r="T7" s="23">
        <v>1059</v>
      </c>
      <c r="U7" s="23">
        <v>1004</v>
      </c>
      <c r="V7" s="23">
        <v>1273</v>
      </c>
      <c r="W7" s="23">
        <v>1235</v>
      </c>
      <c r="X7" s="23">
        <v>7023</v>
      </c>
      <c r="Y7" s="23">
        <v>1393</v>
      </c>
      <c r="Z7" s="23">
        <v>1098</v>
      </c>
      <c r="AA7" s="23">
        <v>1957</v>
      </c>
      <c r="AB7" s="24">
        <v>284</v>
      </c>
    </row>
    <row r="8" spans="1:28" s="25" customFormat="1" ht="20.25" customHeight="1">
      <c r="A8" s="53"/>
      <c r="B8" s="18" t="s">
        <v>33</v>
      </c>
      <c r="C8" s="19">
        <f aca="true" t="shared" si="6" ref="C8:C63">D8+O8</f>
        <v>59550</v>
      </c>
      <c r="D8" s="19">
        <f aca="true" t="shared" si="7" ref="D8:D63">SUM(E8:N8)</f>
        <v>49614</v>
      </c>
      <c r="E8" s="26">
        <v>11797</v>
      </c>
      <c r="F8" s="26">
        <v>5329</v>
      </c>
      <c r="G8" s="26">
        <v>2793</v>
      </c>
      <c r="H8" s="26">
        <v>3834</v>
      </c>
      <c r="I8" s="26">
        <v>12677</v>
      </c>
      <c r="J8" s="26">
        <v>1966</v>
      </c>
      <c r="K8" s="26">
        <v>1832</v>
      </c>
      <c r="L8" s="26">
        <v>1767</v>
      </c>
      <c r="M8" s="26">
        <v>1383</v>
      </c>
      <c r="N8" s="27">
        <v>6236</v>
      </c>
      <c r="O8" s="19">
        <f t="shared" si="5"/>
        <v>9936</v>
      </c>
      <c r="P8" s="26">
        <v>261</v>
      </c>
      <c r="Q8" s="26">
        <v>636</v>
      </c>
      <c r="R8" s="26">
        <v>329</v>
      </c>
      <c r="S8" s="26">
        <v>252</v>
      </c>
      <c r="T8" s="26">
        <v>552</v>
      </c>
      <c r="U8" s="26">
        <v>486</v>
      </c>
      <c r="V8" s="26">
        <v>681</v>
      </c>
      <c r="W8" s="26">
        <v>618</v>
      </c>
      <c r="X8" s="26">
        <v>3644</v>
      </c>
      <c r="Y8" s="26">
        <v>757</v>
      </c>
      <c r="Z8" s="26">
        <v>560</v>
      </c>
      <c r="AA8" s="26">
        <v>1016</v>
      </c>
      <c r="AB8" s="27">
        <v>144</v>
      </c>
    </row>
    <row r="9" spans="1:28" s="25" customFormat="1" ht="20.25" customHeight="1">
      <c r="A9" s="54"/>
      <c r="B9" s="21" t="s">
        <v>34</v>
      </c>
      <c r="C9" s="22">
        <f t="shared" si="6"/>
        <v>55440</v>
      </c>
      <c r="D9" s="22">
        <f t="shared" si="7"/>
        <v>46185</v>
      </c>
      <c r="E9" s="26">
        <v>10947</v>
      </c>
      <c r="F9" s="26">
        <v>4989</v>
      </c>
      <c r="G9" s="28">
        <v>2620</v>
      </c>
      <c r="H9" s="28">
        <v>3606</v>
      </c>
      <c r="I9" s="26">
        <v>11728</v>
      </c>
      <c r="J9" s="26">
        <v>1992</v>
      </c>
      <c r="K9" s="26">
        <v>1713</v>
      </c>
      <c r="L9" s="26">
        <v>1573</v>
      </c>
      <c r="M9" s="26">
        <v>1205</v>
      </c>
      <c r="N9" s="29">
        <v>5812</v>
      </c>
      <c r="O9" s="22">
        <f t="shared" si="5"/>
        <v>9255</v>
      </c>
      <c r="P9" s="26">
        <v>244</v>
      </c>
      <c r="Q9" s="26">
        <v>613</v>
      </c>
      <c r="R9" s="28">
        <v>307</v>
      </c>
      <c r="S9" s="28">
        <v>223</v>
      </c>
      <c r="T9" s="28">
        <v>507</v>
      </c>
      <c r="U9" s="28">
        <v>518</v>
      </c>
      <c r="V9" s="28">
        <v>592</v>
      </c>
      <c r="W9" s="28">
        <v>617</v>
      </c>
      <c r="X9" s="26">
        <v>3379</v>
      </c>
      <c r="Y9" s="28">
        <v>636</v>
      </c>
      <c r="Z9" s="28">
        <v>538</v>
      </c>
      <c r="AA9" s="28">
        <v>941</v>
      </c>
      <c r="AB9" s="29">
        <v>140</v>
      </c>
    </row>
    <row r="10" spans="1:28" s="25" customFormat="1" ht="20.25" customHeight="1">
      <c r="A10" s="52" t="s">
        <v>36</v>
      </c>
      <c r="B10" s="15" t="s">
        <v>29</v>
      </c>
      <c r="C10" s="16">
        <f>D10+O10</f>
        <v>113039</v>
      </c>
      <c r="D10" s="19">
        <f>SUM(E10:N10)</f>
        <v>94866</v>
      </c>
      <c r="E10" s="23">
        <v>22899</v>
      </c>
      <c r="F10" s="23">
        <v>10943</v>
      </c>
      <c r="G10" s="23">
        <v>5057</v>
      </c>
      <c r="H10" s="23">
        <v>6837</v>
      </c>
      <c r="I10" s="23">
        <v>23652</v>
      </c>
      <c r="J10" s="23">
        <v>4566</v>
      </c>
      <c r="K10" s="23">
        <v>3316</v>
      </c>
      <c r="L10" s="23">
        <v>3474</v>
      </c>
      <c r="M10" s="23">
        <v>2641</v>
      </c>
      <c r="N10" s="24">
        <v>11481</v>
      </c>
      <c r="O10" s="16">
        <f t="shared" si="5"/>
        <v>18173</v>
      </c>
      <c r="P10" s="23">
        <v>430</v>
      </c>
      <c r="Q10" s="23">
        <v>1205</v>
      </c>
      <c r="R10" s="23">
        <v>679</v>
      </c>
      <c r="S10" s="23">
        <v>478</v>
      </c>
      <c r="T10" s="23">
        <v>1162</v>
      </c>
      <c r="U10" s="23">
        <v>1027</v>
      </c>
      <c r="V10" s="23">
        <v>1137</v>
      </c>
      <c r="W10" s="23">
        <v>1141</v>
      </c>
      <c r="X10" s="23">
        <v>6384</v>
      </c>
      <c r="Y10" s="23">
        <v>1265</v>
      </c>
      <c r="Z10" s="23">
        <v>941</v>
      </c>
      <c r="AA10" s="23">
        <v>2038</v>
      </c>
      <c r="AB10" s="24">
        <v>286</v>
      </c>
    </row>
    <row r="11" spans="1:28" s="25" customFormat="1" ht="20.25" customHeight="1">
      <c r="A11" s="53"/>
      <c r="B11" s="18" t="s">
        <v>33</v>
      </c>
      <c r="C11" s="19">
        <f t="shared" si="6"/>
        <v>59406</v>
      </c>
      <c r="D11" s="19">
        <f t="shared" si="7"/>
        <v>49847</v>
      </c>
      <c r="E11" s="26">
        <v>12023</v>
      </c>
      <c r="F11" s="26">
        <v>5741</v>
      </c>
      <c r="G11" s="26">
        <v>2691</v>
      </c>
      <c r="H11" s="26">
        <v>3554</v>
      </c>
      <c r="I11" s="26">
        <v>12318</v>
      </c>
      <c r="J11" s="26">
        <v>2414</v>
      </c>
      <c r="K11" s="26">
        <v>1727</v>
      </c>
      <c r="L11" s="26">
        <v>1864</v>
      </c>
      <c r="M11" s="26">
        <v>1400</v>
      </c>
      <c r="N11" s="27">
        <v>6115</v>
      </c>
      <c r="O11" s="19">
        <f t="shared" si="5"/>
        <v>9559</v>
      </c>
      <c r="P11" s="26">
        <v>226</v>
      </c>
      <c r="Q11" s="26">
        <v>633</v>
      </c>
      <c r="R11" s="26">
        <v>350</v>
      </c>
      <c r="S11" s="26">
        <v>247</v>
      </c>
      <c r="T11" s="26">
        <v>606</v>
      </c>
      <c r="U11" s="26">
        <v>546</v>
      </c>
      <c r="V11" s="26">
        <v>608</v>
      </c>
      <c r="W11" s="26">
        <v>649</v>
      </c>
      <c r="X11" s="26">
        <v>3349</v>
      </c>
      <c r="Y11" s="26">
        <v>677</v>
      </c>
      <c r="Z11" s="26">
        <v>496</v>
      </c>
      <c r="AA11" s="26">
        <v>1018</v>
      </c>
      <c r="AB11" s="27">
        <v>154</v>
      </c>
    </row>
    <row r="12" spans="1:28" s="25" customFormat="1" ht="20.25" customHeight="1">
      <c r="A12" s="54"/>
      <c r="B12" s="21" t="s">
        <v>34</v>
      </c>
      <c r="C12" s="22">
        <f t="shared" si="6"/>
        <v>53633</v>
      </c>
      <c r="D12" s="22">
        <f t="shared" si="7"/>
        <v>45019</v>
      </c>
      <c r="E12" s="26">
        <v>10876</v>
      </c>
      <c r="F12" s="26">
        <v>5202</v>
      </c>
      <c r="G12" s="26">
        <v>2366</v>
      </c>
      <c r="H12" s="26">
        <v>3283</v>
      </c>
      <c r="I12" s="26">
        <v>11334</v>
      </c>
      <c r="J12" s="26">
        <v>2152</v>
      </c>
      <c r="K12" s="26">
        <v>1589</v>
      </c>
      <c r="L12" s="26">
        <v>1610</v>
      </c>
      <c r="M12" s="26">
        <v>1241</v>
      </c>
      <c r="N12" s="29">
        <v>5366</v>
      </c>
      <c r="O12" s="22">
        <f t="shared" si="5"/>
        <v>8614</v>
      </c>
      <c r="P12" s="26">
        <v>204</v>
      </c>
      <c r="Q12" s="26">
        <v>572</v>
      </c>
      <c r="R12" s="28">
        <v>329</v>
      </c>
      <c r="S12" s="28">
        <v>231</v>
      </c>
      <c r="T12" s="28">
        <v>556</v>
      </c>
      <c r="U12" s="28">
        <v>481</v>
      </c>
      <c r="V12" s="28">
        <v>529</v>
      </c>
      <c r="W12" s="28">
        <v>492</v>
      </c>
      <c r="X12" s="28">
        <v>3035</v>
      </c>
      <c r="Y12" s="28">
        <v>588</v>
      </c>
      <c r="Z12" s="28">
        <v>445</v>
      </c>
      <c r="AA12" s="28">
        <v>1020</v>
      </c>
      <c r="AB12" s="29">
        <v>132</v>
      </c>
    </row>
    <row r="13" spans="1:28" s="25" customFormat="1" ht="20.25" customHeight="1">
      <c r="A13" s="52" t="s">
        <v>37</v>
      </c>
      <c r="B13" s="15" t="s">
        <v>29</v>
      </c>
      <c r="C13" s="16">
        <f>D13+O13</f>
        <v>154433</v>
      </c>
      <c r="D13" s="19">
        <f>SUM(E13:N13)</f>
        <v>130470</v>
      </c>
      <c r="E13" s="23">
        <v>32618</v>
      </c>
      <c r="F13" s="23">
        <v>15540</v>
      </c>
      <c r="G13" s="23">
        <v>7421</v>
      </c>
      <c r="H13" s="23">
        <v>9205</v>
      </c>
      <c r="I13" s="23">
        <v>30746</v>
      </c>
      <c r="J13" s="23">
        <v>6612</v>
      </c>
      <c r="K13" s="23">
        <v>4791</v>
      </c>
      <c r="L13" s="23">
        <v>5214</v>
      </c>
      <c r="M13" s="23">
        <v>3923</v>
      </c>
      <c r="N13" s="24">
        <v>14400</v>
      </c>
      <c r="O13" s="16">
        <f t="shared" si="5"/>
        <v>23963</v>
      </c>
      <c r="P13" s="23">
        <v>725</v>
      </c>
      <c r="Q13" s="23">
        <v>1790</v>
      </c>
      <c r="R13" s="23">
        <v>914</v>
      </c>
      <c r="S13" s="23">
        <v>679</v>
      </c>
      <c r="T13" s="23">
        <v>1593</v>
      </c>
      <c r="U13" s="23">
        <v>1586</v>
      </c>
      <c r="V13" s="23">
        <v>1529</v>
      </c>
      <c r="W13" s="23">
        <v>1787</v>
      </c>
      <c r="X13" s="23">
        <v>7264</v>
      </c>
      <c r="Y13" s="23">
        <v>1727</v>
      </c>
      <c r="Z13" s="23">
        <v>1305</v>
      </c>
      <c r="AA13" s="23">
        <v>2643</v>
      </c>
      <c r="AB13" s="24">
        <v>421</v>
      </c>
    </row>
    <row r="14" spans="1:28" s="25" customFormat="1" ht="20.25" customHeight="1">
      <c r="A14" s="53"/>
      <c r="B14" s="18" t="s">
        <v>33</v>
      </c>
      <c r="C14" s="19">
        <f t="shared" si="6"/>
        <v>81571</v>
      </c>
      <c r="D14" s="19">
        <f t="shared" si="7"/>
        <v>68957</v>
      </c>
      <c r="E14" s="26">
        <v>17245</v>
      </c>
      <c r="F14" s="26">
        <v>8157</v>
      </c>
      <c r="G14" s="26">
        <v>3909</v>
      </c>
      <c r="H14" s="26">
        <v>4785</v>
      </c>
      <c r="I14" s="26">
        <v>16435</v>
      </c>
      <c r="J14" s="26">
        <v>3503</v>
      </c>
      <c r="K14" s="26">
        <v>2518</v>
      </c>
      <c r="L14" s="26">
        <v>2778</v>
      </c>
      <c r="M14" s="26">
        <v>2154</v>
      </c>
      <c r="N14" s="27">
        <v>7473</v>
      </c>
      <c r="O14" s="19">
        <f t="shared" si="5"/>
        <v>12614</v>
      </c>
      <c r="P14" s="26">
        <v>401</v>
      </c>
      <c r="Q14" s="26">
        <v>933</v>
      </c>
      <c r="R14" s="26">
        <v>482</v>
      </c>
      <c r="S14" s="26">
        <v>368</v>
      </c>
      <c r="T14" s="26">
        <v>818</v>
      </c>
      <c r="U14" s="26">
        <v>817</v>
      </c>
      <c r="V14" s="26">
        <v>795</v>
      </c>
      <c r="W14" s="26">
        <v>949</v>
      </c>
      <c r="X14" s="26">
        <v>3875</v>
      </c>
      <c r="Y14" s="26">
        <v>885</v>
      </c>
      <c r="Z14" s="26">
        <v>677</v>
      </c>
      <c r="AA14" s="26">
        <v>1409</v>
      </c>
      <c r="AB14" s="27">
        <v>205</v>
      </c>
    </row>
    <row r="15" spans="1:28" s="25" customFormat="1" ht="20.25" customHeight="1">
      <c r="A15" s="54"/>
      <c r="B15" s="21" t="s">
        <v>34</v>
      </c>
      <c r="C15" s="22">
        <f t="shared" si="6"/>
        <v>72862</v>
      </c>
      <c r="D15" s="22">
        <f t="shared" si="7"/>
        <v>61513</v>
      </c>
      <c r="E15" s="26">
        <v>15373</v>
      </c>
      <c r="F15" s="26">
        <v>7383</v>
      </c>
      <c r="G15" s="26">
        <v>3512</v>
      </c>
      <c r="H15" s="26">
        <v>4420</v>
      </c>
      <c r="I15" s="26">
        <v>14311</v>
      </c>
      <c r="J15" s="26">
        <v>3109</v>
      </c>
      <c r="K15" s="26">
        <v>2273</v>
      </c>
      <c r="L15" s="26">
        <v>2436</v>
      </c>
      <c r="M15" s="26">
        <v>1769</v>
      </c>
      <c r="N15" s="29">
        <v>6927</v>
      </c>
      <c r="O15" s="22">
        <f t="shared" si="5"/>
        <v>11349</v>
      </c>
      <c r="P15" s="26">
        <v>324</v>
      </c>
      <c r="Q15" s="26">
        <v>857</v>
      </c>
      <c r="R15" s="28">
        <v>432</v>
      </c>
      <c r="S15" s="28">
        <v>311</v>
      </c>
      <c r="T15" s="28">
        <v>775</v>
      </c>
      <c r="U15" s="28">
        <v>769</v>
      </c>
      <c r="V15" s="28">
        <v>734</v>
      </c>
      <c r="W15" s="28">
        <v>838</v>
      </c>
      <c r="X15" s="28">
        <v>3389</v>
      </c>
      <c r="Y15" s="28">
        <v>842</v>
      </c>
      <c r="Z15" s="28">
        <v>628</v>
      </c>
      <c r="AA15" s="28">
        <v>1234</v>
      </c>
      <c r="AB15" s="29">
        <v>216</v>
      </c>
    </row>
    <row r="16" spans="1:28" s="25" customFormat="1" ht="20.25" customHeight="1">
      <c r="A16" s="52" t="s">
        <v>38</v>
      </c>
      <c r="B16" s="15" t="s">
        <v>29</v>
      </c>
      <c r="C16" s="16">
        <f>D16+O16</f>
        <v>174306</v>
      </c>
      <c r="D16" s="19">
        <f>SUM(E16:N16)</f>
        <v>146204</v>
      </c>
      <c r="E16" s="23">
        <v>37587</v>
      </c>
      <c r="F16" s="23">
        <v>17638</v>
      </c>
      <c r="G16" s="23">
        <v>8955</v>
      </c>
      <c r="H16" s="23">
        <v>10271</v>
      </c>
      <c r="I16" s="23">
        <v>32748</v>
      </c>
      <c r="J16" s="23">
        <v>7411</v>
      </c>
      <c r="K16" s="23">
        <v>5852</v>
      </c>
      <c r="L16" s="23">
        <v>5845</v>
      </c>
      <c r="M16" s="23">
        <v>4385</v>
      </c>
      <c r="N16" s="24">
        <v>15512</v>
      </c>
      <c r="O16" s="16">
        <f t="shared" si="5"/>
        <v>28102</v>
      </c>
      <c r="P16" s="23">
        <v>1031</v>
      </c>
      <c r="Q16" s="23">
        <v>2434</v>
      </c>
      <c r="R16" s="23">
        <v>1202</v>
      </c>
      <c r="S16" s="23">
        <v>832</v>
      </c>
      <c r="T16" s="23">
        <v>1880</v>
      </c>
      <c r="U16" s="23">
        <v>2188</v>
      </c>
      <c r="V16" s="23">
        <v>1717</v>
      </c>
      <c r="W16" s="23">
        <v>2436</v>
      </c>
      <c r="X16" s="23">
        <v>7309</v>
      </c>
      <c r="Y16" s="23">
        <v>2135</v>
      </c>
      <c r="Z16" s="23">
        <v>1504</v>
      </c>
      <c r="AA16" s="23">
        <v>2963</v>
      </c>
      <c r="AB16" s="24">
        <v>471</v>
      </c>
    </row>
    <row r="17" spans="1:28" s="25" customFormat="1" ht="20.25" customHeight="1">
      <c r="A17" s="53"/>
      <c r="B17" s="18" t="s">
        <v>33</v>
      </c>
      <c r="C17" s="19">
        <f t="shared" si="6"/>
        <v>94579</v>
      </c>
      <c r="D17" s="19">
        <f t="shared" si="7"/>
        <v>79347</v>
      </c>
      <c r="E17" s="26">
        <v>20825</v>
      </c>
      <c r="F17" s="26">
        <v>9615</v>
      </c>
      <c r="G17" s="26">
        <v>4908</v>
      </c>
      <c r="H17" s="26">
        <v>5598</v>
      </c>
      <c r="I17" s="26">
        <v>17214</v>
      </c>
      <c r="J17" s="26">
        <v>4065</v>
      </c>
      <c r="K17" s="26">
        <v>3198</v>
      </c>
      <c r="L17" s="26">
        <v>3134</v>
      </c>
      <c r="M17" s="26">
        <v>2369</v>
      </c>
      <c r="N17" s="27">
        <v>8421</v>
      </c>
      <c r="O17" s="19">
        <f t="shared" si="5"/>
        <v>15232</v>
      </c>
      <c r="P17" s="26">
        <v>577</v>
      </c>
      <c r="Q17" s="26">
        <v>1302</v>
      </c>
      <c r="R17" s="26">
        <v>660</v>
      </c>
      <c r="S17" s="26">
        <v>457</v>
      </c>
      <c r="T17" s="26">
        <v>1037</v>
      </c>
      <c r="U17" s="26">
        <v>1211</v>
      </c>
      <c r="V17" s="26">
        <v>938</v>
      </c>
      <c r="W17" s="26">
        <v>1369</v>
      </c>
      <c r="X17" s="26">
        <v>3835</v>
      </c>
      <c r="Y17" s="26">
        <v>1176</v>
      </c>
      <c r="Z17" s="26">
        <v>810</v>
      </c>
      <c r="AA17" s="26">
        <v>1601</v>
      </c>
      <c r="AB17" s="27">
        <v>259</v>
      </c>
    </row>
    <row r="18" spans="1:28" s="25" customFormat="1" ht="20.25" customHeight="1">
      <c r="A18" s="54"/>
      <c r="B18" s="21" t="s">
        <v>34</v>
      </c>
      <c r="C18" s="22">
        <f t="shared" si="6"/>
        <v>79727</v>
      </c>
      <c r="D18" s="22">
        <f t="shared" si="7"/>
        <v>66857</v>
      </c>
      <c r="E18" s="26">
        <v>16762</v>
      </c>
      <c r="F18" s="26">
        <v>8023</v>
      </c>
      <c r="G18" s="26">
        <v>4047</v>
      </c>
      <c r="H18" s="26">
        <v>4673</v>
      </c>
      <c r="I18" s="26">
        <v>15534</v>
      </c>
      <c r="J18" s="26">
        <v>3346</v>
      </c>
      <c r="K18" s="26">
        <v>2654</v>
      </c>
      <c r="L18" s="26">
        <v>2711</v>
      </c>
      <c r="M18" s="26">
        <v>2016</v>
      </c>
      <c r="N18" s="29">
        <v>7091</v>
      </c>
      <c r="O18" s="22">
        <f t="shared" si="5"/>
        <v>12870</v>
      </c>
      <c r="P18" s="26">
        <v>454</v>
      </c>
      <c r="Q18" s="26">
        <v>1132</v>
      </c>
      <c r="R18" s="28">
        <v>542</v>
      </c>
      <c r="S18" s="28">
        <v>375</v>
      </c>
      <c r="T18" s="28">
        <v>843</v>
      </c>
      <c r="U18" s="28">
        <v>977</v>
      </c>
      <c r="V18" s="28">
        <v>779</v>
      </c>
      <c r="W18" s="28">
        <v>1067</v>
      </c>
      <c r="X18" s="28">
        <v>3474</v>
      </c>
      <c r="Y18" s="28">
        <v>959</v>
      </c>
      <c r="Z18" s="28">
        <v>694</v>
      </c>
      <c r="AA18" s="28">
        <v>1362</v>
      </c>
      <c r="AB18" s="29">
        <v>212</v>
      </c>
    </row>
    <row r="19" spans="1:28" s="25" customFormat="1" ht="20.25" customHeight="1">
      <c r="A19" s="52" t="s">
        <v>39</v>
      </c>
      <c r="B19" s="15" t="s">
        <v>29</v>
      </c>
      <c r="C19" s="16">
        <f>D19+O19</f>
        <v>162897</v>
      </c>
      <c r="D19" s="19">
        <f>SUM(E19:N19)</f>
        <v>134725</v>
      </c>
      <c r="E19" s="23">
        <v>32895</v>
      </c>
      <c r="F19" s="23">
        <v>15878</v>
      </c>
      <c r="G19" s="23">
        <v>8335</v>
      </c>
      <c r="H19" s="23">
        <v>9452</v>
      </c>
      <c r="I19" s="23">
        <v>30203</v>
      </c>
      <c r="J19" s="23">
        <v>6497</v>
      </c>
      <c r="K19" s="23">
        <v>6091</v>
      </c>
      <c r="L19" s="23">
        <v>5726</v>
      </c>
      <c r="M19" s="23">
        <v>4293</v>
      </c>
      <c r="N19" s="24">
        <v>15355</v>
      </c>
      <c r="O19" s="16">
        <f t="shared" si="5"/>
        <v>28172</v>
      </c>
      <c r="P19" s="23">
        <v>1052</v>
      </c>
      <c r="Q19" s="23">
        <v>2751</v>
      </c>
      <c r="R19" s="23">
        <v>1199</v>
      </c>
      <c r="S19" s="23">
        <v>772</v>
      </c>
      <c r="T19" s="23">
        <v>1716</v>
      </c>
      <c r="U19" s="23">
        <v>2105</v>
      </c>
      <c r="V19" s="23">
        <v>1713</v>
      </c>
      <c r="W19" s="23">
        <v>2435</v>
      </c>
      <c r="X19" s="23">
        <v>7462</v>
      </c>
      <c r="Y19" s="23">
        <v>2286</v>
      </c>
      <c r="Z19" s="23">
        <v>1508</v>
      </c>
      <c r="AA19" s="23">
        <v>2543</v>
      </c>
      <c r="AB19" s="24">
        <v>630</v>
      </c>
    </row>
    <row r="20" spans="1:28" s="25" customFormat="1" ht="20.25" customHeight="1">
      <c r="A20" s="55"/>
      <c r="B20" s="18" t="s">
        <v>33</v>
      </c>
      <c r="C20" s="19">
        <f t="shared" si="6"/>
        <v>90768</v>
      </c>
      <c r="D20" s="19">
        <f t="shared" si="7"/>
        <v>75112</v>
      </c>
      <c r="E20" s="26">
        <v>18850</v>
      </c>
      <c r="F20" s="26">
        <v>8924</v>
      </c>
      <c r="G20" s="26">
        <v>4610</v>
      </c>
      <c r="H20" s="26">
        <v>5356</v>
      </c>
      <c r="I20" s="26">
        <v>15585</v>
      </c>
      <c r="J20" s="26">
        <v>3765</v>
      </c>
      <c r="K20" s="26">
        <v>3717</v>
      </c>
      <c r="L20" s="26">
        <v>3359</v>
      </c>
      <c r="M20" s="26">
        <v>2369</v>
      </c>
      <c r="N20" s="27">
        <v>8577</v>
      </c>
      <c r="O20" s="19">
        <f t="shared" si="5"/>
        <v>15656</v>
      </c>
      <c r="P20" s="26">
        <v>634</v>
      </c>
      <c r="Q20" s="26">
        <v>1633</v>
      </c>
      <c r="R20" s="26">
        <v>710</v>
      </c>
      <c r="S20" s="26">
        <v>454</v>
      </c>
      <c r="T20" s="26">
        <v>976</v>
      </c>
      <c r="U20" s="26">
        <v>1216</v>
      </c>
      <c r="V20" s="26">
        <v>981</v>
      </c>
      <c r="W20" s="26">
        <v>1377</v>
      </c>
      <c r="X20" s="26">
        <v>3701</v>
      </c>
      <c r="Y20" s="26">
        <v>1304</v>
      </c>
      <c r="Z20" s="26">
        <v>871</v>
      </c>
      <c r="AA20" s="26">
        <v>1448</v>
      </c>
      <c r="AB20" s="27">
        <v>351</v>
      </c>
    </row>
    <row r="21" spans="1:28" s="25" customFormat="1" ht="20.25" customHeight="1">
      <c r="A21" s="56"/>
      <c r="B21" s="21" t="s">
        <v>34</v>
      </c>
      <c r="C21" s="22">
        <f t="shared" si="6"/>
        <v>72129</v>
      </c>
      <c r="D21" s="22">
        <f t="shared" si="7"/>
        <v>59613</v>
      </c>
      <c r="E21" s="26">
        <v>14045</v>
      </c>
      <c r="F21" s="26">
        <v>6954</v>
      </c>
      <c r="G21" s="26">
        <v>3725</v>
      </c>
      <c r="H21" s="26">
        <v>4096</v>
      </c>
      <c r="I21" s="26">
        <v>14618</v>
      </c>
      <c r="J21" s="26">
        <v>2732</v>
      </c>
      <c r="K21" s="26">
        <v>2374</v>
      </c>
      <c r="L21" s="26">
        <v>2367</v>
      </c>
      <c r="M21" s="26">
        <v>1924</v>
      </c>
      <c r="N21" s="29">
        <v>6778</v>
      </c>
      <c r="O21" s="22">
        <f t="shared" si="5"/>
        <v>12516</v>
      </c>
      <c r="P21" s="26">
        <v>418</v>
      </c>
      <c r="Q21" s="26">
        <v>1118</v>
      </c>
      <c r="R21" s="28">
        <v>489</v>
      </c>
      <c r="S21" s="28">
        <v>318</v>
      </c>
      <c r="T21" s="28">
        <v>740</v>
      </c>
      <c r="U21" s="28">
        <v>889</v>
      </c>
      <c r="V21" s="28">
        <v>732</v>
      </c>
      <c r="W21" s="28">
        <v>1058</v>
      </c>
      <c r="X21" s="28">
        <v>3761</v>
      </c>
      <c r="Y21" s="28">
        <v>982</v>
      </c>
      <c r="Z21" s="28">
        <v>637</v>
      </c>
      <c r="AA21" s="28">
        <v>1095</v>
      </c>
      <c r="AB21" s="29">
        <v>279</v>
      </c>
    </row>
    <row r="22" spans="1:28" s="25" customFormat="1" ht="20.25" customHeight="1">
      <c r="A22" s="52" t="s">
        <v>40</v>
      </c>
      <c r="B22" s="15" t="s">
        <v>29</v>
      </c>
      <c r="C22" s="16">
        <f>D22+O22</f>
        <v>165177</v>
      </c>
      <c r="D22" s="19">
        <f>SUM(E22:N22)</f>
        <v>136248</v>
      </c>
      <c r="E22" s="23">
        <v>33046</v>
      </c>
      <c r="F22" s="23">
        <v>14598</v>
      </c>
      <c r="G22" s="23">
        <v>7793</v>
      </c>
      <c r="H22" s="23">
        <v>9437</v>
      </c>
      <c r="I22" s="23">
        <v>34385</v>
      </c>
      <c r="J22" s="23">
        <v>5656</v>
      </c>
      <c r="K22" s="23">
        <v>5853</v>
      </c>
      <c r="L22" s="23">
        <v>5128</v>
      </c>
      <c r="M22" s="23">
        <v>3947</v>
      </c>
      <c r="N22" s="24">
        <v>16405</v>
      </c>
      <c r="O22" s="16">
        <f t="shared" si="5"/>
        <v>28929</v>
      </c>
      <c r="P22" s="23">
        <v>986</v>
      </c>
      <c r="Q22" s="23">
        <v>2533</v>
      </c>
      <c r="R22" s="23">
        <v>1144</v>
      </c>
      <c r="S22" s="23">
        <v>713</v>
      </c>
      <c r="T22" s="23">
        <v>1723</v>
      </c>
      <c r="U22" s="23">
        <v>2138</v>
      </c>
      <c r="V22" s="23">
        <v>1840</v>
      </c>
      <c r="W22" s="23">
        <v>2429</v>
      </c>
      <c r="X22" s="23">
        <v>8925</v>
      </c>
      <c r="Y22" s="23">
        <v>2150</v>
      </c>
      <c r="Z22" s="23">
        <v>1533</v>
      </c>
      <c r="AA22" s="23">
        <v>2157</v>
      </c>
      <c r="AB22" s="24">
        <v>658</v>
      </c>
    </row>
    <row r="23" spans="1:28" s="25" customFormat="1" ht="20.25" customHeight="1">
      <c r="A23" s="55"/>
      <c r="B23" s="18" t="s">
        <v>33</v>
      </c>
      <c r="C23" s="19">
        <f t="shared" si="6"/>
        <v>89105</v>
      </c>
      <c r="D23" s="19">
        <f t="shared" si="7"/>
        <v>73040</v>
      </c>
      <c r="E23" s="26">
        <v>17966</v>
      </c>
      <c r="F23" s="26">
        <v>7929</v>
      </c>
      <c r="G23" s="26">
        <v>4189</v>
      </c>
      <c r="H23" s="26">
        <v>5006</v>
      </c>
      <c r="I23" s="26">
        <v>17737</v>
      </c>
      <c r="J23" s="26">
        <v>3130</v>
      </c>
      <c r="K23" s="26">
        <v>3268</v>
      </c>
      <c r="L23" s="26">
        <v>2885</v>
      </c>
      <c r="M23" s="26">
        <v>2194</v>
      </c>
      <c r="N23" s="27">
        <v>8736</v>
      </c>
      <c r="O23" s="19">
        <f t="shared" si="5"/>
        <v>16065</v>
      </c>
      <c r="P23" s="26">
        <v>569</v>
      </c>
      <c r="Q23" s="26">
        <v>1446</v>
      </c>
      <c r="R23" s="26">
        <v>652</v>
      </c>
      <c r="S23" s="26">
        <v>365</v>
      </c>
      <c r="T23" s="26">
        <v>923</v>
      </c>
      <c r="U23" s="26">
        <v>1177</v>
      </c>
      <c r="V23" s="26">
        <v>1037</v>
      </c>
      <c r="W23" s="26">
        <v>1353</v>
      </c>
      <c r="X23" s="26">
        <v>4946</v>
      </c>
      <c r="Y23" s="26">
        <v>1194</v>
      </c>
      <c r="Z23" s="26">
        <v>864</v>
      </c>
      <c r="AA23" s="26">
        <v>1192</v>
      </c>
      <c r="AB23" s="27">
        <v>347</v>
      </c>
    </row>
    <row r="24" spans="1:28" s="25" customFormat="1" ht="20.25" customHeight="1">
      <c r="A24" s="56"/>
      <c r="B24" s="21" t="s">
        <v>34</v>
      </c>
      <c r="C24" s="22">
        <f t="shared" si="6"/>
        <v>76072</v>
      </c>
      <c r="D24" s="22">
        <f t="shared" si="7"/>
        <v>63208</v>
      </c>
      <c r="E24" s="26">
        <v>15080</v>
      </c>
      <c r="F24" s="26">
        <v>6669</v>
      </c>
      <c r="G24" s="26">
        <v>3604</v>
      </c>
      <c r="H24" s="26">
        <v>4431</v>
      </c>
      <c r="I24" s="26">
        <v>16648</v>
      </c>
      <c r="J24" s="26">
        <v>2526</v>
      </c>
      <c r="K24" s="26">
        <v>2585</v>
      </c>
      <c r="L24" s="26">
        <v>2243</v>
      </c>
      <c r="M24" s="26">
        <v>1753</v>
      </c>
      <c r="N24" s="29">
        <v>7669</v>
      </c>
      <c r="O24" s="22">
        <f t="shared" si="5"/>
        <v>12864</v>
      </c>
      <c r="P24" s="26">
        <v>417</v>
      </c>
      <c r="Q24" s="26">
        <v>1087</v>
      </c>
      <c r="R24" s="28">
        <v>492</v>
      </c>
      <c r="S24" s="28">
        <v>348</v>
      </c>
      <c r="T24" s="28">
        <v>800</v>
      </c>
      <c r="U24" s="28">
        <v>961</v>
      </c>
      <c r="V24" s="28">
        <v>803</v>
      </c>
      <c r="W24" s="28">
        <v>1076</v>
      </c>
      <c r="X24" s="28">
        <v>3979</v>
      </c>
      <c r="Y24" s="28">
        <v>956</v>
      </c>
      <c r="Z24" s="28">
        <v>669</v>
      </c>
      <c r="AA24" s="28">
        <v>965</v>
      </c>
      <c r="AB24" s="29">
        <v>311</v>
      </c>
    </row>
    <row r="25" spans="1:28" s="25" customFormat="1" ht="20.25" customHeight="1">
      <c r="A25" s="52" t="s">
        <v>41</v>
      </c>
      <c r="B25" s="15" t="s">
        <v>29</v>
      </c>
      <c r="C25" s="16">
        <f>D25+O25</f>
        <v>185542</v>
      </c>
      <c r="D25" s="19">
        <f>SUM(E25:N25)</f>
        <v>153577</v>
      </c>
      <c r="E25" s="23">
        <v>37304</v>
      </c>
      <c r="F25" s="23">
        <v>17143</v>
      </c>
      <c r="G25" s="23">
        <v>8381</v>
      </c>
      <c r="H25" s="23">
        <v>10588</v>
      </c>
      <c r="I25" s="23">
        <v>39596</v>
      </c>
      <c r="J25" s="23">
        <v>6295</v>
      </c>
      <c r="K25" s="23">
        <v>5982</v>
      </c>
      <c r="L25" s="23">
        <v>4943</v>
      </c>
      <c r="M25" s="23">
        <v>4063</v>
      </c>
      <c r="N25" s="24">
        <v>19282</v>
      </c>
      <c r="O25" s="16">
        <f t="shared" si="5"/>
        <v>31965</v>
      </c>
      <c r="P25" s="23">
        <v>996</v>
      </c>
      <c r="Q25" s="23">
        <v>2355</v>
      </c>
      <c r="R25" s="23">
        <v>1103</v>
      </c>
      <c r="S25" s="23">
        <v>747</v>
      </c>
      <c r="T25" s="23">
        <v>1845</v>
      </c>
      <c r="U25" s="23">
        <v>2012</v>
      </c>
      <c r="V25" s="23">
        <v>2069</v>
      </c>
      <c r="W25" s="23">
        <v>2271</v>
      </c>
      <c r="X25" s="23">
        <v>11386</v>
      </c>
      <c r="Y25" s="23">
        <v>2136</v>
      </c>
      <c r="Z25" s="23">
        <v>1485</v>
      </c>
      <c r="AA25" s="23">
        <v>2915</v>
      </c>
      <c r="AB25" s="24">
        <v>645</v>
      </c>
    </row>
    <row r="26" spans="1:28" s="25" customFormat="1" ht="20.25" customHeight="1">
      <c r="A26" s="53"/>
      <c r="B26" s="18" t="s">
        <v>33</v>
      </c>
      <c r="C26" s="19">
        <f t="shared" si="6"/>
        <v>97370</v>
      </c>
      <c r="D26" s="19">
        <f t="shared" si="7"/>
        <v>79782</v>
      </c>
      <c r="E26" s="26">
        <v>19276</v>
      </c>
      <c r="F26" s="26">
        <v>9052</v>
      </c>
      <c r="G26" s="26">
        <v>4465</v>
      </c>
      <c r="H26" s="26">
        <v>5283</v>
      </c>
      <c r="I26" s="26">
        <v>20538</v>
      </c>
      <c r="J26" s="26">
        <v>3271</v>
      </c>
      <c r="K26" s="26">
        <v>3185</v>
      </c>
      <c r="L26" s="26">
        <v>2718</v>
      </c>
      <c r="M26" s="26">
        <v>2164</v>
      </c>
      <c r="N26" s="27">
        <v>9830</v>
      </c>
      <c r="O26" s="19">
        <f t="shared" si="5"/>
        <v>17588</v>
      </c>
      <c r="P26" s="26">
        <v>566</v>
      </c>
      <c r="Q26" s="26">
        <v>1367</v>
      </c>
      <c r="R26" s="26">
        <v>630</v>
      </c>
      <c r="S26" s="26">
        <v>427</v>
      </c>
      <c r="T26" s="26">
        <v>986</v>
      </c>
      <c r="U26" s="26">
        <v>1129</v>
      </c>
      <c r="V26" s="26">
        <v>1105</v>
      </c>
      <c r="W26" s="26">
        <v>1258</v>
      </c>
      <c r="X26" s="26">
        <v>6257</v>
      </c>
      <c r="Y26" s="26">
        <v>1188</v>
      </c>
      <c r="Z26" s="26">
        <v>815</v>
      </c>
      <c r="AA26" s="26">
        <v>1515</v>
      </c>
      <c r="AB26" s="27">
        <v>345</v>
      </c>
    </row>
    <row r="27" spans="1:28" s="25" customFormat="1" ht="20.25" customHeight="1">
      <c r="A27" s="54"/>
      <c r="B27" s="21" t="s">
        <v>34</v>
      </c>
      <c r="C27" s="22">
        <f t="shared" si="6"/>
        <v>88172</v>
      </c>
      <c r="D27" s="22">
        <f t="shared" si="7"/>
        <v>73795</v>
      </c>
      <c r="E27" s="26">
        <v>18028</v>
      </c>
      <c r="F27" s="26">
        <v>8091</v>
      </c>
      <c r="G27" s="26">
        <v>3916</v>
      </c>
      <c r="H27" s="26">
        <v>5305</v>
      </c>
      <c r="I27" s="26">
        <v>19058</v>
      </c>
      <c r="J27" s="26">
        <v>3024</v>
      </c>
      <c r="K27" s="26">
        <v>2797</v>
      </c>
      <c r="L27" s="26">
        <v>2225</v>
      </c>
      <c r="M27" s="26">
        <v>1899</v>
      </c>
      <c r="N27" s="29">
        <v>9452</v>
      </c>
      <c r="O27" s="22">
        <f t="shared" si="5"/>
        <v>14377</v>
      </c>
      <c r="P27" s="26">
        <v>430</v>
      </c>
      <c r="Q27" s="26">
        <v>988</v>
      </c>
      <c r="R27" s="28">
        <v>473</v>
      </c>
      <c r="S27" s="28">
        <v>320</v>
      </c>
      <c r="T27" s="28">
        <v>859</v>
      </c>
      <c r="U27" s="28">
        <v>883</v>
      </c>
      <c r="V27" s="28">
        <v>964</v>
      </c>
      <c r="W27" s="28">
        <v>1013</v>
      </c>
      <c r="X27" s="28">
        <v>5129</v>
      </c>
      <c r="Y27" s="28">
        <v>948</v>
      </c>
      <c r="Z27" s="28">
        <v>670</v>
      </c>
      <c r="AA27" s="28">
        <v>1400</v>
      </c>
      <c r="AB27" s="29">
        <v>300</v>
      </c>
    </row>
    <row r="28" spans="1:28" s="25" customFormat="1" ht="20.25" customHeight="1">
      <c r="A28" s="52" t="s">
        <v>42</v>
      </c>
      <c r="B28" s="15" t="s">
        <v>29</v>
      </c>
      <c r="C28" s="16">
        <f>D28+O28</f>
        <v>198435</v>
      </c>
      <c r="D28" s="19">
        <f>SUM(E28:N28)</f>
        <v>164909</v>
      </c>
      <c r="E28" s="23">
        <v>39300</v>
      </c>
      <c r="F28" s="23">
        <v>19764</v>
      </c>
      <c r="G28" s="23">
        <v>8965</v>
      </c>
      <c r="H28" s="23">
        <v>11876</v>
      </c>
      <c r="I28" s="23">
        <v>38938</v>
      </c>
      <c r="J28" s="23">
        <v>7460</v>
      </c>
      <c r="K28" s="23">
        <v>6598</v>
      </c>
      <c r="L28" s="23">
        <v>5918</v>
      </c>
      <c r="M28" s="23">
        <v>4491</v>
      </c>
      <c r="N28" s="24">
        <v>21599</v>
      </c>
      <c r="O28" s="16">
        <f t="shared" si="5"/>
        <v>33526</v>
      </c>
      <c r="P28" s="23">
        <v>1059</v>
      </c>
      <c r="Q28" s="23">
        <v>2434</v>
      </c>
      <c r="R28" s="23">
        <v>1291</v>
      </c>
      <c r="S28" s="23">
        <v>905</v>
      </c>
      <c r="T28" s="23">
        <v>2055</v>
      </c>
      <c r="U28" s="23">
        <v>2166</v>
      </c>
      <c r="V28" s="23">
        <v>2252</v>
      </c>
      <c r="W28" s="23">
        <v>2322</v>
      </c>
      <c r="X28" s="23">
        <v>11165</v>
      </c>
      <c r="Y28" s="23">
        <v>2172</v>
      </c>
      <c r="Z28" s="23">
        <v>1690</v>
      </c>
      <c r="AA28" s="23">
        <v>3320</v>
      </c>
      <c r="AB28" s="24">
        <v>695</v>
      </c>
    </row>
    <row r="29" spans="1:28" s="25" customFormat="1" ht="20.25" customHeight="1">
      <c r="A29" s="53"/>
      <c r="B29" s="18" t="s">
        <v>33</v>
      </c>
      <c r="C29" s="19">
        <f t="shared" si="6"/>
        <v>103218</v>
      </c>
      <c r="D29" s="19">
        <f t="shared" si="7"/>
        <v>84244</v>
      </c>
      <c r="E29" s="26">
        <v>19817</v>
      </c>
      <c r="F29" s="26">
        <v>10206</v>
      </c>
      <c r="G29" s="26">
        <v>4727</v>
      </c>
      <c r="H29" s="26">
        <v>6109</v>
      </c>
      <c r="I29" s="26">
        <v>19262</v>
      </c>
      <c r="J29" s="26">
        <v>3830</v>
      </c>
      <c r="K29" s="26">
        <v>3572</v>
      </c>
      <c r="L29" s="26">
        <v>3148</v>
      </c>
      <c r="M29" s="26">
        <v>2394</v>
      </c>
      <c r="N29" s="27">
        <v>11179</v>
      </c>
      <c r="O29" s="19">
        <f t="shared" si="5"/>
        <v>18974</v>
      </c>
      <c r="P29" s="26">
        <v>642</v>
      </c>
      <c r="Q29" s="26">
        <v>1466</v>
      </c>
      <c r="R29" s="26">
        <v>728</v>
      </c>
      <c r="S29" s="26">
        <v>550</v>
      </c>
      <c r="T29" s="26">
        <v>1166</v>
      </c>
      <c r="U29" s="26">
        <v>1229</v>
      </c>
      <c r="V29" s="26">
        <v>1290</v>
      </c>
      <c r="W29" s="26">
        <v>1363</v>
      </c>
      <c r="X29" s="26">
        <v>6039</v>
      </c>
      <c r="Y29" s="26">
        <v>1289</v>
      </c>
      <c r="Z29" s="26">
        <v>1000</v>
      </c>
      <c r="AA29" s="26">
        <v>1815</v>
      </c>
      <c r="AB29" s="27">
        <v>397</v>
      </c>
    </row>
    <row r="30" spans="1:28" s="25" customFormat="1" ht="20.25" customHeight="1">
      <c r="A30" s="54"/>
      <c r="B30" s="21" t="s">
        <v>34</v>
      </c>
      <c r="C30" s="22">
        <f t="shared" si="6"/>
        <v>95217</v>
      </c>
      <c r="D30" s="22">
        <f t="shared" si="7"/>
        <v>80665</v>
      </c>
      <c r="E30" s="26">
        <v>19483</v>
      </c>
      <c r="F30" s="26">
        <v>9558</v>
      </c>
      <c r="G30" s="26">
        <v>4238</v>
      </c>
      <c r="H30" s="26">
        <v>5767</v>
      </c>
      <c r="I30" s="26">
        <v>19676</v>
      </c>
      <c r="J30" s="26">
        <v>3630</v>
      </c>
      <c r="K30" s="26">
        <v>3026</v>
      </c>
      <c r="L30" s="26">
        <v>2770</v>
      </c>
      <c r="M30" s="26">
        <v>2097</v>
      </c>
      <c r="N30" s="27">
        <v>10420</v>
      </c>
      <c r="O30" s="22">
        <f t="shared" si="5"/>
        <v>14552</v>
      </c>
      <c r="P30" s="26">
        <v>417</v>
      </c>
      <c r="Q30" s="26">
        <v>968</v>
      </c>
      <c r="R30" s="28">
        <v>563</v>
      </c>
      <c r="S30" s="28">
        <v>355</v>
      </c>
      <c r="T30" s="28">
        <v>889</v>
      </c>
      <c r="U30" s="28">
        <v>937</v>
      </c>
      <c r="V30" s="28">
        <v>962</v>
      </c>
      <c r="W30" s="28">
        <v>959</v>
      </c>
      <c r="X30" s="28">
        <v>5126</v>
      </c>
      <c r="Y30" s="28">
        <v>883</v>
      </c>
      <c r="Z30" s="28">
        <v>690</v>
      </c>
      <c r="AA30" s="28">
        <v>1505</v>
      </c>
      <c r="AB30" s="29">
        <v>298</v>
      </c>
    </row>
    <row r="31" spans="1:28" s="25" customFormat="1" ht="20.25" customHeight="1">
      <c r="A31" s="52" t="s">
        <v>43</v>
      </c>
      <c r="B31" s="15" t="s">
        <v>29</v>
      </c>
      <c r="C31" s="16">
        <f>D31+O31</f>
        <v>222284</v>
      </c>
      <c r="D31" s="19">
        <f>SUM(E31:N31)</f>
        <v>184063</v>
      </c>
      <c r="E31" s="23">
        <v>46012</v>
      </c>
      <c r="F31" s="23">
        <v>22771</v>
      </c>
      <c r="G31" s="23">
        <v>10584</v>
      </c>
      <c r="H31" s="23">
        <v>13105</v>
      </c>
      <c r="I31" s="23">
        <v>40745</v>
      </c>
      <c r="J31" s="23">
        <v>8824</v>
      </c>
      <c r="K31" s="23">
        <v>7817</v>
      </c>
      <c r="L31" s="23">
        <v>7138</v>
      </c>
      <c r="M31" s="23">
        <v>5221</v>
      </c>
      <c r="N31" s="24">
        <v>21846</v>
      </c>
      <c r="O31" s="16">
        <f t="shared" si="5"/>
        <v>38221</v>
      </c>
      <c r="P31" s="23">
        <v>1333</v>
      </c>
      <c r="Q31" s="23">
        <v>3052</v>
      </c>
      <c r="R31" s="23">
        <v>1644</v>
      </c>
      <c r="S31" s="23">
        <v>1167</v>
      </c>
      <c r="T31" s="23">
        <v>2662</v>
      </c>
      <c r="U31" s="23">
        <v>2727</v>
      </c>
      <c r="V31" s="23">
        <v>2669</v>
      </c>
      <c r="W31" s="23">
        <v>3026</v>
      </c>
      <c r="X31" s="23">
        <v>10611</v>
      </c>
      <c r="Y31" s="23">
        <v>2548</v>
      </c>
      <c r="Z31" s="23">
        <v>2098</v>
      </c>
      <c r="AA31" s="23">
        <v>3867</v>
      </c>
      <c r="AB31" s="24">
        <v>817</v>
      </c>
    </row>
    <row r="32" spans="1:28" s="25" customFormat="1" ht="20.25" customHeight="1">
      <c r="A32" s="53"/>
      <c r="B32" s="18" t="s">
        <v>33</v>
      </c>
      <c r="C32" s="19">
        <f t="shared" si="6"/>
        <v>116161</v>
      </c>
      <c r="D32" s="19">
        <f t="shared" si="7"/>
        <v>94677</v>
      </c>
      <c r="E32" s="26">
        <v>23071</v>
      </c>
      <c r="F32" s="26">
        <v>11943</v>
      </c>
      <c r="G32" s="26">
        <v>5474</v>
      </c>
      <c r="H32" s="26">
        <v>6824</v>
      </c>
      <c r="I32" s="26">
        <v>20449</v>
      </c>
      <c r="J32" s="26">
        <v>4615</v>
      </c>
      <c r="K32" s="26">
        <v>4306</v>
      </c>
      <c r="L32" s="26">
        <v>3840</v>
      </c>
      <c r="M32" s="26">
        <v>2766</v>
      </c>
      <c r="N32" s="27">
        <v>11389</v>
      </c>
      <c r="O32" s="19">
        <f t="shared" si="5"/>
        <v>21484</v>
      </c>
      <c r="P32" s="26">
        <v>792</v>
      </c>
      <c r="Q32" s="26">
        <v>1752</v>
      </c>
      <c r="R32" s="26">
        <v>915</v>
      </c>
      <c r="S32" s="26">
        <v>686</v>
      </c>
      <c r="T32" s="26">
        <v>1509</v>
      </c>
      <c r="U32" s="26">
        <v>1492</v>
      </c>
      <c r="V32" s="26">
        <v>1552</v>
      </c>
      <c r="W32" s="26">
        <v>1759</v>
      </c>
      <c r="X32" s="26">
        <v>5774</v>
      </c>
      <c r="Y32" s="26">
        <v>1445</v>
      </c>
      <c r="Z32" s="26">
        <v>1185</v>
      </c>
      <c r="AA32" s="26">
        <v>2113</v>
      </c>
      <c r="AB32" s="27">
        <v>510</v>
      </c>
    </row>
    <row r="33" spans="1:30" s="25" customFormat="1" ht="20.25" customHeight="1">
      <c r="A33" s="54"/>
      <c r="B33" s="21" t="s">
        <v>34</v>
      </c>
      <c r="C33" s="22">
        <f t="shared" si="6"/>
        <v>106123</v>
      </c>
      <c r="D33" s="22">
        <f t="shared" si="7"/>
        <v>89386</v>
      </c>
      <c r="E33" s="28">
        <v>22941</v>
      </c>
      <c r="F33" s="28">
        <v>10828</v>
      </c>
      <c r="G33" s="28">
        <v>5110</v>
      </c>
      <c r="H33" s="28">
        <v>6281</v>
      </c>
      <c r="I33" s="28">
        <v>20296</v>
      </c>
      <c r="J33" s="28">
        <v>4209</v>
      </c>
      <c r="K33" s="28">
        <v>3511</v>
      </c>
      <c r="L33" s="28">
        <v>3298</v>
      </c>
      <c r="M33" s="28">
        <v>2455</v>
      </c>
      <c r="N33" s="29">
        <v>10457</v>
      </c>
      <c r="O33" s="22">
        <f t="shared" si="5"/>
        <v>16737</v>
      </c>
      <c r="P33" s="28">
        <v>541</v>
      </c>
      <c r="Q33" s="28">
        <v>1300</v>
      </c>
      <c r="R33" s="28">
        <v>729</v>
      </c>
      <c r="S33" s="28">
        <v>481</v>
      </c>
      <c r="T33" s="28">
        <v>1153</v>
      </c>
      <c r="U33" s="28">
        <v>1235</v>
      </c>
      <c r="V33" s="28">
        <v>1117</v>
      </c>
      <c r="W33" s="28">
        <v>1267</v>
      </c>
      <c r="X33" s="28">
        <v>4837</v>
      </c>
      <c r="Y33" s="28">
        <v>1103</v>
      </c>
      <c r="Z33" s="28">
        <v>913</v>
      </c>
      <c r="AA33" s="28">
        <v>1754</v>
      </c>
      <c r="AB33" s="29">
        <v>307</v>
      </c>
      <c r="AC33" s="46"/>
      <c r="AD33" s="47"/>
    </row>
    <row r="34" spans="1:30" s="25" customFormat="1" ht="18.75" customHeight="1">
      <c r="A34" s="52" t="s">
        <v>44</v>
      </c>
      <c r="B34" s="15" t="s">
        <v>29</v>
      </c>
      <c r="C34" s="16">
        <f>D34+O34</f>
        <v>215966</v>
      </c>
      <c r="D34" s="16">
        <f>SUM(E34:N34)</f>
        <v>174793</v>
      </c>
      <c r="E34" s="23">
        <v>45405</v>
      </c>
      <c r="F34" s="23">
        <v>22115</v>
      </c>
      <c r="G34" s="23">
        <v>10466</v>
      </c>
      <c r="H34" s="23">
        <v>12527</v>
      </c>
      <c r="I34" s="23">
        <v>34712</v>
      </c>
      <c r="J34" s="23">
        <v>8737</v>
      </c>
      <c r="K34" s="23">
        <v>7931</v>
      </c>
      <c r="L34" s="23">
        <v>7743</v>
      </c>
      <c r="M34" s="23">
        <v>5565</v>
      </c>
      <c r="N34" s="24">
        <v>19592</v>
      </c>
      <c r="O34" s="16">
        <f t="shared" si="5"/>
        <v>41173</v>
      </c>
      <c r="P34" s="23">
        <v>1861</v>
      </c>
      <c r="Q34" s="23">
        <v>3929</v>
      </c>
      <c r="R34" s="23">
        <v>1967</v>
      </c>
      <c r="S34" s="23">
        <v>1301</v>
      </c>
      <c r="T34" s="23">
        <v>2835</v>
      </c>
      <c r="U34" s="23">
        <v>3149</v>
      </c>
      <c r="V34" s="23">
        <v>2844</v>
      </c>
      <c r="W34" s="23">
        <v>3789</v>
      </c>
      <c r="X34" s="23">
        <v>8963</v>
      </c>
      <c r="Y34" s="23">
        <v>3065</v>
      </c>
      <c r="Z34" s="23">
        <v>2534</v>
      </c>
      <c r="AA34" s="23">
        <v>3956</v>
      </c>
      <c r="AB34" s="24">
        <v>980</v>
      </c>
      <c r="AD34" s="47"/>
    </row>
    <row r="35" spans="1:28" s="25" customFormat="1" ht="18.75" customHeight="1">
      <c r="A35" s="53"/>
      <c r="B35" s="18" t="s">
        <v>33</v>
      </c>
      <c r="C35" s="19">
        <f t="shared" si="6"/>
        <v>112974</v>
      </c>
      <c r="D35" s="19">
        <f t="shared" si="7"/>
        <v>90464</v>
      </c>
      <c r="E35" s="26">
        <v>22858</v>
      </c>
      <c r="F35" s="26">
        <v>11577</v>
      </c>
      <c r="G35" s="26">
        <v>5459</v>
      </c>
      <c r="H35" s="26">
        <v>6331</v>
      </c>
      <c r="I35" s="26">
        <v>18447</v>
      </c>
      <c r="J35" s="26">
        <v>4519</v>
      </c>
      <c r="K35" s="26">
        <v>4268</v>
      </c>
      <c r="L35" s="26">
        <v>4095</v>
      </c>
      <c r="M35" s="26">
        <v>2827</v>
      </c>
      <c r="N35" s="27">
        <v>10083</v>
      </c>
      <c r="O35" s="19">
        <f t="shared" si="5"/>
        <v>22510</v>
      </c>
      <c r="P35" s="30">
        <v>1060</v>
      </c>
      <c r="Q35" s="26">
        <v>2102</v>
      </c>
      <c r="R35" s="26">
        <v>1063</v>
      </c>
      <c r="S35" s="26">
        <v>681</v>
      </c>
      <c r="T35" s="26">
        <v>1489</v>
      </c>
      <c r="U35" s="26">
        <v>1725</v>
      </c>
      <c r="V35" s="26">
        <v>1631</v>
      </c>
      <c r="W35" s="26">
        <v>2124</v>
      </c>
      <c r="X35" s="26">
        <v>5009</v>
      </c>
      <c r="Y35" s="26">
        <v>1563</v>
      </c>
      <c r="Z35" s="26">
        <v>1371</v>
      </c>
      <c r="AA35" s="26">
        <v>2126</v>
      </c>
      <c r="AB35" s="27">
        <v>566</v>
      </c>
    </row>
    <row r="36" spans="1:28" s="25" customFormat="1" ht="18.75" customHeight="1">
      <c r="A36" s="54"/>
      <c r="B36" s="21" t="s">
        <v>34</v>
      </c>
      <c r="C36" s="22">
        <f t="shared" si="6"/>
        <v>102992</v>
      </c>
      <c r="D36" s="22">
        <f t="shared" si="7"/>
        <v>84329</v>
      </c>
      <c r="E36" s="31">
        <v>22547</v>
      </c>
      <c r="F36" s="28">
        <v>10538</v>
      </c>
      <c r="G36" s="28">
        <v>5007</v>
      </c>
      <c r="H36" s="28">
        <v>6196</v>
      </c>
      <c r="I36" s="28">
        <v>16265</v>
      </c>
      <c r="J36" s="28">
        <v>4218</v>
      </c>
      <c r="K36" s="28">
        <v>3663</v>
      </c>
      <c r="L36" s="28">
        <v>3648</v>
      </c>
      <c r="M36" s="28">
        <v>2738</v>
      </c>
      <c r="N36" s="29">
        <v>9509</v>
      </c>
      <c r="O36" s="22">
        <f t="shared" si="5"/>
        <v>18663</v>
      </c>
      <c r="P36" s="31">
        <v>801</v>
      </c>
      <c r="Q36" s="28">
        <v>1827</v>
      </c>
      <c r="R36" s="28">
        <v>904</v>
      </c>
      <c r="S36" s="28">
        <v>620</v>
      </c>
      <c r="T36" s="28">
        <v>1346</v>
      </c>
      <c r="U36" s="28">
        <v>1424</v>
      </c>
      <c r="V36" s="28">
        <v>1213</v>
      </c>
      <c r="W36" s="28">
        <v>1665</v>
      </c>
      <c r="X36" s="28">
        <v>3954</v>
      </c>
      <c r="Y36" s="28">
        <v>1502</v>
      </c>
      <c r="Z36" s="28">
        <v>1163</v>
      </c>
      <c r="AA36" s="28">
        <v>1830</v>
      </c>
      <c r="AB36" s="29">
        <v>414</v>
      </c>
    </row>
    <row r="37" spans="1:28" s="25" customFormat="1" ht="18.75" customHeight="1">
      <c r="A37" s="52" t="s">
        <v>45</v>
      </c>
      <c r="B37" s="15" t="s">
        <v>23</v>
      </c>
      <c r="C37" s="32">
        <f>D37+O37</f>
        <v>232832</v>
      </c>
      <c r="D37" s="32">
        <f>SUM(E37:N37)</f>
        <v>184337</v>
      </c>
      <c r="E37" s="33">
        <v>49575</v>
      </c>
      <c r="F37" s="33">
        <v>23042</v>
      </c>
      <c r="G37" s="33">
        <v>11845</v>
      </c>
      <c r="H37" s="33">
        <v>14678</v>
      </c>
      <c r="I37" s="33">
        <v>29062</v>
      </c>
      <c r="J37" s="33">
        <v>10478</v>
      </c>
      <c r="K37" s="33">
        <v>9085</v>
      </c>
      <c r="L37" s="33">
        <v>9571</v>
      </c>
      <c r="M37" s="33">
        <v>6914</v>
      </c>
      <c r="N37" s="34">
        <v>20087</v>
      </c>
      <c r="O37" s="16">
        <f t="shared" si="5"/>
        <v>48495</v>
      </c>
      <c r="P37" s="35">
        <v>2208</v>
      </c>
      <c r="Q37" s="33">
        <v>5392</v>
      </c>
      <c r="R37" s="33">
        <v>2465</v>
      </c>
      <c r="S37" s="33">
        <v>1659</v>
      </c>
      <c r="T37" s="33">
        <v>3629</v>
      </c>
      <c r="U37" s="33">
        <v>4049</v>
      </c>
      <c r="V37" s="33">
        <v>3253</v>
      </c>
      <c r="W37" s="33">
        <v>4488</v>
      </c>
      <c r="X37" s="33">
        <v>8272</v>
      </c>
      <c r="Y37" s="33">
        <v>4158</v>
      </c>
      <c r="Z37" s="33">
        <v>3163</v>
      </c>
      <c r="AA37" s="33">
        <v>4581</v>
      </c>
      <c r="AB37" s="34">
        <v>1178</v>
      </c>
    </row>
    <row r="38" spans="1:28" s="25" customFormat="1" ht="18.75" customHeight="1">
      <c r="A38" s="53"/>
      <c r="B38" s="18" t="s">
        <v>24</v>
      </c>
      <c r="C38" s="36">
        <f t="shared" si="6"/>
        <v>118538</v>
      </c>
      <c r="D38" s="36">
        <f t="shared" si="7"/>
        <v>93299</v>
      </c>
      <c r="E38" s="37">
        <v>24458</v>
      </c>
      <c r="F38" s="37">
        <v>11798</v>
      </c>
      <c r="G38" s="37">
        <v>5972</v>
      </c>
      <c r="H38" s="37">
        <v>7287</v>
      </c>
      <c r="I38" s="37">
        <v>15469</v>
      </c>
      <c r="J38" s="37">
        <v>5205</v>
      </c>
      <c r="K38" s="37">
        <v>4715</v>
      </c>
      <c r="L38" s="37">
        <v>4823</v>
      </c>
      <c r="M38" s="37">
        <v>3446</v>
      </c>
      <c r="N38" s="38">
        <v>10126</v>
      </c>
      <c r="O38" s="19">
        <f t="shared" si="5"/>
        <v>25239</v>
      </c>
      <c r="P38" s="39">
        <v>1192</v>
      </c>
      <c r="Q38" s="37">
        <v>2769</v>
      </c>
      <c r="R38" s="37">
        <v>1239</v>
      </c>
      <c r="S38" s="37">
        <v>824</v>
      </c>
      <c r="T38" s="37">
        <v>1784</v>
      </c>
      <c r="U38" s="37">
        <v>2075</v>
      </c>
      <c r="V38" s="37">
        <v>1767</v>
      </c>
      <c r="W38" s="37">
        <v>2425</v>
      </c>
      <c r="X38" s="37">
        <v>4476</v>
      </c>
      <c r="Y38" s="37">
        <v>2125</v>
      </c>
      <c r="Z38" s="37">
        <v>1626</v>
      </c>
      <c r="AA38" s="37">
        <v>2324</v>
      </c>
      <c r="AB38" s="38">
        <v>613</v>
      </c>
    </row>
    <row r="39" spans="1:28" s="25" customFormat="1" ht="18.75" customHeight="1">
      <c r="A39" s="54"/>
      <c r="B39" s="21" t="s">
        <v>25</v>
      </c>
      <c r="C39" s="40">
        <f t="shared" si="6"/>
        <v>114294</v>
      </c>
      <c r="D39" s="40">
        <f t="shared" si="7"/>
        <v>91038</v>
      </c>
      <c r="E39" s="41">
        <v>25117</v>
      </c>
      <c r="F39" s="42">
        <v>11244</v>
      </c>
      <c r="G39" s="42">
        <v>5873</v>
      </c>
      <c r="H39" s="42">
        <v>7391</v>
      </c>
      <c r="I39" s="42">
        <v>13593</v>
      </c>
      <c r="J39" s="37">
        <v>5273</v>
      </c>
      <c r="K39" s="42">
        <v>4370</v>
      </c>
      <c r="L39" s="42">
        <v>4748</v>
      </c>
      <c r="M39" s="42">
        <v>3468</v>
      </c>
      <c r="N39" s="43">
        <v>9961</v>
      </c>
      <c r="O39" s="22">
        <f aca="true" t="shared" si="8" ref="O39:O63">SUM(P39:AB39)</f>
        <v>23256</v>
      </c>
      <c r="P39" s="39">
        <v>1016</v>
      </c>
      <c r="Q39" s="37">
        <v>2623</v>
      </c>
      <c r="R39" s="42">
        <v>1226</v>
      </c>
      <c r="S39" s="42">
        <v>835</v>
      </c>
      <c r="T39" s="42">
        <v>1845</v>
      </c>
      <c r="U39" s="42">
        <v>1974</v>
      </c>
      <c r="V39" s="42">
        <v>1486</v>
      </c>
      <c r="W39" s="42">
        <v>2063</v>
      </c>
      <c r="X39" s="42">
        <v>3796</v>
      </c>
      <c r="Y39" s="42">
        <v>2033</v>
      </c>
      <c r="Z39" s="42">
        <v>1537</v>
      </c>
      <c r="AA39" s="42">
        <v>2257</v>
      </c>
      <c r="AB39" s="43">
        <v>565</v>
      </c>
    </row>
    <row r="40" spans="1:28" s="25" customFormat="1" ht="18.75" customHeight="1">
      <c r="A40" s="52" t="s">
        <v>46</v>
      </c>
      <c r="B40" s="15" t="s">
        <v>23</v>
      </c>
      <c r="C40" s="32">
        <f>D40+O40</f>
        <v>188572</v>
      </c>
      <c r="D40" s="32">
        <f>SUM(E40:N40)</f>
        <v>145382</v>
      </c>
      <c r="E40" s="33">
        <v>39205</v>
      </c>
      <c r="F40" s="33">
        <v>18946</v>
      </c>
      <c r="G40" s="33">
        <v>10086</v>
      </c>
      <c r="H40" s="33">
        <v>12326</v>
      </c>
      <c r="I40" s="33">
        <v>17693</v>
      </c>
      <c r="J40" s="33">
        <v>9096</v>
      </c>
      <c r="K40" s="33">
        <v>8163</v>
      </c>
      <c r="L40" s="33">
        <v>8310</v>
      </c>
      <c r="M40" s="33">
        <v>6239</v>
      </c>
      <c r="N40" s="34">
        <v>15318</v>
      </c>
      <c r="O40" s="16">
        <f t="shared" si="8"/>
        <v>43190</v>
      </c>
      <c r="P40" s="35">
        <v>2205</v>
      </c>
      <c r="Q40" s="33">
        <v>5219</v>
      </c>
      <c r="R40" s="33">
        <v>2355</v>
      </c>
      <c r="S40" s="33">
        <v>1530</v>
      </c>
      <c r="T40" s="33">
        <v>3435</v>
      </c>
      <c r="U40" s="33">
        <v>3906</v>
      </c>
      <c r="V40" s="33">
        <v>2781</v>
      </c>
      <c r="W40" s="33">
        <v>3903</v>
      </c>
      <c r="X40" s="33">
        <v>6052</v>
      </c>
      <c r="Y40" s="33">
        <v>4024</v>
      </c>
      <c r="Z40" s="33">
        <v>2987</v>
      </c>
      <c r="AA40" s="33">
        <v>3862</v>
      </c>
      <c r="AB40" s="34">
        <v>931</v>
      </c>
    </row>
    <row r="41" spans="1:28" s="25" customFormat="1" ht="18.75" customHeight="1">
      <c r="A41" s="53"/>
      <c r="B41" s="18" t="s">
        <v>24</v>
      </c>
      <c r="C41" s="36">
        <f t="shared" si="6"/>
        <v>93558</v>
      </c>
      <c r="D41" s="36">
        <f t="shared" si="7"/>
        <v>72191</v>
      </c>
      <c r="E41" s="37">
        <v>20075</v>
      </c>
      <c r="F41" s="37">
        <v>9241</v>
      </c>
      <c r="G41" s="37">
        <v>4870</v>
      </c>
      <c r="H41" s="37">
        <v>5866</v>
      </c>
      <c r="I41" s="37">
        <v>9231</v>
      </c>
      <c r="J41" s="37">
        <v>4337</v>
      </c>
      <c r="K41" s="37">
        <v>3979</v>
      </c>
      <c r="L41" s="37">
        <v>4005</v>
      </c>
      <c r="M41" s="37">
        <v>2984</v>
      </c>
      <c r="N41" s="38">
        <v>7603</v>
      </c>
      <c r="O41" s="19">
        <f t="shared" si="8"/>
        <v>21367</v>
      </c>
      <c r="P41" s="39">
        <v>1135</v>
      </c>
      <c r="Q41" s="37">
        <v>2517</v>
      </c>
      <c r="R41" s="37">
        <v>1156</v>
      </c>
      <c r="S41" s="37">
        <v>765</v>
      </c>
      <c r="T41" s="37">
        <v>1603</v>
      </c>
      <c r="U41" s="37">
        <v>1868</v>
      </c>
      <c r="V41" s="37">
        <v>1450</v>
      </c>
      <c r="W41" s="37">
        <v>1984</v>
      </c>
      <c r="X41" s="37">
        <v>3058</v>
      </c>
      <c r="Y41" s="37">
        <v>1940</v>
      </c>
      <c r="Z41" s="37">
        <v>1522</v>
      </c>
      <c r="AA41" s="37">
        <v>1890</v>
      </c>
      <c r="AB41" s="38">
        <v>479</v>
      </c>
    </row>
    <row r="42" spans="1:28" s="25" customFormat="1" ht="18.75" customHeight="1">
      <c r="A42" s="54"/>
      <c r="B42" s="21" t="s">
        <v>25</v>
      </c>
      <c r="C42" s="40">
        <f t="shared" si="6"/>
        <v>95014</v>
      </c>
      <c r="D42" s="40">
        <f t="shared" si="7"/>
        <v>73191</v>
      </c>
      <c r="E42" s="37">
        <v>19130</v>
      </c>
      <c r="F42" s="37">
        <v>9705</v>
      </c>
      <c r="G42" s="42">
        <v>5216</v>
      </c>
      <c r="H42" s="37">
        <v>6460</v>
      </c>
      <c r="I42" s="37">
        <v>8462</v>
      </c>
      <c r="J42" s="37">
        <v>4759</v>
      </c>
      <c r="K42" s="37">
        <v>4184</v>
      </c>
      <c r="L42" s="37">
        <v>4305</v>
      </c>
      <c r="M42" s="37">
        <v>3255</v>
      </c>
      <c r="N42" s="38">
        <v>7715</v>
      </c>
      <c r="O42" s="22">
        <f t="shared" si="8"/>
        <v>21823</v>
      </c>
      <c r="P42" s="39">
        <v>1070</v>
      </c>
      <c r="Q42" s="37">
        <v>2702</v>
      </c>
      <c r="R42" s="42">
        <v>1199</v>
      </c>
      <c r="S42" s="42">
        <v>765</v>
      </c>
      <c r="T42" s="42">
        <v>1832</v>
      </c>
      <c r="U42" s="42">
        <v>2038</v>
      </c>
      <c r="V42" s="42">
        <v>1331</v>
      </c>
      <c r="W42" s="42">
        <v>1919</v>
      </c>
      <c r="X42" s="42">
        <v>2994</v>
      </c>
      <c r="Y42" s="42">
        <v>2084</v>
      </c>
      <c r="Z42" s="42">
        <v>1465</v>
      </c>
      <c r="AA42" s="42">
        <v>1972</v>
      </c>
      <c r="AB42" s="43">
        <v>452</v>
      </c>
    </row>
    <row r="43" spans="1:28" s="25" customFormat="1" ht="18.75" customHeight="1">
      <c r="A43" s="52" t="s">
        <v>47</v>
      </c>
      <c r="B43" s="15" t="s">
        <v>23</v>
      </c>
      <c r="C43" s="32">
        <f>D43+O43</f>
        <v>146336</v>
      </c>
      <c r="D43" s="32">
        <f>SUM(E43:N43)</f>
        <v>108375</v>
      </c>
      <c r="E43" s="33">
        <v>25856</v>
      </c>
      <c r="F43" s="33">
        <v>15123</v>
      </c>
      <c r="G43" s="33">
        <v>7985</v>
      </c>
      <c r="H43" s="33">
        <v>9687</v>
      </c>
      <c r="I43" s="33">
        <v>10925</v>
      </c>
      <c r="J43" s="33">
        <v>7076</v>
      </c>
      <c r="K43" s="33">
        <v>7226</v>
      </c>
      <c r="L43" s="33">
        <v>7108</v>
      </c>
      <c r="M43" s="33">
        <v>5292</v>
      </c>
      <c r="N43" s="34">
        <v>12097</v>
      </c>
      <c r="O43" s="16">
        <f t="shared" si="8"/>
        <v>37961</v>
      </c>
      <c r="P43" s="35">
        <v>2045</v>
      </c>
      <c r="Q43" s="33">
        <v>4773</v>
      </c>
      <c r="R43" s="33">
        <v>2184</v>
      </c>
      <c r="S43" s="33">
        <v>1381</v>
      </c>
      <c r="T43" s="33">
        <v>3171</v>
      </c>
      <c r="U43" s="33">
        <v>3740</v>
      </c>
      <c r="V43" s="33">
        <v>2425</v>
      </c>
      <c r="W43" s="33">
        <v>3649</v>
      </c>
      <c r="X43" s="33">
        <v>4530</v>
      </c>
      <c r="Y43" s="33">
        <v>3593</v>
      </c>
      <c r="Z43" s="33">
        <v>2609</v>
      </c>
      <c r="AA43" s="33">
        <v>3070</v>
      </c>
      <c r="AB43" s="34">
        <v>791</v>
      </c>
    </row>
    <row r="44" spans="1:28" s="25" customFormat="1" ht="18.75" customHeight="1">
      <c r="A44" s="53"/>
      <c r="B44" s="18" t="s">
        <v>24</v>
      </c>
      <c r="C44" s="36">
        <f t="shared" si="6"/>
        <v>72382</v>
      </c>
      <c r="D44" s="36">
        <f t="shared" si="7"/>
        <v>53785</v>
      </c>
      <c r="E44" s="37">
        <v>13393</v>
      </c>
      <c r="F44" s="37">
        <v>7310</v>
      </c>
      <c r="G44" s="37">
        <v>3862</v>
      </c>
      <c r="H44" s="37">
        <v>4870</v>
      </c>
      <c r="I44" s="37">
        <v>5463</v>
      </c>
      <c r="J44" s="37">
        <v>3522</v>
      </c>
      <c r="K44" s="37">
        <v>3559</v>
      </c>
      <c r="L44" s="37">
        <v>3456</v>
      </c>
      <c r="M44" s="37">
        <v>2533</v>
      </c>
      <c r="N44" s="38">
        <v>5817</v>
      </c>
      <c r="O44" s="19">
        <f t="shared" si="8"/>
        <v>18597</v>
      </c>
      <c r="P44" s="39">
        <v>1013</v>
      </c>
      <c r="Q44" s="37">
        <v>2283</v>
      </c>
      <c r="R44" s="37">
        <v>1085</v>
      </c>
      <c r="S44" s="37">
        <v>663</v>
      </c>
      <c r="T44" s="37">
        <v>1465</v>
      </c>
      <c r="U44" s="37">
        <v>1809</v>
      </c>
      <c r="V44" s="37">
        <v>1210</v>
      </c>
      <c r="W44" s="37">
        <v>1815</v>
      </c>
      <c r="X44" s="37">
        <v>2240</v>
      </c>
      <c r="Y44" s="37">
        <v>1763</v>
      </c>
      <c r="Z44" s="37">
        <v>1303</v>
      </c>
      <c r="AA44" s="37">
        <v>1531</v>
      </c>
      <c r="AB44" s="38">
        <v>417</v>
      </c>
    </row>
    <row r="45" spans="1:28" s="25" customFormat="1" ht="18.75" customHeight="1">
      <c r="A45" s="54"/>
      <c r="B45" s="21" t="s">
        <v>25</v>
      </c>
      <c r="C45" s="40">
        <f t="shared" si="6"/>
        <v>73954</v>
      </c>
      <c r="D45" s="40">
        <f t="shared" si="7"/>
        <v>54590</v>
      </c>
      <c r="E45" s="37">
        <v>12463</v>
      </c>
      <c r="F45" s="37">
        <v>7813</v>
      </c>
      <c r="G45" s="42">
        <v>4123</v>
      </c>
      <c r="H45" s="37">
        <v>4817</v>
      </c>
      <c r="I45" s="37">
        <v>5462</v>
      </c>
      <c r="J45" s="37">
        <v>3554</v>
      </c>
      <c r="K45" s="37">
        <v>3667</v>
      </c>
      <c r="L45" s="37">
        <v>3652</v>
      </c>
      <c r="M45" s="37">
        <v>2759</v>
      </c>
      <c r="N45" s="38">
        <v>6280</v>
      </c>
      <c r="O45" s="22">
        <f t="shared" si="8"/>
        <v>19364</v>
      </c>
      <c r="P45" s="39">
        <v>1032</v>
      </c>
      <c r="Q45" s="37">
        <v>2490</v>
      </c>
      <c r="R45" s="42">
        <v>1099</v>
      </c>
      <c r="S45" s="42">
        <v>718</v>
      </c>
      <c r="T45" s="42">
        <v>1706</v>
      </c>
      <c r="U45" s="42">
        <v>1931</v>
      </c>
      <c r="V45" s="42">
        <v>1215</v>
      </c>
      <c r="W45" s="42">
        <v>1834</v>
      </c>
      <c r="X45" s="42">
        <v>2290</v>
      </c>
      <c r="Y45" s="42">
        <v>1830</v>
      </c>
      <c r="Z45" s="42">
        <v>1306</v>
      </c>
      <c r="AA45" s="42">
        <v>1539</v>
      </c>
      <c r="AB45" s="43">
        <v>374</v>
      </c>
    </row>
    <row r="46" spans="1:28" s="25" customFormat="1" ht="18.75" customHeight="1">
      <c r="A46" s="52" t="s">
        <v>48</v>
      </c>
      <c r="B46" s="15" t="s">
        <v>23</v>
      </c>
      <c r="C46" s="32">
        <f>D46+O46</f>
        <v>122534</v>
      </c>
      <c r="D46" s="32">
        <f>SUM(E46:N46)</f>
        <v>86836</v>
      </c>
      <c r="E46" s="33">
        <v>18085</v>
      </c>
      <c r="F46" s="33">
        <v>12508</v>
      </c>
      <c r="G46" s="33">
        <v>6704</v>
      </c>
      <c r="H46" s="33">
        <v>8949</v>
      </c>
      <c r="I46" s="33">
        <v>7916</v>
      </c>
      <c r="J46" s="33">
        <v>6092</v>
      </c>
      <c r="K46" s="33">
        <v>6263</v>
      </c>
      <c r="L46" s="33">
        <v>6384</v>
      </c>
      <c r="M46" s="33">
        <v>4717</v>
      </c>
      <c r="N46" s="34">
        <v>9218</v>
      </c>
      <c r="O46" s="16">
        <f t="shared" si="8"/>
        <v>35698</v>
      </c>
      <c r="P46" s="35">
        <v>1996</v>
      </c>
      <c r="Q46" s="33">
        <v>4747</v>
      </c>
      <c r="R46" s="33">
        <v>2197</v>
      </c>
      <c r="S46" s="33">
        <v>1536</v>
      </c>
      <c r="T46" s="33">
        <v>3330</v>
      </c>
      <c r="U46" s="33">
        <v>3141</v>
      </c>
      <c r="V46" s="33">
        <v>2085</v>
      </c>
      <c r="W46" s="33">
        <v>2840</v>
      </c>
      <c r="X46" s="33">
        <v>3947</v>
      </c>
      <c r="Y46" s="33">
        <v>3468</v>
      </c>
      <c r="Z46" s="33">
        <v>2534</v>
      </c>
      <c r="AA46" s="33">
        <v>3227</v>
      </c>
      <c r="AB46" s="34">
        <v>650</v>
      </c>
    </row>
    <row r="47" spans="1:28" s="25" customFormat="1" ht="18.75" customHeight="1">
      <c r="A47" s="53"/>
      <c r="B47" s="18" t="s">
        <v>24</v>
      </c>
      <c r="C47" s="36">
        <f t="shared" si="6"/>
        <v>55201</v>
      </c>
      <c r="D47" s="36">
        <f t="shared" si="7"/>
        <v>39288</v>
      </c>
      <c r="E47" s="37">
        <v>8653</v>
      </c>
      <c r="F47" s="37">
        <v>5690</v>
      </c>
      <c r="G47" s="37">
        <v>2938</v>
      </c>
      <c r="H47" s="37">
        <v>4004</v>
      </c>
      <c r="I47" s="37">
        <v>3471</v>
      </c>
      <c r="J47" s="37">
        <v>2749</v>
      </c>
      <c r="K47" s="37">
        <v>2755</v>
      </c>
      <c r="L47" s="37">
        <v>2751</v>
      </c>
      <c r="M47" s="37">
        <v>2052</v>
      </c>
      <c r="N47" s="38">
        <v>4225</v>
      </c>
      <c r="O47" s="19">
        <f t="shared" si="8"/>
        <v>15913</v>
      </c>
      <c r="P47" s="39">
        <v>905</v>
      </c>
      <c r="Q47" s="37">
        <v>2139</v>
      </c>
      <c r="R47" s="37">
        <v>975</v>
      </c>
      <c r="S47" s="37">
        <v>684</v>
      </c>
      <c r="T47" s="37">
        <v>1378</v>
      </c>
      <c r="U47" s="37">
        <v>1423</v>
      </c>
      <c r="V47" s="37">
        <v>920</v>
      </c>
      <c r="W47" s="37">
        <v>1309</v>
      </c>
      <c r="X47" s="37">
        <v>1736</v>
      </c>
      <c r="Y47" s="37">
        <v>1587</v>
      </c>
      <c r="Z47" s="37">
        <v>1118</v>
      </c>
      <c r="AA47" s="37">
        <v>1429</v>
      </c>
      <c r="AB47" s="38">
        <v>310</v>
      </c>
    </row>
    <row r="48" spans="1:28" s="25" customFormat="1" ht="18.75" customHeight="1">
      <c r="A48" s="54"/>
      <c r="B48" s="21" t="s">
        <v>25</v>
      </c>
      <c r="C48" s="40">
        <f t="shared" si="6"/>
        <v>67333</v>
      </c>
      <c r="D48" s="40">
        <f t="shared" si="7"/>
        <v>47548</v>
      </c>
      <c r="E48" s="37">
        <v>9432</v>
      </c>
      <c r="F48" s="37">
        <v>6818</v>
      </c>
      <c r="G48" s="42">
        <v>3766</v>
      </c>
      <c r="H48" s="37">
        <v>4945</v>
      </c>
      <c r="I48" s="37">
        <v>4445</v>
      </c>
      <c r="J48" s="37">
        <v>3343</v>
      </c>
      <c r="K48" s="37">
        <v>3508</v>
      </c>
      <c r="L48" s="37">
        <v>3633</v>
      </c>
      <c r="M48" s="37">
        <v>2665</v>
      </c>
      <c r="N48" s="38">
        <v>4993</v>
      </c>
      <c r="O48" s="22">
        <f t="shared" si="8"/>
        <v>19785</v>
      </c>
      <c r="P48" s="39">
        <v>1091</v>
      </c>
      <c r="Q48" s="37">
        <v>2608</v>
      </c>
      <c r="R48" s="42">
        <v>1222</v>
      </c>
      <c r="S48" s="42">
        <v>852</v>
      </c>
      <c r="T48" s="42">
        <v>1952</v>
      </c>
      <c r="U48" s="42">
        <v>1718</v>
      </c>
      <c r="V48" s="42">
        <v>1165</v>
      </c>
      <c r="W48" s="42">
        <v>1531</v>
      </c>
      <c r="X48" s="42">
        <v>2211</v>
      </c>
      <c r="Y48" s="42">
        <v>1881</v>
      </c>
      <c r="Z48" s="42">
        <v>1416</v>
      </c>
      <c r="AA48" s="42">
        <v>1798</v>
      </c>
      <c r="AB48" s="43">
        <v>340</v>
      </c>
    </row>
    <row r="49" spans="1:28" s="25" customFormat="1" ht="18.75" customHeight="1">
      <c r="A49" s="52" t="s">
        <v>49</v>
      </c>
      <c r="B49" s="15" t="s">
        <v>23</v>
      </c>
      <c r="C49" s="32">
        <f>D49+O49</f>
        <v>124112</v>
      </c>
      <c r="D49" s="32">
        <f>SUM(E49:N49)</f>
        <v>84320</v>
      </c>
      <c r="E49" s="33">
        <v>14967</v>
      </c>
      <c r="F49" s="33">
        <v>12021</v>
      </c>
      <c r="G49" s="33">
        <v>7183</v>
      </c>
      <c r="H49" s="33">
        <v>8760</v>
      </c>
      <c r="I49" s="33">
        <v>7258</v>
      </c>
      <c r="J49" s="33">
        <v>6312</v>
      </c>
      <c r="K49" s="33">
        <v>6627</v>
      </c>
      <c r="L49" s="33">
        <v>7481</v>
      </c>
      <c r="M49" s="33">
        <v>5181</v>
      </c>
      <c r="N49" s="34">
        <v>8530</v>
      </c>
      <c r="O49" s="16">
        <f t="shared" si="8"/>
        <v>39792</v>
      </c>
      <c r="P49" s="35">
        <v>2340</v>
      </c>
      <c r="Q49" s="33">
        <v>5571</v>
      </c>
      <c r="R49" s="33">
        <v>2357</v>
      </c>
      <c r="S49" s="33">
        <v>1726</v>
      </c>
      <c r="T49" s="33">
        <v>3609</v>
      </c>
      <c r="U49" s="33">
        <v>3696</v>
      </c>
      <c r="V49" s="33">
        <v>2355</v>
      </c>
      <c r="W49" s="33">
        <v>3053</v>
      </c>
      <c r="X49" s="33">
        <v>3951</v>
      </c>
      <c r="Y49" s="33">
        <v>4198</v>
      </c>
      <c r="Z49" s="33">
        <v>2930</v>
      </c>
      <c r="AA49" s="33">
        <v>3460</v>
      </c>
      <c r="AB49" s="34">
        <v>546</v>
      </c>
    </row>
    <row r="50" spans="1:28" s="25" customFormat="1" ht="18.75" customHeight="1">
      <c r="A50" s="53"/>
      <c r="B50" s="18" t="s">
        <v>24</v>
      </c>
      <c r="C50" s="36">
        <f t="shared" si="6"/>
        <v>51673</v>
      </c>
      <c r="D50" s="36">
        <f t="shared" si="7"/>
        <v>35123</v>
      </c>
      <c r="E50" s="37">
        <v>6422</v>
      </c>
      <c r="F50" s="37">
        <v>4849</v>
      </c>
      <c r="G50" s="37">
        <v>2881</v>
      </c>
      <c r="H50" s="37">
        <v>3798</v>
      </c>
      <c r="I50" s="37">
        <v>2881</v>
      </c>
      <c r="J50" s="37">
        <v>2741</v>
      </c>
      <c r="K50" s="37">
        <v>2726</v>
      </c>
      <c r="L50" s="37">
        <v>3051</v>
      </c>
      <c r="M50" s="37">
        <v>2152</v>
      </c>
      <c r="N50" s="38">
        <v>3622</v>
      </c>
      <c r="O50" s="19">
        <f t="shared" si="8"/>
        <v>16550</v>
      </c>
      <c r="P50" s="39">
        <v>981</v>
      </c>
      <c r="Q50" s="37">
        <v>2344</v>
      </c>
      <c r="R50" s="37">
        <v>987</v>
      </c>
      <c r="S50" s="37">
        <v>745</v>
      </c>
      <c r="T50" s="37">
        <v>1431</v>
      </c>
      <c r="U50" s="37">
        <v>1500</v>
      </c>
      <c r="V50" s="37">
        <v>935</v>
      </c>
      <c r="W50" s="37">
        <v>1319</v>
      </c>
      <c r="X50" s="37">
        <v>1556</v>
      </c>
      <c r="Y50" s="37">
        <v>1820</v>
      </c>
      <c r="Z50" s="37">
        <v>1276</v>
      </c>
      <c r="AA50" s="37">
        <v>1408</v>
      </c>
      <c r="AB50" s="38">
        <v>248</v>
      </c>
    </row>
    <row r="51" spans="1:28" s="25" customFormat="1" ht="18.75" customHeight="1">
      <c r="A51" s="54"/>
      <c r="B51" s="21" t="s">
        <v>25</v>
      </c>
      <c r="C51" s="40">
        <f t="shared" si="6"/>
        <v>72439</v>
      </c>
      <c r="D51" s="40">
        <f t="shared" si="7"/>
        <v>49197</v>
      </c>
      <c r="E51" s="37">
        <v>8545</v>
      </c>
      <c r="F51" s="37">
        <v>7172</v>
      </c>
      <c r="G51" s="42">
        <v>4302</v>
      </c>
      <c r="H51" s="37">
        <v>4962</v>
      </c>
      <c r="I51" s="37">
        <v>4377</v>
      </c>
      <c r="J51" s="37">
        <v>3571</v>
      </c>
      <c r="K51" s="37">
        <v>3901</v>
      </c>
      <c r="L51" s="37">
        <v>4430</v>
      </c>
      <c r="M51" s="37">
        <v>3029</v>
      </c>
      <c r="N51" s="38">
        <v>4908</v>
      </c>
      <c r="O51" s="22">
        <f t="shared" si="8"/>
        <v>23242</v>
      </c>
      <c r="P51" s="39">
        <v>1359</v>
      </c>
      <c r="Q51" s="37">
        <v>3227</v>
      </c>
      <c r="R51" s="42">
        <v>1370</v>
      </c>
      <c r="S51" s="42">
        <v>981</v>
      </c>
      <c r="T51" s="42">
        <v>2178</v>
      </c>
      <c r="U51" s="42">
        <v>2196</v>
      </c>
      <c r="V51" s="42">
        <v>1420</v>
      </c>
      <c r="W51" s="42">
        <v>1734</v>
      </c>
      <c r="X51" s="42">
        <v>2395</v>
      </c>
      <c r="Y51" s="42">
        <v>2378</v>
      </c>
      <c r="Z51" s="42">
        <v>1654</v>
      </c>
      <c r="AA51" s="42">
        <v>2052</v>
      </c>
      <c r="AB51" s="43">
        <v>298</v>
      </c>
    </row>
    <row r="52" spans="1:28" s="25" customFormat="1" ht="18.75" customHeight="1">
      <c r="A52" s="52" t="s">
        <v>50</v>
      </c>
      <c r="B52" s="15" t="s">
        <v>23</v>
      </c>
      <c r="C52" s="32">
        <f>D52+O52</f>
        <v>93583</v>
      </c>
      <c r="D52" s="32">
        <f>SUM(E52:N52)</f>
        <v>62475</v>
      </c>
      <c r="E52" s="33">
        <v>10074</v>
      </c>
      <c r="F52" s="33">
        <v>9154</v>
      </c>
      <c r="G52" s="33">
        <v>5737</v>
      </c>
      <c r="H52" s="33">
        <v>6677</v>
      </c>
      <c r="I52" s="33">
        <v>5432</v>
      </c>
      <c r="J52" s="33">
        <v>4583</v>
      </c>
      <c r="K52" s="33">
        <v>5162</v>
      </c>
      <c r="L52" s="33">
        <v>5866</v>
      </c>
      <c r="M52" s="33">
        <v>3814</v>
      </c>
      <c r="N52" s="34">
        <v>5976</v>
      </c>
      <c r="O52" s="16">
        <f t="shared" si="8"/>
        <v>31108</v>
      </c>
      <c r="P52" s="35">
        <v>1915</v>
      </c>
      <c r="Q52" s="33">
        <v>4503</v>
      </c>
      <c r="R52" s="33">
        <v>1755</v>
      </c>
      <c r="S52" s="33">
        <v>1197</v>
      </c>
      <c r="T52" s="33">
        <v>2602</v>
      </c>
      <c r="U52" s="33">
        <v>3022</v>
      </c>
      <c r="V52" s="33">
        <v>1895</v>
      </c>
      <c r="W52" s="33">
        <v>2509</v>
      </c>
      <c r="X52" s="33">
        <v>2961</v>
      </c>
      <c r="Y52" s="33">
        <v>3369</v>
      </c>
      <c r="Z52" s="33">
        <v>2233</v>
      </c>
      <c r="AA52" s="33">
        <v>2751</v>
      </c>
      <c r="AB52" s="34">
        <v>396</v>
      </c>
    </row>
    <row r="53" spans="1:28" s="25" customFormat="1" ht="18.75" customHeight="1">
      <c r="A53" s="53"/>
      <c r="B53" s="18" t="s">
        <v>24</v>
      </c>
      <c r="C53" s="36">
        <f t="shared" si="6"/>
        <v>35179</v>
      </c>
      <c r="D53" s="36">
        <f t="shared" si="7"/>
        <v>23235</v>
      </c>
      <c r="E53" s="37">
        <v>3569</v>
      </c>
      <c r="F53" s="37">
        <v>3250</v>
      </c>
      <c r="G53" s="37">
        <v>2186</v>
      </c>
      <c r="H53" s="37">
        <v>2639</v>
      </c>
      <c r="I53" s="37">
        <v>1932</v>
      </c>
      <c r="J53" s="37">
        <v>1764</v>
      </c>
      <c r="K53" s="37">
        <v>1971</v>
      </c>
      <c r="L53" s="37">
        <v>2243</v>
      </c>
      <c r="M53" s="37">
        <v>1415</v>
      </c>
      <c r="N53" s="38">
        <v>2266</v>
      </c>
      <c r="O53" s="19">
        <f t="shared" si="8"/>
        <v>11944</v>
      </c>
      <c r="P53" s="39">
        <v>770</v>
      </c>
      <c r="Q53" s="37">
        <v>1790</v>
      </c>
      <c r="R53" s="37">
        <v>718</v>
      </c>
      <c r="S53" s="37">
        <v>453</v>
      </c>
      <c r="T53" s="37">
        <v>963</v>
      </c>
      <c r="U53" s="37">
        <v>1076</v>
      </c>
      <c r="V53" s="37">
        <v>716</v>
      </c>
      <c r="W53" s="37">
        <v>895</v>
      </c>
      <c r="X53" s="37">
        <v>1153</v>
      </c>
      <c r="Y53" s="37">
        <v>1359</v>
      </c>
      <c r="Z53" s="37">
        <v>914</v>
      </c>
      <c r="AA53" s="37">
        <v>973</v>
      </c>
      <c r="AB53" s="38">
        <v>164</v>
      </c>
    </row>
    <row r="54" spans="1:28" s="25" customFormat="1" ht="18.75" customHeight="1">
      <c r="A54" s="54"/>
      <c r="B54" s="21" t="s">
        <v>25</v>
      </c>
      <c r="C54" s="40">
        <f t="shared" si="6"/>
        <v>58404</v>
      </c>
      <c r="D54" s="40">
        <f t="shared" si="7"/>
        <v>39240</v>
      </c>
      <c r="E54" s="37">
        <v>6505</v>
      </c>
      <c r="F54" s="37">
        <v>5904</v>
      </c>
      <c r="G54" s="42">
        <v>3551</v>
      </c>
      <c r="H54" s="37">
        <v>4038</v>
      </c>
      <c r="I54" s="37">
        <v>3500</v>
      </c>
      <c r="J54" s="37">
        <v>2819</v>
      </c>
      <c r="K54" s="37">
        <v>3191</v>
      </c>
      <c r="L54" s="37">
        <v>3623</v>
      </c>
      <c r="M54" s="37">
        <v>2399</v>
      </c>
      <c r="N54" s="38">
        <v>3710</v>
      </c>
      <c r="O54" s="22">
        <f t="shared" si="8"/>
        <v>19164</v>
      </c>
      <c r="P54" s="39">
        <v>1145</v>
      </c>
      <c r="Q54" s="37">
        <v>2713</v>
      </c>
      <c r="R54" s="42">
        <v>1037</v>
      </c>
      <c r="S54" s="42">
        <v>744</v>
      </c>
      <c r="T54" s="42">
        <v>1639</v>
      </c>
      <c r="U54" s="42">
        <v>1946</v>
      </c>
      <c r="V54" s="42">
        <v>1179</v>
      </c>
      <c r="W54" s="42">
        <v>1614</v>
      </c>
      <c r="X54" s="42">
        <v>1808</v>
      </c>
      <c r="Y54" s="42">
        <v>2010</v>
      </c>
      <c r="Z54" s="42">
        <v>1319</v>
      </c>
      <c r="AA54" s="42">
        <v>1778</v>
      </c>
      <c r="AB54" s="43">
        <v>232</v>
      </c>
    </row>
    <row r="55" spans="1:28" s="25" customFormat="1" ht="18.75" customHeight="1">
      <c r="A55" s="52" t="s">
        <v>51</v>
      </c>
      <c r="B55" s="15" t="s">
        <v>23</v>
      </c>
      <c r="C55" s="32">
        <f>D55+O55</f>
        <v>50923</v>
      </c>
      <c r="D55" s="32">
        <f>SUM(E55:N55)</f>
        <v>34072</v>
      </c>
      <c r="E55" s="33">
        <v>5750</v>
      </c>
      <c r="F55" s="33">
        <v>4912</v>
      </c>
      <c r="G55" s="33">
        <v>3203</v>
      </c>
      <c r="H55" s="33">
        <v>3708</v>
      </c>
      <c r="I55" s="33">
        <v>3053</v>
      </c>
      <c r="J55" s="33">
        <v>2617</v>
      </c>
      <c r="K55" s="33">
        <v>2488</v>
      </c>
      <c r="L55" s="33">
        <v>3252</v>
      </c>
      <c r="M55" s="33">
        <v>1983</v>
      </c>
      <c r="N55" s="34">
        <v>3106</v>
      </c>
      <c r="O55" s="16">
        <f t="shared" si="8"/>
        <v>16851</v>
      </c>
      <c r="P55" s="35">
        <v>978</v>
      </c>
      <c r="Q55" s="33">
        <v>2327</v>
      </c>
      <c r="R55" s="33">
        <v>903</v>
      </c>
      <c r="S55" s="33">
        <v>699</v>
      </c>
      <c r="T55" s="33">
        <v>1498</v>
      </c>
      <c r="U55" s="33">
        <v>1632</v>
      </c>
      <c r="V55" s="33">
        <v>1038</v>
      </c>
      <c r="W55" s="33">
        <v>1412</v>
      </c>
      <c r="X55" s="33">
        <v>1591</v>
      </c>
      <c r="Y55" s="33">
        <v>1706</v>
      </c>
      <c r="Z55" s="33">
        <v>1208</v>
      </c>
      <c r="AA55" s="33">
        <v>1647</v>
      </c>
      <c r="AB55" s="34">
        <v>212</v>
      </c>
    </row>
    <row r="56" spans="1:28" s="25" customFormat="1" ht="18.75" customHeight="1">
      <c r="A56" s="53"/>
      <c r="B56" s="18" t="s">
        <v>24</v>
      </c>
      <c r="C56" s="36">
        <f t="shared" si="6"/>
        <v>15860</v>
      </c>
      <c r="D56" s="36">
        <f t="shared" si="7"/>
        <v>10398</v>
      </c>
      <c r="E56" s="37">
        <v>1534</v>
      </c>
      <c r="F56" s="37">
        <v>1474</v>
      </c>
      <c r="G56" s="37">
        <v>1051</v>
      </c>
      <c r="H56" s="37">
        <v>1158</v>
      </c>
      <c r="I56" s="37">
        <v>878</v>
      </c>
      <c r="J56" s="37">
        <v>833</v>
      </c>
      <c r="K56" s="37">
        <v>836</v>
      </c>
      <c r="L56" s="37">
        <v>1054</v>
      </c>
      <c r="M56" s="37">
        <v>622</v>
      </c>
      <c r="N56" s="38">
        <v>958</v>
      </c>
      <c r="O56" s="19">
        <f t="shared" si="8"/>
        <v>5462</v>
      </c>
      <c r="P56" s="39">
        <v>311</v>
      </c>
      <c r="Q56" s="37">
        <v>794</v>
      </c>
      <c r="R56" s="37">
        <v>330</v>
      </c>
      <c r="S56" s="37">
        <v>225</v>
      </c>
      <c r="T56" s="37">
        <v>452</v>
      </c>
      <c r="U56" s="37">
        <v>486</v>
      </c>
      <c r="V56" s="37">
        <v>321</v>
      </c>
      <c r="W56" s="37">
        <v>475</v>
      </c>
      <c r="X56" s="37">
        <v>543</v>
      </c>
      <c r="Y56" s="37">
        <v>532</v>
      </c>
      <c r="Z56" s="37">
        <v>449</v>
      </c>
      <c r="AA56" s="37">
        <v>462</v>
      </c>
      <c r="AB56" s="38">
        <v>82</v>
      </c>
    </row>
    <row r="57" spans="1:28" s="25" customFormat="1" ht="18.75" customHeight="1">
      <c r="A57" s="54"/>
      <c r="B57" s="21" t="s">
        <v>25</v>
      </c>
      <c r="C57" s="40">
        <f t="shared" si="6"/>
        <v>35063</v>
      </c>
      <c r="D57" s="40">
        <f t="shared" si="7"/>
        <v>23674</v>
      </c>
      <c r="E57" s="37">
        <v>4216</v>
      </c>
      <c r="F57" s="37">
        <v>3438</v>
      </c>
      <c r="G57" s="42">
        <v>2152</v>
      </c>
      <c r="H57" s="37">
        <v>2550</v>
      </c>
      <c r="I57" s="37">
        <v>2175</v>
      </c>
      <c r="J57" s="37">
        <v>1784</v>
      </c>
      <c r="K57" s="37">
        <v>1652</v>
      </c>
      <c r="L57" s="37">
        <v>2198</v>
      </c>
      <c r="M57" s="37">
        <v>1361</v>
      </c>
      <c r="N57" s="38">
        <v>2148</v>
      </c>
      <c r="O57" s="22">
        <f t="shared" si="8"/>
        <v>11389</v>
      </c>
      <c r="P57" s="39">
        <v>667</v>
      </c>
      <c r="Q57" s="37">
        <v>1533</v>
      </c>
      <c r="R57" s="42">
        <v>573</v>
      </c>
      <c r="S57" s="42">
        <v>474</v>
      </c>
      <c r="T57" s="42">
        <v>1046</v>
      </c>
      <c r="U57" s="42">
        <v>1146</v>
      </c>
      <c r="V57" s="42">
        <v>717</v>
      </c>
      <c r="W57" s="42">
        <v>937</v>
      </c>
      <c r="X57" s="42">
        <v>1048</v>
      </c>
      <c r="Y57" s="42">
        <v>1174</v>
      </c>
      <c r="Z57" s="42">
        <v>759</v>
      </c>
      <c r="AA57" s="42">
        <v>1185</v>
      </c>
      <c r="AB57" s="43">
        <v>130</v>
      </c>
    </row>
    <row r="58" spans="1:28" s="25" customFormat="1" ht="18.75" customHeight="1">
      <c r="A58" s="52" t="s">
        <v>52</v>
      </c>
      <c r="B58" s="15" t="s">
        <v>23</v>
      </c>
      <c r="C58" s="32">
        <f>D58+O58</f>
        <v>23235</v>
      </c>
      <c r="D58" s="32">
        <f>SUM(E58:N58)</f>
        <v>15513</v>
      </c>
      <c r="E58" s="33">
        <v>2649</v>
      </c>
      <c r="F58" s="33">
        <v>2088</v>
      </c>
      <c r="G58" s="33">
        <v>1421</v>
      </c>
      <c r="H58" s="33">
        <v>1849</v>
      </c>
      <c r="I58" s="33">
        <v>1350</v>
      </c>
      <c r="J58" s="33">
        <v>1264</v>
      </c>
      <c r="K58" s="33">
        <v>1030</v>
      </c>
      <c r="L58" s="33">
        <v>1580</v>
      </c>
      <c r="M58" s="33">
        <v>1007</v>
      </c>
      <c r="N58" s="34">
        <v>1275</v>
      </c>
      <c r="O58" s="16">
        <f t="shared" si="8"/>
        <v>7722</v>
      </c>
      <c r="P58" s="35">
        <v>437</v>
      </c>
      <c r="Q58" s="33">
        <v>1065</v>
      </c>
      <c r="R58" s="33">
        <v>409</v>
      </c>
      <c r="S58" s="33">
        <v>306</v>
      </c>
      <c r="T58" s="33">
        <v>706</v>
      </c>
      <c r="U58" s="33">
        <v>730</v>
      </c>
      <c r="V58" s="33">
        <v>409</v>
      </c>
      <c r="W58" s="33">
        <v>669</v>
      </c>
      <c r="X58" s="33">
        <v>741</v>
      </c>
      <c r="Y58" s="33">
        <v>768</v>
      </c>
      <c r="Z58" s="33">
        <v>573</v>
      </c>
      <c r="AA58" s="33">
        <v>807</v>
      </c>
      <c r="AB58" s="34">
        <v>102</v>
      </c>
    </row>
    <row r="59" spans="1:28" s="25" customFormat="1" ht="18.75" customHeight="1">
      <c r="A59" s="53"/>
      <c r="B59" s="18" t="s">
        <v>24</v>
      </c>
      <c r="C59" s="36">
        <f t="shared" si="6"/>
        <v>6434</v>
      </c>
      <c r="D59" s="36">
        <f t="shared" si="7"/>
        <v>4210</v>
      </c>
      <c r="E59" s="39">
        <v>596</v>
      </c>
      <c r="F59" s="37">
        <v>537</v>
      </c>
      <c r="G59" s="37">
        <v>397</v>
      </c>
      <c r="H59" s="37">
        <v>540</v>
      </c>
      <c r="I59" s="37">
        <v>343</v>
      </c>
      <c r="J59" s="37">
        <v>393</v>
      </c>
      <c r="K59" s="37">
        <v>314</v>
      </c>
      <c r="L59" s="37">
        <v>452</v>
      </c>
      <c r="M59" s="37">
        <v>298</v>
      </c>
      <c r="N59" s="38">
        <v>340</v>
      </c>
      <c r="O59" s="19">
        <f t="shared" si="8"/>
        <v>2224</v>
      </c>
      <c r="P59" s="39">
        <v>132</v>
      </c>
      <c r="Q59" s="37">
        <v>329</v>
      </c>
      <c r="R59" s="37">
        <v>120</v>
      </c>
      <c r="S59" s="37">
        <v>105</v>
      </c>
      <c r="T59" s="37">
        <v>182</v>
      </c>
      <c r="U59" s="37">
        <v>219</v>
      </c>
      <c r="V59" s="37">
        <v>116</v>
      </c>
      <c r="W59" s="37">
        <v>185</v>
      </c>
      <c r="X59" s="37">
        <v>205</v>
      </c>
      <c r="Y59" s="37">
        <v>242</v>
      </c>
      <c r="Z59" s="37">
        <v>173</v>
      </c>
      <c r="AA59" s="37">
        <v>183</v>
      </c>
      <c r="AB59" s="38">
        <v>33</v>
      </c>
    </row>
    <row r="60" spans="1:28" s="25" customFormat="1" ht="18.75" customHeight="1">
      <c r="A60" s="54"/>
      <c r="B60" s="21" t="s">
        <v>25</v>
      </c>
      <c r="C60" s="40">
        <f t="shared" si="6"/>
        <v>16801</v>
      </c>
      <c r="D60" s="40">
        <f t="shared" si="7"/>
        <v>11303</v>
      </c>
      <c r="E60" s="39">
        <v>2053</v>
      </c>
      <c r="F60" s="42">
        <v>1551</v>
      </c>
      <c r="G60" s="42">
        <v>1024</v>
      </c>
      <c r="H60" s="37">
        <v>1309</v>
      </c>
      <c r="I60" s="37">
        <v>1007</v>
      </c>
      <c r="J60" s="37">
        <v>871</v>
      </c>
      <c r="K60" s="37">
        <v>716</v>
      </c>
      <c r="L60" s="37">
        <v>1128</v>
      </c>
      <c r="M60" s="37">
        <v>709</v>
      </c>
      <c r="N60" s="38">
        <v>935</v>
      </c>
      <c r="O60" s="22">
        <f t="shared" si="8"/>
        <v>5498</v>
      </c>
      <c r="P60" s="39">
        <v>305</v>
      </c>
      <c r="Q60" s="37">
        <v>736</v>
      </c>
      <c r="R60" s="42">
        <v>289</v>
      </c>
      <c r="S60" s="42">
        <v>201</v>
      </c>
      <c r="T60" s="42">
        <v>524</v>
      </c>
      <c r="U60" s="42">
        <v>511</v>
      </c>
      <c r="V60" s="42">
        <v>293</v>
      </c>
      <c r="W60" s="42">
        <v>484</v>
      </c>
      <c r="X60" s="42">
        <v>536</v>
      </c>
      <c r="Y60" s="42">
        <v>526</v>
      </c>
      <c r="Z60" s="42">
        <v>400</v>
      </c>
      <c r="AA60" s="42">
        <v>624</v>
      </c>
      <c r="AB60" s="43">
        <v>69</v>
      </c>
    </row>
    <row r="61" spans="1:28" s="25" customFormat="1" ht="18.75" customHeight="1">
      <c r="A61" s="52" t="s">
        <v>53</v>
      </c>
      <c r="B61" s="15" t="s">
        <v>23</v>
      </c>
      <c r="C61" s="32">
        <f>D61+O61</f>
        <v>7800</v>
      </c>
      <c r="D61" s="32">
        <f>SUM(E61:N61)</f>
        <v>5320</v>
      </c>
      <c r="E61" s="33">
        <v>881</v>
      </c>
      <c r="F61" s="33">
        <v>769</v>
      </c>
      <c r="G61" s="33">
        <v>518</v>
      </c>
      <c r="H61" s="33">
        <v>622</v>
      </c>
      <c r="I61" s="33">
        <v>502</v>
      </c>
      <c r="J61" s="33">
        <v>458</v>
      </c>
      <c r="K61" s="33">
        <v>281</v>
      </c>
      <c r="L61" s="33">
        <v>518</v>
      </c>
      <c r="M61" s="33">
        <v>343</v>
      </c>
      <c r="N61" s="34">
        <v>428</v>
      </c>
      <c r="O61" s="16">
        <f t="shared" si="8"/>
        <v>2480</v>
      </c>
      <c r="P61" s="35">
        <v>138</v>
      </c>
      <c r="Q61" s="33">
        <v>334</v>
      </c>
      <c r="R61" s="33">
        <v>136</v>
      </c>
      <c r="S61" s="33">
        <v>96</v>
      </c>
      <c r="T61" s="33">
        <v>224</v>
      </c>
      <c r="U61" s="33">
        <v>229</v>
      </c>
      <c r="V61" s="33">
        <v>136</v>
      </c>
      <c r="W61" s="33">
        <v>194</v>
      </c>
      <c r="X61" s="33">
        <v>211</v>
      </c>
      <c r="Y61" s="33">
        <v>318</v>
      </c>
      <c r="Z61" s="33">
        <v>199</v>
      </c>
      <c r="AA61" s="33">
        <v>225</v>
      </c>
      <c r="AB61" s="34">
        <v>40</v>
      </c>
    </row>
    <row r="62" spans="1:28" s="25" customFormat="1" ht="18.75" customHeight="1">
      <c r="A62" s="53"/>
      <c r="B62" s="18" t="s">
        <v>24</v>
      </c>
      <c r="C62" s="36">
        <f t="shared" si="6"/>
        <v>1783</v>
      </c>
      <c r="D62" s="36">
        <f t="shared" si="7"/>
        <v>1200</v>
      </c>
      <c r="E62" s="39">
        <v>178</v>
      </c>
      <c r="F62" s="37">
        <v>161</v>
      </c>
      <c r="G62" s="37">
        <v>121</v>
      </c>
      <c r="H62" s="37">
        <v>157</v>
      </c>
      <c r="I62" s="37">
        <v>100</v>
      </c>
      <c r="J62" s="37">
        <v>106</v>
      </c>
      <c r="K62" s="37">
        <v>82</v>
      </c>
      <c r="L62" s="37">
        <v>121</v>
      </c>
      <c r="M62" s="37">
        <v>82</v>
      </c>
      <c r="N62" s="38">
        <v>92</v>
      </c>
      <c r="O62" s="19">
        <f t="shared" si="8"/>
        <v>583</v>
      </c>
      <c r="P62" s="39">
        <v>29</v>
      </c>
      <c r="Q62" s="37">
        <v>79</v>
      </c>
      <c r="R62" s="37">
        <v>28</v>
      </c>
      <c r="S62" s="37">
        <v>23</v>
      </c>
      <c r="T62" s="37">
        <v>48</v>
      </c>
      <c r="U62" s="37">
        <v>59</v>
      </c>
      <c r="V62" s="37">
        <v>41</v>
      </c>
      <c r="W62" s="37">
        <v>50</v>
      </c>
      <c r="X62" s="37">
        <v>46</v>
      </c>
      <c r="Y62" s="37">
        <v>75</v>
      </c>
      <c r="Z62" s="37">
        <v>53</v>
      </c>
      <c r="AA62" s="37">
        <v>46</v>
      </c>
      <c r="AB62" s="38">
        <v>6</v>
      </c>
    </row>
    <row r="63" spans="1:28" s="25" customFormat="1" ht="18.75" customHeight="1">
      <c r="A63" s="54"/>
      <c r="B63" s="21" t="s">
        <v>25</v>
      </c>
      <c r="C63" s="40">
        <f t="shared" si="6"/>
        <v>6017</v>
      </c>
      <c r="D63" s="40">
        <f t="shared" si="7"/>
        <v>4120</v>
      </c>
      <c r="E63" s="41">
        <v>703</v>
      </c>
      <c r="F63" s="42">
        <v>608</v>
      </c>
      <c r="G63" s="42">
        <v>397</v>
      </c>
      <c r="H63" s="42">
        <v>465</v>
      </c>
      <c r="I63" s="42">
        <v>402</v>
      </c>
      <c r="J63" s="42">
        <v>352</v>
      </c>
      <c r="K63" s="42">
        <v>199</v>
      </c>
      <c r="L63" s="42">
        <v>397</v>
      </c>
      <c r="M63" s="42">
        <v>261</v>
      </c>
      <c r="N63" s="43">
        <v>336</v>
      </c>
      <c r="O63" s="22">
        <f t="shared" si="8"/>
        <v>1897</v>
      </c>
      <c r="P63" s="41">
        <v>109</v>
      </c>
      <c r="Q63" s="42">
        <v>255</v>
      </c>
      <c r="R63" s="42">
        <v>108</v>
      </c>
      <c r="S63" s="42">
        <v>73</v>
      </c>
      <c r="T63" s="42">
        <v>176</v>
      </c>
      <c r="U63" s="42">
        <v>170</v>
      </c>
      <c r="V63" s="42">
        <v>95</v>
      </c>
      <c r="W63" s="42">
        <v>144</v>
      </c>
      <c r="X63" s="42">
        <v>165</v>
      </c>
      <c r="Y63" s="42">
        <v>243</v>
      </c>
      <c r="Z63" s="42">
        <v>146</v>
      </c>
      <c r="AA63" s="42">
        <v>179</v>
      </c>
      <c r="AB63" s="43">
        <v>34</v>
      </c>
    </row>
    <row r="64" spans="1:28" s="25" customFormat="1" ht="18.75" customHeight="1">
      <c r="A64" s="52" t="s">
        <v>54</v>
      </c>
      <c r="B64" s="15" t="s">
        <v>23</v>
      </c>
      <c r="C64" s="32">
        <f aca="true" t="shared" si="9" ref="C64:C69">D64+O64</f>
        <v>1681</v>
      </c>
      <c r="D64" s="32">
        <f aca="true" t="shared" si="10" ref="D64:D69">SUM(E64:N64)</f>
        <v>1168</v>
      </c>
      <c r="E64" s="33">
        <v>186</v>
      </c>
      <c r="F64" s="33">
        <v>171</v>
      </c>
      <c r="G64" s="33">
        <v>106</v>
      </c>
      <c r="H64" s="33">
        <v>132</v>
      </c>
      <c r="I64" s="33">
        <v>103</v>
      </c>
      <c r="J64" s="33">
        <v>126</v>
      </c>
      <c r="K64" s="33">
        <v>58</v>
      </c>
      <c r="L64" s="33">
        <v>112</v>
      </c>
      <c r="M64" s="33">
        <v>85</v>
      </c>
      <c r="N64" s="34">
        <v>89</v>
      </c>
      <c r="O64" s="16">
        <f aca="true" t="shared" si="11" ref="O64:O69">SUM(P64:AB64)</f>
        <v>513</v>
      </c>
      <c r="P64" s="35">
        <v>22</v>
      </c>
      <c r="Q64" s="33">
        <v>64</v>
      </c>
      <c r="R64" s="33">
        <v>22</v>
      </c>
      <c r="S64" s="33">
        <v>25</v>
      </c>
      <c r="T64" s="33">
        <v>43</v>
      </c>
      <c r="U64" s="33">
        <v>42</v>
      </c>
      <c r="V64" s="33">
        <v>30</v>
      </c>
      <c r="W64" s="33">
        <v>39</v>
      </c>
      <c r="X64" s="33">
        <v>65</v>
      </c>
      <c r="Y64" s="33">
        <v>69</v>
      </c>
      <c r="Z64" s="33">
        <v>41</v>
      </c>
      <c r="AA64" s="33">
        <v>45</v>
      </c>
      <c r="AB64" s="34">
        <v>6</v>
      </c>
    </row>
    <row r="65" spans="1:28" s="25" customFormat="1" ht="18.75" customHeight="1">
      <c r="A65" s="53"/>
      <c r="B65" s="18" t="s">
        <v>24</v>
      </c>
      <c r="C65" s="36">
        <f t="shared" si="9"/>
        <v>304</v>
      </c>
      <c r="D65" s="36">
        <f t="shared" si="10"/>
        <v>218</v>
      </c>
      <c r="E65" s="39">
        <v>31</v>
      </c>
      <c r="F65" s="37">
        <v>34</v>
      </c>
      <c r="G65" s="37">
        <v>19</v>
      </c>
      <c r="H65" s="37">
        <v>29</v>
      </c>
      <c r="I65" s="37">
        <v>16</v>
      </c>
      <c r="J65" s="37">
        <v>23</v>
      </c>
      <c r="K65" s="37">
        <v>12</v>
      </c>
      <c r="L65" s="37">
        <v>16</v>
      </c>
      <c r="M65" s="37">
        <v>18</v>
      </c>
      <c r="N65" s="38">
        <v>20</v>
      </c>
      <c r="O65" s="19">
        <f t="shared" si="11"/>
        <v>86</v>
      </c>
      <c r="P65" s="39">
        <v>4</v>
      </c>
      <c r="Q65" s="37">
        <v>13</v>
      </c>
      <c r="R65" s="37">
        <v>3</v>
      </c>
      <c r="S65" s="37">
        <v>5</v>
      </c>
      <c r="T65" s="37">
        <v>7</v>
      </c>
      <c r="U65" s="37">
        <v>7</v>
      </c>
      <c r="V65" s="37">
        <v>5</v>
      </c>
      <c r="W65" s="37">
        <v>8</v>
      </c>
      <c r="X65" s="37">
        <v>5</v>
      </c>
      <c r="Y65" s="37">
        <v>9</v>
      </c>
      <c r="Z65" s="37">
        <v>14</v>
      </c>
      <c r="AA65" s="37">
        <v>4</v>
      </c>
      <c r="AB65" s="38">
        <v>2</v>
      </c>
    </row>
    <row r="66" spans="1:28" s="25" customFormat="1" ht="18.75" customHeight="1">
      <c r="A66" s="54"/>
      <c r="B66" s="21" t="s">
        <v>25</v>
      </c>
      <c r="C66" s="40">
        <f t="shared" si="9"/>
        <v>1377</v>
      </c>
      <c r="D66" s="40">
        <f t="shared" si="10"/>
        <v>950</v>
      </c>
      <c r="E66" s="41">
        <v>155</v>
      </c>
      <c r="F66" s="42">
        <v>137</v>
      </c>
      <c r="G66" s="42">
        <v>87</v>
      </c>
      <c r="H66" s="42">
        <v>103</v>
      </c>
      <c r="I66" s="42">
        <v>87</v>
      </c>
      <c r="J66" s="42">
        <v>103</v>
      </c>
      <c r="K66" s="42">
        <v>46</v>
      </c>
      <c r="L66" s="42">
        <v>96</v>
      </c>
      <c r="M66" s="42">
        <v>67</v>
      </c>
      <c r="N66" s="43">
        <v>69</v>
      </c>
      <c r="O66" s="22">
        <f t="shared" si="11"/>
        <v>427</v>
      </c>
      <c r="P66" s="41">
        <v>18</v>
      </c>
      <c r="Q66" s="42">
        <v>51</v>
      </c>
      <c r="R66" s="42">
        <v>19</v>
      </c>
      <c r="S66" s="42">
        <v>20</v>
      </c>
      <c r="T66" s="42">
        <v>36</v>
      </c>
      <c r="U66" s="42">
        <v>35</v>
      </c>
      <c r="V66" s="42">
        <v>25</v>
      </c>
      <c r="W66" s="42">
        <v>31</v>
      </c>
      <c r="X66" s="42">
        <v>60</v>
      </c>
      <c r="Y66" s="42">
        <v>60</v>
      </c>
      <c r="Z66" s="42">
        <v>27</v>
      </c>
      <c r="AA66" s="42">
        <v>41</v>
      </c>
      <c r="AB66" s="43">
        <v>4</v>
      </c>
    </row>
    <row r="67" spans="1:28" s="25" customFormat="1" ht="18.75" customHeight="1">
      <c r="A67" s="52" t="s">
        <v>55</v>
      </c>
      <c r="B67" s="15" t="s">
        <v>23</v>
      </c>
      <c r="C67" s="32">
        <f t="shared" si="9"/>
        <v>518</v>
      </c>
      <c r="D67" s="32">
        <f t="shared" si="10"/>
        <v>338</v>
      </c>
      <c r="E67" s="33">
        <v>50</v>
      </c>
      <c r="F67" s="33">
        <v>46</v>
      </c>
      <c r="G67" s="33">
        <v>27</v>
      </c>
      <c r="H67" s="33">
        <v>31</v>
      </c>
      <c r="I67" s="33">
        <v>22</v>
      </c>
      <c r="J67" s="33">
        <v>30</v>
      </c>
      <c r="K67" s="33">
        <v>23</v>
      </c>
      <c r="L67" s="33">
        <v>34</v>
      </c>
      <c r="M67" s="33">
        <v>35</v>
      </c>
      <c r="N67" s="34">
        <v>40</v>
      </c>
      <c r="O67" s="16">
        <f t="shared" si="11"/>
        <v>180</v>
      </c>
      <c r="P67" s="35">
        <v>6</v>
      </c>
      <c r="Q67" s="33">
        <v>17</v>
      </c>
      <c r="R67" s="33">
        <v>7</v>
      </c>
      <c r="S67" s="33">
        <v>17</v>
      </c>
      <c r="T67" s="33">
        <v>17</v>
      </c>
      <c r="U67" s="33">
        <v>9</v>
      </c>
      <c r="V67" s="33">
        <v>5</v>
      </c>
      <c r="W67" s="33">
        <v>13</v>
      </c>
      <c r="X67" s="33">
        <v>25</v>
      </c>
      <c r="Y67" s="33">
        <v>31</v>
      </c>
      <c r="Z67" s="33">
        <v>19</v>
      </c>
      <c r="AA67" s="33">
        <v>11</v>
      </c>
      <c r="AB67" s="34">
        <v>3</v>
      </c>
    </row>
    <row r="68" spans="1:28" s="25" customFormat="1" ht="18.75" customHeight="1">
      <c r="A68" s="53"/>
      <c r="B68" s="18" t="s">
        <v>24</v>
      </c>
      <c r="C68" s="36">
        <f t="shared" si="9"/>
        <v>113</v>
      </c>
      <c r="D68" s="36">
        <f t="shared" si="10"/>
        <v>72</v>
      </c>
      <c r="E68" s="39">
        <v>11</v>
      </c>
      <c r="F68" s="37">
        <v>5</v>
      </c>
      <c r="G68" s="37">
        <v>6</v>
      </c>
      <c r="H68" s="37">
        <v>9</v>
      </c>
      <c r="I68" s="37">
        <v>1</v>
      </c>
      <c r="J68" s="37">
        <v>8</v>
      </c>
      <c r="K68" s="37">
        <v>7</v>
      </c>
      <c r="L68" s="37">
        <v>9</v>
      </c>
      <c r="M68" s="37">
        <v>10</v>
      </c>
      <c r="N68" s="38">
        <v>6</v>
      </c>
      <c r="O68" s="19">
        <f t="shared" si="11"/>
        <v>41</v>
      </c>
      <c r="P68" s="39">
        <v>0</v>
      </c>
      <c r="Q68" s="37">
        <v>2</v>
      </c>
      <c r="R68" s="37">
        <v>2</v>
      </c>
      <c r="S68" s="37">
        <v>3</v>
      </c>
      <c r="T68" s="37">
        <v>3</v>
      </c>
      <c r="U68" s="37">
        <v>2</v>
      </c>
      <c r="V68" s="37">
        <v>3</v>
      </c>
      <c r="W68" s="37">
        <v>2</v>
      </c>
      <c r="X68" s="37">
        <v>11</v>
      </c>
      <c r="Y68" s="37">
        <v>8</v>
      </c>
      <c r="Z68" s="37">
        <v>2</v>
      </c>
      <c r="AA68" s="37">
        <v>1</v>
      </c>
      <c r="AB68" s="38">
        <v>2</v>
      </c>
    </row>
    <row r="69" spans="1:28" s="25" customFormat="1" ht="18.75" customHeight="1">
      <c r="A69" s="54"/>
      <c r="B69" s="21" t="s">
        <v>25</v>
      </c>
      <c r="C69" s="40">
        <f t="shared" si="9"/>
        <v>405</v>
      </c>
      <c r="D69" s="40">
        <f t="shared" si="10"/>
        <v>266</v>
      </c>
      <c r="E69" s="41">
        <v>39</v>
      </c>
      <c r="F69" s="42">
        <v>41</v>
      </c>
      <c r="G69" s="42">
        <v>21</v>
      </c>
      <c r="H69" s="42">
        <v>22</v>
      </c>
      <c r="I69" s="42">
        <v>21</v>
      </c>
      <c r="J69" s="42">
        <v>22</v>
      </c>
      <c r="K69" s="42">
        <v>16</v>
      </c>
      <c r="L69" s="42">
        <v>25</v>
      </c>
      <c r="M69" s="42">
        <v>25</v>
      </c>
      <c r="N69" s="43">
        <v>34</v>
      </c>
      <c r="O69" s="22">
        <f t="shared" si="11"/>
        <v>139</v>
      </c>
      <c r="P69" s="41">
        <v>6</v>
      </c>
      <c r="Q69" s="42">
        <v>15</v>
      </c>
      <c r="R69" s="42">
        <v>5</v>
      </c>
      <c r="S69" s="42">
        <v>14</v>
      </c>
      <c r="T69" s="42">
        <v>14</v>
      </c>
      <c r="U69" s="42">
        <v>7</v>
      </c>
      <c r="V69" s="42">
        <v>2</v>
      </c>
      <c r="W69" s="42">
        <v>11</v>
      </c>
      <c r="X69" s="42">
        <v>14</v>
      </c>
      <c r="Y69" s="42">
        <v>23</v>
      </c>
      <c r="Z69" s="42">
        <v>17</v>
      </c>
      <c r="AA69" s="42">
        <v>10</v>
      </c>
      <c r="AB69" s="43">
        <v>1</v>
      </c>
    </row>
  </sheetData>
  <mergeCells count="23">
    <mergeCell ref="A22:A24"/>
    <mergeCell ref="A3:B3"/>
    <mergeCell ref="A4:A6"/>
    <mergeCell ref="A7:A9"/>
    <mergeCell ref="A10:A12"/>
    <mergeCell ref="A13:A15"/>
    <mergeCell ref="A16:A18"/>
    <mergeCell ref="A19:A21"/>
    <mergeCell ref="A46:A48"/>
    <mergeCell ref="A34:A36"/>
    <mergeCell ref="A31:A33"/>
    <mergeCell ref="A25:A27"/>
    <mergeCell ref="A28:A30"/>
    <mergeCell ref="A64:A66"/>
    <mergeCell ref="A67:A69"/>
    <mergeCell ref="A61:A63"/>
    <mergeCell ref="A37:A39"/>
    <mergeCell ref="A40:A42"/>
    <mergeCell ref="A43:A45"/>
    <mergeCell ref="A49:A51"/>
    <mergeCell ref="A52:A54"/>
    <mergeCell ref="A55:A57"/>
    <mergeCell ref="A58:A60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geOrder="overThenDown" paperSize="9" scale="90" r:id="rId1"/>
  <rowBreaks count="2" manualBreakCount="2">
    <brk id="33" max="27" man="1"/>
    <brk id="6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2012-02-22T01:40:27Z</cp:lastPrinted>
  <dcterms:created xsi:type="dcterms:W3CDTF">2006-07-26T05:33:18Z</dcterms:created>
  <dcterms:modified xsi:type="dcterms:W3CDTF">2012-02-22T01:40:29Z</dcterms:modified>
  <cp:category/>
  <cp:version/>
  <cp:contentType/>
  <cp:contentStatus/>
</cp:coreProperties>
</file>