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'서식2-1'!$A$1:$AB$69</definedName>
    <definedName name="_xlnm.Print_Titles" localSheetId="0">'서식2-1'!$1:$3</definedName>
  </definedNames>
  <calcPr fullCalcOnLoad="1"/>
</workbook>
</file>

<file path=xl/sharedStrings.xml><?xml version="1.0" encoding="utf-8"?>
<sst xmlns="http://schemas.openxmlformats.org/spreadsheetml/2006/main" count="117" uniqueCount="55">
  <si>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</si>
  <si>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</si>
  <si>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</si>
  <si>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</si>
  <si>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</si>
  <si>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</si>
  <si>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</si>
  <si>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</si>
  <si>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</si>
  <si>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</si>
  <si>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</si>
  <si>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</si>
  <si>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</si>
  <si>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</si>
  <si>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</si>
  <si>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</si>
  <si>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</si>
  <si>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</si>
  <si>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</si>
  <si>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</si>
  <si>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</si>
  <si>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</si>
  <si>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</si>
  <si>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</si>
  <si>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</si>
  <si>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</si>
  <si>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</si>
  <si>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</si>
  <si>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</si>
  <si>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</si>
  <si>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</si>
  <si>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</si>
  <si>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</si>
  <si>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</si>
  <si>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</si>
  <si>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</si>
  <si>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</si>
  <si>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</si>
  <si>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</si>
  <si>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</si>
  <si>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</si>
  <si>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</si>
  <si>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</si>
  <si>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</si>
  <si>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</si>
  <si>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</si>
  <si>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</si>
  <si>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</si>
  <si>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</si>
  <si>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</si>
  <si>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</si>
  <si>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90-95</t>
    </r>
    <r>
      <rPr>
        <b/>
        <sz val="8"/>
        <color indexed="8"/>
        <rFont val="돋움"/>
        <family val="3"/>
      </rPr>
      <t>세</t>
    </r>
  </si>
  <si>
    <r>
      <t>95-99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</si>
  <si>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
이상</t>
    </r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</si>
  <si>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 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3. 31.)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</si>
</sst>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4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5" fillId="2" borderId="0" xfId="29" applyFont="1" applyFill="1" applyAlignment="1" applyProtection="1">
      <alignment vertical="center"/>
      <protection locked="0"/>
    </xf>
    <xf numFmtId="41" fontId="15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/>
      <protection locked="0"/>
    </xf>
    <xf numFmtId="41" fontId="17" fillId="2" borderId="0" xfId="29" applyFont="1" applyFill="1" applyAlignment="1" applyProtection="1">
      <alignment/>
      <protection locked="0"/>
    </xf>
    <xf numFmtId="41" fontId="15" fillId="2" borderId="0" xfId="29" applyFont="1" applyFill="1" applyAlignment="1" applyProtection="1">
      <alignment horizontal="right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9" fillId="2" borderId="0" xfId="29" applyFont="1" applyFill="1" applyAlignment="1" applyProtection="1">
      <alignment horizontal="right" vertical="center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1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center" vertical="center"/>
      <protection locked="0"/>
    </xf>
    <xf numFmtId="41" fontId="21" fillId="2" borderId="8" xfId="29" applyFont="1" applyFill="1" applyBorder="1" applyAlignment="1" applyProtection="1">
      <alignment horizontal="center" vertical="center"/>
      <protection locked="0"/>
    </xf>
    <xf numFmtId="41" fontId="22" fillId="2" borderId="0" xfId="29" applyFont="1" applyFill="1" applyAlignment="1" applyProtection="1">
      <alignment/>
      <protection locked="0"/>
    </xf>
    <xf numFmtId="41" fontId="21" fillId="2" borderId="9" xfId="29" applyFont="1" applyFill="1" applyBorder="1" applyAlignment="1" applyProtection="1">
      <alignment horizontal="center" vertical="center"/>
      <protection locked="0"/>
    </xf>
    <xf numFmtId="41" fontId="22" fillId="2" borderId="10" xfId="29" applyFont="1" applyFill="1" applyBorder="1" applyAlignment="1" applyProtection="1">
      <alignment horizontal="right" vertical="center"/>
      <protection/>
    </xf>
    <xf numFmtId="41" fontId="22" fillId="2" borderId="11" xfId="29" applyFont="1" applyFill="1" applyBorder="1" applyAlignment="1" applyProtection="1">
      <alignment horizontal="right" vertical="center"/>
      <protection/>
    </xf>
    <xf numFmtId="41" fontId="21" fillId="2" borderId="12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right" vertical="center"/>
      <protection/>
    </xf>
    <xf numFmtId="41" fontId="22" fillId="2" borderId="0" xfId="29" applyFont="1" applyFill="1" applyBorder="1" applyAlignment="1" applyProtection="1">
      <alignment horizontal="right" vertical="center"/>
      <protection/>
    </xf>
    <xf numFmtId="41" fontId="21" fillId="2" borderId="14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right" vertical="center"/>
      <protection/>
    </xf>
    <xf numFmtId="41" fontId="19" fillId="2" borderId="11" xfId="29" applyFont="1" applyFill="1" applyBorder="1" applyAlignment="1" applyProtection="1">
      <alignment horizontal="right" vertical="center"/>
      <protection/>
    </xf>
    <xf numFmtId="41" fontId="19" fillId="2" borderId="16" xfId="29" applyFont="1" applyFill="1" applyBorder="1" applyAlignment="1" applyProtection="1">
      <alignment horizontal="right" vertical="center"/>
      <protection/>
    </xf>
    <xf numFmtId="41" fontId="19" fillId="2" borderId="0" xfId="29" applyFont="1" applyFill="1" applyAlignment="1" applyProtection="1">
      <alignment/>
      <protection locked="0"/>
    </xf>
    <xf numFmtId="41" fontId="19" fillId="2" borderId="0" xfId="29" applyFont="1" applyFill="1" applyBorder="1" applyAlignment="1" applyProtection="1">
      <alignment horizontal="right" vertical="center"/>
      <protection locked="0"/>
    </xf>
    <xf numFmtId="41" fontId="19" fillId="2" borderId="17" xfId="29" applyFont="1" applyFill="1" applyBorder="1" applyAlignment="1" applyProtection="1">
      <alignment horizontal="right" vertical="center"/>
      <protection locked="0"/>
    </xf>
    <xf numFmtId="41" fontId="19" fillId="2" borderId="18" xfId="29" applyFont="1" applyFill="1" applyBorder="1" applyAlignment="1" applyProtection="1">
      <alignment horizontal="right" vertical="center"/>
      <protection locked="0"/>
    </xf>
    <xf numFmtId="41" fontId="19" fillId="2" borderId="19" xfId="29" applyFont="1" applyFill="1" applyBorder="1" applyAlignment="1" applyProtection="1">
      <alignment horizontal="right" vertical="center"/>
      <protection locked="0"/>
    </xf>
    <xf numFmtId="41" fontId="19" fillId="2" borderId="12" xfId="29" applyFont="1" applyFill="1" applyBorder="1" applyAlignment="1" applyProtection="1">
      <alignment horizontal="right" vertical="center"/>
      <protection locked="0"/>
    </xf>
    <xf numFmtId="41" fontId="19" fillId="2" borderId="14" xfId="29" applyFont="1" applyFill="1" applyBorder="1" applyAlignment="1" applyProtection="1">
      <alignment horizontal="right" vertical="center"/>
      <protection locked="0"/>
    </xf>
    <xf numFmtId="41" fontId="22" fillId="2" borderId="10" xfId="29" applyFont="1" applyFill="1" applyBorder="1" applyAlignment="1" applyProtection="1">
      <alignment vertical="center"/>
      <protection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6" xfId="29" applyFont="1" applyFill="1" applyBorder="1" applyAlignment="1" applyProtection="1">
      <alignment vertical="center"/>
      <protection/>
    </xf>
    <xf numFmtId="41" fontId="19" fillId="2" borderId="9" xfId="29" applyFont="1" applyFill="1" applyBorder="1" applyAlignment="1" applyProtection="1">
      <alignment vertical="center"/>
      <protection/>
    </xf>
    <xf numFmtId="41" fontId="22" fillId="2" borderId="13" xfId="29" applyFont="1" applyFill="1" applyBorder="1" applyAlignment="1" applyProtection="1">
      <alignment vertical="center"/>
      <protection/>
    </xf>
    <xf numFmtId="41" fontId="19" fillId="2" borderId="0" xfId="29" applyFont="1" applyFill="1" applyBorder="1" applyAlignment="1" applyProtection="1">
      <alignment vertical="center"/>
      <protection locked="0"/>
    </xf>
    <xf numFmtId="41" fontId="19" fillId="2" borderId="17" xfId="29" applyFont="1" applyFill="1" applyBorder="1" applyAlignment="1" applyProtection="1">
      <alignment vertical="center"/>
      <protection locked="0"/>
    </xf>
    <xf numFmtId="41" fontId="19" fillId="2" borderId="12" xfId="29" applyFont="1" applyFill="1" applyBorder="1" applyAlignment="1" applyProtection="1">
      <alignment vertical="center"/>
      <protection locked="0"/>
    </xf>
    <xf numFmtId="41" fontId="22" fillId="2" borderId="15" xfId="29" applyFont="1" applyFill="1" applyBorder="1" applyAlignment="1" applyProtection="1">
      <alignment vertical="center"/>
      <protection/>
    </xf>
    <xf numFmtId="41" fontId="19" fillId="2" borderId="14" xfId="29" applyFont="1" applyFill="1" applyBorder="1" applyAlignment="1" applyProtection="1">
      <alignment vertical="center"/>
      <protection locked="0"/>
    </xf>
    <xf numFmtId="41" fontId="19" fillId="2" borderId="18" xfId="29" applyFont="1" applyFill="1" applyBorder="1" applyAlignment="1" applyProtection="1">
      <alignment vertical="center"/>
      <protection locked="0"/>
    </xf>
    <xf numFmtId="41" fontId="19" fillId="2" borderId="19" xfId="29" applyFont="1" applyFill="1" applyBorder="1" applyAlignment="1" applyProtection="1">
      <alignment vertical="center"/>
      <protection locked="0"/>
    </xf>
    <xf numFmtId="41" fontId="23" fillId="2" borderId="0" xfId="29" applyFont="1" applyFill="1" applyAlignment="1" applyProtection="1">
      <alignment/>
      <protection locked="0"/>
    </xf>
    <xf numFmtId="41" fontId="23" fillId="2" borderId="0" xfId="29" applyFont="1" applyFill="1" applyAlignment="1" applyProtection="1">
      <alignment horizontal="right"/>
      <protection locked="0"/>
    </xf>
    <xf numFmtId="41" fontId="19" fillId="2" borderId="12" xfId="29" applyFont="1" applyFill="1" applyBorder="1" applyAlignment="1" applyProtection="1">
      <alignment/>
      <protection locked="0"/>
    </xf>
    <xf numFmtId="41" fontId="19" fillId="2" borderId="0" xfId="29" applyFont="1" applyFill="1" applyBorder="1" applyAlignment="1" applyProtection="1">
      <alignment/>
      <protection locked="0"/>
    </xf>
    <xf numFmtId="41" fontId="22" fillId="2" borderId="16" xfId="29" applyFont="1" applyFill="1" applyBorder="1" applyAlignment="1" applyProtection="1">
      <alignment horizontal="right" vertical="center"/>
      <protection/>
    </xf>
    <xf numFmtId="41" fontId="22" fillId="2" borderId="17" xfId="29" applyFont="1" applyFill="1" applyBorder="1" applyAlignment="1" applyProtection="1">
      <alignment horizontal="right" vertical="center"/>
      <protection/>
    </xf>
    <xf numFmtId="41" fontId="17" fillId="2" borderId="0" xfId="29" applyFont="1" applyFill="1" applyBorder="1" applyAlignment="1" applyProtection="1">
      <alignment/>
      <protection locked="0"/>
    </xf>
    <xf numFmtId="41" fontId="16" fillId="2" borderId="0" xfId="29" applyFont="1" applyFill="1" applyBorder="1" applyAlignment="1" applyProtection="1">
      <alignment/>
      <protection locked="0"/>
    </xf>
    <xf numFmtId="41" fontId="22" fillId="2" borderId="9" xfId="29" applyFont="1" applyFill="1" applyBorder="1" applyAlignment="1" applyProtection="1">
      <alignment horizontal="right" vertical="center"/>
      <protection/>
    </xf>
    <xf numFmtId="41" fontId="22" fillId="2" borderId="12" xfId="29" applyFont="1" applyFill="1" applyBorder="1" applyAlignment="1" applyProtection="1">
      <alignment horizontal="right" vertical="center"/>
      <protection/>
    </xf>
    <xf numFmtId="41" fontId="19" fillId="2" borderId="9" xfId="29" applyFont="1" applyFill="1" applyBorder="1" applyAlignment="1" applyProtection="1">
      <alignment horizontal="right" vertical="center"/>
      <protection/>
    </xf>
    <xf numFmtId="41" fontId="22" fillId="0" borderId="11" xfId="29" applyFont="1" applyFill="1" applyBorder="1" applyAlignment="1" applyProtection="1">
      <alignment horizontal="right" vertical="center"/>
      <protection/>
    </xf>
    <xf numFmtId="41" fontId="22" fillId="2" borderId="10" xfId="29" applyFont="1" applyFill="1" applyBorder="1" applyAlignment="1" applyProtection="1">
      <alignment horizontal="center" vertical="center" wrapText="1"/>
      <protection locked="0"/>
    </xf>
    <xf numFmtId="41" fontId="22" fillId="2" borderId="13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center" vertical="center" wrapText="1"/>
      <protection locked="0"/>
    </xf>
    <xf numFmtId="41" fontId="22" fillId="2" borderId="15" xfId="29" applyFont="1" applyFill="1" applyBorder="1" applyAlignment="1" applyProtection="1">
      <alignment horizontal="center" vertical="center" wrapText="1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2" fillId="2" borderId="7" xfId="29" applyFont="1" applyFill="1" applyBorder="1" applyAlignment="1" applyProtection="1">
      <alignment horizontal="center" vertical="center"/>
      <protection locked="0"/>
    </xf>
    <xf numFmtId="41" fontId="21" fillId="2" borderId="10" xfId="29" applyFont="1" applyFill="1" applyBorder="1" applyAlignment="1" applyProtection="1">
      <alignment horizontal="center" vertical="center"/>
      <protection locked="0"/>
    </xf>
    <xf numFmtId="41" fontId="15" fillId="2" borderId="18" xfId="29" applyNumberFormat="1" applyFont="1" applyFill="1" applyBorder="1" applyAlignment="1" applyProtection="1">
      <alignment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D6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88671875" defaultRowHeight="13.5"/>
  <cols>
    <col min="1" max="1" width="4.21484375" style="42" customWidth="1"/>
    <col min="2" max="2" width="2.6640625" style="42" customWidth="1"/>
    <col min="3" max="3" width="8.6640625" style="4" customWidth="1"/>
    <col min="4" max="4" width="7.99609375" style="4" customWidth="1"/>
    <col min="5" max="9" width="5.5546875" style="4" customWidth="1"/>
    <col min="10" max="10" width="5.5546875" style="48" customWidth="1"/>
    <col min="11" max="14" width="5.5546875" style="4" customWidth="1"/>
    <col min="15" max="15" width="6.4453125" style="43" customWidth="1"/>
    <col min="16" max="28" width="5.664062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48"/>
      <c r="M1" s="4"/>
      <c r="O1" s="5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49"/>
      <c r="O2" s="5"/>
      <c r="AA2" s="6"/>
      <c r="AB2" s="7" t="s">
        <v>25</v>
      </c>
    </row>
    <row r="3" spans="1:28" s="12" customFormat="1" ht="45.75" customHeight="1">
      <c r="A3" s="59" t="s">
        <v>26</v>
      </c>
      <c r="B3" s="60"/>
      <c r="C3" s="9" t="s">
        <v>27</v>
      </c>
      <c r="D3" s="9" t="s">
        <v>28</v>
      </c>
      <c r="E3" s="8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1" t="s">
        <v>9</v>
      </c>
      <c r="O3" s="9" t="s">
        <v>29</v>
      </c>
      <c r="P3" s="8" t="s">
        <v>30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1" t="s">
        <v>21</v>
      </c>
    </row>
    <row r="4" spans="1:28" s="12" customFormat="1" ht="20.25" customHeight="1">
      <c r="A4" s="61" t="s">
        <v>27</v>
      </c>
      <c r="B4" s="13" t="s">
        <v>27</v>
      </c>
      <c r="C4" s="14">
        <f aca="true" t="shared" si="0" ref="C4:E6">C7+C10+C13+C16+C19+C22+C25+C28+C31+C34+C37+C40+C43+C46+C49+C52+C55+C58+C61+C64+C67</f>
        <v>2694822</v>
      </c>
      <c r="D4" s="14">
        <f t="shared" si="0"/>
        <v>2140867</v>
      </c>
      <c r="E4" s="15">
        <f t="shared" si="0"/>
        <v>517414</v>
      </c>
      <c r="F4" s="15">
        <f aca="true" t="shared" si="1" ref="F4:M4">F7+F10+F13+F16+F19+F22+F25+F28+F31+F34+F37+F40+F43+F46+F49+F52+F55+F58+F61+F64+F67</f>
        <v>264928</v>
      </c>
      <c r="G4" s="15">
        <f t="shared" si="1"/>
        <v>135300</v>
      </c>
      <c r="H4" s="15">
        <f t="shared" si="1"/>
        <v>167887</v>
      </c>
      <c r="I4" s="15">
        <f t="shared" si="1"/>
        <v>414514</v>
      </c>
      <c r="J4" s="15">
        <f t="shared" si="1"/>
        <v>113295</v>
      </c>
      <c r="K4" s="15">
        <f t="shared" si="1"/>
        <v>102950</v>
      </c>
      <c r="L4" s="15">
        <f t="shared" si="1"/>
        <v>104552</v>
      </c>
      <c r="M4" s="15">
        <f t="shared" si="1"/>
        <v>76063</v>
      </c>
      <c r="N4" s="46">
        <f aca="true" t="shared" si="2" ref="F4:U6">N7+N10+N13+N16+N19+N22+N25+N28+N31+N34+N37+N40+N43+N46+N49+N52+N55+N58+N61+N64+N67</f>
        <v>243964</v>
      </c>
      <c r="O4" s="14">
        <f t="shared" si="2"/>
        <v>553955</v>
      </c>
      <c r="P4" s="50">
        <f t="shared" si="2"/>
        <v>24226</v>
      </c>
      <c r="Q4" s="15">
        <f t="shared" si="2"/>
        <v>57512</v>
      </c>
      <c r="R4" s="53">
        <f t="shared" si="2"/>
        <v>26541</v>
      </c>
      <c r="S4" s="15">
        <f t="shared" si="2"/>
        <v>18217</v>
      </c>
      <c r="T4" s="15">
        <f t="shared" si="2"/>
        <v>40634</v>
      </c>
      <c r="U4" s="15">
        <f t="shared" si="2"/>
        <v>44238</v>
      </c>
      <c r="V4" s="15">
        <f aca="true" t="shared" si="3" ref="V4:AB6">V7+V10+V13+V16+V19+V22+V25+V28+V31+V34+V37+V40+V43+V46+V49+V52+V55+V58+V61+V64+V67</f>
        <v>35426</v>
      </c>
      <c r="W4" s="15">
        <f t="shared" si="3"/>
        <v>45101</v>
      </c>
      <c r="X4" s="15">
        <f t="shared" si="3"/>
        <v>119029</v>
      </c>
      <c r="Y4" s="15">
        <f t="shared" si="3"/>
        <v>46469</v>
      </c>
      <c r="Z4" s="15">
        <f t="shared" si="3"/>
        <v>34041</v>
      </c>
      <c r="AA4" s="15">
        <f t="shared" si="3"/>
        <v>51891</v>
      </c>
      <c r="AB4" s="46">
        <f t="shared" si="3"/>
        <v>10630</v>
      </c>
    </row>
    <row r="5" spans="1:28" s="12" customFormat="1" ht="20.25" customHeight="1">
      <c r="A5" s="55"/>
      <c r="B5" s="16" t="s">
        <v>31</v>
      </c>
      <c r="C5" s="17">
        <f t="shared" si="0"/>
        <v>1353601</v>
      </c>
      <c r="D5" s="17">
        <f t="shared" si="0"/>
        <v>1076629</v>
      </c>
      <c r="E5" s="18">
        <f t="shared" si="0"/>
        <v>262751</v>
      </c>
      <c r="F5" s="18">
        <f t="shared" si="2"/>
        <v>132528</v>
      </c>
      <c r="G5" s="18">
        <f t="shared" si="2"/>
        <v>67220</v>
      </c>
      <c r="H5" s="18">
        <f t="shared" si="2"/>
        <v>82894</v>
      </c>
      <c r="I5" s="18">
        <f t="shared" si="2"/>
        <v>210910</v>
      </c>
      <c r="J5" s="18">
        <f t="shared" si="2"/>
        <v>56309</v>
      </c>
      <c r="K5" s="18">
        <f t="shared" si="2"/>
        <v>51923</v>
      </c>
      <c r="L5" s="18">
        <f t="shared" si="2"/>
        <v>51489</v>
      </c>
      <c r="M5" s="18">
        <f t="shared" si="2"/>
        <v>37364</v>
      </c>
      <c r="N5" s="47">
        <f t="shared" si="2"/>
        <v>123241</v>
      </c>
      <c r="O5" s="17">
        <f t="shared" si="2"/>
        <v>276972</v>
      </c>
      <c r="P5" s="51">
        <f t="shared" si="2"/>
        <v>12163</v>
      </c>
      <c r="Q5" s="18">
        <f t="shared" si="2"/>
        <v>28178</v>
      </c>
      <c r="R5" s="18">
        <f t="shared" si="2"/>
        <v>13117</v>
      </c>
      <c r="S5" s="18">
        <f t="shared" si="2"/>
        <v>8973</v>
      </c>
      <c r="T5" s="18">
        <f t="shared" si="2"/>
        <v>19317</v>
      </c>
      <c r="U5" s="18">
        <f t="shared" si="2"/>
        <v>21532</v>
      </c>
      <c r="V5" s="18">
        <f t="shared" si="3"/>
        <v>18102</v>
      </c>
      <c r="W5" s="18">
        <f t="shared" si="3"/>
        <v>23057</v>
      </c>
      <c r="X5" s="18">
        <f t="shared" si="3"/>
        <v>61643</v>
      </c>
      <c r="Y5" s="18">
        <f t="shared" si="3"/>
        <v>22864</v>
      </c>
      <c r="Z5" s="18">
        <f t="shared" si="3"/>
        <v>16974</v>
      </c>
      <c r="AA5" s="18">
        <f t="shared" si="3"/>
        <v>25467</v>
      </c>
      <c r="AB5" s="47">
        <f t="shared" si="3"/>
        <v>5585</v>
      </c>
    </row>
    <row r="6" spans="1:28" s="12" customFormat="1" ht="20.25" customHeight="1">
      <c r="A6" s="56"/>
      <c r="B6" s="19" t="s">
        <v>32</v>
      </c>
      <c r="C6" s="17">
        <f t="shared" si="0"/>
        <v>1341221</v>
      </c>
      <c r="D6" s="20">
        <f t="shared" si="0"/>
        <v>1064238</v>
      </c>
      <c r="E6" s="18">
        <f t="shared" si="0"/>
        <v>254663</v>
      </c>
      <c r="F6" s="18">
        <f aca="true" t="shared" si="4" ref="F6:M6">F9+F12+F15+F18+F21+F24+F27+F30+F33+F36+F39+F42+F45+F48+F51+F54+F57+F60+F63+F66+F69</f>
        <v>132400</v>
      </c>
      <c r="G6" s="18">
        <f t="shared" si="4"/>
        <v>68080</v>
      </c>
      <c r="H6" s="18">
        <f t="shared" si="4"/>
        <v>84993</v>
      </c>
      <c r="I6" s="18">
        <f t="shared" si="4"/>
        <v>203604</v>
      </c>
      <c r="J6" s="18">
        <f t="shared" si="4"/>
        <v>56986</v>
      </c>
      <c r="K6" s="18">
        <f t="shared" si="4"/>
        <v>51027</v>
      </c>
      <c r="L6" s="18">
        <f t="shared" si="4"/>
        <v>53063</v>
      </c>
      <c r="M6" s="18">
        <f t="shared" si="4"/>
        <v>38699</v>
      </c>
      <c r="N6" s="47">
        <f t="shared" si="2"/>
        <v>120723</v>
      </c>
      <c r="O6" s="20">
        <f t="shared" si="2"/>
        <v>276983</v>
      </c>
      <c r="P6" s="51">
        <f t="shared" si="2"/>
        <v>12063</v>
      </c>
      <c r="Q6" s="18">
        <f t="shared" si="2"/>
        <v>29334</v>
      </c>
      <c r="R6" s="18">
        <f t="shared" si="2"/>
        <v>13424</v>
      </c>
      <c r="S6" s="18">
        <f t="shared" si="2"/>
        <v>9244</v>
      </c>
      <c r="T6" s="18">
        <f t="shared" si="2"/>
        <v>21317</v>
      </c>
      <c r="U6" s="18">
        <f t="shared" si="2"/>
        <v>22706</v>
      </c>
      <c r="V6" s="18">
        <f t="shared" si="3"/>
        <v>17324</v>
      </c>
      <c r="W6" s="18">
        <f t="shared" si="3"/>
        <v>22044</v>
      </c>
      <c r="X6" s="18">
        <f t="shared" si="3"/>
        <v>57386</v>
      </c>
      <c r="Y6" s="18">
        <f t="shared" si="3"/>
        <v>23605</v>
      </c>
      <c r="Z6" s="18">
        <f t="shared" si="3"/>
        <v>17067</v>
      </c>
      <c r="AA6" s="18">
        <f t="shared" si="3"/>
        <v>26424</v>
      </c>
      <c r="AB6" s="47">
        <f t="shared" si="3"/>
        <v>5045</v>
      </c>
    </row>
    <row r="7" spans="1:28" s="23" customFormat="1" ht="20.25" customHeight="1">
      <c r="A7" s="54" t="s">
        <v>33</v>
      </c>
      <c r="B7" s="13" t="s">
        <v>27</v>
      </c>
      <c r="C7" s="14">
        <f>D7+O7</f>
        <v>114532</v>
      </c>
      <c r="D7" s="17">
        <f>SUM(E7:N7)</f>
        <v>95534</v>
      </c>
      <c r="E7" s="21">
        <v>22873</v>
      </c>
      <c r="F7" s="21">
        <v>10188</v>
      </c>
      <c r="G7" s="21">
        <v>5380</v>
      </c>
      <c r="H7" s="21">
        <v>7409</v>
      </c>
      <c r="I7" s="21">
        <v>24476</v>
      </c>
      <c r="J7" s="21">
        <v>3940</v>
      </c>
      <c r="K7" s="21">
        <v>3460</v>
      </c>
      <c r="L7" s="21">
        <v>3328</v>
      </c>
      <c r="M7" s="21">
        <v>2521</v>
      </c>
      <c r="N7" s="22">
        <v>11959</v>
      </c>
      <c r="O7" s="14">
        <f aca="true" t="shared" si="5" ref="O7:O38">SUM(P7:AB7)</f>
        <v>18998</v>
      </c>
      <c r="P7" s="52">
        <v>501</v>
      </c>
      <c r="Q7" s="21">
        <v>1227</v>
      </c>
      <c r="R7" s="21">
        <v>646</v>
      </c>
      <c r="S7" s="21">
        <v>465</v>
      </c>
      <c r="T7" s="21">
        <v>1040</v>
      </c>
      <c r="U7" s="21">
        <v>988</v>
      </c>
      <c r="V7" s="21">
        <v>1249</v>
      </c>
      <c r="W7" s="21">
        <v>1233</v>
      </c>
      <c r="X7" s="21">
        <v>6958</v>
      </c>
      <c r="Y7" s="21">
        <v>1383</v>
      </c>
      <c r="Z7" s="21">
        <v>1089</v>
      </c>
      <c r="AA7" s="21">
        <v>1943</v>
      </c>
      <c r="AB7" s="22">
        <v>276</v>
      </c>
    </row>
    <row r="8" spans="1:28" s="23" customFormat="1" ht="20.25" customHeight="1">
      <c r="A8" s="55"/>
      <c r="B8" s="16" t="s">
        <v>31</v>
      </c>
      <c r="C8" s="17">
        <f aca="true" t="shared" si="6" ref="C8:C63">D8+O8</f>
        <v>59357</v>
      </c>
      <c r="D8" s="17">
        <f aca="true" t="shared" si="7" ref="D8:D63">SUM(E8:N8)</f>
        <v>49503</v>
      </c>
      <c r="E8" s="24">
        <v>11875</v>
      </c>
      <c r="F8" s="24">
        <v>5282</v>
      </c>
      <c r="G8" s="24">
        <v>2777</v>
      </c>
      <c r="H8" s="24">
        <v>3819</v>
      </c>
      <c r="I8" s="24">
        <v>12662</v>
      </c>
      <c r="J8" s="24">
        <v>1962</v>
      </c>
      <c r="K8" s="24">
        <v>1805</v>
      </c>
      <c r="L8" s="24">
        <v>1755</v>
      </c>
      <c r="M8" s="24">
        <v>1349</v>
      </c>
      <c r="N8" s="25">
        <v>6217</v>
      </c>
      <c r="O8" s="17">
        <f t="shared" si="5"/>
        <v>9854</v>
      </c>
      <c r="P8" s="28">
        <v>263</v>
      </c>
      <c r="Q8" s="24">
        <v>629</v>
      </c>
      <c r="R8" s="24">
        <v>336</v>
      </c>
      <c r="S8" s="24">
        <v>245</v>
      </c>
      <c r="T8" s="24">
        <v>541</v>
      </c>
      <c r="U8" s="24">
        <v>485</v>
      </c>
      <c r="V8" s="24">
        <v>667</v>
      </c>
      <c r="W8" s="24">
        <v>611</v>
      </c>
      <c r="X8" s="24">
        <v>3622</v>
      </c>
      <c r="Y8" s="24">
        <v>752</v>
      </c>
      <c r="Z8" s="24">
        <v>548</v>
      </c>
      <c r="AA8" s="24">
        <v>1014</v>
      </c>
      <c r="AB8" s="25">
        <v>141</v>
      </c>
    </row>
    <row r="9" spans="1:28" s="23" customFormat="1" ht="20.25" customHeight="1">
      <c r="A9" s="56"/>
      <c r="B9" s="19" t="s">
        <v>32</v>
      </c>
      <c r="C9" s="20">
        <f t="shared" si="6"/>
        <v>55175</v>
      </c>
      <c r="D9" s="20">
        <f t="shared" si="7"/>
        <v>46031</v>
      </c>
      <c r="E9" s="24">
        <v>10998</v>
      </c>
      <c r="F9" s="24">
        <v>4906</v>
      </c>
      <c r="G9" s="26">
        <v>2603</v>
      </c>
      <c r="H9" s="26">
        <v>3590</v>
      </c>
      <c r="I9" s="24">
        <v>11814</v>
      </c>
      <c r="J9" s="24">
        <v>1978</v>
      </c>
      <c r="K9" s="24">
        <v>1655</v>
      </c>
      <c r="L9" s="24">
        <v>1573</v>
      </c>
      <c r="M9" s="24">
        <v>1172</v>
      </c>
      <c r="N9" s="27">
        <v>5742</v>
      </c>
      <c r="O9" s="20">
        <f t="shared" si="5"/>
        <v>9144</v>
      </c>
      <c r="P9" s="28">
        <v>238</v>
      </c>
      <c r="Q9" s="24">
        <v>598</v>
      </c>
      <c r="R9" s="26">
        <v>310</v>
      </c>
      <c r="S9" s="26">
        <v>220</v>
      </c>
      <c r="T9" s="26">
        <v>499</v>
      </c>
      <c r="U9" s="26">
        <v>503</v>
      </c>
      <c r="V9" s="26">
        <v>582</v>
      </c>
      <c r="W9" s="26">
        <v>622</v>
      </c>
      <c r="X9" s="24">
        <v>3336</v>
      </c>
      <c r="Y9" s="26">
        <v>631</v>
      </c>
      <c r="Z9" s="26">
        <v>541</v>
      </c>
      <c r="AA9" s="26">
        <v>929</v>
      </c>
      <c r="AB9" s="27">
        <v>135</v>
      </c>
    </row>
    <row r="10" spans="1:28" s="23" customFormat="1" ht="20.25" customHeight="1">
      <c r="A10" s="54" t="s">
        <v>34</v>
      </c>
      <c r="B10" s="13" t="s">
        <v>27</v>
      </c>
      <c r="C10" s="14">
        <f>D10+O10</f>
        <v>112027</v>
      </c>
      <c r="D10" s="17">
        <f>SUM(E10:N10)</f>
        <v>93985</v>
      </c>
      <c r="E10" s="21">
        <v>22756</v>
      </c>
      <c r="F10" s="21">
        <v>10843</v>
      </c>
      <c r="G10" s="21">
        <v>4970</v>
      </c>
      <c r="H10" s="21">
        <v>6792</v>
      </c>
      <c r="I10" s="21">
        <v>23473</v>
      </c>
      <c r="J10" s="21">
        <v>4471</v>
      </c>
      <c r="K10" s="21">
        <v>3255</v>
      </c>
      <c r="L10" s="21">
        <v>3492</v>
      </c>
      <c r="M10" s="21">
        <v>2559</v>
      </c>
      <c r="N10" s="22">
        <v>11374</v>
      </c>
      <c r="O10" s="14">
        <f t="shared" si="5"/>
        <v>18042</v>
      </c>
      <c r="P10" s="52">
        <v>427</v>
      </c>
      <c r="Q10" s="21">
        <v>1173</v>
      </c>
      <c r="R10" s="21">
        <v>662</v>
      </c>
      <c r="S10" s="21">
        <v>486</v>
      </c>
      <c r="T10" s="21">
        <v>1142</v>
      </c>
      <c r="U10" s="21">
        <v>1019</v>
      </c>
      <c r="V10" s="21">
        <v>1129</v>
      </c>
      <c r="W10" s="21">
        <v>1096</v>
      </c>
      <c r="X10" s="21">
        <v>6385</v>
      </c>
      <c r="Y10" s="21">
        <v>1277</v>
      </c>
      <c r="Z10" s="21">
        <v>935</v>
      </c>
      <c r="AA10" s="21">
        <v>2034</v>
      </c>
      <c r="AB10" s="22">
        <v>277</v>
      </c>
    </row>
    <row r="11" spans="1:28" s="23" customFormat="1" ht="20.25" customHeight="1">
      <c r="A11" s="55"/>
      <c r="B11" s="16" t="s">
        <v>31</v>
      </c>
      <c r="C11" s="17">
        <f t="shared" si="6"/>
        <v>58824</v>
      </c>
      <c r="D11" s="17">
        <f t="shared" si="7"/>
        <v>49349</v>
      </c>
      <c r="E11" s="24">
        <v>11939</v>
      </c>
      <c r="F11" s="24">
        <v>5671</v>
      </c>
      <c r="G11" s="24">
        <v>2639</v>
      </c>
      <c r="H11" s="24">
        <v>3528</v>
      </c>
      <c r="I11" s="24">
        <v>12280</v>
      </c>
      <c r="J11" s="24">
        <v>2361</v>
      </c>
      <c r="K11" s="24">
        <v>1698</v>
      </c>
      <c r="L11" s="24">
        <v>1861</v>
      </c>
      <c r="M11" s="24">
        <v>1373</v>
      </c>
      <c r="N11" s="25">
        <v>5999</v>
      </c>
      <c r="O11" s="17">
        <f t="shared" si="5"/>
        <v>9475</v>
      </c>
      <c r="P11" s="28">
        <v>224</v>
      </c>
      <c r="Q11" s="24">
        <v>606</v>
      </c>
      <c r="R11" s="24">
        <v>343</v>
      </c>
      <c r="S11" s="24">
        <v>254</v>
      </c>
      <c r="T11" s="24">
        <v>596</v>
      </c>
      <c r="U11" s="24">
        <v>525</v>
      </c>
      <c r="V11" s="24">
        <v>608</v>
      </c>
      <c r="W11" s="24">
        <v>631</v>
      </c>
      <c r="X11" s="24">
        <v>3359</v>
      </c>
      <c r="Y11" s="24">
        <v>673</v>
      </c>
      <c r="Z11" s="24">
        <v>488</v>
      </c>
      <c r="AA11" s="24">
        <v>1023</v>
      </c>
      <c r="AB11" s="25">
        <v>145</v>
      </c>
    </row>
    <row r="12" spans="1:28" s="23" customFormat="1" ht="20.25" customHeight="1">
      <c r="A12" s="56"/>
      <c r="B12" s="19" t="s">
        <v>32</v>
      </c>
      <c r="C12" s="20">
        <f t="shared" si="6"/>
        <v>53203</v>
      </c>
      <c r="D12" s="20">
        <f t="shared" si="7"/>
        <v>44636</v>
      </c>
      <c r="E12" s="24">
        <v>10817</v>
      </c>
      <c r="F12" s="24">
        <v>5172</v>
      </c>
      <c r="G12" s="24">
        <v>2331</v>
      </c>
      <c r="H12" s="24">
        <v>3264</v>
      </c>
      <c r="I12" s="24">
        <v>11193</v>
      </c>
      <c r="J12" s="24">
        <v>2110</v>
      </c>
      <c r="K12" s="24">
        <v>1557</v>
      </c>
      <c r="L12" s="24">
        <v>1631</v>
      </c>
      <c r="M12" s="24">
        <v>1186</v>
      </c>
      <c r="N12" s="27">
        <v>5375</v>
      </c>
      <c r="O12" s="20">
        <f t="shared" si="5"/>
        <v>8567</v>
      </c>
      <c r="P12" s="28">
        <v>203</v>
      </c>
      <c r="Q12" s="24">
        <v>567</v>
      </c>
      <c r="R12" s="26">
        <v>319</v>
      </c>
      <c r="S12" s="26">
        <v>232</v>
      </c>
      <c r="T12" s="26">
        <v>546</v>
      </c>
      <c r="U12" s="26">
        <v>494</v>
      </c>
      <c r="V12" s="26">
        <v>521</v>
      </c>
      <c r="W12" s="26">
        <v>465</v>
      </c>
      <c r="X12" s="26">
        <v>3026</v>
      </c>
      <c r="Y12" s="26">
        <v>604</v>
      </c>
      <c r="Z12" s="26">
        <v>447</v>
      </c>
      <c r="AA12" s="26">
        <v>1011</v>
      </c>
      <c r="AB12" s="27">
        <v>132</v>
      </c>
    </row>
    <row r="13" spans="1:28" s="23" customFormat="1" ht="20.25" customHeight="1">
      <c r="A13" s="54" t="s">
        <v>35</v>
      </c>
      <c r="B13" s="13" t="s">
        <v>27</v>
      </c>
      <c r="C13" s="14">
        <f>D13+O13</f>
        <v>151695</v>
      </c>
      <c r="D13" s="17">
        <f>SUM(E13:N13)</f>
        <v>128206</v>
      </c>
      <c r="E13" s="21">
        <v>32150</v>
      </c>
      <c r="F13" s="21">
        <v>15259</v>
      </c>
      <c r="G13" s="21">
        <v>7222</v>
      </c>
      <c r="H13" s="21">
        <v>9045</v>
      </c>
      <c r="I13" s="21">
        <v>30289</v>
      </c>
      <c r="J13" s="21">
        <v>6477</v>
      </c>
      <c r="K13" s="21">
        <v>4620</v>
      </c>
      <c r="L13" s="21">
        <v>5109</v>
      </c>
      <c r="M13" s="21">
        <v>3837</v>
      </c>
      <c r="N13" s="22">
        <v>14198</v>
      </c>
      <c r="O13" s="14">
        <f t="shared" si="5"/>
        <v>23489</v>
      </c>
      <c r="P13" s="52">
        <v>701</v>
      </c>
      <c r="Q13" s="21">
        <v>1751</v>
      </c>
      <c r="R13" s="21">
        <v>891</v>
      </c>
      <c r="S13" s="21">
        <v>673</v>
      </c>
      <c r="T13" s="21">
        <v>1531</v>
      </c>
      <c r="U13" s="21">
        <v>1561</v>
      </c>
      <c r="V13" s="21">
        <v>1491</v>
      </c>
      <c r="W13" s="21">
        <v>1697</v>
      </c>
      <c r="X13" s="21">
        <v>7186</v>
      </c>
      <c r="Y13" s="21">
        <v>1707</v>
      </c>
      <c r="Z13" s="21">
        <v>1276</v>
      </c>
      <c r="AA13" s="21">
        <v>2616</v>
      </c>
      <c r="AB13" s="22">
        <v>408</v>
      </c>
    </row>
    <row r="14" spans="1:28" s="23" customFormat="1" ht="20.25" customHeight="1">
      <c r="A14" s="55"/>
      <c r="B14" s="16" t="s">
        <v>31</v>
      </c>
      <c r="C14" s="17">
        <f t="shared" si="6"/>
        <v>80090</v>
      </c>
      <c r="D14" s="17">
        <f t="shared" si="7"/>
        <v>67728</v>
      </c>
      <c r="E14" s="24">
        <v>16952</v>
      </c>
      <c r="F14" s="24">
        <v>7988</v>
      </c>
      <c r="G14" s="24">
        <v>3821</v>
      </c>
      <c r="H14" s="24">
        <v>4710</v>
      </c>
      <c r="I14" s="24">
        <v>16129</v>
      </c>
      <c r="J14" s="24">
        <v>3439</v>
      </c>
      <c r="K14" s="24">
        <v>2444</v>
      </c>
      <c r="L14" s="24">
        <v>2734</v>
      </c>
      <c r="M14" s="24">
        <v>2097</v>
      </c>
      <c r="N14" s="25">
        <v>7414</v>
      </c>
      <c r="O14" s="17">
        <f t="shared" si="5"/>
        <v>12362</v>
      </c>
      <c r="P14" s="28">
        <v>389</v>
      </c>
      <c r="Q14" s="24">
        <v>909</v>
      </c>
      <c r="R14" s="24">
        <v>456</v>
      </c>
      <c r="S14" s="24">
        <v>365</v>
      </c>
      <c r="T14" s="24">
        <v>779</v>
      </c>
      <c r="U14" s="24">
        <v>819</v>
      </c>
      <c r="V14" s="24">
        <v>782</v>
      </c>
      <c r="W14" s="24">
        <v>900</v>
      </c>
      <c r="X14" s="24">
        <v>3833</v>
      </c>
      <c r="Y14" s="24">
        <v>875</v>
      </c>
      <c r="Z14" s="24">
        <v>665</v>
      </c>
      <c r="AA14" s="24">
        <v>1388</v>
      </c>
      <c r="AB14" s="25">
        <v>202</v>
      </c>
    </row>
    <row r="15" spans="1:28" s="23" customFormat="1" ht="20.25" customHeight="1">
      <c r="A15" s="56"/>
      <c r="B15" s="19" t="s">
        <v>32</v>
      </c>
      <c r="C15" s="20">
        <f t="shared" si="6"/>
        <v>71605</v>
      </c>
      <c r="D15" s="20">
        <f t="shared" si="7"/>
        <v>60478</v>
      </c>
      <c r="E15" s="24">
        <v>15198</v>
      </c>
      <c r="F15" s="24">
        <v>7271</v>
      </c>
      <c r="G15" s="24">
        <v>3401</v>
      </c>
      <c r="H15" s="24">
        <v>4335</v>
      </c>
      <c r="I15" s="24">
        <v>14160</v>
      </c>
      <c r="J15" s="24">
        <v>3038</v>
      </c>
      <c r="K15" s="24">
        <v>2176</v>
      </c>
      <c r="L15" s="24">
        <v>2375</v>
      </c>
      <c r="M15" s="24">
        <v>1740</v>
      </c>
      <c r="N15" s="27">
        <v>6784</v>
      </c>
      <c r="O15" s="20">
        <f t="shared" si="5"/>
        <v>11127</v>
      </c>
      <c r="P15" s="28">
        <v>312</v>
      </c>
      <c r="Q15" s="24">
        <v>842</v>
      </c>
      <c r="R15" s="26">
        <v>435</v>
      </c>
      <c r="S15" s="26">
        <v>308</v>
      </c>
      <c r="T15" s="26">
        <v>752</v>
      </c>
      <c r="U15" s="26">
        <v>742</v>
      </c>
      <c r="V15" s="26">
        <v>709</v>
      </c>
      <c r="W15" s="26">
        <v>797</v>
      </c>
      <c r="X15" s="26">
        <v>3353</v>
      </c>
      <c r="Y15" s="26">
        <v>832</v>
      </c>
      <c r="Z15" s="26">
        <v>611</v>
      </c>
      <c r="AA15" s="26">
        <v>1228</v>
      </c>
      <c r="AB15" s="27">
        <v>206</v>
      </c>
    </row>
    <row r="16" spans="1:28" s="23" customFormat="1" ht="20.25" customHeight="1">
      <c r="A16" s="54" t="s">
        <v>36</v>
      </c>
      <c r="B16" s="13" t="s">
        <v>27</v>
      </c>
      <c r="C16" s="14">
        <f>D16+O16</f>
        <v>173217</v>
      </c>
      <c r="D16" s="17">
        <f>SUM(E16:N16)</f>
        <v>145265</v>
      </c>
      <c r="E16" s="21">
        <v>37178</v>
      </c>
      <c r="F16" s="21">
        <v>17555</v>
      </c>
      <c r="G16" s="21">
        <v>8840</v>
      </c>
      <c r="H16" s="21">
        <v>10192</v>
      </c>
      <c r="I16" s="21">
        <v>32572</v>
      </c>
      <c r="J16" s="21">
        <v>7278</v>
      </c>
      <c r="K16" s="21">
        <v>5751</v>
      </c>
      <c r="L16" s="21">
        <v>5831</v>
      </c>
      <c r="M16" s="21">
        <v>4395</v>
      </c>
      <c r="N16" s="22">
        <v>15673</v>
      </c>
      <c r="O16" s="14">
        <f t="shared" si="5"/>
        <v>27952</v>
      </c>
      <c r="P16" s="52">
        <v>1016</v>
      </c>
      <c r="Q16" s="21">
        <v>2395</v>
      </c>
      <c r="R16" s="21">
        <v>1187</v>
      </c>
      <c r="S16" s="21">
        <v>823</v>
      </c>
      <c r="T16" s="21">
        <v>1844</v>
      </c>
      <c r="U16" s="21">
        <v>2158</v>
      </c>
      <c r="V16" s="21">
        <v>1733</v>
      </c>
      <c r="W16" s="21">
        <v>2371</v>
      </c>
      <c r="X16" s="21">
        <v>7367</v>
      </c>
      <c r="Y16" s="21">
        <v>2133</v>
      </c>
      <c r="Z16" s="21">
        <v>1520</v>
      </c>
      <c r="AA16" s="21">
        <v>2944</v>
      </c>
      <c r="AB16" s="22">
        <v>461</v>
      </c>
    </row>
    <row r="17" spans="1:28" s="23" customFormat="1" ht="20.25" customHeight="1">
      <c r="A17" s="55"/>
      <c r="B17" s="16" t="s">
        <v>31</v>
      </c>
      <c r="C17" s="17">
        <f t="shared" si="6"/>
        <v>93902</v>
      </c>
      <c r="D17" s="17">
        <f t="shared" si="7"/>
        <v>78782</v>
      </c>
      <c r="E17" s="24">
        <v>20530</v>
      </c>
      <c r="F17" s="24">
        <v>9568</v>
      </c>
      <c r="G17" s="24">
        <v>4879</v>
      </c>
      <c r="H17" s="24">
        <v>5536</v>
      </c>
      <c r="I17" s="24">
        <v>17142</v>
      </c>
      <c r="J17" s="24">
        <v>3977</v>
      </c>
      <c r="K17" s="24">
        <v>3134</v>
      </c>
      <c r="L17" s="24">
        <v>3138</v>
      </c>
      <c r="M17" s="24">
        <v>2377</v>
      </c>
      <c r="N17" s="25">
        <v>8501</v>
      </c>
      <c r="O17" s="17">
        <f t="shared" si="5"/>
        <v>15120</v>
      </c>
      <c r="P17" s="28">
        <v>558</v>
      </c>
      <c r="Q17" s="24">
        <v>1288</v>
      </c>
      <c r="R17" s="24">
        <v>658</v>
      </c>
      <c r="S17" s="24">
        <v>450</v>
      </c>
      <c r="T17" s="24">
        <v>1014</v>
      </c>
      <c r="U17" s="24">
        <v>1187</v>
      </c>
      <c r="V17" s="24">
        <v>924</v>
      </c>
      <c r="W17" s="24">
        <v>1335</v>
      </c>
      <c r="X17" s="24">
        <v>3860</v>
      </c>
      <c r="Y17" s="24">
        <v>1178</v>
      </c>
      <c r="Z17" s="24">
        <v>810</v>
      </c>
      <c r="AA17" s="24">
        <v>1604</v>
      </c>
      <c r="AB17" s="25">
        <v>254</v>
      </c>
    </row>
    <row r="18" spans="1:28" s="23" customFormat="1" ht="20.25" customHeight="1">
      <c r="A18" s="56"/>
      <c r="B18" s="19" t="s">
        <v>32</v>
      </c>
      <c r="C18" s="20">
        <f t="shared" si="6"/>
        <v>79315</v>
      </c>
      <c r="D18" s="20">
        <f t="shared" si="7"/>
        <v>66483</v>
      </c>
      <c r="E18" s="24">
        <v>16648</v>
      </c>
      <c r="F18" s="24">
        <v>7987</v>
      </c>
      <c r="G18" s="24">
        <v>3961</v>
      </c>
      <c r="H18" s="24">
        <v>4656</v>
      </c>
      <c r="I18" s="24">
        <v>15430</v>
      </c>
      <c r="J18" s="24">
        <v>3301</v>
      </c>
      <c r="K18" s="24">
        <v>2617</v>
      </c>
      <c r="L18" s="24">
        <v>2693</v>
      </c>
      <c r="M18" s="24">
        <v>2018</v>
      </c>
      <c r="N18" s="27">
        <v>7172</v>
      </c>
      <c r="O18" s="20">
        <f t="shared" si="5"/>
        <v>12832</v>
      </c>
      <c r="P18" s="28">
        <v>458</v>
      </c>
      <c r="Q18" s="24">
        <v>1107</v>
      </c>
      <c r="R18" s="26">
        <v>529</v>
      </c>
      <c r="S18" s="26">
        <v>373</v>
      </c>
      <c r="T18" s="26">
        <v>830</v>
      </c>
      <c r="U18" s="26">
        <v>971</v>
      </c>
      <c r="V18" s="26">
        <v>809</v>
      </c>
      <c r="W18" s="26">
        <v>1036</v>
      </c>
      <c r="X18" s="26">
        <v>3507</v>
      </c>
      <c r="Y18" s="26">
        <v>955</v>
      </c>
      <c r="Z18" s="26">
        <v>710</v>
      </c>
      <c r="AA18" s="26">
        <v>1340</v>
      </c>
      <c r="AB18" s="27">
        <v>207</v>
      </c>
    </row>
    <row r="19" spans="1:28" s="23" customFormat="1" ht="20.25" customHeight="1">
      <c r="A19" s="54" t="s">
        <v>37</v>
      </c>
      <c r="B19" s="13" t="s">
        <v>27</v>
      </c>
      <c r="C19" s="14">
        <f>D19+O19</f>
        <v>161867</v>
      </c>
      <c r="D19" s="17">
        <f>SUM(E19:N19)</f>
        <v>134058</v>
      </c>
      <c r="E19" s="21">
        <v>32805</v>
      </c>
      <c r="F19" s="21">
        <v>15828</v>
      </c>
      <c r="G19" s="21">
        <v>8216</v>
      </c>
      <c r="H19" s="21">
        <v>9380</v>
      </c>
      <c r="I19" s="21">
        <v>30369</v>
      </c>
      <c r="J19" s="21">
        <v>6338</v>
      </c>
      <c r="K19" s="21">
        <v>5855</v>
      </c>
      <c r="L19" s="21">
        <v>5603</v>
      </c>
      <c r="M19" s="21">
        <v>4155</v>
      </c>
      <c r="N19" s="22">
        <v>15509</v>
      </c>
      <c r="O19" s="14">
        <f t="shared" si="5"/>
        <v>27809</v>
      </c>
      <c r="P19" s="52">
        <v>1031</v>
      </c>
      <c r="Q19" s="21">
        <v>2685</v>
      </c>
      <c r="R19" s="21">
        <v>1192</v>
      </c>
      <c r="S19" s="21">
        <v>768</v>
      </c>
      <c r="T19" s="21">
        <v>1711</v>
      </c>
      <c r="U19" s="21">
        <v>2073</v>
      </c>
      <c r="V19" s="21">
        <v>1706</v>
      </c>
      <c r="W19" s="21">
        <v>2407</v>
      </c>
      <c r="X19" s="21">
        <v>7434</v>
      </c>
      <c r="Y19" s="21">
        <v>2209</v>
      </c>
      <c r="Z19" s="21">
        <v>1463</v>
      </c>
      <c r="AA19" s="21">
        <v>2513</v>
      </c>
      <c r="AB19" s="22">
        <v>617</v>
      </c>
    </row>
    <row r="20" spans="1:28" s="23" customFormat="1" ht="20.25" customHeight="1">
      <c r="A20" s="57"/>
      <c r="B20" s="16" t="s">
        <v>31</v>
      </c>
      <c r="C20" s="17">
        <f t="shared" si="6"/>
        <v>90213</v>
      </c>
      <c r="D20" s="17">
        <f t="shared" si="7"/>
        <v>74740</v>
      </c>
      <c r="E20" s="24">
        <v>18873</v>
      </c>
      <c r="F20" s="24">
        <v>8905</v>
      </c>
      <c r="G20" s="24">
        <v>4535</v>
      </c>
      <c r="H20" s="24">
        <v>5356</v>
      </c>
      <c r="I20" s="24">
        <v>15630</v>
      </c>
      <c r="J20" s="24">
        <v>3686</v>
      </c>
      <c r="K20" s="24">
        <v>3549</v>
      </c>
      <c r="L20" s="24">
        <v>3273</v>
      </c>
      <c r="M20" s="24">
        <v>2312</v>
      </c>
      <c r="N20" s="25">
        <v>8621</v>
      </c>
      <c r="O20" s="17">
        <f t="shared" si="5"/>
        <v>15473</v>
      </c>
      <c r="P20" s="28">
        <v>618</v>
      </c>
      <c r="Q20" s="24">
        <v>1576</v>
      </c>
      <c r="R20" s="24">
        <v>704</v>
      </c>
      <c r="S20" s="24">
        <v>442</v>
      </c>
      <c r="T20" s="24">
        <v>986</v>
      </c>
      <c r="U20" s="24">
        <v>1195</v>
      </c>
      <c r="V20" s="24">
        <v>980</v>
      </c>
      <c r="W20" s="24">
        <v>1366</v>
      </c>
      <c r="X20" s="24">
        <v>3726</v>
      </c>
      <c r="Y20" s="24">
        <v>1262</v>
      </c>
      <c r="Z20" s="24">
        <v>855</v>
      </c>
      <c r="AA20" s="24">
        <v>1425</v>
      </c>
      <c r="AB20" s="25">
        <v>338</v>
      </c>
    </row>
    <row r="21" spans="1:28" s="23" customFormat="1" ht="20.25" customHeight="1">
      <c r="A21" s="58"/>
      <c r="B21" s="19" t="s">
        <v>32</v>
      </c>
      <c r="C21" s="20">
        <f t="shared" si="6"/>
        <v>71654</v>
      </c>
      <c r="D21" s="20">
        <f t="shared" si="7"/>
        <v>59318</v>
      </c>
      <c r="E21" s="24">
        <v>13932</v>
      </c>
      <c r="F21" s="24">
        <v>6923</v>
      </c>
      <c r="G21" s="24">
        <v>3681</v>
      </c>
      <c r="H21" s="24">
        <v>4024</v>
      </c>
      <c r="I21" s="24">
        <v>14739</v>
      </c>
      <c r="J21" s="24">
        <v>2652</v>
      </c>
      <c r="K21" s="24">
        <v>2306</v>
      </c>
      <c r="L21" s="24">
        <v>2330</v>
      </c>
      <c r="M21" s="24">
        <v>1843</v>
      </c>
      <c r="N21" s="27">
        <v>6888</v>
      </c>
      <c r="O21" s="20">
        <f t="shared" si="5"/>
        <v>12336</v>
      </c>
      <c r="P21" s="28">
        <v>413</v>
      </c>
      <c r="Q21" s="24">
        <v>1109</v>
      </c>
      <c r="R21" s="26">
        <v>488</v>
      </c>
      <c r="S21" s="26">
        <v>326</v>
      </c>
      <c r="T21" s="26">
        <v>725</v>
      </c>
      <c r="U21" s="26">
        <v>878</v>
      </c>
      <c r="V21" s="26">
        <v>726</v>
      </c>
      <c r="W21" s="26">
        <v>1041</v>
      </c>
      <c r="X21" s="26">
        <v>3708</v>
      </c>
      <c r="Y21" s="26">
        <v>947</v>
      </c>
      <c r="Z21" s="26">
        <v>608</v>
      </c>
      <c r="AA21" s="26">
        <v>1088</v>
      </c>
      <c r="AB21" s="27">
        <v>279</v>
      </c>
    </row>
    <row r="22" spans="1:28" s="23" customFormat="1" ht="20.25" customHeight="1">
      <c r="A22" s="54" t="s">
        <v>38</v>
      </c>
      <c r="B22" s="13" t="s">
        <v>27</v>
      </c>
      <c r="C22" s="14">
        <f>D22+O22</f>
        <v>161430</v>
      </c>
      <c r="D22" s="17">
        <f>SUM(E22:N22)</f>
        <v>133251</v>
      </c>
      <c r="E22" s="21">
        <v>32485</v>
      </c>
      <c r="F22" s="21">
        <v>14274</v>
      </c>
      <c r="G22" s="21">
        <v>7545</v>
      </c>
      <c r="H22" s="21">
        <v>9150</v>
      </c>
      <c r="I22" s="21">
        <v>34008</v>
      </c>
      <c r="J22" s="21">
        <v>5431</v>
      </c>
      <c r="K22" s="21">
        <v>5564</v>
      </c>
      <c r="L22" s="21">
        <v>4967</v>
      </c>
      <c r="M22" s="21">
        <v>3801</v>
      </c>
      <c r="N22" s="22">
        <v>16026</v>
      </c>
      <c r="O22" s="14">
        <f t="shared" si="5"/>
        <v>28179</v>
      </c>
      <c r="P22" s="52">
        <v>991</v>
      </c>
      <c r="Q22" s="21">
        <v>2497</v>
      </c>
      <c r="R22" s="21">
        <v>1110</v>
      </c>
      <c r="S22" s="21">
        <v>711</v>
      </c>
      <c r="T22" s="21">
        <v>1651</v>
      </c>
      <c r="U22" s="21">
        <v>2074</v>
      </c>
      <c r="V22" s="21">
        <v>1773</v>
      </c>
      <c r="W22" s="21">
        <v>2310</v>
      </c>
      <c r="X22" s="21">
        <v>8795</v>
      </c>
      <c r="Y22" s="21">
        <v>2097</v>
      </c>
      <c r="Z22" s="21">
        <v>1481</v>
      </c>
      <c r="AA22" s="21">
        <v>2080</v>
      </c>
      <c r="AB22" s="22">
        <v>609</v>
      </c>
    </row>
    <row r="23" spans="1:28" s="23" customFormat="1" ht="20.25" customHeight="1">
      <c r="A23" s="57"/>
      <c r="B23" s="16" t="s">
        <v>31</v>
      </c>
      <c r="C23" s="17">
        <f t="shared" si="6"/>
        <v>87206</v>
      </c>
      <c r="D23" s="17">
        <f t="shared" si="7"/>
        <v>71488</v>
      </c>
      <c r="E23" s="24">
        <v>17614</v>
      </c>
      <c r="F23" s="24">
        <v>7760</v>
      </c>
      <c r="G23" s="24">
        <v>4082</v>
      </c>
      <c r="H23" s="24">
        <v>4856</v>
      </c>
      <c r="I23" s="24">
        <v>17600</v>
      </c>
      <c r="J23" s="24">
        <v>2992</v>
      </c>
      <c r="K23" s="24">
        <v>3101</v>
      </c>
      <c r="L23" s="24">
        <v>2791</v>
      </c>
      <c r="M23" s="24">
        <v>2132</v>
      </c>
      <c r="N23" s="25">
        <v>8560</v>
      </c>
      <c r="O23" s="17">
        <f t="shared" si="5"/>
        <v>15718</v>
      </c>
      <c r="P23" s="28">
        <v>583</v>
      </c>
      <c r="Q23" s="24">
        <v>1442</v>
      </c>
      <c r="R23" s="24">
        <v>629</v>
      </c>
      <c r="S23" s="24">
        <v>367</v>
      </c>
      <c r="T23" s="24">
        <v>877</v>
      </c>
      <c r="U23" s="24">
        <v>1163</v>
      </c>
      <c r="V23" s="24">
        <v>1015</v>
      </c>
      <c r="W23" s="24">
        <v>1276</v>
      </c>
      <c r="X23" s="24">
        <v>4875</v>
      </c>
      <c r="Y23" s="24">
        <v>1171</v>
      </c>
      <c r="Z23" s="24">
        <v>815</v>
      </c>
      <c r="AA23" s="24">
        <v>1172</v>
      </c>
      <c r="AB23" s="25">
        <v>333</v>
      </c>
    </row>
    <row r="24" spans="1:28" s="23" customFormat="1" ht="20.25" customHeight="1">
      <c r="A24" s="58"/>
      <c r="B24" s="19" t="s">
        <v>32</v>
      </c>
      <c r="C24" s="20">
        <f t="shared" si="6"/>
        <v>74224</v>
      </c>
      <c r="D24" s="20">
        <f t="shared" si="7"/>
        <v>61763</v>
      </c>
      <c r="E24" s="24">
        <v>14871</v>
      </c>
      <c r="F24" s="24">
        <v>6514</v>
      </c>
      <c r="G24" s="24">
        <v>3463</v>
      </c>
      <c r="H24" s="24">
        <v>4294</v>
      </c>
      <c r="I24" s="24">
        <v>16408</v>
      </c>
      <c r="J24" s="24">
        <v>2439</v>
      </c>
      <c r="K24" s="24">
        <v>2463</v>
      </c>
      <c r="L24" s="24">
        <v>2176</v>
      </c>
      <c r="M24" s="24">
        <v>1669</v>
      </c>
      <c r="N24" s="27">
        <v>7466</v>
      </c>
      <c r="O24" s="20">
        <f t="shared" si="5"/>
        <v>12461</v>
      </c>
      <c r="P24" s="28">
        <v>408</v>
      </c>
      <c r="Q24" s="24">
        <v>1055</v>
      </c>
      <c r="R24" s="26">
        <v>481</v>
      </c>
      <c r="S24" s="26">
        <v>344</v>
      </c>
      <c r="T24" s="26">
        <v>774</v>
      </c>
      <c r="U24" s="26">
        <v>911</v>
      </c>
      <c r="V24" s="26">
        <v>758</v>
      </c>
      <c r="W24" s="26">
        <v>1034</v>
      </c>
      <c r="X24" s="26">
        <v>3920</v>
      </c>
      <c r="Y24" s="26">
        <v>926</v>
      </c>
      <c r="Z24" s="26">
        <v>666</v>
      </c>
      <c r="AA24" s="26">
        <v>908</v>
      </c>
      <c r="AB24" s="27">
        <v>276</v>
      </c>
    </row>
    <row r="25" spans="1:28" s="23" customFormat="1" ht="20.25" customHeight="1">
      <c r="A25" s="54" t="s">
        <v>39</v>
      </c>
      <c r="B25" s="13" t="s">
        <v>27</v>
      </c>
      <c r="C25" s="14">
        <f>D25+O25</f>
        <v>186134</v>
      </c>
      <c r="D25" s="17">
        <f>SUM(E25:N25)</f>
        <v>154267</v>
      </c>
      <c r="E25" s="21">
        <v>37613</v>
      </c>
      <c r="F25" s="21">
        <v>17150</v>
      </c>
      <c r="G25" s="21">
        <v>8393</v>
      </c>
      <c r="H25" s="21">
        <v>10618</v>
      </c>
      <c r="I25" s="21">
        <v>39940</v>
      </c>
      <c r="J25" s="21">
        <v>6280</v>
      </c>
      <c r="K25" s="21">
        <v>5953</v>
      </c>
      <c r="L25" s="21">
        <v>4996</v>
      </c>
      <c r="M25" s="21">
        <v>4030</v>
      </c>
      <c r="N25" s="22">
        <v>19294</v>
      </c>
      <c r="O25" s="14">
        <f t="shared" si="5"/>
        <v>31867</v>
      </c>
      <c r="P25" s="52">
        <v>996</v>
      </c>
      <c r="Q25" s="21">
        <v>2324</v>
      </c>
      <c r="R25" s="21">
        <v>1083</v>
      </c>
      <c r="S25" s="21">
        <v>718</v>
      </c>
      <c r="T25" s="21">
        <v>1837</v>
      </c>
      <c r="U25" s="21">
        <v>2012</v>
      </c>
      <c r="V25" s="21">
        <v>2053</v>
      </c>
      <c r="W25" s="21">
        <v>2255</v>
      </c>
      <c r="X25" s="21">
        <v>11347</v>
      </c>
      <c r="Y25" s="21">
        <v>2172</v>
      </c>
      <c r="Z25" s="21">
        <v>1486</v>
      </c>
      <c r="AA25" s="21">
        <v>2913</v>
      </c>
      <c r="AB25" s="22">
        <v>671</v>
      </c>
    </row>
    <row r="26" spans="1:28" s="23" customFormat="1" ht="20.25" customHeight="1">
      <c r="A26" s="55"/>
      <c r="B26" s="16" t="s">
        <v>31</v>
      </c>
      <c r="C26" s="17">
        <f t="shared" si="6"/>
        <v>97733</v>
      </c>
      <c r="D26" s="17">
        <f t="shared" si="7"/>
        <v>80241</v>
      </c>
      <c r="E26" s="24">
        <v>19497</v>
      </c>
      <c r="F26" s="24">
        <v>9064</v>
      </c>
      <c r="G26" s="24">
        <v>4469</v>
      </c>
      <c r="H26" s="24">
        <v>5271</v>
      </c>
      <c r="I26" s="24">
        <v>20771</v>
      </c>
      <c r="J26" s="24">
        <v>3282</v>
      </c>
      <c r="K26" s="24">
        <v>3177</v>
      </c>
      <c r="L26" s="24">
        <v>2744</v>
      </c>
      <c r="M26" s="24">
        <v>2126</v>
      </c>
      <c r="N26" s="25">
        <v>9840</v>
      </c>
      <c r="O26" s="17">
        <f t="shared" si="5"/>
        <v>17492</v>
      </c>
      <c r="P26" s="28">
        <v>554</v>
      </c>
      <c r="Q26" s="24">
        <v>1337</v>
      </c>
      <c r="R26" s="24">
        <v>601</v>
      </c>
      <c r="S26" s="24">
        <v>405</v>
      </c>
      <c r="T26" s="24">
        <v>996</v>
      </c>
      <c r="U26" s="24">
        <v>1115</v>
      </c>
      <c r="V26" s="24">
        <v>1084</v>
      </c>
      <c r="W26" s="24">
        <v>1260</v>
      </c>
      <c r="X26" s="24">
        <v>6236</v>
      </c>
      <c r="Y26" s="24">
        <v>1209</v>
      </c>
      <c r="Z26" s="24">
        <v>820</v>
      </c>
      <c r="AA26" s="24">
        <v>1520</v>
      </c>
      <c r="AB26" s="25">
        <v>355</v>
      </c>
    </row>
    <row r="27" spans="1:28" s="23" customFormat="1" ht="20.25" customHeight="1">
      <c r="A27" s="56"/>
      <c r="B27" s="19" t="s">
        <v>32</v>
      </c>
      <c r="C27" s="20">
        <f t="shared" si="6"/>
        <v>88401</v>
      </c>
      <c r="D27" s="20">
        <f t="shared" si="7"/>
        <v>74026</v>
      </c>
      <c r="E27" s="24">
        <v>18116</v>
      </c>
      <c r="F27" s="24">
        <v>8086</v>
      </c>
      <c r="G27" s="24">
        <v>3924</v>
      </c>
      <c r="H27" s="24">
        <v>5347</v>
      </c>
      <c r="I27" s="24">
        <v>19169</v>
      </c>
      <c r="J27" s="24">
        <v>2998</v>
      </c>
      <c r="K27" s="24">
        <v>2776</v>
      </c>
      <c r="L27" s="24">
        <v>2252</v>
      </c>
      <c r="M27" s="24">
        <v>1904</v>
      </c>
      <c r="N27" s="27">
        <v>9454</v>
      </c>
      <c r="O27" s="20">
        <f t="shared" si="5"/>
        <v>14375</v>
      </c>
      <c r="P27" s="28">
        <v>442</v>
      </c>
      <c r="Q27" s="24">
        <v>987</v>
      </c>
      <c r="R27" s="26">
        <v>482</v>
      </c>
      <c r="S27" s="26">
        <v>313</v>
      </c>
      <c r="T27" s="26">
        <v>841</v>
      </c>
      <c r="U27" s="26">
        <v>897</v>
      </c>
      <c r="V27" s="26">
        <v>969</v>
      </c>
      <c r="W27" s="26">
        <v>995</v>
      </c>
      <c r="X27" s="26">
        <v>5111</v>
      </c>
      <c r="Y27" s="26">
        <v>963</v>
      </c>
      <c r="Z27" s="26">
        <v>666</v>
      </c>
      <c r="AA27" s="26">
        <v>1393</v>
      </c>
      <c r="AB27" s="27">
        <v>316</v>
      </c>
    </row>
    <row r="28" spans="1:28" s="23" customFormat="1" ht="20.25" customHeight="1">
      <c r="A28" s="54" t="s">
        <v>40</v>
      </c>
      <c r="B28" s="13" t="s">
        <v>27</v>
      </c>
      <c r="C28" s="14">
        <f>D28+O28</f>
        <v>195904</v>
      </c>
      <c r="D28" s="17">
        <f>SUM(E28:N28)</f>
        <v>162759</v>
      </c>
      <c r="E28" s="21">
        <v>39001</v>
      </c>
      <c r="F28" s="21">
        <v>19295</v>
      </c>
      <c r="G28" s="21">
        <v>8768</v>
      </c>
      <c r="H28" s="21">
        <v>11790</v>
      </c>
      <c r="I28" s="21">
        <v>38677</v>
      </c>
      <c r="J28" s="21">
        <v>7341</v>
      </c>
      <c r="K28" s="21">
        <v>6404</v>
      </c>
      <c r="L28" s="21">
        <v>5805</v>
      </c>
      <c r="M28" s="21">
        <v>4385</v>
      </c>
      <c r="N28" s="22">
        <v>21293</v>
      </c>
      <c r="O28" s="14">
        <f t="shared" si="5"/>
        <v>33145</v>
      </c>
      <c r="P28" s="52">
        <v>1013</v>
      </c>
      <c r="Q28" s="21">
        <v>2364</v>
      </c>
      <c r="R28" s="21">
        <v>1303</v>
      </c>
      <c r="S28" s="21">
        <v>895</v>
      </c>
      <c r="T28" s="21">
        <v>2023</v>
      </c>
      <c r="U28" s="21">
        <v>2171</v>
      </c>
      <c r="V28" s="21">
        <v>2222</v>
      </c>
      <c r="W28" s="21">
        <v>2272</v>
      </c>
      <c r="X28" s="21">
        <v>11102</v>
      </c>
      <c r="Y28" s="21">
        <v>2164</v>
      </c>
      <c r="Z28" s="21">
        <v>1652</v>
      </c>
      <c r="AA28" s="21">
        <v>3290</v>
      </c>
      <c r="AB28" s="22">
        <v>674</v>
      </c>
    </row>
    <row r="29" spans="1:28" s="23" customFormat="1" ht="20.25" customHeight="1">
      <c r="A29" s="55"/>
      <c r="B29" s="16" t="s">
        <v>31</v>
      </c>
      <c r="C29" s="17">
        <f t="shared" si="6"/>
        <v>101735</v>
      </c>
      <c r="D29" s="17">
        <f t="shared" si="7"/>
        <v>83049</v>
      </c>
      <c r="E29" s="24">
        <v>19682</v>
      </c>
      <c r="F29" s="24">
        <v>9960</v>
      </c>
      <c r="G29" s="24">
        <v>4644</v>
      </c>
      <c r="H29" s="24">
        <v>6045</v>
      </c>
      <c r="I29" s="24">
        <v>19083</v>
      </c>
      <c r="J29" s="24">
        <v>3739</v>
      </c>
      <c r="K29" s="24">
        <v>3463</v>
      </c>
      <c r="L29" s="24">
        <v>3083</v>
      </c>
      <c r="M29" s="24">
        <v>2342</v>
      </c>
      <c r="N29" s="25">
        <v>11008</v>
      </c>
      <c r="O29" s="17">
        <f t="shared" si="5"/>
        <v>18686</v>
      </c>
      <c r="P29" s="28">
        <v>615</v>
      </c>
      <c r="Q29" s="24">
        <v>1422</v>
      </c>
      <c r="R29" s="24">
        <v>738</v>
      </c>
      <c r="S29" s="24">
        <v>544</v>
      </c>
      <c r="T29" s="24">
        <v>1143</v>
      </c>
      <c r="U29" s="24">
        <v>1239</v>
      </c>
      <c r="V29" s="24">
        <v>1263</v>
      </c>
      <c r="W29" s="24">
        <v>1355</v>
      </c>
      <c r="X29" s="24">
        <v>5966</v>
      </c>
      <c r="Y29" s="24">
        <v>1264</v>
      </c>
      <c r="Z29" s="24">
        <v>958</v>
      </c>
      <c r="AA29" s="24">
        <v>1792</v>
      </c>
      <c r="AB29" s="25">
        <v>387</v>
      </c>
    </row>
    <row r="30" spans="1:28" s="23" customFormat="1" ht="20.25" customHeight="1">
      <c r="A30" s="56"/>
      <c r="B30" s="19" t="s">
        <v>32</v>
      </c>
      <c r="C30" s="20">
        <f t="shared" si="6"/>
        <v>94169</v>
      </c>
      <c r="D30" s="20">
        <f t="shared" si="7"/>
        <v>79710</v>
      </c>
      <c r="E30" s="24">
        <v>19319</v>
      </c>
      <c r="F30" s="24">
        <v>9335</v>
      </c>
      <c r="G30" s="24">
        <v>4124</v>
      </c>
      <c r="H30" s="24">
        <v>5745</v>
      </c>
      <c r="I30" s="24">
        <v>19594</v>
      </c>
      <c r="J30" s="24">
        <v>3602</v>
      </c>
      <c r="K30" s="24">
        <v>2941</v>
      </c>
      <c r="L30" s="24">
        <v>2722</v>
      </c>
      <c r="M30" s="24">
        <v>2043</v>
      </c>
      <c r="N30" s="25">
        <v>10285</v>
      </c>
      <c r="O30" s="20">
        <f t="shared" si="5"/>
        <v>14459</v>
      </c>
      <c r="P30" s="28">
        <v>398</v>
      </c>
      <c r="Q30" s="24">
        <v>942</v>
      </c>
      <c r="R30" s="26">
        <v>565</v>
      </c>
      <c r="S30" s="26">
        <v>351</v>
      </c>
      <c r="T30" s="26">
        <v>880</v>
      </c>
      <c r="U30" s="26">
        <v>932</v>
      </c>
      <c r="V30" s="26">
        <v>959</v>
      </c>
      <c r="W30" s="26">
        <v>917</v>
      </c>
      <c r="X30" s="26">
        <v>5136</v>
      </c>
      <c r="Y30" s="26">
        <v>900</v>
      </c>
      <c r="Z30" s="26">
        <v>694</v>
      </c>
      <c r="AA30" s="26">
        <v>1498</v>
      </c>
      <c r="AB30" s="27">
        <v>287</v>
      </c>
    </row>
    <row r="31" spans="1:28" s="23" customFormat="1" ht="20.25" customHeight="1">
      <c r="A31" s="54" t="s">
        <v>41</v>
      </c>
      <c r="B31" s="13" t="s">
        <v>27</v>
      </c>
      <c r="C31" s="14">
        <f>D31+O31</f>
        <v>220974</v>
      </c>
      <c r="D31" s="17">
        <f>SUM(E31:N31)</f>
        <v>183033</v>
      </c>
      <c r="E31" s="21">
        <v>45818</v>
      </c>
      <c r="F31" s="21">
        <v>22700</v>
      </c>
      <c r="G31" s="21">
        <v>10404</v>
      </c>
      <c r="H31" s="21">
        <v>13017</v>
      </c>
      <c r="I31" s="21">
        <v>40667</v>
      </c>
      <c r="J31" s="21">
        <v>8687</v>
      </c>
      <c r="K31" s="21">
        <v>7685</v>
      </c>
      <c r="L31" s="21">
        <v>7105</v>
      </c>
      <c r="M31" s="21">
        <v>5130</v>
      </c>
      <c r="N31" s="22">
        <v>21820</v>
      </c>
      <c r="O31" s="14">
        <f t="shared" si="5"/>
        <v>37941</v>
      </c>
      <c r="P31" s="52">
        <v>1323</v>
      </c>
      <c r="Q31" s="21">
        <v>3031</v>
      </c>
      <c r="R31" s="21">
        <v>1614</v>
      </c>
      <c r="S31" s="21">
        <v>1166</v>
      </c>
      <c r="T31" s="21">
        <v>2622</v>
      </c>
      <c r="U31" s="21">
        <v>2673</v>
      </c>
      <c r="V31" s="21">
        <v>2668</v>
      </c>
      <c r="W31" s="21">
        <v>2954</v>
      </c>
      <c r="X31" s="21">
        <v>10691</v>
      </c>
      <c r="Y31" s="21">
        <v>2533</v>
      </c>
      <c r="Z31" s="21">
        <v>2051</v>
      </c>
      <c r="AA31" s="21">
        <v>3822</v>
      </c>
      <c r="AB31" s="22">
        <v>793</v>
      </c>
    </row>
    <row r="32" spans="1:28" s="23" customFormat="1" ht="20.25" customHeight="1">
      <c r="A32" s="55"/>
      <c r="B32" s="16" t="s">
        <v>31</v>
      </c>
      <c r="C32" s="17">
        <f t="shared" si="6"/>
        <v>115956</v>
      </c>
      <c r="D32" s="17">
        <f t="shared" si="7"/>
        <v>94478</v>
      </c>
      <c r="E32" s="24">
        <v>23022</v>
      </c>
      <c r="F32" s="24">
        <v>11950</v>
      </c>
      <c r="G32" s="24">
        <v>5389</v>
      </c>
      <c r="H32" s="24">
        <v>6819</v>
      </c>
      <c r="I32" s="24">
        <v>20493</v>
      </c>
      <c r="J32" s="24">
        <v>4602</v>
      </c>
      <c r="K32" s="24">
        <v>4236</v>
      </c>
      <c r="L32" s="24">
        <v>3854</v>
      </c>
      <c r="M32" s="24">
        <v>2747</v>
      </c>
      <c r="N32" s="25">
        <v>11366</v>
      </c>
      <c r="O32" s="17">
        <f t="shared" si="5"/>
        <v>21478</v>
      </c>
      <c r="P32" s="28">
        <v>788</v>
      </c>
      <c r="Q32" s="24">
        <v>1751</v>
      </c>
      <c r="R32" s="24">
        <v>905</v>
      </c>
      <c r="S32" s="24">
        <v>686</v>
      </c>
      <c r="T32" s="24">
        <v>1487</v>
      </c>
      <c r="U32" s="24">
        <v>1479</v>
      </c>
      <c r="V32" s="24">
        <v>1559</v>
      </c>
      <c r="W32" s="24">
        <v>1719</v>
      </c>
      <c r="X32" s="24">
        <v>5891</v>
      </c>
      <c r="Y32" s="24">
        <v>1451</v>
      </c>
      <c r="Z32" s="24">
        <v>1172</v>
      </c>
      <c r="AA32" s="24">
        <v>2096</v>
      </c>
      <c r="AB32" s="25">
        <v>494</v>
      </c>
    </row>
    <row r="33" spans="1:30" s="23" customFormat="1" ht="20.25" customHeight="1">
      <c r="A33" s="56"/>
      <c r="B33" s="19" t="s">
        <v>32</v>
      </c>
      <c r="C33" s="20">
        <f t="shared" si="6"/>
        <v>105018</v>
      </c>
      <c r="D33" s="20">
        <f t="shared" si="7"/>
        <v>88555</v>
      </c>
      <c r="E33" s="26">
        <v>22796</v>
      </c>
      <c r="F33" s="26">
        <v>10750</v>
      </c>
      <c r="G33" s="26">
        <v>5015</v>
      </c>
      <c r="H33" s="26">
        <v>6198</v>
      </c>
      <c r="I33" s="26">
        <v>20174</v>
      </c>
      <c r="J33" s="26">
        <v>4085</v>
      </c>
      <c r="K33" s="26">
        <v>3449</v>
      </c>
      <c r="L33" s="26">
        <v>3251</v>
      </c>
      <c r="M33" s="26">
        <v>2383</v>
      </c>
      <c r="N33" s="27">
        <v>10454</v>
      </c>
      <c r="O33" s="20">
        <f t="shared" si="5"/>
        <v>16463</v>
      </c>
      <c r="P33" s="29">
        <v>535</v>
      </c>
      <c r="Q33" s="26">
        <v>1280</v>
      </c>
      <c r="R33" s="26">
        <v>709</v>
      </c>
      <c r="S33" s="26">
        <v>480</v>
      </c>
      <c r="T33" s="26">
        <v>1135</v>
      </c>
      <c r="U33" s="26">
        <v>1194</v>
      </c>
      <c r="V33" s="26">
        <v>1109</v>
      </c>
      <c r="W33" s="26">
        <v>1235</v>
      </c>
      <c r="X33" s="26">
        <v>4800</v>
      </c>
      <c r="Y33" s="26">
        <v>1082</v>
      </c>
      <c r="Z33" s="26">
        <v>879</v>
      </c>
      <c r="AA33" s="26">
        <v>1726</v>
      </c>
      <c r="AB33" s="27">
        <v>299</v>
      </c>
      <c r="AC33" s="44"/>
      <c r="AD33" s="45"/>
    </row>
    <row r="34" spans="1:30" s="23" customFormat="1" ht="18.75" customHeight="1">
      <c r="A34" s="54" t="s">
        <v>42</v>
      </c>
      <c r="B34" s="13" t="s">
        <v>27</v>
      </c>
      <c r="C34" s="14">
        <f>D34+O34</f>
        <v>216051</v>
      </c>
      <c r="D34" s="14">
        <f>SUM(E34:N34)</f>
        <v>175014</v>
      </c>
      <c r="E34" s="21">
        <v>45281</v>
      </c>
      <c r="F34" s="21">
        <v>22176</v>
      </c>
      <c r="G34" s="21">
        <v>10504</v>
      </c>
      <c r="H34" s="21">
        <v>12609</v>
      </c>
      <c r="I34" s="21">
        <v>34979</v>
      </c>
      <c r="J34" s="21">
        <v>8630</v>
      </c>
      <c r="K34" s="21">
        <v>7879</v>
      </c>
      <c r="L34" s="21">
        <v>7748</v>
      </c>
      <c r="M34" s="21">
        <v>5500</v>
      </c>
      <c r="N34" s="22">
        <v>19708</v>
      </c>
      <c r="O34" s="14">
        <f t="shared" si="5"/>
        <v>41037</v>
      </c>
      <c r="P34" s="52">
        <v>1839</v>
      </c>
      <c r="Q34" s="21">
        <v>3893</v>
      </c>
      <c r="R34" s="21">
        <v>1953</v>
      </c>
      <c r="S34" s="21">
        <v>1322</v>
      </c>
      <c r="T34" s="21">
        <v>2844</v>
      </c>
      <c r="U34" s="21">
        <v>3150</v>
      </c>
      <c r="V34" s="21">
        <v>2824</v>
      </c>
      <c r="W34" s="21">
        <v>3725</v>
      </c>
      <c r="X34" s="21">
        <v>9044</v>
      </c>
      <c r="Y34" s="21">
        <v>3054</v>
      </c>
      <c r="Z34" s="21">
        <v>2488</v>
      </c>
      <c r="AA34" s="21">
        <v>3930</v>
      </c>
      <c r="AB34" s="22">
        <v>971</v>
      </c>
      <c r="AD34" s="45"/>
    </row>
    <row r="35" spans="1:28" s="23" customFormat="1" ht="18.75" customHeight="1">
      <c r="A35" s="55"/>
      <c r="B35" s="16" t="s">
        <v>31</v>
      </c>
      <c r="C35" s="17">
        <f t="shared" si="6"/>
        <v>112690</v>
      </c>
      <c r="D35" s="17">
        <f t="shared" si="7"/>
        <v>90296</v>
      </c>
      <c r="E35" s="24">
        <v>22731</v>
      </c>
      <c r="F35" s="24">
        <v>11564</v>
      </c>
      <c r="G35" s="24">
        <v>5489</v>
      </c>
      <c r="H35" s="24">
        <v>6376</v>
      </c>
      <c r="I35" s="24">
        <v>18411</v>
      </c>
      <c r="J35" s="24">
        <v>4413</v>
      </c>
      <c r="K35" s="24">
        <v>4276</v>
      </c>
      <c r="L35" s="24">
        <v>4089</v>
      </c>
      <c r="M35" s="24">
        <v>2812</v>
      </c>
      <c r="N35" s="25">
        <v>10135</v>
      </c>
      <c r="O35" s="17">
        <f t="shared" si="5"/>
        <v>22394</v>
      </c>
      <c r="P35" s="28">
        <v>1035</v>
      </c>
      <c r="Q35" s="24">
        <v>2075</v>
      </c>
      <c r="R35" s="24">
        <v>1042</v>
      </c>
      <c r="S35" s="24">
        <v>704</v>
      </c>
      <c r="T35" s="24">
        <v>1506</v>
      </c>
      <c r="U35" s="24">
        <v>1715</v>
      </c>
      <c r="V35" s="24">
        <v>1629</v>
      </c>
      <c r="W35" s="24">
        <v>2084</v>
      </c>
      <c r="X35" s="24">
        <v>5012</v>
      </c>
      <c r="Y35" s="24">
        <v>1570</v>
      </c>
      <c r="Z35" s="24">
        <v>1349</v>
      </c>
      <c r="AA35" s="24">
        <v>2119</v>
      </c>
      <c r="AB35" s="25">
        <v>554</v>
      </c>
    </row>
    <row r="36" spans="1:28" s="23" customFormat="1" ht="18.75" customHeight="1">
      <c r="A36" s="56"/>
      <c r="B36" s="19" t="s">
        <v>32</v>
      </c>
      <c r="C36" s="20">
        <f t="shared" si="6"/>
        <v>103361</v>
      </c>
      <c r="D36" s="20">
        <f t="shared" si="7"/>
        <v>84718</v>
      </c>
      <c r="E36" s="29">
        <v>22550</v>
      </c>
      <c r="F36" s="26">
        <v>10612</v>
      </c>
      <c r="G36" s="26">
        <v>5015</v>
      </c>
      <c r="H36" s="26">
        <v>6233</v>
      </c>
      <c r="I36" s="26">
        <v>16568</v>
      </c>
      <c r="J36" s="26">
        <v>4217</v>
      </c>
      <c r="K36" s="26">
        <v>3603</v>
      </c>
      <c r="L36" s="26">
        <v>3659</v>
      </c>
      <c r="M36" s="26">
        <v>2688</v>
      </c>
      <c r="N36" s="27">
        <v>9573</v>
      </c>
      <c r="O36" s="20">
        <f t="shared" si="5"/>
        <v>18643</v>
      </c>
      <c r="P36" s="29">
        <v>804</v>
      </c>
      <c r="Q36" s="26">
        <v>1818</v>
      </c>
      <c r="R36" s="26">
        <v>911</v>
      </c>
      <c r="S36" s="26">
        <v>618</v>
      </c>
      <c r="T36" s="26">
        <v>1338</v>
      </c>
      <c r="U36" s="26">
        <v>1435</v>
      </c>
      <c r="V36" s="26">
        <v>1195</v>
      </c>
      <c r="W36" s="26">
        <v>1641</v>
      </c>
      <c r="X36" s="26">
        <v>4032</v>
      </c>
      <c r="Y36" s="26">
        <v>1484</v>
      </c>
      <c r="Z36" s="26">
        <v>1139</v>
      </c>
      <c r="AA36" s="26">
        <v>1811</v>
      </c>
      <c r="AB36" s="27">
        <v>417</v>
      </c>
    </row>
    <row r="37" spans="1:28" s="23" customFormat="1" ht="18.75" customHeight="1">
      <c r="A37" s="54" t="s">
        <v>43</v>
      </c>
      <c r="B37" s="13" t="s">
        <v>22</v>
      </c>
      <c r="C37" s="30">
        <f>D37+O37</f>
        <v>233475</v>
      </c>
      <c r="D37" s="30">
        <f>SUM(E37:N37)</f>
        <v>185017</v>
      </c>
      <c r="E37" s="31">
        <v>49606</v>
      </c>
      <c r="F37" s="31">
        <v>23203</v>
      </c>
      <c r="G37" s="31">
        <v>11762</v>
      </c>
      <c r="H37" s="31">
        <v>14543</v>
      </c>
      <c r="I37" s="31">
        <v>29721</v>
      </c>
      <c r="J37" s="31">
        <v>10411</v>
      </c>
      <c r="K37" s="31">
        <v>9068</v>
      </c>
      <c r="L37" s="31">
        <v>9540</v>
      </c>
      <c r="M37" s="31">
        <v>6918</v>
      </c>
      <c r="N37" s="32">
        <v>20245</v>
      </c>
      <c r="O37" s="14">
        <f t="shared" si="5"/>
        <v>48458</v>
      </c>
      <c r="P37" s="33">
        <v>2203</v>
      </c>
      <c r="Q37" s="31">
        <v>5344</v>
      </c>
      <c r="R37" s="31">
        <v>2476</v>
      </c>
      <c r="S37" s="31">
        <v>1630</v>
      </c>
      <c r="T37" s="31">
        <v>3621</v>
      </c>
      <c r="U37" s="31">
        <v>4055</v>
      </c>
      <c r="V37" s="31">
        <v>3268</v>
      </c>
      <c r="W37" s="31">
        <v>4498</v>
      </c>
      <c r="X37" s="31">
        <v>8367</v>
      </c>
      <c r="Y37" s="31">
        <v>4077</v>
      </c>
      <c r="Z37" s="31">
        <v>3164</v>
      </c>
      <c r="AA37" s="31">
        <v>4581</v>
      </c>
      <c r="AB37" s="32">
        <v>1174</v>
      </c>
    </row>
    <row r="38" spans="1:28" s="23" customFormat="1" ht="18.75" customHeight="1">
      <c r="A38" s="55"/>
      <c r="B38" s="16" t="s">
        <v>23</v>
      </c>
      <c r="C38" s="34">
        <f t="shared" si="6"/>
        <v>119029</v>
      </c>
      <c r="D38" s="34">
        <f t="shared" si="7"/>
        <v>93704</v>
      </c>
      <c r="E38" s="35">
        <v>24471</v>
      </c>
      <c r="F38" s="35">
        <v>11888</v>
      </c>
      <c r="G38" s="35">
        <v>5972</v>
      </c>
      <c r="H38" s="35">
        <v>7204</v>
      </c>
      <c r="I38" s="35">
        <v>15779</v>
      </c>
      <c r="J38" s="35">
        <v>5188</v>
      </c>
      <c r="K38" s="35">
        <v>4712</v>
      </c>
      <c r="L38" s="35">
        <v>4806</v>
      </c>
      <c r="M38" s="35">
        <v>3447</v>
      </c>
      <c r="N38" s="36">
        <v>10237</v>
      </c>
      <c r="O38" s="17">
        <f t="shared" si="5"/>
        <v>25325</v>
      </c>
      <c r="P38" s="37">
        <v>1194</v>
      </c>
      <c r="Q38" s="35">
        <v>2747</v>
      </c>
      <c r="R38" s="35">
        <v>1267</v>
      </c>
      <c r="S38" s="35">
        <v>818</v>
      </c>
      <c r="T38" s="35">
        <v>1776</v>
      </c>
      <c r="U38" s="35">
        <v>2073</v>
      </c>
      <c r="V38" s="35">
        <v>1769</v>
      </c>
      <c r="W38" s="35">
        <v>2456</v>
      </c>
      <c r="X38" s="35">
        <v>4551</v>
      </c>
      <c r="Y38" s="35">
        <v>2093</v>
      </c>
      <c r="Z38" s="35">
        <v>1637</v>
      </c>
      <c r="AA38" s="35">
        <v>2319</v>
      </c>
      <c r="AB38" s="36">
        <v>625</v>
      </c>
    </row>
    <row r="39" spans="1:28" s="23" customFormat="1" ht="18.75" customHeight="1">
      <c r="A39" s="56"/>
      <c r="B39" s="19" t="s">
        <v>24</v>
      </c>
      <c r="C39" s="38">
        <f t="shared" si="6"/>
        <v>114446</v>
      </c>
      <c r="D39" s="38">
        <f t="shared" si="7"/>
        <v>91313</v>
      </c>
      <c r="E39" s="39">
        <v>25135</v>
      </c>
      <c r="F39" s="40">
        <v>11315</v>
      </c>
      <c r="G39" s="40">
        <v>5790</v>
      </c>
      <c r="H39" s="40">
        <v>7339</v>
      </c>
      <c r="I39" s="40">
        <v>13942</v>
      </c>
      <c r="J39" s="35">
        <v>5223</v>
      </c>
      <c r="K39" s="40">
        <v>4356</v>
      </c>
      <c r="L39" s="40">
        <v>4734</v>
      </c>
      <c r="M39" s="40">
        <v>3471</v>
      </c>
      <c r="N39" s="41">
        <v>10008</v>
      </c>
      <c r="O39" s="20">
        <f aca="true" t="shared" si="8" ref="O39:O63">SUM(P39:AB39)</f>
        <v>23133</v>
      </c>
      <c r="P39" s="37">
        <v>1009</v>
      </c>
      <c r="Q39" s="35">
        <v>2597</v>
      </c>
      <c r="R39" s="40">
        <v>1209</v>
      </c>
      <c r="S39" s="40">
        <v>812</v>
      </c>
      <c r="T39" s="40">
        <v>1845</v>
      </c>
      <c r="U39" s="40">
        <v>1982</v>
      </c>
      <c r="V39" s="40">
        <v>1499</v>
      </c>
      <c r="W39" s="40">
        <v>2042</v>
      </c>
      <c r="X39" s="40">
        <v>3816</v>
      </c>
      <c r="Y39" s="40">
        <v>1984</v>
      </c>
      <c r="Z39" s="40">
        <v>1527</v>
      </c>
      <c r="AA39" s="40">
        <v>2262</v>
      </c>
      <c r="AB39" s="41">
        <v>549</v>
      </c>
    </row>
    <row r="40" spans="1:28" s="23" customFormat="1" ht="18.75" customHeight="1">
      <c r="A40" s="54" t="s">
        <v>44</v>
      </c>
      <c r="B40" s="13" t="s">
        <v>22</v>
      </c>
      <c r="C40" s="30">
        <f>D40+O40</f>
        <v>190440</v>
      </c>
      <c r="D40" s="30">
        <f>SUM(E40:N40)</f>
        <v>146999</v>
      </c>
      <c r="E40" s="31">
        <v>39895</v>
      </c>
      <c r="F40" s="31">
        <v>19177</v>
      </c>
      <c r="G40" s="31">
        <v>10082</v>
      </c>
      <c r="H40" s="31">
        <v>12453</v>
      </c>
      <c r="I40" s="31">
        <v>18069</v>
      </c>
      <c r="J40" s="31">
        <v>9160</v>
      </c>
      <c r="K40" s="31">
        <v>8095</v>
      </c>
      <c r="L40" s="31">
        <v>8341</v>
      </c>
      <c r="M40" s="31">
        <v>6221</v>
      </c>
      <c r="N40" s="32">
        <v>15506</v>
      </c>
      <c r="O40" s="14">
        <f t="shared" si="8"/>
        <v>43441</v>
      </c>
      <c r="P40" s="33">
        <v>2233</v>
      </c>
      <c r="Q40" s="31">
        <v>5237</v>
      </c>
      <c r="R40" s="31">
        <v>2366</v>
      </c>
      <c r="S40" s="31">
        <v>1554</v>
      </c>
      <c r="T40" s="31">
        <v>3461</v>
      </c>
      <c r="U40" s="31">
        <v>3888</v>
      </c>
      <c r="V40" s="31">
        <v>2817</v>
      </c>
      <c r="W40" s="31">
        <v>3849</v>
      </c>
      <c r="X40" s="31">
        <v>6140</v>
      </c>
      <c r="Y40" s="31">
        <v>4046</v>
      </c>
      <c r="Z40" s="31">
        <v>2987</v>
      </c>
      <c r="AA40" s="31">
        <v>3935</v>
      </c>
      <c r="AB40" s="32">
        <v>928</v>
      </c>
    </row>
    <row r="41" spans="1:28" s="23" customFormat="1" ht="18.75" customHeight="1">
      <c r="A41" s="55"/>
      <c r="B41" s="16" t="s">
        <v>23</v>
      </c>
      <c r="C41" s="34">
        <f t="shared" si="6"/>
        <v>94794</v>
      </c>
      <c r="D41" s="34">
        <f t="shared" si="7"/>
        <v>73239</v>
      </c>
      <c r="E41" s="35">
        <v>20431</v>
      </c>
      <c r="F41" s="35">
        <v>9405</v>
      </c>
      <c r="G41" s="35">
        <v>4881</v>
      </c>
      <c r="H41" s="35">
        <v>5961</v>
      </c>
      <c r="I41" s="35">
        <v>9479</v>
      </c>
      <c r="J41" s="35">
        <v>4400</v>
      </c>
      <c r="K41" s="35">
        <v>3958</v>
      </c>
      <c r="L41" s="35">
        <v>4043</v>
      </c>
      <c r="M41" s="35">
        <v>2978</v>
      </c>
      <c r="N41" s="36">
        <v>7703</v>
      </c>
      <c r="O41" s="17">
        <f t="shared" si="8"/>
        <v>21555</v>
      </c>
      <c r="P41" s="37">
        <v>1154</v>
      </c>
      <c r="Q41" s="35">
        <v>2529</v>
      </c>
      <c r="R41" s="35">
        <v>1144</v>
      </c>
      <c r="S41" s="35">
        <v>773</v>
      </c>
      <c r="T41" s="35">
        <v>1634</v>
      </c>
      <c r="U41" s="35">
        <v>1874</v>
      </c>
      <c r="V41" s="35">
        <v>1486</v>
      </c>
      <c r="W41" s="35">
        <v>1970</v>
      </c>
      <c r="X41" s="35">
        <v>3113</v>
      </c>
      <c r="Y41" s="35">
        <v>1943</v>
      </c>
      <c r="Z41" s="35">
        <v>1525</v>
      </c>
      <c r="AA41" s="35">
        <v>1929</v>
      </c>
      <c r="AB41" s="36">
        <v>481</v>
      </c>
    </row>
    <row r="42" spans="1:28" s="23" customFormat="1" ht="18.75" customHeight="1">
      <c r="A42" s="56"/>
      <c r="B42" s="19" t="s">
        <v>24</v>
      </c>
      <c r="C42" s="38">
        <f t="shared" si="6"/>
        <v>95646</v>
      </c>
      <c r="D42" s="38">
        <f t="shared" si="7"/>
        <v>73760</v>
      </c>
      <c r="E42" s="35">
        <v>19464</v>
      </c>
      <c r="F42" s="35">
        <v>9772</v>
      </c>
      <c r="G42" s="40">
        <v>5201</v>
      </c>
      <c r="H42" s="35">
        <v>6492</v>
      </c>
      <c r="I42" s="35">
        <v>8590</v>
      </c>
      <c r="J42" s="35">
        <v>4760</v>
      </c>
      <c r="K42" s="35">
        <v>4137</v>
      </c>
      <c r="L42" s="35">
        <v>4298</v>
      </c>
      <c r="M42" s="35">
        <v>3243</v>
      </c>
      <c r="N42" s="36">
        <v>7803</v>
      </c>
      <c r="O42" s="20">
        <f t="shared" si="8"/>
        <v>21886</v>
      </c>
      <c r="P42" s="37">
        <v>1079</v>
      </c>
      <c r="Q42" s="35">
        <v>2708</v>
      </c>
      <c r="R42" s="40">
        <v>1222</v>
      </c>
      <c r="S42" s="40">
        <v>781</v>
      </c>
      <c r="T42" s="40">
        <v>1827</v>
      </c>
      <c r="U42" s="40">
        <v>2014</v>
      </c>
      <c r="V42" s="40">
        <v>1331</v>
      </c>
      <c r="W42" s="40">
        <v>1879</v>
      </c>
      <c r="X42" s="40">
        <v>3027</v>
      </c>
      <c r="Y42" s="40">
        <v>2103</v>
      </c>
      <c r="Z42" s="40">
        <v>1462</v>
      </c>
      <c r="AA42" s="40">
        <v>2006</v>
      </c>
      <c r="AB42" s="41">
        <v>447</v>
      </c>
    </row>
    <row r="43" spans="1:28" s="23" customFormat="1" ht="18.75" customHeight="1">
      <c r="A43" s="54" t="s">
        <v>45</v>
      </c>
      <c r="B43" s="13" t="s">
        <v>22</v>
      </c>
      <c r="C43" s="30">
        <f>D43+O43</f>
        <v>148249</v>
      </c>
      <c r="D43" s="30">
        <f>SUM(E43:N43)</f>
        <v>109979</v>
      </c>
      <c r="E43" s="31">
        <v>26424</v>
      </c>
      <c r="F43" s="31">
        <v>15229</v>
      </c>
      <c r="G43" s="31">
        <v>8099</v>
      </c>
      <c r="H43" s="31">
        <v>9866</v>
      </c>
      <c r="I43" s="31">
        <v>11221</v>
      </c>
      <c r="J43" s="31">
        <v>7161</v>
      </c>
      <c r="K43" s="31">
        <v>7273</v>
      </c>
      <c r="L43" s="31">
        <v>7163</v>
      </c>
      <c r="M43" s="31">
        <v>5263</v>
      </c>
      <c r="N43" s="32">
        <v>12280</v>
      </c>
      <c r="O43" s="14">
        <f t="shared" si="8"/>
        <v>38270</v>
      </c>
      <c r="P43" s="33">
        <v>2034</v>
      </c>
      <c r="Q43" s="31">
        <v>4793</v>
      </c>
      <c r="R43" s="31">
        <v>2192</v>
      </c>
      <c r="S43" s="31">
        <v>1391</v>
      </c>
      <c r="T43" s="31">
        <v>3213</v>
      </c>
      <c r="U43" s="31">
        <v>3791</v>
      </c>
      <c r="V43" s="31">
        <v>2466</v>
      </c>
      <c r="W43" s="31">
        <v>3637</v>
      </c>
      <c r="X43" s="31">
        <v>4587</v>
      </c>
      <c r="Y43" s="31">
        <v>3619</v>
      </c>
      <c r="Z43" s="31">
        <v>2608</v>
      </c>
      <c r="AA43" s="31">
        <v>3137</v>
      </c>
      <c r="AB43" s="32">
        <v>802</v>
      </c>
    </row>
    <row r="44" spans="1:28" s="23" customFormat="1" ht="18.75" customHeight="1">
      <c r="A44" s="55"/>
      <c r="B44" s="16" t="s">
        <v>23</v>
      </c>
      <c r="C44" s="34">
        <f t="shared" si="6"/>
        <v>73286</v>
      </c>
      <c r="D44" s="34">
        <f t="shared" si="7"/>
        <v>54504</v>
      </c>
      <c r="E44" s="35">
        <v>13662</v>
      </c>
      <c r="F44" s="35">
        <v>7332</v>
      </c>
      <c r="G44" s="35">
        <v>3917</v>
      </c>
      <c r="H44" s="35">
        <v>4945</v>
      </c>
      <c r="I44" s="35">
        <v>5582</v>
      </c>
      <c r="J44" s="35">
        <v>3531</v>
      </c>
      <c r="K44" s="35">
        <v>3585</v>
      </c>
      <c r="L44" s="35">
        <v>3498</v>
      </c>
      <c r="M44" s="35">
        <v>2521</v>
      </c>
      <c r="N44" s="36">
        <v>5931</v>
      </c>
      <c r="O44" s="17">
        <f t="shared" si="8"/>
        <v>18782</v>
      </c>
      <c r="P44" s="37">
        <v>1009</v>
      </c>
      <c r="Q44" s="35">
        <v>2316</v>
      </c>
      <c r="R44" s="35">
        <v>1102</v>
      </c>
      <c r="S44" s="35">
        <v>662</v>
      </c>
      <c r="T44" s="35">
        <v>1496</v>
      </c>
      <c r="U44" s="35">
        <v>1841</v>
      </c>
      <c r="V44" s="35">
        <v>1230</v>
      </c>
      <c r="W44" s="35">
        <v>1794</v>
      </c>
      <c r="X44" s="35">
        <v>2281</v>
      </c>
      <c r="Y44" s="35">
        <v>1761</v>
      </c>
      <c r="Z44" s="35">
        <v>1299</v>
      </c>
      <c r="AA44" s="35">
        <v>1573</v>
      </c>
      <c r="AB44" s="36">
        <v>418</v>
      </c>
    </row>
    <row r="45" spans="1:28" s="23" customFormat="1" ht="18.75" customHeight="1">
      <c r="A45" s="56"/>
      <c r="B45" s="19" t="s">
        <v>24</v>
      </c>
      <c r="C45" s="38">
        <f t="shared" si="6"/>
        <v>74963</v>
      </c>
      <c r="D45" s="38">
        <f t="shared" si="7"/>
        <v>55475</v>
      </c>
      <c r="E45" s="35">
        <v>12762</v>
      </c>
      <c r="F45" s="35">
        <v>7897</v>
      </c>
      <c r="G45" s="40">
        <v>4182</v>
      </c>
      <c r="H45" s="35">
        <v>4921</v>
      </c>
      <c r="I45" s="35">
        <v>5639</v>
      </c>
      <c r="J45" s="35">
        <v>3630</v>
      </c>
      <c r="K45" s="35">
        <v>3688</v>
      </c>
      <c r="L45" s="35">
        <v>3665</v>
      </c>
      <c r="M45" s="35">
        <v>2742</v>
      </c>
      <c r="N45" s="36">
        <v>6349</v>
      </c>
      <c r="O45" s="20">
        <f t="shared" si="8"/>
        <v>19488</v>
      </c>
      <c r="P45" s="37">
        <v>1025</v>
      </c>
      <c r="Q45" s="35">
        <v>2477</v>
      </c>
      <c r="R45" s="40">
        <v>1090</v>
      </c>
      <c r="S45" s="40">
        <v>729</v>
      </c>
      <c r="T45" s="40">
        <v>1717</v>
      </c>
      <c r="U45" s="40">
        <v>1950</v>
      </c>
      <c r="V45" s="40">
        <v>1236</v>
      </c>
      <c r="W45" s="40">
        <v>1843</v>
      </c>
      <c r="X45" s="40">
        <v>2306</v>
      </c>
      <c r="Y45" s="40">
        <v>1858</v>
      </c>
      <c r="Z45" s="40">
        <v>1309</v>
      </c>
      <c r="AA45" s="40">
        <v>1564</v>
      </c>
      <c r="AB45" s="41">
        <v>384</v>
      </c>
    </row>
    <row r="46" spans="1:28" s="23" customFormat="1" ht="18.75" customHeight="1">
      <c r="A46" s="54" t="s">
        <v>46</v>
      </c>
      <c r="B46" s="13" t="s">
        <v>22</v>
      </c>
      <c r="C46" s="30">
        <f>D46+O46</f>
        <v>121524</v>
      </c>
      <c r="D46" s="30">
        <f>SUM(E46:N46)</f>
        <v>86485</v>
      </c>
      <c r="E46" s="31">
        <v>18265</v>
      </c>
      <c r="F46" s="31">
        <v>12345</v>
      </c>
      <c r="G46" s="31">
        <v>6730</v>
      </c>
      <c r="H46" s="31">
        <v>8824</v>
      </c>
      <c r="I46" s="31">
        <v>7974</v>
      </c>
      <c r="J46" s="31">
        <v>6040</v>
      </c>
      <c r="K46" s="31">
        <v>6173</v>
      </c>
      <c r="L46" s="31">
        <v>6252</v>
      </c>
      <c r="M46" s="31">
        <v>4677</v>
      </c>
      <c r="N46" s="32">
        <v>9205</v>
      </c>
      <c r="O46" s="14">
        <f t="shared" si="8"/>
        <v>35039</v>
      </c>
      <c r="P46" s="33">
        <v>1970</v>
      </c>
      <c r="Q46" s="31">
        <v>4649</v>
      </c>
      <c r="R46" s="31">
        <v>2169</v>
      </c>
      <c r="S46" s="31">
        <v>1479</v>
      </c>
      <c r="T46" s="31">
        <v>3224</v>
      </c>
      <c r="U46" s="31">
        <v>3086</v>
      </c>
      <c r="V46" s="31">
        <v>2060</v>
      </c>
      <c r="W46" s="31">
        <v>2839</v>
      </c>
      <c r="X46" s="31">
        <v>3897</v>
      </c>
      <c r="Y46" s="31">
        <v>3359</v>
      </c>
      <c r="Z46" s="31">
        <v>2525</v>
      </c>
      <c r="AA46" s="31">
        <v>3138</v>
      </c>
      <c r="AB46" s="32">
        <v>644</v>
      </c>
    </row>
    <row r="47" spans="1:28" s="23" customFormat="1" ht="18.75" customHeight="1">
      <c r="A47" s="55"/>
      <c r="B47" s="16" t="s">
        <v>23</v>
      </c>
      <c r="C47" s="34">
        <f t="shared" si="6"/>
        <v>55157</v>
      </c>
      <c r="D47" s="34">
        <f t="shared" si="7"/>
        <v>39431</v>
      </c>
      <c r="E47" s="35">
        <v>8771</v>
      </c>
      <c r="F47" s="35">
        <v>5664</v>
      </c>
      <c r="G47" s="35">
        <v>3000</v>
      </c>
      <c r="H47" s="35">
        <v>3966</v>
      </c>
      <c r="I47" s="35">
        <v>3561</v>
      </c>
      <c r="J47" s="35">
        <v>2764</v>
      </c>
      <c r="K47" s="35">
        <v>2750</v>
      </c>
      <c r="L47" s="35">
        <v>2705</v>
      </c>
      <c r="M47" s="35">
        <v>2049</v>
      </c>
      <c r="N47" s="36">
        <v>4201</v>
      </c>
      <c r="O47" s="17">
        <f t="shared" si="8"/>
        <v>15726</v>
      </c>
      <c r="P47" s="37">
        <v>910</v>
      </c>
      <c r="Q47" s="35">
        <v>2099</v>
      </c>
      <c r="R47" s="35">
        <v>962</v>
      </c>
      <c r="S47" s="35">
        <v>670</v>
      </c>
      <c r="T47" s="35">
        <v>1340</v>
      </c>
      <c r="U47" s="35">
        <v>1405</v>
      </c>
      <c r="V47" s="35">
        <v>929</v>
      </c>
      <c r="W47" s="35">
        <v>1334</v>
      </c>
      <c r="X47" s="35">
        <v>1722</v>
      </c>
      <c r="Y47" s="35">
        <v>1536</v>
      </c>
      <c r="Z47" s="35">
        <v>1132</v>
      </c>
      <c r="AA47" s="35">
        <v>1380</v>
      </c>
      <c r="AB47" s="36">
        <v>307</v>
      </c>
    </row>
    <row r="48" spans="1:28" s="23" customFormat="1" ht="18.75" customHeight="1">
      <c r="A48" s="56"/>
      <c r="B48" s="19" t="s">
        <v>24</v>
      </c>
      <c r="C48" s="38">
        <f t="shared" si="6"/>
        <v>66367</v>
      </c>
      <c r="D48" s="38">
        <f t="shared" si="7"/>
        <v>47054</v>
      </c>
      <c r="E48" s="35">
        <v>9494</v>
      </c>
      <c r="F48" s="35">
        <v>6681</v>
      </c>
      <c r="G48" s="40">
        <v>3730</v>
      </c>
      <c r="H48" s="35">
        <v>4858</v>
      </c>
      <c r="I48" s="35">
        <v>4413</v>
      </c>
      <c r="J48" s="35">
        <v>3276</v>
      </c>
      <c r="K48" s="35">
        <v>3423</v>
      </c>
      <c r="L48" s="35">
        <v>3547</v>
      </c>
      <c r="M48" s="35">
        <v>2628</v>
      </c>
      <c r="N48" s="36">
        <v>5004</v>
      </c>
      <c r="O48" s="20">
        <f t="shared" si="8"/>
        <v>19313</v>
      </c>
      <c r="P48" s="37">
        <v>1060</v>
      </c>
      <c r="Q48" s="35">
        <v>2550</v>
      </c>
      <c r="R48" s="40">
        <v>1207</v>
      </c>
      <c r="S48" s="40">
        <v>809</v>
      </c>
      <c r="T48" s="40">
        <v>1884</v>
      </c>
      <c r="U48" s="40">
        <v>1681</v>
      </c>
      <c r="V48" s="40">
        <v>1131</v>
      </c>
      <c r="W48" s="40">
        <v>1505</v>
      </c>
      <c r="X48" s="40">
        <v>2175</v>
      </c>
      <c r="Y48" s="40">
        <v>1823</v>
      </c>
      <c r="Z48" s="40">
        <v>1393</v>
      </c>
      <c r="AA48" s="40">
        <v>1758</v>
      </c>
      <c r="AB48" s="41">
        <v>337</v>
      </c>
    </row>
    <row r="49" spans="1:28" s="23" customFormat="1" ht="18.75" customHeight="1">
      <c r="A49" s="54" t="s">
        <v>47</v>
      </c>
      <c r="B49" s="13" t="s">
        <v>22</v>
      </c>
      <c r="C49" s="30">
        <f>D49+O49</f>
        <v>125752</v>
      </c>
      <c r="D49" s="30">
        <f>SUM(E49:N49)</f>
        <v>85575</v>
      </c>
      <c r="E49" s="31">
        <v>15332</v>
      </c>
      <c r="F49" s="31">
        <v>12198</v>
      </c>
      <c r="G49" s="31">
        <v>7146</v>
      </c>
      <c r="H49" s="31">
        <v>8911</v>
      </c>
      <c r="I49" s="31">
        <v>7369</v>
      </c>
      <c r="J49" s="31">
        <v>6442</v>
      </c>
      <c r="K49" s="31">
        <v>6686</v>
      </c>
      <c r="L49" s="31">
        <v>7558</v>
      </c>
      <c r="M49" s="31">
        <v>5211</v>
      </c>
      <c r="N49" s="32">
        <v>8722</v>
      </c>
      <c r="O49" s="14">
        <f t="shared" si="8"/>
        <v>40177</v>
      </c>
      <c r="P49" s="33">
        <v>2396</v>
      </c>
      <c r="Q49" s="31">
        <v>5653</v>
      </c>
      <c r="R49" s="31">
        <v>2381</v>
      </c>
      <c r="S49" s="31">
        <v>1732</v>
      </c>
      <c r="T49" s="31">
        <v>3673</v>
      </c>
      <c r="U49" s="31">
        <v>3728</v>
      </c>
      <c r="V49" s="31">
        <v>2361</v>
      </c>
      <c r="W49" s="31">
        <v>3058</v>
      </c>
      <c r="X49" s="31">
        <v>4033</v>
      </c>
      <c r="Y49" s="31">
        <v>4229</v>
      </c>
      <c r="Z49" s="31">
        <v>2920</v>
      </c>
      <c r="AA49" s="31">
        <v>3461</v>
      </c>
      <c r="AB49" s="32">
        <v>552</v>
      </c>
    </row>
    <row r="50" spans="1:28" s="23" customFormat="1" ht="18.75" customHeight="1">
      <c r="A50" s="55"/>
      <c r="B50" s="16" t="s">
        <v>23</v>
      </c>
      <c r="C50" s="34">
        <f t="shared" si="6"/>
        <v>52555</v>
      </c>
      <c r="D50" s="34">
        <f t="shared" si="7"/>
        <v>35787</v>
      </c>
      <c r="E50" s="35">
        <v>6622</v>
      </c>
      <c r="F50" s="35">
        <v>4923</v>
      </c>
      <c r="G50" s="35">
        <v>2861</v>
      </c>
      <c r="H50" s="35">
        <v>3875</v>
      </c>
      <c r="I50" s="35">
        <v>2961</v>
      </c>
      <c r="J50" s="35">
        <v>2792</v>
      </c>
      <c r="K50" s="35">
        <v>2738</v>
      </c>
      <c r="L50" s="35">
        <v>3117</v>
      </c>
      <c r="M50" s="35">
        <v>2175</v>
      </c>
      <c r="N50" s="36">
        <v>3723</v>
      </c>
      <c r="O50" s="17">
        <f t="shared" si="8"/>
        <v>16768</v>
      </c>
      <c r="P50" s="37">
        <v>1003</v>
      </c>
      <c r="Q50" s="35">
        <v>2392</v>
      </c>
      <c r="R50" s="35">
        <v>999</v>
      </c>
      <c r="S50" s="35">
        <v>753</v>
      </c>
      <c r="T50" s="35">
        <v>1463</v>
      </c>
      <c r="U50" s="35">
        <v>1527</v>
      </c>
      <c r="V50" s="35">
        <v>933</v>
      </c>
      <c r="W50" s="35">
        <v>1323</v>
      </c>
      <c r="X50" s="35">
        <v>1608</v>
      </c>
      <c r="Y50" s="35">
        <v>1837</v>
      </c>
      <c r="Z50" s="35">
        <v>1260</v>
      </c>
      <c r="AA50" s="35">
        <v>1414</v>
      </c>
      <c r="AB50" s="36">
        <v>256</v>
      </c>
    </row>
    <row r="51" spans="1:28" s="23" customFormat="1" ht="18.75" customHeight="1">
      <c r="A51" s="56"/>
      <c r="B51" s="19" t="s">
        <v>24</v>
      </c>
      <c r="C51" s="38">
        <f t="shared" si="6"/>
        <v>73197</v>
      </c>
      <c r="D51" s="38">
        <f t="shared" si="7"/>
        <v>49788</v>
      </c>
      <c r="E51" s="35">
        <v>8710</v>
      </c>
      <c r="F51" s="35">
        <v>7275</v>
      </c>
      <c r="G51" s="40">
        <v>4285</v>
      </c>
      <c r="H51" s="35">
        <v>5036</v>
      </c>
      <c r="I51" s="35">
        <v>4408</v>
      </c>
      <c r="J51" s="35">
        <v>3650</v>
      </c>
      <c r="K51" s="35">
        <v>3948</v>
      </c>
      <c r="L51" s="35">
        <v>4441</v>
      </c>
      <c r="M51" s="35">
        <v>3036</v>
      </c>
      <c r="N51" s="36">
        <v>4999</v>
      </c>
      <c r="O51" s="20">
        <f t="shared" si="8"/>
        <v>23409</v>
      </c>
      <c r="P51" s="37">
        <v>1393</v>
      </c>
      <c r="Q51" s="35">
        <v>3261</v>
      </c>
      <c r="R51" s="40">
        <v>1382</v>
      </c>
      <c r="S51" s="40">
        <v>979</v>
      </c>
      <c r="T51" s="40">
        <v>2210</v>
      </c>
      <c r="U51" s="40">
        <v>2201</v>
      </c>
      <c r="V51" s="40">
        <v>1428</v>
      </c>
      <c r="W51" s="40">
        <v>1735</v>
      </c>
      <c r="X51" s="40">
        <v>2425</v>
      </c>
      <c r="Y51" s="40">
        <v>2392</v>
      </c>
      <c r="Z51" s="40">
        <v>1660</v>
      </c>
      <c r="AA51" s="40">
        <v>2047</v>
      </c>
      <c r="AB51" s="41">
        <v>296</v>
      </c>
    </row>
    <row r="52" spans="1:28" s="23" customFormat="1" ht="18.75" customHeight="1">
      <c r="A52" s="54" t="s">
        <v>48</v>
      </c>
      <c r="B52" s="13" t="s">
        <v>22</v>
      </c>
      <c r="C52" s="30">
        <f>D52+O52</f>
        <v>95307</v>
      </c>
      <c r="D52" s="30">
        <f>SUM(E52:N52)</f>
        <v>63695</v>
      </c>
      <c r="E52" s="31">
        <v>10220</v>
      </c>
      <c r="F52" s="31">
        <v>9301</v>
      </c>
      <c r="G52" s="31">
        <v>5828</v>
      </c>
      <c r="H52" s="31">
        <v>6796</v>
      </c>
      <c r="I52" s="31">
        <v>5546</v>
      </c>
      <c r="J52" s="31">
        <v>4668</v>
      </c>
      <c r="K52" s="31">
        <v>5206</v>
      </c>
      <c r="L52" s="31">
        <v>6083</v>
      </c>
      <c r="M52" s="31">
        <v>3957</v>
      </c>
      <c r="N52" s="32">
        <v>6090</v>
      </c>
      <c r="O52" s="14">
        <f t="shared" si="8"/>
        <v>31612</v>
      </c>
      <c r="P52" s="33">
        <v>1929</v>
      </c>
      <c r="Q52" s="31">
        <v>4553</v>
      </c>
      <c r="R52" s="31">
        <v>1789</v>
      </c>
      <c r="S52" s="31">
        <v>1245</v>
      </c>
      <c r="T52" s="31">
        <v>2654</v>
      </c>
      <c r="U52" s="31">
        <v>3065</v>
      </c>
      <c r="V52" s="31">
        <v>1925</v>
      </c>
      <c r="W52" s="31">
        <v>2520</v>
      </c>
      <c r="X52" s="31">
        <v>2984</v>
      </c>
      <c r="Y52" s="31">
        <v>3464</v>
      </c>
      <c r="Z52" s="31">
        <v>2313</v>
      </c>
      <c r="AA52" s="31">
        <v>2771</v>
      </c>
      <c r="AB52" s="32">
        <v>400</v>
      </c>
    </row>
    <row r="53" spans="1:28" s="23" customFormat="1" ht="18.75" customHeight="1">
      <c r="A53" s="55"/>
      <c r="B53" s="16" t="s">
        <v>23</v>
      </c>
      <c r="C53" s="34">
        <f t="shared" si="6"/>
        <v>35898</v>
      </c>
      <c r="D53" s="34">
        <f t="shared" si="7"/>
        <v>23773</v>
      </c>
      <c r="E53" s="35">
        <v>3670</v>
      </c>
      <c r="F53" s="35">
        <v>3307</v>
      </c>
      <c r="G53" s="35">
        <v>2235</v>
      </c>
      <c r="H53" s="35">
        <v>2677</v>
      </c>
      <c r="I53" s="35">
        <v>1964</v>
      </c>
      <c r="J53" s="35">
        <v>1810</v>
      </c>
      <c r="K53" s="35">
        <v>1988</v>
      </c>
      <c r="L53" s="35">
        <v>2316</v>
      </c>
      <c r="M53" s="35">
        <v>1475</v>
      </c>
      <c r="N53" s="36">
        <v>2331</v>
      </c>
      <c r="O53" s="17">
        <f t="shared" si="8"/>
        <v>12125</v>
      </c>
      <c r="P53" s="37">
        <v>776</v>
      </c>
      <c r="Q53" s="35">
        <v>1798</v>
      </c>
      <c r="R53" s="35">
        <v>727</v>
      </c>
      <c r="S53" s="35">
        <v>461</v>
      </c>
      <c r="T53" s="35">
        <v>971</v>
      </c>
      <c r="U53" s="35">
        <v>1097</v>
      </c>
      <c r="V53" s="35">
        <v>738</v>
      </c>
      <c r="W53" s="35">
        <v>898</v>
      </c>
      <c r="X53" s="35">
        <v>1162</v>
      </c>
      <c r="Y53" s="35">
        <v>1401</v>
      </c>
      <c r="Z53" s="35">
        <v>935</v>
      </c>
      <c r="AA53" s="35">
        <v>998</v>
      </c>
      <c r="AB53" s="36">
        <v>163</v>
      </c>
    </row>
    <row r="54" spans="1:28" s="23" customFormat="1" ht="18.75" customHeight="1">
      <c r="A54" s="56"/>
      <c r="B54" s="19" t="s">
        <v>24</v>
      </c>
      <c r="C54" s="38">
        <f t="shared" si="6"/>
        <v>59409</v>
      </c>
      <c r="D54" s="38">
        <f t="shared" si="7"/>
        <v>39922</v>
      </c>
      <c r="E54" s="35">
        <v>6550</v>
      </c>
      <c r="F54" s="35">
        <v>5994</v>
      </c>
      <c r="G54" s="40">
        <v>3593</v>
      </c>
      <c r="H54" s="35">
        <v>4119</v>
      </c>
      <c r="I54" s="35">
        <v>3582</v>
      </c>
      <c r="J54" s="35">
        <v>2858</v>
      </c>
      <c r="K54" s="35">
        <v>3218</v>
      </c>
      <c r="L54" s="35">
        <v>3767</v>
      </c>
      <c r="M54" s="35">
        <v>2482</v>
      </c>
      <c r="N54" s="36">
        <v>3759</v>
      </c>
      <c r="O54" s="20">
        <f t="shared" si="8"/>
        <v>19487</v>
      </c>
      <c r="P54" s="37">
        <v>1153</v>
      </c>
      <c r="Q54" s="35">
        <v>2755</v>
      </c>
      <c r="R54" s="40">
        <v>1062</v>
      </c>
      <c r="S54" s="40">
        <v>784</v>
      </c>
      <c r="T54" s="40">
        <v>1683</v>
      </c>
      <c r="U54" s="40">
        <v>1968</v>
      </c>
      <c r="V54" s="40">
        <v>1187</v>
      </c>
      <c r="W54" s="40">
        <v>1622</v>
      </c>
      <c r="X54" s="40">
        <v>1822</v>
      </c>
      <c r="Y54" s="40">
        <v>2063</v>
      </c>
      <c r="Z54" s="40">
        <v>1378</v>
      </c>
      <c r="AA54" s="40">
        <v>1773</v>
      </c>
      <c r="AB54" s="41">
        <v>237</v>
      </c>
    </row>
    <row r="55" spans="1:28" s="23" customFormat="1" ht="18.75" customHeight="1">
      <c r="A55" s="54" t="s">
        <v>49</v>
      </c>
      <c r="B55" s="13" t="s">
        <v>22</v>
      </c>
      <c r="C55" s="30">
        <f>D55+O55</f>
        <v>52133</v>
      </c>
      <c r="D55" s="30">
        <f>SUM(E55:N55)</f>
        <v>34848</v>
      </c>
      <c r="E55" s="31">
        <v>5877</v>
      </c>
      <c r="F55" s="31">
        <v>5061</v>
      </c>
      <c r="G55" s="31">
        <v>3285</v>
      </c>
      <c r="H55" s="31">
        <v>3825</v>
      </c>
      <c r="I55" s="31">
        <v>3103</v>
      </c>
      <c r="J55" s="31">
        <v>2659</v>
      </c>
      <c r="K55" s="31">
        <v>2612</v>
      </c>
      <c r="L55" s="31">
        <v>3289</v>
      </c>
      <c r="M55" s="31">
        <v>1968</v>
      </c>
      <c r="N55" s="32">
        <v>3169</v>
      </c>
      <c r="O55" s="14">
        <f t="shared" si="8"/>
        <v>17285</v>
      </c>
      <c r="P55" s="33">
        <v>1004</v>
      </c>
      <c r="Q55" s="31">
        <v>2402</v>
      </c>
      <c r="R55" s="31">
        <v>932</v>
      </c>
      <c r="S55" s="31">
        <v>712</v>
      </c>
      <c r="T55" s="31">
        <v>1522</v>
      </c>
      <c r="U55" s="31">
        <v>1694</v>
      </c>
      <c r="V55" s="31">
        <v>1081</v>
      </c>
      <c r="W55" s="31">
        <v>1443</v>
      </c>
      <c r="X55" s="31">
        <v>1636</v>
      </c>
      <c r="Y55" s="31">
        <v>1720</v>
      </c>
      <c r="Z55" s="31">
        <v>1227</v>
      </c>
      <c r="AA55" s="31">
        <v>1695</v>
      </c>
      <c r="AB55" s="32">
        <v>217</v>
      </c>
    </row>
    <row r="56" spans="1:28" s="23" customFormat="1" ht="18.75" customHeight="1">
      <c r="A56" s="55"/>
      <c r="B56" s="16" t="s">
        <v>23</v>
      </c>
      <c r="C56" s="34">
        <f t="shared" si="6"/>
        <v>16306</v>
      </c>
      <c r="D56" s="34">
        <f t="shared" si="7"/>
        <v>10683</v>
      </c>
      <c r="E56" s="35">
        <v>1585</v>
      </c>
      <c r="F56" s="35">
        <v>1542</v>
      </c>
      <c r="G56" s="35">
        <v>1069</v>
      </c>
      <c r="H56" s="35">
        <v>1201</v>
      </c>
      <c r="I56" s="35">
        <v>896</v>
      </c>
      <c r="J56" s="35">
        <v>844</v>
      </c>
      <c r="K56" s="35">
        <v>893</v>
      </c>
      <c r="L56" s="35">
        <v>1044</v>
      </c>
      <c r="M56" s="35">
        <v>630</v>
      </c>
      <c r="N56" s="36">
        <v>979</v>
      </c>
      <c r="O56" s="17">
        <f t="shared" si="8"/>
        <v>5623</v>
      </c>
      <c r="P56" s="37">
        <v>322</v>
      </c>
      <c r="Q56" s="35">
        <v>822</v>
      </c>
      <c r="R56" s="35">
        <v>345</v>
      </c>
      <c r="S56" s="35">
        <v>241</v>
      </c>
      <c r="T56" s="35">
        <v>468</v>
      </c>
      <c r="U56" s="35">
        <v>498</v>
      </c>
      <c r="V56" s="35">
        <v>339</v>
      </c>
      <c r="W56" s="35">
        <v>485</v>
      </c>
      <c r="X56" s="35">
        <v>546</v>
      </c>
      <c r="Y56" s="35">
        <v>545</v>
      </c>
      <c r="Z56" s="35">
        <v>462</v>
      </c>
      <c r="AA56" s="35">
        <v>464</v>
      </c>
      <c r="AB56" s="36">
        <v>86</v>
      </c>
    </row>
    <row r="57" spans="1:28" s="23" customFormat="1" ht="18.75" customHeight="1">
      <c r="A57" s="56"/>
      <c r="B57" s="19" t="s">
        <v>24</v>
      </c>
      <c r="C57" s="38">
        <f t="shared" si="6"/>
        <v>35827</v>
      </c>
      <c r="D57" s="38">
        <f t="shared" si="7"/>
        <v>24165</v>
      </c>
      <c r="E57" s="35">
        <v>4292</v>
      </c>
      <c r="F57" s="35">
        <v>3519</v>
      </c>
      <c r="G57" s="40">
        <v>2216</v>
      </c>
      <c r="H57" s="35">
        <v>2624</v>
      </c>
      <c r="I57" s="35">
        <v>2207</v>
      </c>
      <c r="J57" s="35">
        <v>1815</v>
      </c>
      <c r="K57" s="35">
        <v>1719</v>
      </c>
      <c r="L57" s="35">
        <v>2245</v>
      </c>
      <c r="M57" s="35">
        <v>1338</v>
      </c>
      <c r="N57" s="36">
        <v>2190</v>
      </c>
      <c r="O57" s="20">
        <f t="shared" si="8"/>
        <v>11662</v>
      </c>
      <c r="P57" s="37">
        <v>682</v>
      </c>
      <c r="Q57" s="35">
        <v>1580</v>
      </c>
      <c r="R57" s="40">
        <v>587</v>
      </c>
      <c r="S57" s="40">
        <v>471</v>
      </c>
      <c r="T57" s="40">
        <v>1054</v>
      </c>
      <c r="U57" s="40">
        <v>1196</v>
      </c>
      <c r="V57" s="40">
        <v>742</v>
      </c>
      <c r="W57" s="40">
        <v>958</v>
      </c>
      <c r="X57" s="40">
        <v>1090</v>
      </c>
      <c r="Y57" s="40">
        <v>1175</v>
      </c>
      <c r="Z57" s="40">
        <v>765</v>
      </c>
      <c r="AA57" s="40">
        <v>1231</v>
      </c>
      <c r="AB57" s="41">
        <v>131</v>
      </c>
    </row>
    <row r="58" spans="1:28" s="23" customFormat="1" ht="18.75" customHeight="1">
      <c r="A58" s="54" t="s">
        <v>50</v>
      </c>
      <c r="B58" s="13" t="s">
        <v>22</v>
      </c>
      <c r="C58" s="30">
        <f>D58+O58</f>
        <v>23792</v>
      </c>
      <c r="D58" s="30">
        <f>SUM(E58:N58)</f>
        <v>15853</v>
      </c>
      <c r="E58" s="31">
        <v>2663</v>
      </c>
      <c r="F58" s="31">
        <v>2126</v>
      </c>
      <c r="G58" s="31">
        <v>1459</v>
      </c>
      <c r="H58" s="31">
        <v>1873</v>
      </c>
      <c r="I58" s="31">
        <v>1401</v>
      </c>
      <c r="J58" s="31">
        <v>1256</v>
      </c>
      <c r="K58" s="31">
        <v>1044</v>
      </c>
      <c r="L58" s="31">
        <v>1644</v>
      </c>
      <c r="M58" s="31">
        <v>1058</v>
      </c>
      <c r="N58" s="32">
        <v>1329</v>
      </c>
      <c r="O58" s="14">
        <f t="shared" si="8"/>
        <v>7939</v>
      </c>
      <c r="P58" s="33">
        <v>454</v>
      </c>
      <c r="Q58" s="31">
        <v>1115</v>
      </c>
      <c r="R58" s="31">
        <v>419</v>
      </c>
      <c r="S58" s="31">
        <v>303</v>
      </c>
      <c r="T58" s="31">
        <v>719</v>
      </c>
      <c r="U58" s="31">
        <v>754</v>
      </c>
      <c r="V58" s="31">
        <v>427</v>
      </c>
      <c r="W58" s="31">
        <v>694</v>
      </c>
      <c r="X58" s="31">
        <v>761</v>
      </c>
      <c r="Y58" s="31">
        <v>799</v>
      </c>
      <c r="Z58" s="31">
        <v>599</v>
      </c>
      <c r="AA58" s="31">
        <v>788</v>
      </c>
      <c r="AB58" s="32">
        <v>107</v>
      </c>
    </row>
    <row r="59" spans="1:28" s="23" customFormat="1" ht="18.75" customHeight="1">
      <c r="A59" s="55"/>
      <c r="B59" s="16" t="s">
        <v>23</v>
      </c>
      <c r="C59" s="34">
        <f t="shared" si="6"/>
        <v>6599</v>
      </c>
      <c r="D59" s="34">
        <f t="shared" si="7"/>
        <v>4326</v>
      </c>
      <c r="E59" s="37">
        <v>594</v>
      </c>
      <c r="F59" s="35">
        <v>545</v>
      </c>
      <c r="G59" s="35">
        <v>418</v>
      </c>
      <c r="H59" s="35">
        <v>554</v>
      </c>
      <c r="I59" s="35">
        <v>367</v>
      </c>
      <c r="J59" s="35">
        <v>386</v>
      </c>
      <c r="K59" s="35">
        <v>317</v>
      </c>
      <c r="L59" s="35">
        <v>485</v>
      </c>
      <c r="M59" s="35">
        <v>302</v>
      </c>
      <c r="N59" s="36">
        <v>358</v>
      </c>
      <c r="O59" s="17">
        <f t="shared" si="8"/>
        <v>2273</v>
      </c>
      <c r="P59" s="37">
        <v>133</v>
      </c>
      <c r="Q59" s="35">
        <v>342</v>
      </c>
      <c r="R59" s="35">
        <v>122</v>
      </c>
      <c r="S59" s="35">
        <v>104</v>
      </c>
      <c r="T59" s="35">
        <v>177</v>
      </c>
      <c r="U59" s="35">
        <v>220</v>
      </c>
      <c r="V59" s="35">
        <v>121</v>
      </c>
      <c r="W59" s="35">
        <v>197</v>
      </c>
      <c r="X59" s="35">
        <v>212</v>
      </c>
      <c r="Y59" s="35">
        <v>258</v>
      </c>
      <c r="Z59" s="35">
        <v>173</v>
      </c>
      <c r="AA59" s="35">
        <v>179</v>
      </c>
      <c r="AB59" s="36">
        <v>35</v>
      </c>
    </row>
    <row r="60" spans="1:28" s="23" customFormat="1" ht="18.75" customHeight="1">
      <c r="A60" s="56"/>
      <c r="B60" s="19" t="s">
        <v>24</v>
      </c>
      <c r="C60" s="38">
        <f t="shared" si="6"/>
        <v>17193</v>
      </c>
      <c r="D60" s="38">
        <f t="shared" si="7"/>
        <v>11527</v>
      </c>
      <c r="E60" s="37">
        <v>2069</v>
      </c>
      <c r="F60" s="40">
        <v>1581</v>
      </c>
      <c r="G60" s="40">
        <v>1041</v>
      </c>
      <c r="H60" s="35">
        <v>1319</v>
      </c>
      <c r="I60" s="35">
        <v>1034</v>
      </c>
      <c r="J60" s="35">
        <v>870</v>
      </c>
      <c r="K60" s="35">
        <v>727</v>
      </c>
      <c r="L60" s="35">
        <v>1159</v>
      </c>
      <c r="M60" s="35">
        <v>756</v>
      </c>
      <c r="N60" s="36">
        <v>971</v>
      </c>
      <c r="O60" s="20">
        <f t="shared" si="8"/>
        <v>5666</v>
      </c>
      <c r="P60" s="37">
        <v>321</v>
      </c>
      <c r="Q60" s="35">
        <v>773</v>
      </c>
      <c r="R60" s="40">
        <v>297</v>
      </c>
      <c r="S60" s="40">
        <v>199</v>
      </c>
      <c r="T60" s="40">
        <v>542</v>
      </c>
      <c r="U60" s="40">
        <v>534</v>
      </c>
      <c r="V60" s="40">
        <v>306</v>
      </c>
      <c r="W60" s="40">
        <v>497</v>
      </c>
      <c r="X60" s="40">
        <v>549</v>
      </c>
      <c r="Y60" s="40">
        <v>541</v>
      </c>
      <c r="Z60" s="40">
        <v>426</v>
      </c>
      <c r="AA60" s="40">
        <v>609</v>
      </c>
      <c r="AB60" s="41">
        <v>72</v>
      </c>
    </row>
    <row r="61" spans="1:28" s="23" customFormat="1" ht="18.75" customHeight="1">
      <c r="A61" s="54" t="s">
        <v>51</v>
      </c>
      <c r="B61" s="13" t="s">
        <v>22</v>
      </c>
      <c r="C61" s="30">
        <f>D61+O61</f>
        <v>8019</v>
      </c>
      <c r="D61" s="30">
        <f>SUM(E61:N61)</f>
        <v>5459</v>
      </c>
      <c r="E61" s="31">
        <v>906</v>
      </c>
      <c r="F61" s="31">
        <v>795</v>
      </c>
      <c r="G61" s="31">
        <v>525</v>
      </c>
      <c r="H61" s="31">
        <v>619</v>
      </c>
      <c r="I61" s="31">
        <v>522</v>
      </c>
      <c r="J61" s="31">
        <v>466</v>
      </c>
      <c r="K61" s="31">
        <v>285</v>
      </c>
      <c r="L61" s="31">
        <v>549</v>
      </c>
      <c r="M61" s="31">
        <v>357</v>
      </c>
      <c r="N61" s="32">
        <v>435</v>
      </c>
      <c r="O61" s="14">
        <f t="shared" si="8"/>
        <v>2560</v>
      </c>
      <c r="P61" s="33">
        <v>135</v>
      </c>
      <c r="Q61" s="31">
        <v>343</v>
      </c>
      <c r="R61" s="31">
        <v>149</v>
      </c>
      <c r="S61" s="31">
        <v>100</v>
      </c>
      <c r="T61" s="31">
        <v>233</v>
      </c>
      <c r="U61" s="31">
        <v>242</v>
      </c>
      <c r="V61" s="31">
        <v>141</v>
      </c>
      <c r="W61" s="31">
        <v>192</v>
      </c>
      <c r="X61" s="31">
        <v>225</v>
      </c>
      <c r="Y61" s="31">
        <v>325</v>
      </c>
      <c r="Z61" s="31">
        <v>198</v>
      </c>
      <c r="AA61" s="31">
        <v>238</v>
      </c>
      <c r="AB61" s="32">
        <v>39</v>
      </c>
    </row>
    <row r="62" spans="1:28" s="23" customFormat="1" ht="18.75" customHeight="1">
      <c r="A62" s="55"/>
      <c r="B62" s="16" t="s">
        <v>23</v>
      </c>
      <c r="C62" s="34">
        <f t="shared" si="6"/>
        <v>1839</v>
      </c>
      <c r="D62" s="34">
        <f t="shared" si="7"/>
        <v>1220</v>
      </c>
      <c r="E62" s="37">
        <v>179</v>
      </c>
      <c r="F62" s="35">
        <v>170</v>
      </c>
      <c r="G62" s="35">
        <v>117</v>
      </c>
      <c r="H62" s="35">
        <v>154</v>
      </c>
      <c r="I62" s="35">
        <v>102</v>
      </c>
      <c r="J62" s="35">
        <v>108</v>
      </c>
      <c r="K62" s="35">
        <v>79</v>
      </c>
      <c r="L62" s="35">
        <v>128</v>
      </c>
      <c r="M62" s="35">
        <v>92</v>
      </c>
      <c r="N62" s="36">
        <v>91</v>
      </c>
      <c r="O62" s="17">
        <f t="shared" si="8"/>
        <v>619</v>
      </c>
      <c r="P62" s="37">
        <v>33</v>
      </c>
      <c r="Q62" s="35">
        <v>84</v>
      </c>
      <c r="R62" s="35">
        <v>33</v>
      </c>
      <c r="S62" s="35">
        <v>22</v>
      </c>
      <c r="T62" s="35">
        <v>57</v>
      </c>
      <c r="U62" s="35">
        <v>66</v>
      </c>
      <c r="V62" s="35">
        <v>38</v>
      </c>
      <c r="W62" s="35">
        <v>53</v>
      </c>
      <c r="X62" s="35">
        <v>54</v>
      </c>
      <c r="Y62" s="35">
        <v>68</v>
      </c>
      <c r="Z62" s="35">
        <v>56</v>
      </c>
      <c r="AA62" s="35">
        <v>49</v>
      </c>
      <c r="AB62" s="36">
        <v>6</v>
      </c>
    </row>
    <row r="63" spans="1:28" s="23" customFormat="1" ht="18.75" customHeight="1">
      <c r="A63" s="56"/>
      <c r="B63" s="19" t="s">
        <v>24</v>
      </c>
      <c r="C63" s="38">
        <f t="shared" si="6"/>
        <v>6180</v>
      </c>
      <c r="D63" s="38">
        <f t="shared" si="7"/>
        <v>4239</v>
      </c>
      <c r="E63" s="39">
        <v>727</v>
      </c>
      <c r="F63" s="40">
        <v>625</v>
      </c>
      <c r="G63" s="40">
        <v>408</v>
      </c>
      <c r="H63" s="40">
        <v>465</v>
      </c>
      <c r="I63" s="40">
        <v>420</v>
      </c>
      <c r="J63" s="40">
        <v>358</v>
      </c>
      <c r="K63" s="40">
        <v>206</v>
      </c>
      <c r="L63" s="40">
        <v>421</v>
      </c>
      <c r="M63" s="40">
        <v>265</v>
      </c>
      <c r="N63" s="41">
        <v>344</v>
      </c>
      <c r="O63" s="20">
        <f t="shared" si="8"/>
        <v>1941</v>
      </c>
      <c r="P63" s="39">
        <v>102</v>
      </c>
      <c r="Q63" s="40">
        <v>259</v>
      </c>
      <c r="R63" s="40">
        <v>116</v>
      </c>
      <c r="S63" s="40">
        <v>78</v>
      </c>
      <c r="T63" s="40">
        <v>176</v>
      </c>
      <c r="U63" s="40">
        <v>176</v>
      </c>
      <c r="V63" s="40">
        <v>103</v>
      </c>
      <c r="W63" s="40">
        <v>139</v>
      </c>
      <c r="X63" s="40">
        <v>171</v>
      </c>
      <c r="Y63" s="40">
        <v>257</v>
      </c>
      <c r="Z63" s="40">
        <v>142</v>
      </c>
      <c r="AA63" s="40">
        <v>189</v>
      </c>
      <c r="AB63" s="41">
        <v>33</v>
      </c>
    </row>
    <row r="64" spans="1:28" s="23" customFormat="1" ht="18.75" customHeight="1">
      <c r="A64" s="54" t="s">
        <v>52</v>
      </c>
      <c r="B64" s="13" t="s">
        <v>22</v>
      </c>
      <c r="C64" s="30">
        <f aca="true" t="shared" si="9" ref="C64:C69">D64+O64</f>
        <v>1772</v>
      </c>
      <c r="D64" s="30">
        <f aca="true" t="shared" si="10" ref="D64:D69">SUM(E64:N64)</f>
        <v>1235</v>
      </c>
      <c r="E64" s="31">
        <v>214</v>
      </c>
      <c r="F64" s="31">
        <v>179</v>
      </c>
      <c r="G64" s="31">
        <v>112</v>
      </c>
      <c r="H64" s="31">
        <v>140</v>
      </c>
      <c r="I64" s="31">
        <v>112</v>
      </c>
      <c r="J64" s="31">
        <v>124</v>
      </c>
      <c r="K64" s="31">
        <v>59</v>
      </c>
      <c r="L64" s="31">
        <v>116</v>
      </c>
      <c r="M64" s="31">
        <v>87</v>
      </c>
      <c r="N64" s="32">
        <v>92</v>
      </c>
      <c r="O64" s="14">
        <f aca="true" t="shared" si="11" ref="O64:O69">SUM(P64:AB64)</f>
        <v>537</v>
      </c>
      <c r="P64" s="33">
        <v>25</v>
      </c>
      <c r="Q64" s="31">
        <v>68</v>
      </c>
      <c r="R64" s="31">
        <v>21</v>
      </c>
      <c r="S64" s="31">
        <v>27</v>
      </c>
      <c r="T64" s="31">
        <v>54</v>
      </c>
      <c r="U64" s="31">
        <v>45</v>
      </c>
      <c r="V64" s="31">
        <v>27</v>
      </c>
      <c r="W64" s="31">
        <v>36</v>
      </c>
      <c r="X64" s="31">
        <v>64</v>
      </c>
      <c r="Y64" s="31">
        <v>72</v>
      </c>
      <c r="Z64" s="31">
        <v>40</v>
      </c>
      <c r="AA64" s="31">
        <v>51</v>
      </c>
      <c r="AB64" s="32">
        <v>7</v>
      </c>
    </row>
    <row r="65" spans="1:28" s="23" customFormat="1" ht="18.75" customHeight="1">
      <c r="A65" s="55"/>
      <c r="B65" s="16" t="s">
        <v>23</v>
      </c>
      <c r="C65" s="34">
        <f t="shared" si="9"/>
        <v>321</v>
      </c>
      <c r="D65" s="34">
        <f t="shared" si="10"/>
        <v>237</v>
      </c>
      <c r="E65" s="37">
        <v>40</v>
      </c>
      <c r="F65" s="35">
        <v>34</v>
      </c>
      <c r="G65" s="35">
        <v>20</v>
      </c>
      <c r="H65" s="35">
        <v>32</v>
      </c>
      <c r="I65" s="35">
        <v>17</v>
      </c>
      <c r="J65" s="35">
        <v>24</v>
      </c>
      <c r="K65" s="35">
        <v>13</v>
      </c>
      <c r="L65" s="35">
        <v>16</v>
      </c>
      <c r="M65" s="35">
        <v>20</v>
      </c>
      <c r="N65" s="36">
        <v>21</v>
      </c>
      <c r="O65" s="17">
        <f t="shared" si="11"/>
        <v>84</v>
      </c>
      <c r="P65" s="37">
        <v>2</v>
      </c>
      <c r="Q65" s="35">
        <v>13</v>
      </c>
      <c r="R65" s="35">
        <v>2</v>
      </c>
      <c r="S65" s="35">
        <v>4</v>
      </c>
      <c r="T65" s="35">
        <v>8</v>
      </c>
      <c r="U65" s="35">
        <v>6</v>
      </c>
      <c r="V65" s="35">
        <v>5</v>
      </c>
      <c r="W65" s="35">
        <v>8</v>
      </c>
      <c r="X65" s="35">
        <v>4</v>
      </c>
      <c r="Y65" s="35">
        <v>10</v>
      </c>
      <c r="Z65" s="35">
        <v>12</v>
      </c>
      <c r="AA65" s="35">
        <v>7</v>
      </c>
      <c r="AB65" s="36">
        <v>3</v>
      </c>
    </row>
    <row r="66" spans="1:28" s="23" customFormat="1" ht="18.75" customHeight="1">
      <c r="A66" s="56"/>
      <c r="B66" s="19" t="s">
        <v>24</v>
      </c>
      <c r="C66" s="38">
        <f t="shared" si="9"/>
        <v>1451</v>
      </c>
      <c r="D66" s="38">
        <f t="shared" si="10"/>
        <v>998</v>
      </c>
      <c r="E66" s="39">
        <v>174</v>
      </c>
      <c r="F66" s="40">
        <v>145</v>
      </c>
      <c r="G66" s="40">
        <v>92</v>
      </c>
      <c r="H66" s="40">
        <v>108</v>
      </c>
      <c r="I66" s="40">
        <v>95</v>
      </c>
      <c r="J66" s="40">
        <v>100</v>
      </c>
      <c r="K66" s="40">
        <v>46</v>
      </c>
      <c r="L66" s="40">
        <v>100</v>
      </c>
      <c r="M66" s="40">
        <v>67</v>
      </c>
      <c r="N66" s="41">
        <v>71</v>
      </c>
      <c r="O66" s="20">
        <f t="shared" si="11"/>
        <v>453</v>
      </c>
      <c r="P66" s="39">
        <v>23</v>
      </c>
      <c r="Q66" s="40">
        <v>55</v>
      </c>
      <c r="R66" s="40">
        <v>19</v>
      </c>
      <c r="S66" s="40">
        <v>23</v>
      </c>
      <c r="T66" s="40">
        <v>46</v>
      </c>
      <c r="U66" s="40">
        <v>39</v>
      </c>
      <c r="V66" s="40">
        <v>22</v>
      </c>
      <c r="W66" s="40">
        <v>28</v>
      </c>
      <c r="X66" s="40">
        <v>60</v>
      </c>
      <c r="Y66" s="40">
        <v>62</v>
      </c>
      <c r="Z66" s="40">
        <v>28</v>
      </c>
      <c r="AA66" s="40">
        <v>44</v>
      </c>
      <c r="AB66" s="41">
        <v>4</v>
      </c>
    </row>
    <row r="67" spans="1:28" s="23" customFormat="1" ht="18.75" customHeight="1">
      <c r="A67" s="54" t="s">
        <v>53</v>
      </c>
      <c r="B67" s="13" t="s">
        <v>22</v>
      </c>
      <c r="C67" s="30">
        <f t="shared" si="9"/>
        <v>528</v>
      </c>
      <c r="D67" s="30">
        <f t="shared" si="10"/>
        <v>350</v>
      </c>
      <c r="E67" s="31">
        <v>52</v>
      </c>
      <c r="F67" s="31">
        <v>46</v>
      </c>
      <c r="G67" s="31">
        <v>30</v>
      </c>
      <c r="H67" s="31">
        <v>35</v>
      </c>
      <c r="I67" s="31">
        <v>26</v>
      </c>
      <c r="J67" s="31">
        <v>35</v>
      </c>
      <c r="K67" s="31">
        <v>23</v>
      </c>
      <c r="L67" s="31">
        <v>33</v>
      </c>
      <c r="M67" s="31">
        <v>33</v>
      </c>
      <c r="N67" s="32">
        <v>37</v>
      </c>
      <c r="O67" s="14">
        <f t="shared" si="11"/>
        <v>178</v>
      </c>
      <c r="P67" s="33">
        <v>5</v>
      </c>
      <c r="Q67" s="31">
        <v>15</v>
      </c>
      <c r="R67" s="31">
        <v>6</v>
      </c>
      <c r="S67" s="31">
        <v>17</v>
      </c>
      <c r="T67" s="31">
        <v>15</v>
      </c>
      <c r="U67" s="31">
        <v>11</v>
      </c>
      <c r="V67" s="31">
        <v>5</v>
      </c>
      <c r="W67" s="31">
        <v>15</v>
      </c>
      <c r="X67" s="31">
        <v>26</v>
      </c>
      <c r="Y67" s="31">
        <v>30</v>
      </c>
      <c r="Z67" s="31">
        <v>19</v>
      </c>
      <c r="AA67" s="31">
        <v>11</v>
      </c>
      <c r="AB67" s="32">
        <v>3</v>
      </c>
    </row>
    <row r="68" spans="1:28" s="23" customFormat="1" ht="18.75" customHeight="1">
      <c r="A68" s="55"/>
      <c r="B68" s="16" t="s">
        <v>23</v>
      </c>
      <c r="C68" s="34">
        <f t="shared" si="9"/>
        <v>111</v>
      </c>
      <c r="D68" s="34">
        <f t="shared" si="10"/>
        <v>71</v>
      </c>
      <c r="E68" s="37">
        <v>11</v>
      </c>
      <c r="F68" s="35">
        <v>6</v>
      </c>
      <c r="G68" s="35">
        <v>6</v>
      </c>
      <c r="H68" s="35">
        <v>9</v>
      </c>
      <c r="I68" s="35">
        <v>1</v>
      </c>
      <c r="J68" s="35">
        <v>9</v>
      </c>
      <c r="K68" s="35">
        <v>7</v>
      </c>
      <c r="L68" s="35">
        <v>9</v>
      </c>
      <c r="M68" s="35">
        <v>8</v>
      </c>
      <c r="N68" s="36">
        <v>5</v>
      </c>
      <c r="O68" s="17">
        <f t="shared" si="11"/>
        <v>40</v>
      </c>
      <c r="P68" s="37">
        <v>0</v>
      </c>
      <c r="Q68" s="35">
        <v>1</v>
      </c>
      <c r="R68" s="35">
        <v>2</v>
      </c>
      <c r="S68" s="35">
        <v>3</v>
      </c>
      <c r="T68" s="35">
        <v>2</v>
      </c>
      <c r="U68" s="35">
        <v>3</v>
      </c>
      <c r="V68" s="35">
        <v>3</v>
      </c>
      <c r="W68" s="35">
        <v>2</v>
      </c>
      <c r="X68" s="35">
        <v>10</v>
      </c>
      <c r="Y68" s="35">
        <v>7</v>
      </c>
      <c r="Z68" s="35">
        <v>3</v>
      </c>
      <c r="AA68" s="35">
        <v>2</v>
      </c>
      <c r="AB68" s="36">
        <v>2</v>
      </c>
    </row>
    <row r="69" spans="1:28" s="23" customFormat="1" ht="18.75" customHeight="1">
      <c r="A69" s="56"/>
      <c r="B69" s="19" t="s">
        <v>24</v>
      </c>
      <c r="C69" s="38">
        <f t="shared" si="9"/>
        <v>417</v>
      </c>
      <c r="D69" s="38">
        <f t="shared" si="10"/>
        <v>279</v>
      </c>
      <c r="E69" s="39">
        <v>41</v>
      </c>
      <c r="F69" s="40">
        <v>40</v>
      </c>
      <c r="G69" s="40">
        <v>24</v>
      </c>
      <c r="H69" s="40">
        <v>26</v>
      </c>
      <c r="I69" s="40">
        <v>25</v>
      </c>
      <c r="J69" s="40">
        <v>26</v>
      </c>
      <c r="K69" s="40">
        <v>16</v>
      </c>
      <c r="L69" s="40">
        <v>24</v>
      </c>
      <c r="M69" s="40">
        <v>25</v>
      </c>
      <c r="N69" s="41">
        <v>32</v>
      </c>
      <c r="O69" s="20">
        <f t="shared" si="11"/>
        <v>138</v>
      </c>
      <c r="P69" s="39">
        <v>5</v>
      </c>
      <c r="Q69" s="40">
        <v>14</v>
      </c>
      <c r="R69" s="40">
        <v>4</v>
      </c>
      <c r="S69" s="40">
        <v>14</v>
      </c>
      <c r="T69" s="40">
        <v>13</v>
      </c>
      <c r="U69" s="40">
        <v>8</v>
      </c>
      <c r="V69" s="40">
        <v>2</v>
      </c>
      <c r="W69" s="40">
        <v>13</v>
      </c>
      <c r="X69" s="40">
        <v>16</v>
      </c>
      <c r="Y69" s="40">
        <v>23</v>
      </c>
      <c r="Z69" s="40">
        <v>16</v>
      </c>
      <c r="AA69" s="40">
        <v>9</v>
      </c>
      <c r="AB69" s="41">
        <v>1</v>
      </c>
    </row>
  </sheetData>
  <mergeCells count="23">
    <mergeCell ref="A22:A24"/>
    <mergeCell ref="A3:B3"/>
    <mergeCell ref="A4:A6"/>
    <mergeCell ref="A7:A9"/>
    <mergeCell ref="A10:A12"/>
    <mergeCell ref="A13:A15"/>
    <mergeCell ref="A16:A18"/>
    <mergeCell ref="A19:A21"/>
    <mergeCell ref="A46:A48"/>
    <mergeCell ref="A34:A36"/>
    <mergeCell ref="A31:A33"/>
    <mergeCell ref="A25:A27"/>
    <mergeCell ref="A28:A30"/>
    <mergeCell ref="A64:A66"/>
    <mergeCell ref="A67:A69"/>
    <mergeCell ref="A61:A63"/>
    <mergeCell ref="A37:A39"/>
    <mergeCell ref="A40:A42"/>
    <mergeCell ref="A43:A45"/>
    <mergeCell ref="A49:A51"/>
    <mergeCell ref="A52:A54"/>
    <mergeCell ref="A55:A57"/>
    <mergeCell ref="A58:A60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scale="90" r:id="rId1"/>
  <rowBreaks count="2" manualBreakCount="2">
    <brk id="33" max="27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2012-03-02T01:05:31Z</cp:lastPrinted>
  <dcterms:created xsi:type="dcterms:W3CDTF">2006-07-26T05:33:18Z</dcterms:created>
  <dcterms:modified xsi:type="dcterms:W3CDTF">2012-04-16T10:26:47Z</dcterms:modified>
  <cp:category/>
  <cp:version/>
  <cp:contentType/>
  <cp:contentStatus/>
</cp:coreProperties>
</file>