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서식2-1" sheetId="1" r:id="rId1"/>
  </sheets>
  <definedNames>
    <definedName name="_xlnm.Print_Area" localSheetId="0">'서식2-1'!$A$1:$AB$69</definedName>
    <definedName name="_xlnm.Print_Titles" localSheetId="0">'서식2-1'!$A:$B,'서식2-1'!$2:$3</definedName>
  </definedNames>
  <calcPr fullCalcOnLoad="1"/>
</workbook>
</file>

<file path=xl/sharedStrings.xml><?xml version="1.0" encoding="utf-8"?>
<sst xmlns="http://schemas.openxmlformats.org/spreadsheetml/2006/main" count="117" uniqueCount="55">
  <si>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</si>
  <si>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</si>
  <si>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</si>
  <si>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</si>
  <si>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</si>
  <si>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</si>
  <si>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</si>
  <si>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</si>
  <si>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</si>
  <si>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</si>
  <si>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</si>
  <si>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</si>
  <si>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</si>
  <si>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</si>
  <si>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</si>
  <si>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</si>
  <si>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</si>
  <si>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</si>
  <si>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</si>
  <si>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</si>
  <si>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</si>
  <si>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</si>
  <si>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계</t>
  </si>
  <si>
    <t>남</t>
  </si>
  <si>
    <t>여</t>
  </si>
  <si>
    <r>
      <t>(</t>
    </r>
    <r>
      <rPr>
        <sz val="8"/>
        <color indexed="8"/>
        <rFont val="돋움"/>
        <family val="3"/>
      </rPr>
      <t>단위</t>
    </r>
    <r>
      <rPr>
        <sz val="8"/>
        <color indexed="8"/>
        <rFont val="Arial Narrow"/>
        <family val="2"/>
      </rPr>
      <t xml:space="preserve"> : </t>
    </r>
    <r>
      <rPr>
        <sz val="8"/>
        <color indexed="8"/>
        <rFont val="돋움"/>
        <family val="3"/>
      </rPr>
      <t>명</t>
    </r>
    <r>
      <rPr>
        <sz val="8"/>
        <color indexed="8"/>
        <rFont val="Arial Narrow"/>
        <family val="2"/>
      </rPr>
      <t>)</t>
    </r>
  </si>
  <si>
    <r>
      <t>구</t>
    </r>
    <r>
      <rPr>
        <b/>
        <sz val="8"/>
        <color indexed="8"/>
        <rFont val="Arial Narrow"/>
        <family val="2"/>
      </rPr>
      <t xml:space="preserve">   </t>
    </r>
    <r>
      <rPr>
        <b/>
        <sz val="8"/>
        <color indexed="8"/>
        <rFont val="돋움"/>
        <family val="3"/>
      </rPr>
      <t>분</t>
    </r>
  </si>
  <si>
    <t>계</t>
  </si>
  <si>
    <r>
      <t>시</t>
    </r>
    <r>
      <rPr>
        <b/>
        <sz val="8"/>
        <color indexed="8"/>
        <rFont val="Arial Narrow"/>
        <family val="2"/>
      </rPr>
      <t xml:space="preserve">  </t>
    </r>
    <r>
      <rPr>
        <b/>
        <sz val="8"/>
        <color indexed="8"/>
        <rFont val="돋움"/>
        <family val="3"/>
      </rPr>
      <t>계</t>
    </r>
  </si>
  <si>
    <r>
      <t>군</t>
    </r>
    <r>
      <rPr>
        <b/>
        <sz val="8"/>
        <color indexed="8"/>
        <rFont val="Arial Narrow"/>
        <family val="2"/>
      </rPr>
      <t xml:space="preserve">  </t>
    </r>
    <r>
      <rPr>
        <b/>
        <sz val="8"/>
        <color indexed="8"/>
        <rFont val="돋움"/>
        <family val="3"/>
      </rPr>
      <t>계</t>
    </r>
  </si>
  <si>
    <t>군위군</t>
  </si>
  <si>
    <t>남</t>
  </si>
  <si>
    <t>여</t>
  </si>
  <si>
    <r>
      <t xml:space="preserve">0 -4
</t>
    </r>
    <r>
      <rPr>
        <b/>
        <sz val="8"/>
        <color indexed="8"/>
        <rFont val="돋움"/>
        <family val="3"/>
      </rPr>
      <t>세</t>
    </r>
  </si>
  <si>
    <r>
      <t xml:space="preserve">5 -9
</t>
    </r>
    <r>
      <rPr>
        <b/>
        <sz val="8"/>
        <color indexed="8"/>
        <rFont val="돋움"/>
        <family val="3"/>
      </rPr>
      <t>세</t>
    </r>
  </si>
  <si>
    <r>
      <t xml:space="preserve">10-14
</t>
    </r>
    <r>
      <rPr>
        <b/>
        <sz val="8"/>
        <color indexed="8"/>
        <rFont val="돋움"/>
        <family val="3"/>
      </rPr>
      <t>세</t>
    </r>
  </si>
  <si>
    <r>
      <t>15-19</t>
    </r>
    <r>
      <rPr>
        <b/>
        <sz val="8"/>
        <color indexed="8"/>
        <rFont val="돋움"/>
        <family val="3"/>
      </rPr>
      <t>세</t>
    </r>
  </si>
  <si>
    <r>
      <t>20-24</t>
    </r>
    <r>
      <rPr>
        <b/>
        <sz val="8"/>
        <color indexed="8"/>
        <rFont val="돋움"/>
        <family val="3"/>
      </rPr>
      <t>세</t>
    </r>
  </si>
  <si>
    <r>
      <t>25-29</t>
    </r>
    <r>
      <rPr>
        <b/>
        <sz val="8"/>
        <color indexed="8"/>
        <rFont val="돋움"/>
        <family val="3"/>
      </rPr>
      <t>세</t>
    </r>
  </si>
  <si>
    <r>
      <t>30-34</t>
    </r>
    <r>
      <rPr>
        <b/>
        <sz val="8"/>
        <color indexed="8"/>
        <rFont val="돋움"/>
        <family val="3"/>
      </rPr>
      <t>세</t>
    </r>
  </si>
  <si>
    <r>
      <t>35-39</t>
    </r>
    <r>
      <rPr>
        <b/>
        <sz val="8"/>
        <color indexed="8"/>
        <rFont val="돋움"/>
        <family val="3"/>
      </rPr>
      <t>세</t>
    </r>
  </si>
  <si>
    <r>
      <t>40-44</t>
    </r>
    <r>
      <rPr>
        <b/>
        <sz val="8"/>
        <color indexed="8"/>
        <rFont val="돋움"/>
        <family val="3"/>
      </rPr>
      <t>세</t>
    </r>
  </si>
  <si>
    <r>
      <t>45-49</t>
    </r>
    <r>
      <rPr>
        <b/>
        <sz val="8"/>
        <color indexed="8"/>
        <rFont val="돋움"/>
        <family val="3"/>
      </rPr>
      <t>세</t>
    </r>
  </si>
  <si>
    <r>
      <t>50-54</t>
    </r>
    <r>
      <rPr>
        <b/>
        <sz val="8"/>
        <color indexed="8"/>
        <rFont val="돋움"/>
        <family val="3"/>
      </rPr>
      <t>세</t>
    </r>
  </si>
  <si>
    <r>
      <t>55-59</t>
    </r>
    <r>
      <rPr>
        <b/>
        <sz val="8"/>
        <color indexed="8"/>
        <rFont val="돋움"/>
        <family val="3"/>
      </rPr>
      <t>세</t>
    </r>
  </si>
  <si>
    <r>
      <t>60-64</t>
    </r>
    <r>
      <rPr>
        <b/>
        <sz val="8"/>
        <color indexed="8"/>
        <rFont val="돋움"/>
        <family val="3"/>
      </rPr>
      <t>세</t>
    </r>
  </si>
  <si>
    <r>
      <t>65-69</t>
    </r>
    <r>
      <rPr>
        <b/>
        <sz val="8"/>
        <color indexed="8"/>
        <rFont val="돋움"/>
        <family val="3"/>
      </rPr>
      <t>세</t>
    </r>
  </si>
  <si>
    <r>
      <t>70-74</t>
    </r>
    <r>
      <rPr>
        <b/>
        <sz val="8"/>
        <color indexed="8"/>
        <rFont val="돋움"/>
        <family val="3"/>
      </rPr>
      <t>세</t>
    </r>
  </si>
  <si>
    <r>
      <t>75-79</t>
    </r>
    <r>
      <rPr>
        <b/>
        <sz val="8"/>
        <color indexed="8"/>
        <rFont val="돋움"/>
        <family val="3"/>
      </rPr>
      <t>세</t>
    </r>
  </si>
  <si>
    <r>
      <t>80-84</t>
    </r>
    <r>
      <rPr>
        <b/>
        <sz val="8"/>
        <color indexed="8"/>
        <rFont val="돋움"/>
        <family val="3"/>
      </rPr>
      <t>세</t>
    </r>
  </si>
  <si>
    <r>
      <t>85-89</t>
    </r>
    <r>
      <rPr>
        <b/>
        <sz val="8"/>
        <color indexed="8"/>
        <rFont val="돋움"/>
        <family val="3"/>
      </rPr>
      <t>세</t>
    </r>
  </si>
  <si>
    <r>
      <t>95-99</t>
    </r>
    <r>
      <rPr>
        <b/>
        <sz val="8"/>
        <color indexed="8"/>
        <rFont val="돋움"/>
        <family val="3"/>
      </rPr>
      <t>세</t>
    </r>
  </si>
  <si>
    <r>
      <t>100</t>
    </r>
    <r>
      <rPr>
        <b/>
        <sz val="8"/>
        <color indexed="8"/>
        <rFont val="돋움"/>
        <family val="3"/>
      </rPr>
      <t>세
이상</t>
    </r>
  </si>
  <si>
    <r>
      <t>90-94</t>
    </r>
    <r>
      <rPr>
        <b/>
        <sz val="8"/>
        <color indexed="8"/>
        <rFont val="돋움"/>
        <family val="3"/>
      </rPr>
      <t>세</t>
    </r>
  </si>
  <si>
    <r>
      <t xml:space="preserve">2-1. </t>
    </r>
    <r>
      <rPr>
        <b/>
        <sz val="12"/>
        <color indexed="8"/>
        <rFont val="돋움"/>
        <family val="3"/>
      </rPr>
      <t>시군</t>
    </r>
    <r>
      <rPr>
        <b/>
        <sz val="12"/>
        <color indexed="8"/>
        <rFont val="Arial Narrow"/>
        <family val="2"/>
      </rPr>
      <t xml:space="preserve">, </t>
    </r>
    <r>
      <rPr>
        <b/>
        <sz val="12"/>
        <color indexed="8"/>
        <rFont val="돋움"/>
        <family val="3"/>
      </rPr>
      <t>성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연령별</t>
    </r>
    <r>
      <rPr>
        <b/>
        <sz val="12"/>
        <color indexed="8"/>
        <rFont val="Arial Narrow"/>
        <family val="2"/>
      </rPr>
      <t>(5</t>
    </r>
    <r>
      <rPr>
        <b/>
        <sz val="12"/>
        <color indexed="8"/>
        <rFont val="돋움"/>
        <family val="3"/>
      </rPr>
      <t>세계급</t>
    </r>
    <r>
      <rPr>
        <b/>
        <sz val="12"/>
        <color indexed="8"/>
        <rFont val="Arial Narrow"/>
        <family val="2"/>
      </rPr>
      <t xml:space="preserve">)  </t>
    </r>
    <r>
      <rPr>
        <b/>
        <sz val="12"/>
        <color indexed="8"/>
        <rFont val="돋움"/>
        <family val="3"/>
      </rPr>
      <t>인구현황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외국인제외</t>
    </r>
    <r>
      <rPr>
        <b/>
        <sz val="12"/>
        <color indexed="8"/>
        <rFont val="Arial Narrow"/>
        <family val="2"/>
      </rPr>
      <t>) (</t>
    </r>
    <r>
      <rPr>
        <b/>
        <sz val="12"/>
        <color indexed="8"/>
        <rFont val="돋움"/>
        <family val="3"/>
      </rPr>
      <t>기준일</t>
    </r>
    <r>
      <rPr>
        <b/>
        <sz val="12"/>
        <color indexed="8"/>
        <rFont val="Arial Narrow"/>
        <family val="2"/>
      </rPr>
      <t xml:space="preserve"> : 2012. 9. 30.)</t>
    </r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</si>
</sst>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  <numFmt numFmtId="195" formatCode="###,###"/>
  </numFmts>
  <fonts count="59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sz val="8"/>
      <name val="돋움"/>
      <family val="3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b/>
      <sz val="12"/>
      <color indexed="8"/>
      <name val="돋움"/>
      <family val="3"/>
    </font>
    <font>
      <sz val="8"/>
      <color indexed="8"/>
      <name val="Arial Narrow"/>
      <family val="2"/>
    </font>
    <font>
      <sz val="8"/>
      <color indexed="8"/>
      <name val="돋움"/>
      <family val="3"/>
    </font>
    <font>
      <b/>
      <sz val="8"/>
      <color indexed="8"/>
      <name val="돋움"/>
      <family val="3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8"/>
      <name val="Arial Narrow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7" fillId="0" borderId="0">
      <alignment/>
      <protection/>
    </xf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10" fontId="13" fillId="0" borderId="0" applyFont="0" applyFill="0" applyBorder="0" applyAlignment="0" applyProtection="0"/>
    <xf numFmtId="0" fontId="11" fillId="0" borderId="0">
      <alignment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0" fontId="46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8" fillId="27" borderId="13" applyNumberFormat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1" fontId="15" fillId="20" borderId="0" xfId="70" applyFont="1" applyFill="1" applyAlignment="1" applyProtection="1">
      <alignment vertical="center"/>
      <protection locked="0"/>
    </xf>
    <xf numFmtId="41" fontId="15" fillId="20" borderId="0" xfId="70" applyFont="1" applyFill="1" applyAlignment="1" applyProtection="1">
      <alignment/>
      <protection locked="0"/>
    </xf>
    <xf numFmtId="41" fontId="16" fillId="20" borderId="0" xfId="70" applyFont="1" applyFill="1" applyAlignment="1" applyProtection="1">
      <alignment/>
      <protection locked="0"/>
    </xf>
    <xf numFmtId="41" fontId="17" fillId="20" borderId="0" xfId="70" applyFont="1" applyFill="1" applyAlignment="1" applyProtection="1">
      <alignment/>
      <protection locked="0"/>
    </xf>
    <xf numFmtId="41" fontId="15" fillId="20" borderId="0" xfId="70" applyFont="1" applyFill="1" applyAlignment="1" applyProtection="1">
      <alignment horizontal="right"/>
      <protection locked="0"/>
    </xf>
    <xf numFmtId="41" fontId="16" fillId="20" borderId="0" xfId="70" applyFont="1" applyFill="1" applyAlignment="1" applyProtection="1">
      <alignment vertical="center"/>
      <protection locked="0"/>
    </xf>
    <xf numFmtId="41" fontId="19" fillId="20" borderId="0" xfId="70" applyFont="1" applyFill="1" applyAlignment="1" applyProtection="1">
      <alignment horizontal="right" vertical="center"/>
      <protection locked="0"/>
    </xf>
    <xf numFmtId="41" fontId="21" fillId="20" borderId="14" xfId="70" applyFont="1" applyFill="1" applyBorder="1" applyAlignment="1" applyProtection="1">
      <alignment horizontal="center" vertical="center"/>
      <protection locked="0"/>
    </xf>
    <xf numFmtId="41" fontId="21" fillId="20" borderId="15" xfId="70" applyFont="1" applyFill="1" applyBorder="1" applyAlignment="1" applyProtection="1">
      <alignment horizontal="center" vertical="center"/>
      <protection locked="0"/>
    </xf>
    <xf numFmtId="41" fontId="21" fillId="20" borderId="16" xfId="70" applyFont="1" applyFill="1" applyBorder="1" applyAlignment="1" applyProtection="1">
      <alignment horizontal="center" vertical="center"/>
      <protection locked="0"/>
    </xf>
    <xf numFmtId="41" fontId="21" fillId="20" borderId="17" xfId="70" applyFont="1" applyFill="1" applyBorder="1" applyAlignment="1" applyProtection="1">
      <alignment horizontal="center" vertical="center"/>
      <protection locked="0"/>
    </xf>
    <xf numFmtId="41" fontId="22" fillId="20" borderId="0" xfId="70" applyFont="1" applyFill="1" applyAlignment="1" applyProtection="1">
      <alignment/>
      <protection locked="0"/>
    </xf>
    <xf numFmtId="41" fontId="21" fillId="20" borderId="18" xfId="70" applyFont="1" applyFill="1" applyBorder="1" applyAlignment="1" applyProtection="1">
      <alignment horizontal="center" vertical="center"/>
      <protection locked="0"/>
    </xf>
    <xf numFmtId="41" fontId="22" fillId="20" borderId="19" xfId="70" applyFont="1" applyFill="1" applyBorder="1" applyAlignment="1" applyProtection="1">
      <alignment horizontal="right" vertical="center"/>
      <protection/>
    </xf>
    <xf numFmtId="41" fontId="22" fillId="20" borderId="20" xfId="70" applyFont="1" applyFill="1" applyBorder="1" applyAlignment="1" applyProtection="1">
      <alignment horizontal="right" vertical="center"/>
      <protection/>
    </xf>
    <xf numFmtId="41" fontId="21" fillId="20" borderId="21" xfId="70" applyFont="1" applyFill="1" applyBorder="1" applyAlignment="1" applyProtection="1">
      <alignment horizontal="center" vertical="center"/>
      <protection locked="0"/>
    </xf>
    <xf numFmtId="41" fontId="22" fillId="20" borderId="22" xfId="70" applyFont="1" applyFill="1" applyBorder="1" applyAlignment="1" applyProtection="1">
      <alignment horizontal="right" vertical="center"/>
      <protection/>
    </xf>
    <xf numFmtId="41" fontId="22" fillId="20" borderId="0" xfId="70" applyFont="1" applyFill="1" applyBorder="1" applyAlignment="1" applyProtection="1">
      <alignment horizontal="right" vertical="center"/>
      <protection/>
    </xf>
    <xf numFmtId="41" fontId="21" fillId="20" borderId="23" xfId="70" applyFont="1" applyFill="1" applyBorder="1" applyAlignment="1" applyProtection="1">
      <alignment horizontal="center" vertical="center"/>
      <protection locked="0"/>
    </xf>
    <xf numFmtId="41" fontId="22" fillId="20" borderId="24" xfId="70" applyFont="1" applyFill="1" applyBorder="1" applyAlignment="1" applyProtection="1">
      <alignment horizontal="right" vertical="center"/>
      <protection/>
    </xf>
    <xf numFmtId="41" fontId="19" fillId="20" borderId="0" xfId="70" applyFont="1" applyFill="1" applyAlignment="1" applyProtection="1">
      <alignment/>
      <protection locked="0"/>
    </xf>
    <xf numFmtId="41" fontId="22" fillId="20" borderId="19" xfId="70" applyFont="1" applyFill="1" applyBorder="1" applyAlignment="1" applyProtection="1">
      <alignment vertical="center"/>
      <protection/>
    </xf>
    <xf numFmtId="41" fontId="22" fillId="20" borderId="22" xfId="70" applyFont="1" applyFill="1" applyBorder="1" applyAlignment="1" applyProtection="1">
      <alignment vertical="center"/>
      <protection/>
    </xf>
    <xf numFmtId="41" fontId="22" fillId="20" borderId="24" xfId="70" applyFont="1" applyFill="1" applyBorder="1" applyAlignment="1" applyProtection="1">
      <alignment vertical="center"/>
      <protection/>
    </xf>
    <xf numFmtId="41" fontId="23" fillId="20" borderId="0" xfId="70" applyFont="1" applyFill="1" applyAlignment="1" applyProtection="1">
      <alignment/>
      <protection locked="0"/>
    </xf>
    <xf numFmtId="41" fontId="23" fillId="20" borderId="0" xfId="70" applyFont="1" applyFill="1" applyAlignment="1" applyProtection="1">
      <alignment horizontal="right"/>
      <protection locked="0"/>
    </xf>
    <xf numFmtId="41" fontId="19" fillId="20" borderId="0" xfId="70" applyFont="1" applyFill="1" applyBorder="1" applyAlignment="1" applyProtection="1">
      <alignment/>
      <protection locked="0"/>
    </xf>
    <xf numFmtId="41" fontId="22" fillId="20" borderId="25" xfId="70" applyFont="1" applyFill="1" applyBorder="1" applyAlignment="1" applyProtection="1">
      <alignment horizontal="right" vertical="center"/>
      <protection/>
    </xf>
    <xf numFmtId="41" fontId="22" fillId="20" borderId="26" xfId="70" applyFont="1" applyFill="1" applyBorder="1" applyAlignment="1" applyProtection="1">
      <alignment horizontal="right" vertical="center"/>
      <protection/>
    </xf>
    <xf numFmtId="41" fontId="17" fillId="20" borderId="0" xfId="70" applyFont="1" applyFill="1" applyBorder="1" applyAlignment="1" applyProtection="1">
      <alignment/>
      <protection locked="0"/>
    </xf>
    <xf numFmtId="41" fontId="16" fillId="20" borderId="0" xfId="70" applyFont="1" applyFill="1" applyBorder="1" applyAlignment="1" applyProtection="1">
      <alignment/>
      <protection locked="0"/>
    </xf>
    <xf numFmtId="41" fontId="22" fillId="20" borderId="18" xfId="70" applyFont="1" applyFill="1" applyBorder="1" applyAlignment="1" applyProtection="1">
      <alignment horizontal="right" vertical="center"/>
      <protection/>
    </xf>
    <xf numFmtId="41" fontId="22" fillId="20" borderId="21" xfId="70" applyFont="1" applyFill="1" applyBorder="1" applyAlignment="1" applyProtection="1">
      <alignment horizontal="right" vertical="center"/>
      <protection/>
    </xf>
    <xf numFmtId="41" fontId="22" fillId="0" borderId="20" xfId="70" applyFont="1" applyFill="1" applyBorder="1" applyAlignment="1" applyProtection="1">
      <alignment horizontal="right" vertical="center"/>
      <protection/>
    </xf>
    <xf numFmtId="41" fontId="15" fillId="20" borderId="27" xfId="70" applyNumberFormat="1" applyFont="1" applyFill="1" applyBorder="1" applyAlignment="1" applyProtection="1">
      <alignment vertical="center"/>
      <protection locked="0"/>
    </xf>
    <xf numFmtId="195" fontId="24" fillId="0" borderId="0" xfId="0" applyNumberFormat="1" applyFont="1" applyFill="1" applyBorder="1" applyAlignment="1">
      <alignment horizontal="right" vertical="center"/>
    </xf>
    <xf numFmtId="195" fontId="24" fillId="0" borderId="20" xfId="0" applyNumberFormat="1" applyFont="1" applyFill="1" applyBorder="1" applyAlignment="1">
      <alignment horizontal="right" vertical="center"/>
    </xf>
    <xf numFmtId="195" fontId="24" fillId="0" borderId="27" xfId="0" applyNumberFormat="1" applyFont="1" applyFill="1" applyBorder="1" applyAlignment="1">
      <alignment horizontal="right" vertical="center"/>
    </xf>
    <xf numFmtId="41" fontId="24" fillId="0" borderId="0" xfId="58" applyFont="1" applyFill="1" applyBorder="1" applyAlignment="1">
      <alignment horizontal="right" vertical="center"/>
    </xf>
    <xf numFmtId="41" fontId="22" fillId="20" borderId="27" xfId="70" applyFont="1" applyFill="1" applyBorder="1" applyAlignment="1" applyProtection="1">
      <alignment horizontal="right" vertical="center"/>
      <protection/>
    </xf>
    <xf numFmtId="41" fontId="22" fillId="20" borderId="28" xfId="70" applyFont="1" applyFill="1" applyBorder="1" applyAlignment="1" applyProtection="1">
      <alignment horizontal="right" vertical="center"/>
      <protection/>
    </xf>
    <xf numFmtId="41" fontId="22" fillId="20" borderId="23" xfId="70" applyFont="1" applyFill="1" applyBorder="1" applyAlignment="1" applyProtection="1">
      <alignment horizontal="right" vertical="center"/>
      <protection/>
    </xf>
    <xf numFmtId="41" fontId="22" fillId="20" borderId="22" xfId="70" applyFont="1" applyFill="1" applyBorder="1" applyAlignment="1" applyProtection="1">
      <alignment horizontal="center" vertical="center" wrapText="1"/>
      <protection locked="0"/>
    </xf>
    <xf numFmtId="41" fontId="22" fillId="20" borderId="22" xfId="70" applyFont="1" applyFill="1" applyBorder="1" applyAlignment="1" applyProtection="1">
      <alignment horizontal="center" vertical="center"/>
      <protection locked="0"/>
    </xf>
    <xf numFmtId="41" fontId="22" fillId="20" borderId="24" xfId="70" applyFont="1" applyFill="1" applyBorder="1" applyAlignment="1" applyProtection="1">
      <alignment horizontal="center" vertical="center"/>
      <protection locked="0"/>
    </xf>
    <xf numFmtId="41" fontId="22" fillId="20" borderId="19" xfId="70" applyFont="1" applyFill="1" applyBorder="1" applyAlignment="1" applyProtection="1">
      <alignment horizontal="center" vertical="center" wrapText="1"/>
      <protection locked="0"/>
    </xf>
    <xf numFmtId="41" fontId="22" fillId="20" borderId="24" xfId="70" applyFont="1" applyFill="1" applyBorder="1" applyAlignment="1" applyProtection="1">
      <alignment horizontal="center" vertical="center" wrapText="1"/>
      <protection locked="0"/>
    </xf>
    <xf numFmtId="41" fontId="21" fillId="20" borderId="14" xfId="70" applyFont="1" applyFill="1" applyBorder="1" applyAlignment="1" applyProtection="1">
      <alignment horizontal="center" vertical="center"/>
      <protection locked="0"/>
    </xf>
    <xf numFmtId="41" fontId="22" fillId="20" borderId="16" xfId="70" applyFont="1" applyFill="1" applyBorder="1" applyAlignment="1" applyProtection="1">
      <alignment horizontal="center" vertical="center"/>
      <protection locked="0"/>
    </xf>
    <xf numFmtId="41" fontId="21" fillId="20" borderId="19" xfId="70" applyFont="1" applyFill="1" applyBorder="1" applyAlignment="1" applyProtection="1">
      <alignment horizontal="center" vertical="center"/>
      <protection locked="0"/>
    </xf>
    <xf numFmtId="195" fontId="24" fillId="0" borderId="26" xfId="0" applyNumberFormat="1" applyFont="1" applyFill="1" applyBorder="1" applyAlignment="1">
      <alignment horizontal="right" vertical="center"/>
    </xf>
    <xf numFmtId="195" fontId="24" fillId="0" borderId="25" xfId="0" applyNumberFormat="1" applyFont="1" applyFill="1" applyBorder="1" applyAlignment="1">
      <alignment horizontal="right" vertical="center"/>
    </xf>
    <xf numFmtId="195" fontId="24" fillId="0" borderId="28" xfId="0" applyNumberFormat="1" applyFont="1" applyFill="1" applyBorder="1" applyAlignment="1">
      <alignment horizontal="right" vertical="center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Grey" xfId="34"/>
    <cellStyle name="HEADER" xfId="35"/>
    <cellStyle name="Header1" xfId="36"/>
    <cellStyle name="Header2" xfId="37"/>
    <cellStyle name="Input [yellow]" xfId="38"/>
    <cellStyle name="Model" xfId="39"/>
    <cellStyle name="Normal - Style1" xfId="40"/>
    <cellStyle name="Percent [2]" xfId="41"/>
    <cellStyle name="subhead" xfId="42"/>
    <cellStyle name="강조색1" xfId="43"/>
    <cellStyle name="강조색2" xfId="44"/>
    <cellStyle name="강조색3" xfId="45"/>
    <cellStyle name="강조색4" xfId="46"/>
    <cellStyle name="강조색5" xfId="47"/>
    <cellStyle name="강조색6" xfId="48"/>
    <cellStyle name="경고문" xfId="49"/>
    <cellStyle name="계산" xfId="50"/>
    <cellStyle name="나쁨" xfId="51"/>
    <cellStyle name="메모" xfId="52"/>
    <cellStyle name="Percent" xfId="53"/>
    <cellStyle name="보통" xfId="54"/>
    <cellStyle name="설명 텍스트" xfId="55"/>
    <cellStyle name="셀 확인" xfId="56"/>
    <cellStyle name="Comma" xfId="57"/>
    <cellStyle name="Comma [0]" xfId="58"/>
    <cellStyle name="연결된 셀" xfId="59"/>
    <cellStyle name="Followed Hyperlink" xfId="60"/>
    <cellStyle name="요약" xfId="61"/>
    <cellStyle name="입력" xfId="62"/>
    <cellStyle name="제목" xfId="63"/>
    <cellStyle name="제목 1" xfId="64"/>
    <cellStyle name="제목 2" xfId="65"/>
    <cellStyle name="제목 3" xfId="66"/>
    <cellStyle name="제목 4" xfId="67"/>
    <cellStyle name="좋음" xfId="68"/>
    <cellStyle name="출력" xfId="69"/>
    <cellStyle name="콤마 [0]" xfId="70"/>
    <cellStyle name="콤마_1" xfId="71"/>
    <cellStyle name="Currency" xfId="72"/>
    <cellStyle name="Currency [0]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9"/>
  <sheetViews>
    <sheetView showGridLines="0" tabSelected="1" view="pageBreakPreview" zoomScale="80" zoomScaleSheetLayoutView="80" zoomScalePageLayoutView="0" workbookViewId="0" topLeftCell="A1">
      <pane xSplit="4" ySplit="6" topLeftCell="M5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X62" sqref="X62"/>
    </sheetView>
  </sheetViews>
  <sheetFormatPr defaultColWidth="8.88671875" defaultRowHeight="13.5"/>
  <cols>
    <col min="1" max="1" width="4.21484375" style="25" customWidth="1"/>
    <col min="2" max="2" width="2.6640625" style="25" customWidth="1"/>
    <col min="3" max="3" width="8.6640625" style="4" customWidth="1"/>
    <col min="4" max="4" width="7.99609375" style="4" customWidth="1"/>
    <col min="5" max="9" width="5.5546875" style="4" customWidth="1"/>
    <col min="10" max="10" width="5.5546875" style="30" customWidth="1"/>
    <col min="11" max="14" width="5.5546875" style="4" customWidth="1"/>
    <col min="15" max="15" width="6.4453125" style="26" customWidth="1"/>
    <col min="16" max="28" width="5.6640625" style="4" customWidth="1"/>
    <col min="29" max="16384" width="8.88671875" style="4" customWidth="1"/>
  </cols>
  <sheetData>
    <row r="1" spans="1:27" s="3" customFormat="1" ht="16.5" customHeight="1">
      <c r="A1" s="1"/>
      <c r="B1" s="2"/>
      <c r="F1" s="4"/>
      <c r="J1" s="30"/>
      <c r="M1" s="4"/>
      <c r="O1" s="5"/>
      <c r="Q1" s="4"/>
      <c r="S1" s="4"/>
      <c r="T1" s="4"/>
      <c r="U1" s="4"/>
      <c r="V1" s="4"/>
      <c r="X1" s="4"/>
      <c r="Y1" s="4"/>
      <c r="Z1" s="4"/>
      <c r="AA1" s="4"/>
    </row>
    <row r="2" spans="1:28" s="3" customFormat="1" ht="16.5" customHeight="1">
      <c r="A2" s="35" t="s">
        <v>54</v>
      </c>
      <c r="B2" s="35"/>
      <c r="C2" s="35"/>
      <c r="D2" s="35"/>
      <c r="E2" s="35"/>
      <c r="F2" s="35"/>
      <c r="G2" s="35"/>
      <c r="H2" s="35"/>
      <c r="I2" s="35"/>
      <c r="J2" s="31"/>
      <c r="O2" s="5"/>
      <c r="AA2" s="6"/>
      <c r="AB2" s="7" t="s">
        <v>25</v>
      </c>
    </row>
    <row r="3" spans="1:28" s="12" customFormat="1" ht="45.75" customHeight="1">
      <c r="A3" s="48" t="s">
        <v>26</v>
      </c>
      <c r="B3" s="49"/>
      <c r="C3" s="9" t="s">
        <v>27</v>
      </c>
      <c r="D3" s="9" t="s">
        <v>28</v>
      </c>
      <c r="E3" s="8" t="s">
        <v>0</v>
      </c>
      <c r="F3" s="10" t="s">
        <v>1</v>
      </c>
      <c r="G3" s="10" t="s">
        <v>2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8</v>
      </c>
      <c r="N3" s="11" t="s">
        <v>9</v>
      </c>
      <c r="O3" s="9" t="s">
        <v>29</v>
      </c>
      <c r="P3" s="8" t="s">
        <v>30</v>
      </c>
      <c r="Q3" s="10" t="s">
        <v>10</v>
      </c>
      <c r="R3" s="10" t="s">
        <v>11</v>
      </c>
      <c r="S3" s="10" t="s">
        <v>12</v>
      </c>
      <c r="T3" s="10" t="s">
        <v>13</v>
      </c>
      <c r="U3" s="10" t="s">
        <v>14</v>
      </c>
      <c r="V3" s="10" t="s">
        <v>15</v>
      </c>
      <c r="W3" s="10" t="s">
        <v>16</v>
      </c>
      <c r="X3" s="10" t="s">
        <v>17</v>
      </c>
      <c r="Y3" s="10" t="s">
        <v>18</v>
      </c>
      <c r="Z3" s="10" t="s">
        <v>19</v>
      </c>
      <c r="AA3" s="10" t="s">
        <v>20</v>
      </c>
      <c r="AB3" s="11" t="s">
        <v>21</v>
      </c>
    </row>
    <row r="4" spans="1:28" s="12" customFormat="1" ht="20.25" customHeight="1">
      <c r="A4" s="50" t="s">
        <v>27</v>
      </c>
      <c r="B4" s="13" t="s">
        <v>27</v>
      </c>
      <c r="C4" s="14">
        <f aca="true" t="shared" si="0" ref="C4:E6">C7+C10+C13+C16+C19+C22+C25+C28+C31+C34+C37+C40+C43+C46+C49+C52+C55+C58+C61+C64+C67</f>
        <v>2695316</v>
      </c>
      <c r="D4" s="14">
        <f t="shared" si="0"/>
        <v>2142055</v>
      </c>
      <c r="E4" s="15">
        <f t="shared" si="0"/>
        <v>517869</v>
      </c>
      <c r="F4" s="15">
        <f aca="true" t="shared" si="1" ref="F4:M4">F7+F10+F13+F16+F19+F22+F25+F28+F31+F34+F37+F40+F43+F46+F49+F52+F55+F58+F61+F64+F67</f>
        <v>264721</v>
      </c>
      <c r="G4" s="15">
        <f t="shared" si="1"/>
        <v>135272</v>
      </c>
      <c r="H4" s="15">
        <f t="shared" si="1"/>
        <v>167948</v>
      </c>
      <c r="I4" s="15">
        <f t="shared" si="1"/>
        <v>416011</v>
      </c>
      <c r="J4" s="15">
        <f t="shared" si="1"/>
        <v>112681</v>
      </c>
      <c r="K4" s="15">
        <f t="shared" si="1"/>
        <v>102014</v>
      </c>
      <c r="L4" s="15">
        <f t="shared" si="1"/>
        <v>104438</v>
      </c>
      <c r="M4" s="15">
        <f t="shared" si="1"/>
        <v>75746</v>
      </c>
      <c r="N4" s="28">
        <f aca="true" t="shared" si="2" ref="F4:U6">N7+N10+N13+N16+N19+N22+N25+N28+N31+N34+N37+N40+N43+N46+N49+N52+N55+N58+N61+N64+N67</f>
        <v>245355</v>
      </c>
      <c r="O4" s="14">
        <f t="shared" si="2"/>
        <v>553261</v>
      </c>
      <c r="P4" s="32">
        <f t="shared" si="2"/>
        <v>24149</v>
      </c>
      <c r="Q4" s="15">
        <f t="shared" si="2"/>
        <v>57159</v>
      </c>
      <c r="R4" s="34">
        <f t="shared" si="2"/>
        <v>26484</v>
      </c>
      <c r="S4" s="15">
        <f t="shared" si="2"/>
        <v>18176</v>
      </c>
      <c r="T4" s="15">
        <f t="shared" si="2"/>
        <v>40365</v>
      </c>
      <c r="U4" s="15">
        <f t="shared" si="2"/>
        <v>44118</v>
      </c>
      <c r="V4" s="15">
        <f aca="true" t="shared" si="3" ref="V4:AB6">V7+V10+V13+V16+V19+V22+V25+V28+V31+V34+V37+V40+V43+V46+V49+V52+V55+V58+V61+V64+V67</f>
        <v>35438</v>
      </c>
      <c r="W4" s="15">
        <f t="shared" si="3"/>
        <v>44954</v>
      </c>
      <c r="X4" s="15">
        <f t="shared" si="3"/>
        <v>119436</v>
      </c>
      <c r="Y4" s="15">
        <f t="shared" si="3"/>
        <v>46173</v>
      </c>
      <c r="Z4" s="15">
        <f t="shared" si="3"/>
        <v>34016</v>
      </c>
      <c r="AA4" s="15">
        <f t="shared" si="3"/>
        <v>51867</v>
      </c>
      <c r="AB4" s="28">
        <f t="shared" si="3"/>
        <v>10926</v>
      </c>
    </row>
    <row r="5" spans="1:28" s="12" customFormat="1" ht="20.25" customHeight="1">
      <c r="A5" s="44"/>
      <c r="B5" s="16" t="s">
        <v>31</v>
      </c>
      <c r="C5" s="17">
        <f t="shared" si="0"/>
        <v>1353486</v>
      </c>
      <c r="D5" s="17">
        <f t="shared" si="0"/>
        <v>1076994</v>
      </c>
      <c r="E5" s="18">
        <f t="shared" si="0"/>
        <v>262987</v>
      </c>
      <c r="F5" s="18">
        <f t="shared" si="2"/>
        <v>132439</v>
      </c>
      <c r="G5" s="18">
        <f t="shared" si="2"/>
        <v>67234</v>
      </c>
      <c r="H5" s="18">
        <f t="shared" si="2"/>
        <v>82904</v>
      </c>
      <c r="I5" s="18">
        <f t="shared" si="2"/>
        <v>211539</v>
      </c>
      <c r="J5" s="18">
        <f t="shared" si="2"/>
        <v>56000</v>
      </c>
      <c r="K5" s="18">
        <f t="shared" si="2"/>
        <v>51387</v>
      </c>
      <c r="L5" s="18">
        <f t="shared" si="2"/>
        <v>51371</v>
      </c>
      <c r="M5" s="18">
        <f t="shared" si="2"/>
        <v>37229</v>
      </c>
      <c r="N5" s="29">
        <f t="shared" si="2"/>
        <v>123904</v>
      </c>
      <c r="O5" s="17">
        <f t="shared" si="2"/>
        <v>276492</v>
      </c>
      <c r="P5" s="33">
        <f t="shared" si="2"/>
        <v>12088</v>
      </c>
      <c r="Q5" s="18">
        <f t="shared" si="2"/>
        <v>27992</v>
      </c>
      <c r="R5" s="18">
        <f t="shared" si="2"/>
        <v>13091</v>
      </c>
      <c r="S5" s="18">
        <f t="shared" si="2"/>
        <v>8942</v>
      </c>
      <c r="T5" s="18">
        <f t="shared" si="2"/>
        <v>19185</v>
      </c>
      <c r="U5" s="18">
        <f t="shared" si="2"/>
        <v>21439</v>
      </c>
      <c r="V5" s="18">
        <f t="shared" si="3"/>
        <v>18102</v>
      </c>
      <c r="W5" s="18">
        <f t="shared" si="3"/>
        <v>22995</v>
      </c>
      <c r="X5" s="18">
        <f t="shared" si="3"/>
        <v>61768</v>
      </c>
      <c r="Y5" s="18">
        <f t="shared" si="3"/>
        <v>22713</v>
      </c>
      <c r="Z5" s="18">
        <f t="shared" si="3"/>
        <v>16948</v>
      </c>
      <c r="AA5" s="18">
        <f t="shared" si="3"/>
        <v>25471</v>
      </c>
      <c r="AB5" s="29">
        <f t="shared" si="3"/>
        <v>5758</v>
      </c>
    </row>
    <row r="6" spans="1:28" s="12" customFormat="1" ht="20.25" customHeight="1">
      <c r="A6" s="45"/>
      <c r="B6" s="19" t="s">
        <v>32</v>
      </c>
      <c r="C6" s="20">
        <f t="shared" si="0"/>
        <v>1341830</v>
      </c>
      <c r="D6" s="20">
        <f t="shared" si="0"/>
        <v>1065061</v>
      </c>
      <c r="E6" s="40">
        <f t="shared" si="0"/>
        <v>254882</v>
      </c>
      <c r="F6" s="40">
        <f aca="true" t="shared" si="4" ref="F6:M6">F9+F12+F15+F18+F21+F24+F27+F30+F33+F36+F39+F42+F45+F48+F51+F54+F57+F60+F63+F66+F69</f>
        <v>132282</v>
      </c>
      <c r="G6" s="40">
        <f t="shared" si="4"/>
        <v>68038</v>
      </c>
      <c r="H6" s="40">
        <f t="shared" si="4"/>
        <v>85044</v>
      </c>
      <c r="I6" s="40">
        <f t="shared" si="4"/>
        <v>204472</v>
      </c>
      <c r="J6" s="40">
        <f t="shared" si="4"/>
        <v>56681</v>
      </c>
      <c r="K6" s="40">
        <f t="shared" si="4"/>
        <v>50627</v>
      </c>
      <c r="L6" s="40">
        <f t="shared" si="4"/>
        <v>53067</v>
      </c>
      <c r="M6" s="40">
        <f t="shared" si="4"/>
        <v>38517</v>
      </c>
      <c r="N6" s="41">
        <f t="shared" si="2"/>
        <v>121451</v>
      </c>
      <c r="O6" s="20">
        <f t="shared" si="2"/>
        <v>276769</v>
      </c>
      <c r="P6" s="42">
        <f t="shared" si="2"/>
        <v>12061</v>
      </c>
      <c r="Q6" s="40">
        <f t="shared" si="2"/>
        <v>29167</v>
      </c>
      <c r="R6" s="40">
        <f t="shared" si="2"/>
        <v>13393</v>
      </c>
      <c r="S6" s="40">
        <f t="shared" si="2"/>
        <v>9234</v>
      </c>
      <c r="T6" s="40">
        <f t="shared" si="2"/>
        <v>21180</v>
      </c>
      <c r="U6" s="40">
        <f t="shared" si="2"/>
        <v>22679</v>
      </c>
      <c r="V6" s="40">
        <f t="shared" si="3"/>
        <v>17336</v>
      </c>
      <c r="W6" s="40">
        <f t="shared" si="3"/>
        <v>21959</v>
      </c>
      <c r="X6" s="40">
        <f t="shared" si="3"/>
        <v>57668</v>
      </c>
      <c r="Y6" s="40">
        <f t="shared" si="3"/>
        <v>23460</v>
      </c>
      <c r="Z6" s="40">
        <f t="shared" si="3"/>
        <v>17068</v>
      </c>
      <c r="AA6" s="40">
        <f t="shared" si="3"/>
        <v>26396</v>
      </c>
      <c r="AB6" s="41">
        <f t="shared" si="3"/>
        <v>5168</v>
      </c>
    </row>
    <row r="7" spans="1:28" s="21" customFormat="1" ht="20.25" customHeight="1">
      <c r="A7" s="43" t="s">
        <v>33</v>
      </c>
      <c r="B7" s="16" t="s">
        <v>27</v>
      </c>
      <c r="C7" s="17">
        <f>D7+O7</f>
        <v>114447</v>
      </c>
      <c r="D7" s="17">
        <f>SUM(E7:N7)</f>
        <v>95568</v>
      </c>
      <c r="E7" s="36">
        <v>22985</v>
      </c>
      <c r="F7" s="36">
        <v>10131</v>
      </c>
      <c r="G7" s="36">
        <v>5382</v>
      </c>
      <c r="H7" s="36">
        <v>7429</v>
      </c>
      <c r="I7" s="36">
        <v>24547</v>
      </c>
      <c r="J7" s="36">
        <v>3940</v>
      </c>
      <c r="K7" s="36">
        <v>3395</v>
      </c>
      <c r="L7" s="36">
        <v>3288</v>
      </c>
      <c r="M7" s="36">
        <v>2513</v>
      </c>
      <c r="N7" s="51">
        <v>11958</v>
      </c>
      <c r="O7" s="17">
        <f aca="true" t="shared" si="5" ref="O7:O38">SUM(P7:AB7)</f>
        <v>18879</v>
      </c>
      <c r="P7" s="36">
        <v>515</v>
      </c>
      <c r="Q7" s="36">
        <v>1215</v>
      </c>
      <c r="R7" s="36">
        <v>655</v>
      </c>
      <c r="S7" s="36">
        <v>467</v>
      </c>
      <c r="T7" s="36">
        <v>1034</v>
      </c>
      <c r="U7" s="36">
        <v>957</v>
      </c>
      <c r="V7" s="36">
        <v>1248</v>
      </c>
      <c r="W7" s="36">
        <v>1257</v>
      </c>
      <c r="X7" s="36">
        <v>6837</v>
      </c>
      <c r="Y7" s="36">
        <v>1375</v>
      </c>
      <c r="Z7" s="36">
        <v>1092</v>
      </c>
      <c r="AA7" s="36">
        <v>1942</v>
      </c>
      <c r="AB7" s="51">
        <v>285</v>
      </c>
    </row>
    <row r="8" spans="1:28" s="21" customFormat="1" ht="20.25" customHeight="1">
      <c r="A8" s="44"/>
      <c r="B8" s="16" t="s">
        <v>31</v>
      </c>
      <c r="C8" s="17">
        <f aca="true" t="shared" si="6" ref="C8:C63">D8+O8</f>
        <v>59311</v>
      </c>
      <c r="D8" s="17">
        <f aca="true" t="shared" si="7" ref="D8:D63">SUM(E8:N8)</f>
        <v>49505</v>
      </c>
      <c r="E8" s="36">
        <v>12007</v>
      </c>
      <c r="F8" s="36">
        <v>5224</v>
      </c>
      <c r="G8" s="36">
        <v>2782</v>
      </c>
      <c r="H8" s="36">
        <v>3826</v>
      </c>
      <c r="I8" s="36">
        <v>12673</v>
      </c>
      <c r="J8" s="36">
        <v>1965</v>
      </c>
      <c r="K8" s="36">
        <v>1765</v>
      </c>
      <c r="L8" s="36">
        <v>1730</v>
      </c>
      <c r="M8" s="36">
        <v>1344</v>
      </c>
      <c r="N8" s="51">
        <v>6189</v>
      </c>
      <c r="O8" s="17">
        <f t="shared" si="5"/>
        <v>9806</v>
      </c>
      <c r="P8" s="36">
        <v>268</v>
      </c>
      <c r="Q8" s="36">
        <v>638</v>
      </c>
      <c r="R8" s="36">
        <v>352</v>
      </c>
      <c r="S8" s="36">
        <v>247</v>
      </c>
      <c r="T8" s="36">
        <v>534</v>
      </c>
      <c r="U8" s="36">
        <v>477</v>
      </c>
      <c r="V8" s="36">
        <v>663</v>
      </c>
      <c r="W8" s="36">
        <v>625</v>
      </c>
      <c r="X8" s="36">
        <v>3543</v>
      </c>
      <c r="Y8" s="36">
        <v>749</v>
      </c>
      <c r="Z8" s="36">
        <v>560</v>
      </c>
      <c r="AA8" s="36">
        <v>1001</v>
      </c>
      <c r="AB8" s="51">
        <v>149</v>
      </c>
    </row>
    <row r="9" spans="1:28" s="21" customFormat="1" ht="20.25" customHeight="1">
      <c r="A9" s="44"/>
      <c r="B9" s="16" t="s">
        <v>32</v>
      </c>
      <c r="C9" s="17">
        <f t="shared" si="6"/>
        <v>55136</v>
      </c>
      <c r="D9" s="17">
        <f t="shared" si="7"/>
        <v>46063</v>
      </c>
      <c r="E9" s="36">
        <v>10978</v>
      </c>
      <c r="F9" s="36">
        <v>4907</v>
      </c>
      <c r="G9" s="36">
        <v>2600</v>
      </c>
      <c r="H9" s="36">
        <v>3603</v>
      </c>
      <c r="I9" s="36">
        <v>11874</v>
      </c>
      <c r="J9" s="36">
        <v>1975</v>
      </c>
      <c r="K9" s="36">
        <v>1630</v>
      </c>
      <c r="L9" s="36">
        <v>1558</v>
      </c>
      <c r="M9" s="36">
        <v>1169</v>
      </c>
      <c r="N9" s="51">
        <v>5769</v>
      </c>
      <c r="O9" s="17">
        <f t="shared" si="5"/>
        <v>9073</v>
      </c>
      <c r="P9" s="36">
        <v>247</v>
      </c>
      <c r="Q9" s="36">
        <v>577</v>
      </c>
      <c r="R9" s="36">
        <v>303</v>
      </c>
      <c r="S9" s="36">
        <v>220</v>
      </c>
      <c r="T9" s="36">
        <v>500</v>
      </c>
      <c r="U9" s="36">
        <v>480</v>
      </c>
      <c r="V9" s="36">
        <v>585</v>
      </c>
      <c r="W9" s="36">
        <v>632</v>
      </c>
      <c r="X9" s="36">
        <v>3294</v>
      </c>
      <c r="Y9" s="36">
        <v>626</v>
      </c>
      <c r="Z9" s="36">
        <v>532</v>
      </c>
      <c r="AA9" s="36">
        <v>941</v>
      </c>
      <c r="AB9" s="51">
        <v>136</v>
      </c>
    </row>
    <row r="10" spans="1:28" s="21" customFormat="1" ht="20.25" customHeight="1">
      <c r="A10" s="46" t="s">
        <v>34</v>
      </c>
      <c r="B10" s="13" t="s">
        <v>27</v>
      </c>
      <c r="C10" s="14">
        <f>D10+O10</f>
        <v>111846</v>
      </c>
      <c r="D10" s="14">
        <f>SUM(E10:N10)</f>
        <v>93834</v>
      </c>
      <c r="E10" s="37">
        <v>22712</v>
      </c>
      <c r="F10" s="37">
        <v>10753</v>
      </c>
      <c r="G10" s="37">
        <v>4982</v>
      </c>
      <c r="H10" s="37">
        <v>6840</v>
      </c>
      <c r="I10" s="37">
        <v>23407</v>
      </c>
      <c r="J10" s="37">
        <v>4412</v>
      </c>
      <c r="K10" s="37">
        <v>3251</v>
      </c>
      <c r="L10" s="37">
        <v>3469</v>
      </c>
      <c r="M10" s="37">
        <v>2569</v>
      </c>
      <c r="N10" s="52">
        <v>11439</v>
      </c>
      <c r="O10" s="14">
        <f t="shared" si="5"/>
        <v>18012</v>
      </c>
      <c r="P10" s="37">
        <v>414</v>
      </c>
      <c r="Q10" s="37">
        <v>1159</v>
      </c>
      <c r="R10" s="37">
        <v>673</v>
      </c>
      <c r="S10" s="37">
        <v>490</v>
      </c>
      <c r="T10" s="37">
        <v>1125</v>
      </c>
      <c r="U10" s="37">
        <v>1008</v>
      </c>
      <c r="V10" s="37">
        <v>1138</v>
      </c>
      <c r="W10" s="37">
        <v>1109</v>
      </c>
      <c r="X10" s="37">
        <v>6424</v>
      </c>
      <c r="Y10" s="37">
        <v>1287</v>
      </c>
      <c r="Z10" s="37">
        <v>908</v>
      </c>
      <c r="AA10" s="37">
        <v>1978</v>
      </c>
      <c r="AB10" s="52">
        <v>299</v>
      </c>
    </row>
    <row r="11" spans="1:28" s="21" customFormat="1" ht="20.25" customHeight="1">
      <c r="A11" s="44"/>
      <c r="B11" s="16" t="s">
        <v>31</v>
      </c>
      <c r="C11" s="17">
        <f t="shared" si="6"/>
        <v>58453</v>
      </c>
      <c r="D11" s="17">
        <f t="shared" si="7"/>
        <v>49035</v>
      </c>
      <c r="E11" s="36">
        <v>11878</v>
      </c>
      <c r="F11" s="36">
        <v>5618</v>
      </c>
      <c r="G11" s="36">
        <v>2637</v>
      </c>
      <c r="H11" s="36">
        <v>3526</v>
      </c>
      <c r="I11" s="36">
        <v>12157</v>
      </c>
      <c r="J11" s="36">
        <v>2314</v>
      </c>
      <c r="K11" s="36">
        <v>1676</v>
      </c>
      <c r="L11" s="36">
        <v>1829</v>
      </c>
      <c r="M11" s="36">
        <v>1381</v>
      </c>
      <c r="N11" s="51">
        <v>6019</v>
      </c>
      <c r="O11" s="17">
        <f t="shared" si="5"/>
        <v>9418</v>
      </c>
      <c r="P11" s="36">
        <v>223</v>
      </c>
      <c r="Q11" s="36">
        <v>595</v>
      </c>
      <c r="R11" s="36">
        <v>344</v>
      </c>
      <c r="S11" s="36">
        <v>251</v>
      </c>
      <c r="T11" s="36">
        <v>588</v>
      </c>
      <c r="U11" s="36">
        <v>519</v>
      </c>
      <c r="V11" s="36">
        <v>615</v>
      </c>
      <c r="W11" s="36">
        <v>618</v>
      </c>
      <c r="X11" s="36">
        <v>3392</v>
      </c>
      <c r="Y11" s="36">
        <v>674</v>
      </c>
      <c r="Z11" s="36">
        <v>451</v>
      </c>
      <c r="AA11" s="36">
        <v>998</v>
      </c>
      <c r="AB11" s="51">
        <v>150</v>
      </c>
    </row>
    <row r="12" spans="1:28" s="21" customFormat="1" ht="20.25" customHeight="1">
      <c r="A12" s="45"/>
      <c r="B12" s="19" t="s">
        <v>32</v>
      </c>
      <c r="C12" s="20">
        <f t="shared" si="6"/>
        <v>53393</v>
      </c>
      <c r="D12" s="20">
        <f t="shared" si="7"/>
        <v>44799</v>
      </c>
      <c r="E12" s="38">
        <v>10834</v>
      </c>
      <c r="F12" s="38">
        <v>5135</v>
      </c>
      <c r="G12" s="38">
        <v>2345</v>
      </c>
      <c r="H12" s="38">
        <v>3314</v>
      </c>
      <c r="I12" s="38">
        <v>11250</v>
      </c>
      <c r="J12" s="38">
        <v>2098</v>
      </c>
      <c r="K12" s="38">
        <v>1575</v>
      </c>
      <c r="L12" s="38">
        <v>1640</v>
      </c>
      <c r="M12" s="38">
        <v>1188</v>
      </c>
      <c r="N12" s="53">
        <v>5420</v>
      </c>
      <c r="O12" s="20">
        <f t="shared" si="5"/>
        <v>8594</v>
      </c>
      <c r="P12" s="38">
        <v>191</v>
      </c>
      <c r="Q12" s="38">
        <v>564</v>
      </c>
      <c r="R12" s="38">
        <v>329</v>
      </c>
      <c r="S12" s="38">
        <v>239</v>
      </c>
      <c r="T12" s="38">
        <v>537</v>
      </c>
      <c r="U12" s="38">
        <v>489</v>
      </c>
      <c r="V12" s="38">
        <v>523</v>
      </c>
      <c r="W12" s="38">
        <v>491</v>
      </c>
      <c r="X12" s="38">
        <v>3032</v>
      </c>
      <c r="Y12" s="38">
        <v>613</v>
      </c>
      <c r="Z12" s="38">
        <v>457</v>
      </c>
      <c r="AA12" s="38">
        <v>980</v>
      </c>
      <c r="AB12" s="53">
        <v>149</v>
      </c>
    </row>
    <row r="13" spans="1:28" s="21" customFormat="1" ht="20.25" customHeight="1">
      <c r="A13" s="43" t="s">
        <v>35</v>
      </c>
      <c r="B13" s="16" t="s">
        <v>27</v>
      </c>
      <c r="C13" s="17">
        <f>D13+O13</f>
        <v>147244</v>
      </c>
      <c r="D13" s="17">
        <f>SUM(E13:N13)</f>
        <v>124305</v>
      </c>
      <c r="E13" s="36">
        <v>31055</v>
      </c>
      <c r="F13" s="36">
        <v>14753</v>
      </c>
      <c r="G13" s="36">
        <v>7015</v>
      </c>
      <c r="H13" s="36">
        <v>8839</v>
      </c>
      <c r="I13" s="36">
        <v>29473</v>
      </c>
      <c r="J13" s="36">
        <v>6194</v>
      </c>
      <c r="K13" s="36">
        <v>4429</v>
      </c>
      <c r="L13" s="36">
        <v>4940</v>
      </c>
      <c r="M13" s="36">
        <v>3762</v>
      </c>
      <c r="N13" s="51">
        <v>13845</v>
      </c>
      <c r="O13" s="17">
        <f t="shared" si="5"/>
        <v>22939</v>
      </c>
      <c r="P13" s="36">
        <v>685</v>
      </c>
      <c r="Q13" s="36">
        <v>1700</v>
      </c>
      <c r="R13" s="36">
        <v>860</v>
      </c>
      <c r="S13" s="36">
        <v>652</v>
      </c>
      <c r="T13" s="36">
        <v>1488</v>
      </c>
      <c r="U13" s="36">
        <v>1544</v>
      </c>
      <c r="V13" s="36">
        <v>1443</v>
      </c>
      <c r="W13" s="36">
        <v>1613</v>
      </c>
      <c r="X13" s="36">
        <v>7071</v>
      </c>
      <c r="Y13" s="36">
        <v>1683</v>
      </c>
      <c r="Z13" s="36">
        <v>1247</v>
      </c>
      <c r="AA13" s="36">
        <v>2560</v>
      </c>
      <c r="AB13" s="51">
        <v>393</v>
      </c>
    </row>
    <row r="14" spans="1:28" s="21" customFormat="1" ht="20.25" customHeight="1">
      <c r="A14" s="44"/>
      <c r="B14" s="16" t="s">
        <v>31</v>
      </c>
      <c r="C14" s="17">
        <f t="shared" si="6"/>
        <v>77955</v>
      </c>
      <c r="D14" s="17">
        <f t="shared" si="7"/>
        <v>65847</v>
      </c>
      <c r="E14" s="36">
        <v>16411</v>
      </c>
      <c r="F14" s="36">
        <v>7744</v>
      </c>
      <c r="G14" s="36">
        <v>3713</v>
      </c>
      <c r="H14" s="36">
        <v>4631</v>
      </c>
      <c r="I14" s="36">
        <v>15658</v>
      </c>
      <c r="J14" s="36">
        <v>3322</v>
      </c>
      <c r="K14" s="36">
        <v>2380</v>
      </c>
      <c r="L14" s="36">
        <v>2676</v>
      </c>
      <c r="M14" s="36">
        <v>2045</v>
      </c>
      <c r="N14" s="51">
        <v>7267</v>
      </c>
      <c r="O14" s="17">
        <f t="shared" si="5"/>
        <v>12108</v>
      </c>
      <c r="P14" s="36">
        <v>380</v>
      </c>
      <c r="Q14" s="36">
        <v>887</v>
      </c>
      <c r="R14" s="36">
        <v>437</v>
      </c>
      <c r="S14" s="36">
        <v>347</v>
      </c>
      <c r="T14" s="36">
        <v>776</v>
      </c>
      <c r="U14" s="36">
        <v>799</v>
      </c>
      <c r="V14" s="36">
        <v>762</v>
      </c>
      <c r="W14" s="36">
        <v>866</v>
      </c>
      <c r="X14" s="36">
        <v>3782</v>
      </c>
      <c r="Y14" s="36">
        <v>877</v>
      </c>
      <c r="Z14" s="36">
        <v>655</v>
      </c>
      <c r="AA14" s="36">
        <v>1346</v>
      </c>
      <c r="AB14" s="51">
        <v>194</v>
      </c>
    </row>
    <row r="15" spans="1:28" s="21" customFormat="1" ht="20.25" customHeight="1">
      <c r="A15" s="44"/>
      <c r="B15" s="16" t="s">
        <v>32</v>
      </c>
      <c r="C15" s="17">
        <f t="shared" si="6"/>
        <v>69289</v>
      </c>
      <c r="D15" s="17">
        <f t="shared" si="7"/>
        <v>58458</v>
      </c>
      <c r="E15" s="36">
        <v>14644</v>
      </c>
      <c r="F15" s="36">
        <v>7009</v>
      </c>
      <c r="G15" s="36">
        <v>3302</v>
      </c>
      <c r="H15" s="36">
        <v>4208</v>
      </c>
      <c r="I15" s="36">
        <v>13815</v>
      </c>
      <c r="J15" s="36">
        <v>2872</v>
      </c>
      <c r="K15" s="36">
        <v>2049</v>
      </c>
      <c r="L15" s="36">
        <v>2264</v>
      </c>
      <c r="M15" s="36">
        <v>1717</v>
      </c>
      <c r="N15" s="51">
        <v>6578</v>
      </c>
      <c r="O15" s="17">
        <f t="shared" si="5"/>
        <v>10831</v>
      </c>
      <c r="P15" s="36">
        <v>305</v>
      </c>
      <c r="Q15" s="36">
        <v>813</v>
      </c>
      <c r="R15" s="36">
        <v>423</v>
      </c>
      <c r="S15" s="36">
        <v>305</v>
      </c>
      <c r="T15" s="36">
        <v>712</v>
      </c>
      <c r="U15" s="36">
        <v>745</v>
      </c>
      <c r="V15" s="36">
        <v>681</v>
      </c>
      <c r="W15" s="36">
        <v>747</v>
      </c>
      <c r="X15" s="36">
        <v>3289</v>
      </c>
      <c r="Y15" s="36">
        <v>806</v>
      </c>
      <c r="Z15" s="36">
        <v>592</v>
      </c>
      <c r="AA15" s="36">
        <v>1214</v>
      </c>
      <c r="AB15" s="51">
        <v>199</v>
      </c>
    </row>
    <row r="16" spans="1:28" s="21" customFormat="1" ht="20.25" customHeight="1">
      <c r="A16" s="46" t="s">
        <v>36</v>
      </c>
      <c r="B16" s="13" t="s">
        <v>27</v>
      </c>
      <c r="C16" s="14">
        <f>D16+O16</f>
        <v>171943</v>
      </c>
      <c r="D16" s="14">
        <f>SUM(E16:N16)</f>
        <v>144242</v>
      </c>
      <c r="E16" s="37">
        <v>36877</v>
      </c>
      <c r="F16" s="37">
        <v>17461</v>
      </c>
      <c r="G16" s="37">
        <v>8696</v>
      </c>
      <c r="H16" s="37">
        <v>10116</v>
      </c>
      <c r="I16" s="37">
        <v>32495</v>
      </c>
      <c r="J16" s="37">
        <v>7240</v>
      </c>
      <c r="K16" s="37">
        <v>5612</v>
      </c>
      <c r="L16" s="37">
        <v>5846</v>
      </c>
      <c r="M16" s="37">
        <v>4303</v>
      </c>
      <c r="N16" s="52">
        <v>15596</v>
      </c>
      <c r="O16" s="14">
        <f t="shared" si="5"/>
        <v>27701</v>
      </c>
      <c r="P16" s="37">
        <v>979</v>
      </c>
      <c r="Q16" s="37">
        <v>2312</v>
      </c>
      <c r="R16" s="37">
        <v>1127</v>
      </c>
      <c r="S16" s="37">
        <v>805</v>
      </c>
      <c r="T16" s="37">
        <v>1808</v>
      </c>
      <c r="U16" s="37">
        <v>2082</v>
      </c>
      <c r="V16" s="37">
        <v>1728</v>
      </c>
      <c r="W16" s="37">
        <v>2313</v>
      </c>
      <c r="X16" s="37">
        <v>7463</v>
      </c>
      <c r="Y16" s="37">
        <v>2113</v>
      </c>
      <c r="Z16" s="37">
        <v>1522</v>
      </c>
      <c r="AA16" s="37">
        <v>2971</v>
      </c>
      <c r="AB16" s="52">
        <v>478</v>
      </c>
    </row>
    <row r="17" spans="1:28" s="21" customFormat="1" ht="20.25" customHeight="1">
      <c r="A17" s="44"/>
      <c r="B17" s="16" t="s">
        <v>31</v>
      </c>
      <c r="C17" s="17">
        <f t="shared" si="6"/>
        <v>92813</v>
      </c>
      <c r="D17" s="17">
        <f t="shared" si="7"/>
        <v>77961</v>
      </c>
      <c r="E17" s="36">
        <v>20220</v>
      </c>
      <c r="F17" s="36">
        <v>9489</v>
      </c>
      <c r="G17" s="36">
        <v>4768</v>
      </c>
      <c r="H17" s="36">
        <v>5442</v>
      </c>
      <c r="I17" s="36">
        <v>17179</v>
      </c>
      <c r="J17" s="36">
        <v>3941</v>
      </c>
      <c r="K17" s="36">
        <v>3018</v>
      </c>
      <c r="L17" s="36">
        <v>3143</v>
      </c>
      <c r="M17" s="36">
        <v>2356</v>
      </c>
      <c r="N17" s="51">
        <v>8405</v>
      </c>
      <c r="O17" s="17">
        <f t="shared" si="5"/>
        <v>14852</v>
      </c>
      <c r="P17" s="36">
        <v>521</v>
      </c>
      <c r="Q17" s="36">
        <v>1227</v>
      </c>
      <c r="R17" s="36">
        <v>612</v>
      </c>
      <c r="S17" s="36">
        <v>451</v>
      </c>
      <c r="T17" s="36">
        <v>994</v>
      </c>
      <c r="U17" s="36">
        <v>1113</v>
      </c>
      <c r="V17" s="36">
        <v>912</v>
      </c>
      <c r="W17" s="36">
        <v>1299</v>
      </c>
      <c r="X17" s="36">
        <v>3858</v>
      </c>
      <c r="Y17" s="36">
        <v>1154</v>
      </c>
      <c r="Z17" s="36">
        <v>813</v>
      </c>
      <c r="AA17" s="36">
        <v>1637</v>
      </c>
      <c r="AB17" s="51">
        <v>261</v>
      </c>
    </row>
    <row r="18" spans="1:28" s="21" customFormat="1" ht="20.25" customHeight="1">
      <c r="A18" s="45"/>
      <c r="B18" s="19" t="s">
        <v>32</v>
      </c>
      <c r="C18" s="20">
        <f t="shared" si="6"/>
        <v>79130</v>
      </c>
      <c r="D18" s="20">
        <f t="shared" si="7"/>
        <v>66281</v>
      </c>
      <c r="E18" s="38">
        <v>16657</v>
      </c>
      <c r="F18" s="38">
        <v>7972</v>
      </c>
      <c r="G18" s="38">
        <v>3928</v>
      </c>
      <c r="H18" s="38">
        <v>4674</v>
      </c>
      <c r="I18" s="38">
        <v>15316</v>
      </c>
      <c r="J18" s="38">
        <v>3299</v>
      </c>
      <c r="K18" s="38">
        <v>2594</v>
      </c>
      <c r="L18" s="38">
        <v>2703</v>
      </c>
      <c r="M18" s="38">
        <v>1947</v>
      </c>
      <c r="N18" s="53">
        <v>7191</v>
      </c>
      <c r="O18" s="20">
        <f t="shared" si="5"/>
        <v>12849</v>
      </c>
      <c r="P18" s="38">
        <v>458</v>
      </c>
      <c r="Q18" s="38">
        <v>1085</v>
      </c>
      <c r="R18" s="38">
        <v>515</v>
      </c>
      <c r="S18" s="38">
        <v>354</v>
      </c>
      <c r="T18" s="38">
        <v>814</v>
      </c>
      <c r="U18" s="38">
        <v>969</v>
      </c>
      <c r="V18" s="38">
        <v>816</v>
      </c>
      <c r="W18" s="38">
        <v>1014</v>
      </c>
      <c r="X18" s="38">
        <v>3605</v>
      </c>
      <c r="Y18" s="38">
        <v>959</v>
      </c>
      <c r="Z18" s="38">
        <v>709</v>
      </c>
      <c r="AA18" s="38">
        <v>1334</v>
      </c>
      <c r="AB18" s="53">
        <v>217</v>
      </c>
    </row>
    <row r="19" spans="1:28" s="21" customFormat="1" ht="20.25" customHeight="1">
      <c r="A19" s="43" t="s">
        <v>37</v>
      </c>
      <c r="B19" s="16" t="s">
        <v>27</v>
      </c>
      <c r="C19" s="17">
        <f>D19+O19</f>
        <v>163244</v>
      </c>
      <c r="D19" s="17">
        <f>SUM(E19:N19)</f>
        <v>135567</v>
      </c>
      <c r="E19" s="36">
        <v>33241</v>
      </c>
      <c r="F19" s="36">
        <v>16107</v>
      </c>
      <c r="G19" s="36">
        <v>8388</v>
      </c>
      <c r="H19" s="36">
        <v>9386</v>
      </c>
      <c r="I19" s="36">
        <v>30882</v>
      </c>
      <c r="J19" s="36">
        <v>6281</v>
      </c>
      <c r="K19" s="36">
        <v>5723</v>
      </c>
      <c r="L19" s="36">
        <v>5528</v>
      </c>
      <c r="M19" s="36">
        <v>4086</v>
      </c>
      <c r="N19" s="51">
        <v>15945</v>
      </c>
      <c r="O19" s="17">
        <f t="shared" si="5"/>
        <v>27677</v>
      </c>
      <c r="P19" s="36">
        <v>1040</v>
      </c>
      <c r="Q19" s="36">
        <v>2606</v>
      </c>
      <c r="R19" s="36">
        <v>1211</v>
      </c>
      <c r="S19" s="36">
        <v>778</v>
      </c>
      <c r="T19" s="36">
        <v>1705</v>
      </c>
      <c r="U19" s="36">
        <v>2067</v>
      </c>
      <c r="V19" s="36">
        <v>1727</v>
      </c>
      <c r="W19" s="36">
        <v>2395</v>
      </c>
      <c r="X19" s="36">
        <v>7375</v>
      </c>
      <c r="Y19" s="36">
        <v>2162</v>
      </c>
      <c r="Z19" s="36">
        <v>1469</v>
      </c>
      <c r="AA19" s="36">
        <v>2519</v>
      </c>
      <c r="AB19" s="51">
        <v>623</v>
      </c>
    </row>
    <row r="20" spans="1:28" s="21" customFormat="1" ht="20.25" customHeight="1">
      <c r="A20" s="43"/>
      <c r="B20" s="16" t="s">
        <v>31</v>
      </c>
      <c r="C20" s="17">
        <f t="shared" si="6"/>
        <v>90930</v>
      </c>
      <c r="D20" s="17">
        <f t="shared" si="7"/>
        <v>75452</v>
      </c>
      <c r="E20" s="36">
        <v>19165</v>
      </c>
      <c r="F20" s="36">
        <v>9081</v>
      </c>
      <c r="G20" s="36">
        <v>4619</v>
      </c>
      <c r="H20" s="36">
        <v>5348</v>
      </c>
      <c r="I20" s="36">
        <v>15858</v>
      </c>
      <c r="J20" s="36">
        <v>3668</v>
      </c>
      <c r="K20" s="36">
        <v>3450</v>
      </c>
      <c r="L20" s="36">
        <v>3219</v>
      </c>
      <c r="M20" s="36">
        <v>2241</v>
      </c>
      <c r="N20" s="51">
        <v>8803</v>
      </c>
      <c r="O20" s="17">
        <f t="shared" si="5"/>
        <v>15478</v>
      </c>
      <c r="P20" s="36">
        <v>623</v>
      </c>
      <c r="Q20" s="36">
        <v>1518</v>
      </c>
      <c r="R20" s="36">
        <v>726</v>
      </c>
      <c r="S20" s="36">
        <v>445</v>
      </c>
      <c r="T20" s="36">
        <v>975</v>
      </c>
      <c r="U20" s="36">
        <v>1189</v>
      </c>
      <c r="V20" s="36">
        <v>1005</v>
      </c>
      <c r="W20" s="36">
        <v>1361</v>
      </c>
      <c r="X20" s="36">
        <v>3763</v>
      </c>
      <c r="Y20" s="36">
        <v>1240</v>
      </c>
      <c r="Z20" s="36">
        <v>864</v>
      </c>
      <c r="AA20" s="36">
        <v>1423</v>
      </c>
      <c r="AB20" s="51">
        <v>346</v>
      </c>
    </row>
    <row r="21" spans="1:28" s="21" customFormat="1" ht="20.25" customHeight="1">
      <c r="A21" s="43"/>
      <c r="B21" s="16" t="s">
        <v>32</v>
      </c>
      <c r="C21" s="17">
        <f t="shared" si="6"/>
        <v>72314</v>
      </c>
      <c r="D21" s="17">
        <f t="shared" si="7"/>
        <v>60115</v>
      </c>
      <c r="E21" s="36">
        <v>14076</v>
      </c>
      <c r="F21" s="36">
        <v>7026</v>
      </c>
      <c r="G21" s="36">
        <v>3769</v>
      </c>
      <c r="H21" s="36">
        <v>4038</v>
      </c>
      <c r="I21" s="36">
        <v>15024</v>
      </c>
      <c r="J21" s="36">
        <v>2613</v>
      </c>
      <c r="K21" s="36">
        <v>2273</v>
      </c>
      <c r="L21" s="36">
        <v>2309</v>
      </c>
      <c r="M21" s="36">
        <v>1845</v>
      </c>
      <c r="N21" s="51">
        <v>7142</v>
      </c>
      <c r="O21" s="17">
        <f t="shared" si="5"/>
        <v>12199</v>
      </c>
      <c r="P21" s="36">
        <v>417</v>
      </c>
      <c r="Q21" s="36">
        <v>1088</v>
      </c>
      <c r="R21" s="36">
        <v>485</v>
      </c>
      <c r="S21" s="36">
        <v>333</v>
      </c>
      <c r="T21" s="36">
        <v>730</v>
      </c>
      <c r="U21" s="36">
        <v>878</v>
      </c>
      <c r="V21" s="36">
        <v>722</v>
      </c>
      <c r="W21" s="36">
        <v>1034</v>
      </c>
      <c r="X21" s="36">
        <v>3612</v>
      </c>
      <c r="Y21" s="36">
        <v>922</v>
      </c>
      <c r="Z21" s="36">
        <v>605</v>
      </c>
      <c r="AA21" s="36">
        <v>1096</v>
      </c>
      <c r="AB21" s="51">
        <v>277</v>
      </c>
    </row>
    <row r="22" spans="1:28" s="21" customFormat="1" ht="20.25" customHeight="1">
      <c r="A22" s="46" t="s">
        <v>38</v>
      </c>
      <c r="B22" s="13" t="s">
        <v>27</v>
      </c>
      <c r="C22" s="14">
        <f>D22+O22</f>
        <v>156962</v>
      </c>
      <c r="D22" s="14">
        <f>SUM(E22:N22)</f>
        <v>129576</v>
      </c>
      <c r="E22" s="37">
        <v>31402</v>
      </c>
      <c r="F22" s="37">
        <v>13878</v>
      </c>
      <c r="G22" s="37">
        <v>7263</v>
      </c>
      <c r="H22" s="37">
        <v>8855</v>
      </c>
      <c r="I22" s="37">
        <v>33234</v>
      </c>
      <c r="J22" s="37">
        <v>5249</v>
      </c>
      <c r="K22" s="37">
        <v>5289</v>
      </c>
      <c r="L22" s="37">
        <v>4949</v>
      </c>
      <c r="M22" s="37">
        <v>3649</v>
      </c>
      <c r="N22" s="52">
        <v>15808</v>
      </c>
      <c r="O22" s="14">
        <f t="shared" si="5"/>
        <v>27386</v>
      </c>
      <c r="P22" s="37">
        <v>981</v>
      </c>
      <c r="Q22" s="37">
        <v>2432</v>
      </c>
      <c r="R22" s="37">
        <v>1093</v>
      </c>
      <c r="S22" s="37">
        <v>686</v>
      </c>
      <c r="T22" s="37">
        <v>1569</v>
      </c>
      <c r="U22" s="37">
        <v>1999</v>
      </c>
      <c r="V22" s="37">
        <v>1769</v>
      </c>
      <c r="W22" s="37">
        <v>2194</v>
      </c>
      <c r="X22" s="37">
        <v>8602</v>
      </c>
      <c r="Y22" s="37">
        <v>2033</v>
      </c>
      <c r="Z22" s="37">
        <v>1410</v>
      </c>
      <c r="AA22" s="37">
        <v>1999</v>
      </c>
      <c r="AB22" s="52">
        <v>619</v>
      </c>
    </row>
    <row r="23" spans="1:28" s="21" customFormat="1" ht="20.25" customHeight="1">
      <c r="A23" s="43"/>
      <c r="B23" s="16" t="s">
        <v>31</v>
      </c>
      <c r="C23" s="17">
        <f t="shared" si="6"/>
        <v>84930</v>
      </c>
      <c r="D23" s="17">
        <f t="shared" si="7"/>
        <v>69698</v>
      </c>
      <c r="E23" s="36">
        <v>17079</v>
      </c>
      <c r="F23" s="36">
        <v>7583</v>
      </c>
      <c r="G23" s="36">
        <v>3960</v>
      </c>
      <c r="H23" s="36">
        <v>4739</v>
      </c>
      <c r="I23" s="36">
        <v>17152</v>
      </c>
      <c r="J23" s="36">
        <v>2896</v>
      </c>
      <c r="K23" s="36">
        <v>2951</v>
      </c>
      <c r="L23" s="36">
        <v>2763</v>
      </c>
      <c r="M23" s="36">
        <v>2086</v>
      </c>
      <c r="N23" s="51">
        <v>8489</v>
      </c>
      <c r="O23" s="17">
        <f t="shared" si="5"/>
        <v>15232</v>
      </c>
      <c r="P23" s="36">
        <v>571</v>
      </c>
      <c r="Q23" s="36">
        <v>1406</v>
      </c>
      <c r="R23" s="36">
        <v>624</v>
      </c>
      <c r="S23" s="36">
        <v>366</v>
      </c>
      <c r="T23" s="36">
        <v>825</v>
      </c>
      <c r="U23" s="36">
        <v>1130</v>
      </c>
      <c r="V23" s="36">
        <v>980</v>
      </c>
      <c r="W23" s="36">
        <v>1230</v>
      </c>
      <c r="X23" s="36">
        <v>4724</v>
      </c>
      <c r="Y23" s="36">
        <v>1139</v>
      </c>
      <c r="Z23" s="36">
        <v>774</v>
      </c>
      <c r="AA23" s="36">
        <v>1132</v>
      </c>
      <c r="AB23" s="51">
        <v>331</v>
      </c>
    </row>
    <row r="24" spans="1:28" s="21" customFormat="1" ht="20.25" customHeight="1">
      <c r="A24" s="47"/>
      <c r="B24" s="19" t="s">
        <v>32</v>
      </c>
      <c r="C24" s="20">
        <f t="shared" si="6"/>
        <v>72032</v>
      </c>
      <c r="D24" s="20">
        <f t="shared" si="7"/>
        <v>59878</v>
      </c>
      <c r="E24" s="38">
        <v>14323</v>
      </c>
      <c r="F24" s="38">
        <v>6295</v>
      </c>
      <c r="G24" s="38">
        <v>3303</v>
      </c>
      <c r="H24" s="38">
        <v>4116</v>
      </c>
      <c r="I24" s="38">
        <v>16082</v>
      </c>
      <c r="J24" s="38">
        <v>2353</v>
      </c>
      <c r="K24" s="38">
        <v>2338</v>
      </c>
      <c r="L24" s="38">
        <v>2186</v>
      </c>
      <c r="M24" s="38">
        <v>1563</v>
      </c>
      <c r="N24" s="53">
        <v>7319</v>
      </c>
      <c r="O24" s="20">
        <f t="shared" si="5"/>
        <v>12154</v>
      </c>
      <c r="P24" s="38">
        <v>410</v>
      </c>
      <c r="Q24" s="38">
        <v>1026</v>
      </c>
      <c r="R24" s="38">
        <v>469</v>
      </c>
      <c r="S24" s="38">
        <v>320</v>
      </c>
      <c r="T24" s="38">
        <v>744</v>
      </c>
      <c r="U24" s="38">
        <v>869</v>
      </c>
      <c r="V24" s="38">
        <v>789</v>
      </c>
      <c r="W24" s="38">
        <v>964</v>
      </c>
      <c r="X24" s="38">
        <v>3878</v>
      </c>
      <c r="Y24" s="38">
        <v>894</v>
      </c>
      <c r="Z24" s="38">
        <v>636</v>
      </c>
      <c r="AA24" s="38">
        <v>867</v>
      </c>
      <c r="AB24" s="53">
        <v>288</v>
      </c>
    </row>
    <row r="25" spans="1:28" s="21" customFormat="1" ht="20.25" customHeight="1">
      <c r="A25" s="43" t="s">
        <v>39</v>
      </c>
      <c r="B25" s="16" t="s">
        <v>27</v>
      </c>
      <c r="C25" s="17">
        <f>D25+O25</f>
        <v>186820</v>
      </c>
      <c r="D25" s="17">
        <f>SUM(E25:N25)</f>
        <v>155132</v>
      </c>
      <c r="E25" s="36">
        <v>38021</v>
      </c>
      <c r="F25" s="36">
        <v>16990</v>
      </c>
      <c r="G25" s="36">
        <v>8479</v>
      </c>
      <c r="H25" s="36">
        <v>10711</v>
      </c>
      <c r="I25" s="36">
        <v>40212</v>
      </c>
      <c r="J25" s="36">
        <v>6243</v>
      </c>
      <c r="K25" s="36">
        <v>5953</v>
      </c>
      <c r="L25" s="36">
        <v>4970</v>
      </c>
      <c r="M25" s="36">
        <v>4024</v>
      </c>
      <c r="N25" s="51">
        <v>19529</v>
      </c>
      <c r="O25" s="17">
        <f t="shared" si="5"/>
        <v>31688</v>
      </c>
      <c r="P25" s="36">
        <v>973</v>
      </c>
      <c r="Q25" s="36">
        <v>2247</v>
      </c>
      <c r="R25" s="36">
        <v>1070</v>
      </c>
      <c r="S25" s="36">
        <v>728</v>
      </c>
      <c r="T25" s="36">
        <v>1824</v>
      </c>
      <c r="U25" s="36">
        <v>1987</v>
      </c>
      <c r="V25" s="36">
        <v>2033</v>
      </c>
      <c r="W25" s="36">
        <v>2277</v>
      </c>
      <c r="X25" s="36">
        <v>11333</v>
      </c>
      <c r="Y25" s="36">
        <v>2125</v>
      </c>
      <c r="Z25" s="36">
        <v>1482</v>
      </c>
      <c r="AA25" s="36">
        <v>2931</v>
      </c>
      <c r="AB25" s="51">
        <v>678</v>
      </c>
    </row>
    <row r="26" spans="1:28" s="21" customFormat="1" ht="20.25" customHeight="1">
      <c r="A26" s="44"/>
      <c r="B26" s="16" t="s">
        <v>31</v>
      </c>
      <c r="C26" s="17">
        <f t="shared" si="6"/>
        <v>98181</v>
      </c>
      <c r="D26" s="17">
        <f t="shared" si="7"/>
        <v>80890</v>
      </c>
      <c r="E26" s="36">
        <v>19750</v>
      </c>
      <c r="F26" s="36">
        <v>8932</v>
      </c>
      <c r="G26" s="36">
        <v>4508</v>
      </c>
      <c r="H26" s="36">
        <v>5333</v>
      </c>
      <c r="I26" s="36">
        <v>21008</v>
      </c>
      <c r="J26" s="36">
        <v>3258</v>
      </c>
      <c r="K26" s="36">
        <v>3198</v>
      </c>
      <c r="L26" s="36">
        <v>2753</v>
      </c>
      <c r="M26" s="36">
        <v>2107</v>
      </c>
      <c r="N26" s="51">
        <v>10043</v>
      </c>
      <c r="O26" s="17">
        <f t="shared" si="5"/>
        <v>17291</v>
      </c>
      <c r="P26" s="36">
        <v>538</v>
      </c>
      <c r="Q26" s="36">
        <v>1278</v>
      </c>
      <c r="R26" s="36">
        <v>592</v>
      </c>
      <c r="S26" s="36">
        <v>403</v>
      </c>
      <c r="T26" s="36">
        <v>978</v>
      </c>
      <c r="U26" s="36">
        <v>1104</v>
      </c>
      <c r="V26" s="36">
        <v>1068</v>
      </c>
      <c r="W26" s="36">
        <v>1241</v>
      </c>
      <c r="X26" s="36">
        <v>6209</v>
      </c>
      <c r="Y26" s="36">
        <v>1183</v>
      </c>
      <c r="Z26" s="36">
        <v>806</v>
      </c>
      <c r="AA26" s="36">
        <v>1539</v>
      </c>
      <c r="AB26" s="51">
        <v>352</v>
      </c>
    </row>
    <row r="27" spans="1:28" s="21" customFormat="1" ht="20.25" customHeight="1">
      <c r="A27" s="44"/>
      <c r="B27" s="16" t="s">
        <v>32</v>
      </c>
      <c r="C27" s="17">
        <f t="shared" si="6"/>
        <v>88639</v>
      </c>
      <c r="D27" s="17">
        <f t="shared" si="7"/>
        <v>74242</v>
      </c>
      <c r="E27" s="36">
        <v>18271</v>
      </c>
      <c r="F27" s="36">
        <v>8058</v>
      </c>
      <c r="G27" s="36">
        <v>3971</v>
      </c>
      <c r="H27" s="36">
        <v>5378</v>
      </c>
      <c r="I27" s="36">
        <v>19204</v>
      </c>
      <c r="J27" s="36">
        <v>2985</v>
      </c>
      <c r="K27" s="36">
        <v>2755</v>
      </c>
      <c r="L27" s="36">
        <v>2217</v>
      </c>
      <c r="M27" s="36">
        <v>1917</v>
      </c>
      <c r="N27" s="51">
        <v>9486</v>
      </c>
      <c r="O27" s="17">
        <f t="shared" si="5"/>
        <v>14397</v>
      </c>
      <c r="P27" s="36">
        <v>435</v>
      </c>
      <c r="Q27" s="36">
        <v>969</v>
      </c>
      <c r="R27" s="36">
        <v>478</v>
      </c>
      <c r="S27" s="36">
        <v>325</v>
      </c>
      <c r="T27" s="36">
        <v>846</v>
      </c>
      <c r="U27" s="36">
        <v>883</v>
      </c>
      <c r="V27" s="36">
        <v>965</v>
      </c>
      <c r="W27" s="36">
        <v>1036</v>
      </c>
      <c r="X27" s="36">
        <v>5124</v>
      </c>
      <c r="Y27" s="36">
        <v>942</v>
      </c>
      <c r="Z27" s="36">
        <v>676</v>
      </c>
      <c r="AA27" s="36">
        <v>1392</v>
      </c>
      <c r="AB27" s="51">
        <v>326</v>
      </c>
    </row>
    <row r="28" spans="1:28" s="21" customFormat="1" ht="20.25" customHeight="1">
      <c r="A28" s="46" t="s">
        <v>40</v>
      </c>
      <c r="B28" s="13" t="s">
        <v>27</v>
      </c>
      <c r="C28" s="14">
        <f>D28+O28</f>
        <v>191831</v>
      </c>
      <c r="D28" s="14">
        <f>SUM(E28:N28)</f>
        <v>159343</v>
      </c>
      <c r="E28" s="37">
        <v>38265</v>
      </c>
      <c r="F28" s="37">
        <v>18806</v>
      </c>
      <c r="G28" s="37">
        <v>8602</v>
      </c>
      <c r="H28" s="37">
        <v>11574</v>
      </c>
      <c r="I28" s="37">
        <v>38148</v>
      </c>
      <c r="J28" s="37">
        <v>7086</v>
      </c>
      <c r="K28" s="37">
        <v>6130</v>
      </c>
      <c r="L28" s="37">
        <v>5675</v>
      </c>
      <c r="M28" s="37">
        <v>4308</v>
      </c>
      <c r="N28" s="52">
        <v>20749</v>
      </c>
      <c r="O28" s="14">
        <f t="shared" si="5"/>
        <v>32488</v>
      </c>
      <c r="P28" s="37">
        <v>974</v>
      </c>
      <c r="Q28" s="37">
        <v>2339</v>
      </c>
      <c r="R28" s="37">
        <v>1229</v>
      </c>
      <c r="S28" s="37">
        <v>870</v>
      </c>
      <c r="T28" s="37">
        <v>1998</v>
      </c>
      <c r="U28" s="37">
        <v>2095</v>
      </c>
      <c r="V28" s="37">
        <v>2137</v>
      </c>
      <c r="W28" s="37">
        <v>2222</v>
      </c>
      <c r="X28" s="37">
        <v>10980</v>
      </c>
      <c r="Y28" s="37">
        <v>2135</v>
      </c>
      <c r="Z28" s="37">
        <v>1634</v>
      </c>
      <c r="AA28" s="37">
        <v>3191</v>
      </c>
      <c r="AB28" s="52">
        <v>684</v>
      </c>
    </row>
    <row r="29" spans="1:28" s="21" customFormat="1" ht="20.25" customHeight="1">
      <c r="A29" s="44"/>
      <c r="B29" s="16" t="s">
        <v>31</v>
      </c>
      <c r="C29" s="17">
        <f t="shared" si="6"/>
        <v>99450</v>
      </c>
      <c r="D29" s="17">
        <f t="shared" si="7"/>
        <v>81197</v>
      </c>
      <c r="E29" s="36">
        <v>19305</v>
      </c>
      <c r="F29" s="36">
        <v>9691</v>
      </c>
      <c r="G29" s="36">
        <v>4530</v>
      </c>
      <c r="H29" s="36">
        <v>5936</v>
      </c>
      <c r="I29" s="36">
        <v>18803</v>
      </c>
      <c r="J29" s="36">
        <v>3613</v>
      </c>
      <c r="K29" s="36">
        <v>3329</v>
      </c>
      <c r="L29" s="36">
        <v>2986</v>
      </c>
      <c r="M29" s="36">
        <v>2289</v>
      </c>
      <c r="N29" s="51">
        <v>10715</v>
      </c>
      <c r="O29" s="17">
        <f t="shared" si="5"/>
        <v>18253</v>
      </c>
      <c r="P29" s="36">
        <v>599</v>
      </c>
      <c r="Q29" s="36">
        <v>1412</v>
      </c>
      <c r="R29" s="36">
        <v>699</v>
      </c>
      <c r="S29" s="36">
        <v>520</v>
      </c>
      <c r="T29" s="36">
        <v>1115</v>
      </c>
      <c r="U29" s="36">
        <v>1205</v>
      </c>
      <c r="V29" s="36">
        <v>1220</v>
      </c>
      <c r="W29" s="36">
        <v>1319</v>
      </c>
      <c r="X29" s="36">
        <v>5881</v>
      </c>
      <c r="Y29" s="36">
        <v>1233</v>
      </c>
      <c r="Z29" s="36">
        <v>937</v>
      </c>
      <c r="AA29" s="36">
        <v>1715</v>
      </c>
      <c r="AB29" s="51">
        <v>398</v>
      </c>
    </row>
    <row r="30" spans="1:28" s="21" customFormat="1" ht="20.25" customHeight="1">
      <c r="A30" s="45"/>
      <c r="B30" s="19" t="s">
        <v>32</v>
      </c>
      <c r="C30" s="20">
        <f t="shared" si="6"/>
        <v>92381</v>
      </c>
      <c r="D30" s="20">
        <f t="shared" si="7"/>
        <v>78146</v>
      </c>
      <c r="E30" s="38">
        <v>18960</v>
      </c>
      <c r="F30" s="38">
        <v>9115</v>
      </c>
      <c r="G30" s="38">
        <v>4072</v>
      </c>
      <c r="H30" s="38">
        <v>5638</v>
      </c>
      <c r="I30" s="38">
        <v>19345</v>
      </c>
      <c r="J30" s="38">
        <v>3473</v>
      </c>
      <c r="K30" s="38">
        <v>2801</v>
      </c>
      <c r="L30" s="38">
        <v>2689</v>
      </c>
      <c r="M30" s="38">
        <v>2019</v>
      </c>
      <c r="N30" s="53">
        <v>10034</v>
      </c>
      <c r="O30" s="20">
        <f t="shared" si="5"/>
        <v>14235</v>
      </c>
      <c r="P30" s="38">
        <v>375</v>
      </c>
      <c r="Q30" s="38">
        <v>927</v>
      </c>
      <c r="R30" s="38">
        <v>530</v>
      </c>
      <c r="S30" s="38">
        <v>350</v>
      </c>
      <c r="T30" s="38">
        <v>883</v>
      </c>
      <c r="U30" s="38">
        <v>890</v>
      </c>
      <c r="V30" s="38">
        <v>917</v>
      </c>
      <c r="W30" s="38">
        <v>903</v>
      </c>
      <c r="X30" s="38">
        <v>5099</v>
      </c>
      <c r="Y30" s="38">
        <v>902</v>
      </c>
      <c r="Z30" s="38">
        <v>697</v>
      </c>
      <c r="AA30" s="38">
        <v>1476</v>
      </c>
      <c r="AB30" s="53">
        <v>286</v>
      </c>
    </row>
    <row r="31" spans="1:28" s="21" customFormat="1" ht="20.25" customHeight="1">
      <c r="A31" s="43" t="s">
        <v>41</v>
      </c>
      <c r="B31" s="16" t="s">
        <v>27</v>
      </c>
      <c r="C31" s="17">
        <f>D31+O31</f>
        <v>221411</v>
      </c>
      <c r="D31" s="17">
        <f>SUM(E31:N31)</f>
        <v>183424</v>
      </c>
      <c r="E31" s="36">
        <v>45830</v>
      </c>
      <c r="F31" s="36">
        <v>22670</v>
      </c>
      <c r="G31" s="36">
        <v>10372</v>
      </c>
      <c r="H31" s="36">
        <v>13090</v>
      </c>
      <c r="I31" s="36">
        <v>40948</v>
      </c>
      <c r="J31" s="36">
        <v>8668</v>
      </c>
      <c r="K31" s="36">
        <v>7592</v>
      </c>
      <c r="L31" s="36">
        <v>7089</v>
      </c>
      <c r="M31" s="36">
        <v>5120</v>
      </c>
      <c r="N31" s="51">
        <v>22045</v>
      </c>
      <c r="O31" s="17">
        <f t="shared" si="5"/>
        <v>37987</v>
      </c>
      <c r="P31" s="36">
        <v>1303</v>
      </c>
      <c r="Q31" s="36">
        <v>2954</v>
      </c>
      <c r="R31" s="36">
        <v>1626</v>
      </c>
      <c r="S31" s="36">
        <v>1174</v>
      </c>
      <c r="T31" s="36">
        <v>2556</v>
      </c>
      <c r="U31" s="36">
        <v>2700</v>
      </c>
      <c r="V31" s="36">
        <v>2690</v>
      </c>
      <c r="W31" s="36">
        <v>2911</v>
      </c>
      <c r="X31" s="36">
        <v>10833</v>
      </c>
      <c r="Y31" s="36">
        <v>2517</v>
      </c>
      <c r="Z31" s="36">
        <v>2039</v>
      </c>
      <c r="AA31" s="36">
        <v>3841</v>
      </c>
      <c r="AB31" s="51">
        <v>843</v>
      </c>
    </row>
    <row r="32" spans="1:28" s="21" customFormat="1" ht="20.25" customHeight="1">
      <c r="A32" s="44"/>
      <c r="B32" s="16" t="s">
        <v>31</v>
      </c>
      <c r="C32" s="17">
        <f t="shared" si="6"/>
        <v>116449</v>
      </c>
      <c r="D32" s="17">
        <f t="shared" si="7"/>
        <v>94910</v>
      </c>
      <c r="E32" s="36">
        <v>23081</v>
      </c>
      <c r="F32" s="36">
        <v>11941</v>
      </c>
      <c r="G32" s="36">
        <v>5421</v>
      </c>
      <c r="H32" s="36">
        <v>6834</v>
      </c>
      <c r="I32" s="36">
        <v>20743</v>
      </c>
      <c r="J32" s="36">
        <v>4624</v>
      </c>
      <c r="K32" s="36">
        <v>4173</v>
      </c>
      <c r="L32" s="36">
        <v>3857</v>
      </c>
      <c r="M32" s="36">
        <v>2761</v>
      </c>
      <c r="N32" s="51">
        <v>11475</v>
      </c>
      <c r="O32" s="17">
        <f t="shared" si="5"/>
        <v>21539</v>
      </c>
      <c r="P32" s="36">
        <v>756</v>
      </c>
      <c r="Q32" s="36">
        <v>1707</v>
      </c>
      <c r="R32" s="36">
        <v>914</v>
      </c>
      <c r="S32" s="36">
        <v>693</v>
      </c>
      <c r="T32" s="36">
        <v>1454</v>
      </c>
      <c r="U32" s="36">
        <v>1505</v>
      </c>
      <c r="V32" s="36">
        <v>1572</v>
      </c>
      <c r="W32" s="36">
        <v>1710</v>
      </c>
      <c r="X32" s="36">
        <v>5949</v>
      </c>
      <c r="Y32" s="36">
        <v>1442</v>
      </c>
      <c r="Z32" s="36">
        <v>1171</v>
      </c>
      <c r="AA32" s="36">
        <v>2136</v>
      </c>
      <c r="AB32" s="51">
        <v>530</v>
      </c>
    </row>
    <row r="33" spans="1:30" s="21" customFormat="1" ht="20.25" customHeight="1">
      <c r="A33" s="45"/>
      <c r="B33" s="19" t="s">
        <v>32</v>
      </c>
      <c r="C33" s="20">
        <f t="shared" si="6"/>
        <v>104962</v>
      </c>
      <c r="D33" s="20">
        <f t="shared" si="7"/>
        <v>88514</v>
      </c>
      <c r="E33" s="38">
        <v>22749</v>
      </c>
      <c r="F33" s="38">
        <v>10729</v>
      </c>
      <c r="G33" s="38">
        <v>4951</v>
      </c>
      <c r="H33" s="38">
        <v>6256</v>
      </c>
      <c r="I33" s="38">
        <v>20205</v>
      </c>
      <c r="J33" s="38">
        <v>4044</v>
      </c>
      <c r="K33" s="38">
        <v>3419</v>
      </c>
      <c r="L33" s="38">
        <v>3232</v>
      </c>
      <c r="M33" s="38">
        <v>2359</v>
      </c>
      <c r="N33" s="53">
        <v>10570</v>
      </c>
      <c r="O33" s="20">
        <f t="shared" si="5"/>
        <v>16448</v>
      </c>
      <c r="P33" s="38">
        <v>547</v>
      </c>
      <c r="Q33" s="38">
        <v>1247</v>
      </c>
      <c r="R33" s="38">
        <v>712</v>
      </c>
      <c r="S33" s="38">
        <v>481</v>
      </c>
      <c r="T33" s="38">
        <v>1102</v>
      </c>
      <c r="U33" s="38">
        <v>1195</v>
      </c>
      <c r="V33" s="38">
        <v>1118</v>
      </c>
      <c r="W33" s="38">
        <v>1201</v>
      </c>
      <c r="X33" s="38">
        <v>4884</v>
      </c>
      <c r="Y33" s="38">
        <v>1075</v>
      </c>
      <c r="Z33" s="38">
        <v>868</v>
      </c>
      <c r="AA33" s="38">
        <v>1705</v>
      </c>
      <c r="AB33" s="53">
        <v>313</v>
      </c>
      <c r="AC33" s="27"/>
      <c r="AD33" s="27"/>
    </row>
    <row r="34" spans="1:30" s="21" customFormat="1" ht="18.75" customHeight="1">
      <c r="A34" s="46" t="s">
        <v>42</v>
      </c>
      <c r="B34" s="13" t="s">
        <v>27</v>
      </c>
      <c r="C34" s="14">
        <f>D34+O34</f>
        <v>213591</v>
      </c>
      <c r="D34" s="14">
        <f>SUM(E34:N34)</f>
        <v>173298</v>
      </c>
      <c r="E34" s="37">
        <v>44662</v>
      </c>
      <c r="F34" s="37">
        <v>21905</v>
      </c>
      <c r="G34" s="37">
        <v>10309</v>
      </c>
      <c r="H34" s="37">
        <v>12452</v>
      </c>
      <c r="I34" s="37">
        <v>34999</v>
      </c>
      <c r="J34" s="37">
        <v>8486</v>
      </c>
      <c r="K34" s="37">
        <v>7795</v>
      </c>
      <c r="L34" s="37">
        <v>7599</v>
      </c>
      <c r="M34" s="37">
        <v>5413</v>
      </c>
      <c r="N34" s="52">
        <v>19678</v>
      </c>
      <c r="O34" s="14">
        <f t="shared" si="5"/>
        <v>40293</v>
      </c>
      <c r="P34" s="37">
        <v>1771</v>
      </c>
      <c r="Q34" s="37">
        <v>3758</v>
      </c>
      <c r="R34" s="37">
        <v>1899</v>
      </c>
      <c r="S34" s="37">
        <v>1272</v>
      </c>
      <c r="T34" s="37">
        <v>2802</v>
      </c>
      <c r="U34" s="37">
        <v>3069</v>
      </c>
      <c r="V34" s="37">
        <v>2799</v>
      </c>
      <c r="W34" s="37">
        <v>3616</v>
      </c>
      <c r="X34" s="37">
        <v>9059</v>
      </c>
      <c r="Y34" s="37">
        <v>2964</v>
      </c>
      <c r="Z34" s="37">
        <v>2407</v>
      </c>
      <c r="AA34" s="37">
        <v>3889</v>
      </c>
      <c r="AB34" s="52">
        <v>988</v>
      </c>
      <c r="AD34" s="27"/>
    </row>
    <row r="35" spans="1:28" s="21" customFormat="1" ht="18.75" customHeight="1">
      <c r="A35" s="44"/>
      <c r="B35" s="16" t="s">
        <v>31</v>
      </c>
      <c r="C35" s="17">
        <f t="shared" si="6"/>
        <v>111384</v>
      </c>
      <c r="D35" s="17">
        <f t="shared" si="7"/>
        <v>89269</v>
      </c>
      <c r="E35" s="36">
        <v>22387</v>
      </c>
      <c r="F35" s="36">
        <v>11413</v>
      </c>
      <c r="G35" s="36">
        <v>5403</v>
      </c>
      <c r="H35" s="36">
        <v>6356</v>
      </c>
      <c r="I35" s="36">
        <v>18249</v>
      </c>
      <c r="J35" s="36">
        <v>4342</v>
      </c>
      <c r="K35" s="36">
        <v>4262</v>
      </c>
      <c r="L35" s="36">
        <v>3997</v>
      </c>
      <c r="M35" s="36">
        <v>2766</v>
      </c>
      <c r="N35" s="51">
        <v>10094</v>
      </c>
      <c r="O35" s="17">
        <f t="shared" si="5"/>
        <v>22115</v>
      </c>
      <c r="P35" s="36">
        <v>1006</v>
      </c>
      <c r="Q35" s="36">
        <v>2018</v>
      </c>
      <c r="R35" s="36">
        <v>1021</v>
      </c>
      <c r="S35" s="36">
        <v>677</v>
      </c>
      <c r="T35" s="36">
        <v>1518</v>
      </c>
      <c r="U35" s="36">
        <v>1683</v>
      </c>
      <c r="V35" s="36">
        <v>1613</v>
      </c>
      <c r="W35" s="36">
        <v>2030</v>
      </c>
      <c r="X35" s="36">
        <v>5019</v>
      </c>
      <c r="Y35" s="36">
        <v>1556</v>
      </c>
      <c r="Z35" s="36">
        <v>1308</v>
      </c>
      <c r="AA35" s="36">
        <v>2100</v>
      </c>
      <c r="AB35" s="51">
        <v>566</v>
      </c>
    </row>
    <row r="36" spans="1:28" s="21" customFormat="1" ht="18.75" customHeight="1">
      <c r="A36" s="45"/>
      <c r="B36" s="19" t="s">
        <v>32</v>
      </c>
      <c r="C36" s="20">
        <f t="shared" si="6"/>
        <v>102207</v>
      </c>
      <c r="D36" s="20">
        <f t="shared" si="7"/>
        <v>84029</v>
      </c>
      <c r="E36" s="38">
        <v>22275</v>
      </c>
      <c r="F36" s="38">
        <v>10492</v>
      </c>
      <c r="G36" s="38">
        <v>4906</v>
      </c>
      <c r="H36" s="38">
        <v>6096</v>
      </c>
      <c r="I36" s="38">
        <v>16750</v>
      </c>
      <c r="J36" s="38">
        <v>4144</v>
      </c>
      <c r="K36" s="38">
        <v>3533</v>
      </c>
      <c r="L36" s="38">
        <v>3602</v>
      </c>
      <c r="M36" s="38">
        <v>2647</v>
      </c>
      <c r="N36" s="53">
        <v>9584</v>
      </c>
      <c r="O36" s="20">
        <f t="shared" si="5"/>
        <v>18178</v>
      </c>
      <c r="P36" s="38">
        <v>765</v>
      </c>
      <c r="Q36" s="38">
        <v>1740</v>
      </c>
      <c r="R36" s="38">
        <v>878</v>
      </c>
      <c r="S36" s="38">
        <v>595</v>
      </c>
      <c r="T36" s="38">
        <v>1284</v>
      </c>
      <c r="U36" s="38">
        <v>1386</v>
      </c>
      <c r="V36" s="38">
        <v>1186</v>
      </c>
      <c r="W36" s="38">
        <v>1586</v>
      </c>
      <c r="X36" s="38">
        <v>4040</v>
      </c>
      <c r="Y36" s="38">
        <v>1408</v>
      </c>
      <c r="Z36" s="38">
        <v>1099</v>
      </c>
      <c r="AA36" s="38">
        <v>1789</v>
      </c>
      <c r="AB36" s="53">
        <v>422</v>
      </c>
    </row>
    <row r="37" spans="1:28" s="21" customFormat="1" ht="18.75" customHeight="1">
      <c r="A37" s="43" t="s">
        <v>43</v>
      </c>
      <c r="B37" s="16" t="s">
        <v>22</v>
      </c>
      <c r="C37" s="23">
        <f>D37+O37</f>
        <v>235606</v>
      </c>
      <c r="D37" s="23">
        <f>SUM(E37:N37)</f>
        <v>186754</v>
      </c>
      <c r="E37" s="36">
        <v>49837</v>
      </c>
      <c r="F37" s="36">
        <v>23553</v>
      </c>
      <c r="G37" s="36">
        <v>11813</v>
      </c>
      <c r="H37" s="36">
        <v>14664</v>
      </c>
      <c r="I37" s="36">
        <v>30632</v>
      </c>
      <c r="J37" s="36">
        <v>10331</v>
      </c>
      <c r="K37" s="36">
        <v>9014</v>
      </c>
      <c r="L37" s="36">
        <v>9539</v>
      </c>
      <c r="M37" s="36">
        <v>6822</v>
      </c>
      <c r="N37" s="51">
        <v>20549</v>
      </c>
      <c r="O37" s="17">
        <f t="shared" si="5"/>
        <v>48852</v>
      </c>
      <c r="P37" s="36">
        <v>2201</v>
      </c>
      <c r="Q37" s="36">
        <v>5338</v>
      </c>
      <c r="R37" s="36">
        <v>2501</v>
      </c>
      <c r="S37" s="36">
        <v>1620</v>
      </c>
      <c r="T37" s="36">
        <v>3567</v>
      </c>
      <c r="U37" s="36">
        <v>4043</v>
      </c>
      <c r="V37" s="36">
        <v>3329</v>
      </c>
      <c r="W37" s="36">
        <v>4574</v>
      </c>
      <c r="X37" s="36">
        <v>8553</v>
      </c>
      <c r="Y37" s="36">
        <v>4027</v>
      </c>
      <c r="Z37" s="36">
        <v>3247</v>
      </c>
      <c r="AA37" s="36">
        <v>4672</v>
      </c>
      <c r="AB37" s="51">
        <v>1180</v>
      </c>
    </row>
    <row r="38" spans="1:28" s="21" customFormat="1" ht="18.75" customHeight="1">
      <c r="A38" s="44"/>
      <c r="B38" s="16" t="s">
        <v>23</v>
      </c>
      <c r="C38" s="23">
        <f t="shared" si="6"/>
        <v>120179</v>
      </c>
      <c r="D38" s="23">
        <f t="shared" si="7"/>
        <v>94649</v>
      </c>
      <c r="E38" s="36">
        <v>24608</v>
      </c>
      <c r="F38" s="36">
        <v>12127</v>
      </c>
      <c r="G38" s="36">
        <v>5996</v>
      </c>
      <c r="H38" s="36">
        <v>7230</v>
      </c>
      <c r="I38" s="36">
        <v>16249</v>
      </c>
      <c r="J38" s="36">
        <v>5122</v>
      </c>
      <c r="K38" s="36">
        <v>4660</v>
      </c>
      <c r="L38" s="36">
        <v>4832</v>
      </c>
      <c r="M38" s="36">
        <v>3406</v>
      </c>
      <c r="N38" s="51">
        <v>10419</v>
      </c>
      <c r="O38" s="17">
        <f t="shared" si="5"/>
        <v>25530</v>
      </c>
      <c r="P38" s="36">
        <v>1191</v>
      </c>
      <c r="Q38" s="36">
        <v>2748</v>
      </c>
      <c r="R38" s="36">
        <v>1276</v>
      </c>
      <c r="S38" s="36">
        <v>814</v>
      </c>
      <c r="T38" s="36">
        <v>1764</v>
      </c>
      <c r="U38" s="36">
        <v>2062</v>
      </c>
      <c r="V38" s="36">
        <v>1818</v>
      </c>
      <c r="W38" s="36">
        <v>2484</v>
      </c>
      <c r="X38" s="36">
        <v>4636</v>
      </c>
      <c r="Y38" s="36">
        <v>2068</v>
      </c>
      <c r="Z38" s="36">
        <v>1684</v>
      </c>
      <c r="AA38" s="36">
        <v>2352</v>
      </c>
      <c r="AB38" s="51">
        <v>633</v>
      </c>
    </row>
    <row r="39" spans="1:28" s="21" customFormat="1" ht="18.75" customHeight="1">
      <c r="A39" s="44"/>
      <c r="B39" s="16" t="s">
        <v>24</v>
      </c>
      <c r="C39" s="23">
        <f t="shared" si="6"/>
        <v>115427</v>
      </c>
      <c r="D39" s="23">
        <f t="shared" si="7"/>
        <v>92105</v>
      </c>
      <c r="E39" s="36">
        <v>25229</v>
      </c>
      <c r="F39" s="36">
        <v>11426</v>
      </c>
      <c r="G39" s="36">
        <v>5817</v>
      </c>
      <c r="H39" s="36">
        <v>7434</v>
      </c>
      <c r="I39" s="36">
        <v>14383</v>
      </c>
      <c r="J39" s="36">
        <v>5209</v>
      </c>
      <c r="K39" s="36">
        <v>4354</v>
      </c>
      <c r="L39" s="36">
        <v>4707</v>
      </c>
      <c r="M39" s="36">
        <v>3416</v>
      </c>
      <c r="N39" s="51">
        <v>10130</v>
      </c>
      <c r="O39" s="17">
        <f aca="true" t="shared" si="8" ref="O39:O63">SUM(P39:AB39)</f>
        <v>23322</v>
      </c>
      <c r="P39" s="36">
        <v>1010</v>
      </c>
      <c r="Q39" s="36">
        <v>2590</v>
      </c>
      <c r="R39" s="36">
        <v>1225</v>
      </c>
      <c r="S39" s="36">
        <v>806</v>
      </c>
      <c r="T39" s="36">
        <v>1803</v>
      </c>
      <c r="U39" s="36">
        <v>1981</v>
      </c>
      <c r="V39" s="36">
        <v>1511</v>
      </c>
      <c r="W39" s="36">
        <v>2090</v>
      </c>
      <c r="X39" s="36">
        <v>3917</v>
      </c>
      <c r="Y39" s="36">
        <v>1959</v>
      </c>
      <c r="Z39" s="36">
        <v>1563</v>
      </c>
      <c r="AA39" s="36">
        <v>2320</v>
      </c>
      <c r="AB39" s="51">
        <v>547</v>
      </c>
    </row>
    <row r="40" spans="1:28" s="21" customFormat="1" ht="18.75" customHeight="1">
      <c r="A40" s="46" t="s">
        <v>44</v>
      </c>
      <c r="B40" s="13" t="s">
        <v>22</v>
      </c>
      <c r="C40" s="22">
        <f>D40+O40</f>
        <v>193107</v>
      </c>
      <c r="D40" s="22">
        <f>SUM(E40:N40)</f>
        <v>149351</v>
      </c>
      <c r="E40" s="37">
        <v>40467</v>
      </c>
      <c r="F40" s="37">
        <v>19422</v>
      </c>
      <c r="G40" s="37">
        <v>10199</v>
      </c>
      <c r="H40" s="37">
        <v>12471</v>
      </c>
      <c r="I40" s="37">
        <v>18777</v>
      </c>
      <c r="J40" s="37">
        <v>9261</v>
      </c>
      <c r="K40" s="37">
        <v>8181</v>
      </c>
      <c r="L40" s="37">
        <v>8376</v>
      </c>
      <c r="M40" s="37">
        <v>6275</v>
      </c>
      <c r="N40" s="52">
        <v>15922</v>
      </c>
      <c r="O40" s="14">
        <f t="shared" si="8"/>
        <v>43756</v>
      </c>
      <c r="P40" s="37">
        <v>2214</v>
      </c>
      <c r="Q40" s="37">
        <v>5283</v>
      </c>
      <c r="R40" s="37">
        <v>2395</v>
      </c>
      <c r="S40" s="37">
        <v>1566</v>
      </c>
      <c r="T40" s="37">
        <v>3482</v>
      </c>
      <c r="U40" s="37">
        <v>3913</v>
      </c>
      <c r="V40" s="37">
        <v>2805</v>
      </c>
      <c r="W40" s="37">
        <v>3850</v>
      </c>
      <c r="X40" s="37">
        <v>6289</v>
      </c>
      <c r="Y40" s="37">
        <v>3997</v>
      </c>
      <c r="Z40" s="37">
        <v>2954</v>
      </c>
      <c r="AA40" s="37">
        <v>4007</v>
      </c>
      <c r="AB40" s="52">
        <v>1001</v>
      </c>
    </row>
    <row r="41" spans="1:28" s="21" customFormat="1" ht="18.75" customHeight="1">
      <c r="A41" s="44"/>
      <c r="B41" s="16" t="s">
        <v>23</v>
      </c>
      <c r="C41" s="23">
        <f t="shared" si="6"/>
        <v>96636</v>
      </c>
      <c r="D41" s="23">
        <f t="shared" si="7"/>
        <v>74720</v>
      </c>
      <c r="E41" s="36">
        <v>20662</v>
      </c>
      <c r="F41" s="36">
        <v>9587</v>
      </c>
      <c r="G41" s="36">
        <v>4970</v>
      </c>
      <c r="H41" s="36">
        <v>6041</v>
      </c>
      <c r="I41" s="36">
        <v>9867</v>
      </c>
      <c r="J41" s="36">
        <v>4507</v>
      </c>
      <c r="K41" s="36">
        <v>4073</v>
      </c>
      <c r="L41" s="36">
        <v>4070</v>
      </c>
      <c r="M41" s="36">
        <v>3037</v>
      </c>
      <c r="N41" s="51">
        <v>7906</v>
      </c>
      <c r="O41" s="17">
        <f t="shared" si="8"/>
        <v>21916</v>
      </c>
      <c r="P41" s="36">
        <v>1164</v>
      </c>
      <c r="Q41" s="36">
        <v>2597</v>
      </c>
      <c r="R41" s="36">
        <v>1173</v>
      </c>
      <c r="S41" s="36">
        <v>774</v>
      </c>
      <c r="T41" s="36">
        <v>1645</v>
      </c>
      <c r="U41" s="36">
        <v>1891</v>
      </c>
      <c r="V41" s="36">
        <v>1475</v>
      </c>
      <c r="W41" s="36">
        <v>2009</v>
      </c>
      <c r="X41" s="36">
        <v>3202</v>
      </c>
      <c r="Y41" s="36">
        <v>1928</v>
      </c>
      <c r="Z41" s="36">
        <v>1531</v>
      </c>
      <c r="AA41" s="36">
        <v>1996</v>
      </c>
      <c r="AB41" s="51">
        <v>531</v>
      </c>
    </row>
    <row r="42" spans="1:28" s="21" customFormat="1" ht="18.75" customHeight="1">
      <c r="A42" s="45"/>
      <c r="B42" s="19" t="s">
        <v>24</v>
      </c>
      <c r="C42" s="24">
        <f t="shared" si="6"/>
        <v>96471</v>
      </c>
      <c r="D42" s="24">
        <f t="shared" si="7"/>
        <v>74631</v>
      </c>
      <c r="E42" s="38">
        <v>19805</v>
      </c>
      <c r="F42" s="38">
        <v>9835</v>
      </c>
      <c r="G42" s="38">
        <v>5229</v>
      </c>
      <c r="H42" s="38">
        <v>6430</v>
      </c>
      <c r="I42" s="38">
        <v>8910</v>
      </c>
      <c r="J42" s="38">
        <v>4754</v>
      </c>
      <c r="K42" s="38">
        <v>4108</v>
      </c>
      <c r="L42" s="38">
        <v>4306</v>
      </c>
      <c r="M42" s="38">
        <v>3238</v>
      </c>
      <c r="N42" s="53">
        <v>8016</v>
      </c>
      <c r="O42" s="20">
        <f t="shared" si="8"/>
        <v>21840</v>
      </c>
      <c r="P42" s="38">
        <v>1050</v>
      </c>
      <c r="Q42" s="38">
        <v>2686</v>
      </c>
      <c r="R42" s="38">
        <v>1222</v>
      </c>
      <c r="S42" s="38">
        <v>792</v>
      </c>
      <c r="T42" s="38">
        <v>1837</v>
      </c>
      <c r="U42" s="38">
        <v>2022</v>
      </c>
      <c r="V42" s="38">
        <v>1330</v>
      </c>
      <c r="W42" s="38">
        <v>1841</v>
      </c>
      <c r="X42" s="38">
        <v>3087</v>
      </c>
      <c r="Y42" s="38">
        <v>2069</v>
      </c>
      <c r="Z42" s="38">
        <v>1423</v>
      </c>
      <c r="AA42" s="38">
        <v>2011</v>
      </c>
      <c r="AB42" s="53">
        <v>470</v>
      </c>
    </row>
    <row r="43" spans="1:28" s="21" customFormat="1" ht="18.75" customHeight="1">
      <c r="A43" s="43" t="s">
        <v>45</v>
      </c>
      <c r="B43" s="16" t="s">
        <v>22</v>
      </c>
      <c r="C43" s="23">
        <f>D43+O43</f>
        <v>152415</v>
      </c>
      <c r="D43" s="23">
        <f>SUM(E43:N43)</f>
        <v>113403</v>
      </c>
      <c r="E43" s="36">
        <v>27573</v>
      </c>
      <c r="F43" s="36">
        <v>15580</v>
      </c>
      <c r="G43" s="36">
        <v>8294</v>
      </c>
      <c r="H43" s="36">
        <v>10172</v>
      </c>
      <c r="I43" s="36">
        <v>11718</v>
      </c>
      <c r="J43" s="36">
        <v>7395</v>
      </c>
      <c r="K43" s="36">
        <v>7345</v>
      </c>
      <c r="L43" s="36">
        <v>7349</v>
      </c>
      <c r="M43" s="36">
        <v>5391</v>
      </c>
      <c r="N43" s="51">
        <v>12586</v>
      </c>
      <c r="O43" s="17">
        <f t="shared" si="8"/>
        <v>39012</v>
      </c>
      <c r="P43" s="36">
        <v>2090</v>
      </c>
      <c r="Q43" s="36">
        <v>4837</v>
      </c>
      <c r="R43" s="36">
        <v>2217</v>
      </c>
      <c r="S43" s="36">
        <v>1442</v>
      </c>
      <c r="T43" s="36">
        <v>3234</v>
      </c>
      <c r="U43" s="36">
        <v>3893</v>
      </c>
      <c r="V43" s="36">
        <v>2496</v>
      </c>
      <c r="W43" s="36">
        <v>3694</v>
      </c>
      <c r="X43" s="36">
        <v>4768</v>
      </c>
      <c r="Y43" s="36">
        <v>3670</v>
      </c>
      <c r="Z43" s="36">
        <v>2673</v>
      </c>
      <c r="AA43" s="36">
        <v>3160</v>
      </c>
      <c r="AB43" s="51">
        <v>838</v>
      </c>
    </row>
    <row r="44" spans="1:28" s="21" customFormat="1" ht="18.75" customHeight="1">
      <c r="A44" s="44"/>
      <c r="B44" s="16" t="s">
        <v>23</v>
      </c>
      <c r="C44" s="23">
        <f t="shared" si="6"/>
        <v>75155</v>
      </c>
      <c r="D44" s="23">
        <f t="shared" si="7"/>
        <v>56024</v>
      </c>
      <c r="E44" s="36">
        <v>14221</v>
      </c>
      <c r="F44" s="36">
        <v>7482</v>
      </c>
      <c r="G44" s="36">
        <v>4028</v>
      </c>
      <c r="H44" s="36">
        <v>5056</v>
      </c>
      <c r="I44" s="36">
        <v>5819</v>
      </c>
      <c r="J44" s="36">
        <v>3585</v>
      </c>
      <c r="K44" s="36">
        <v>3574</v>
      </c>
      <c r="L44" s="36">
        <v>3599</v>
      </c>
      <c r="M44" s="36">
        <v>2580</v>
      </c>
      <c r="N44" s="51">
        <v>6080</v>
      </c>
      <c r="O44" s="17">
        <f t="shared" si="8"/>
        <v>19131</v>
      </c>
      <c r="P44" s="36">
        <v>1026</v>
      </c>
      <c r="Q44" s="36">
        <v>2326</v>
      </c>
      <c r="R44" s="36">
        <v>1096</v>
      </c>
      <c r="S44" s="36">
        <v>700</v>
      </c>
      <c r="T44" s="36">
        <v>1483</v>
      </c>
      <c r="U44" s="36">
        <v>1897</v>
      </c>
      <c r="V44" s="36">
        <v>1252</v>
      </c>
      <c r="W44" s="36">
        <v>1832</v>
      </c>
      <c r="X44" s="36">
        <v>2406</v>
      </c>
      <c r="Y44" s="36">
        <v>1775</v>
      </c>
      <c r="Z44" s="36">
        <v>1324</v>
      </c>
      <c r="AA44" s="36">
        <v>1577</v>
      </c>
      <c r="AB44" s="51">
        <v>437</v>
      </c>
    </row>
    <row r="45" spans="1:28" s="21" customFormat="1" ht="18.75" customHeight="1">
      <c r="A45" s="44"/>
      <c r="B45" s="16" t="s">
        <v>24</v>
      </c>
      <c r="C45" s="23">
        <f t="shared" si="6"/>
        <v>77260</v>
      </c>
      <c r="D45" s="23">
        <f t="shared" si="7"/>
        <v>57379</v>
      </c>
      <c r="E45" s="36">
        <v>13352</v>
      </c>
      <c r="F45" s="36">
        <v>8098</v>
      </c>
      <c r="G45" s="36">
        <v>4266</v>
      </c>
      <c r="H45" s="36">
        <v>5116</v>
      </c>
      <c r="I45" s="36">
        <v>5899</v>
      </c>
      <c r="J45" s="36">
        <v>3810</v>
      </c>
      <c r="K45" s="36">
        <v>3771</v>
      </c>
      <c r="L45" s="36">
        <v>3750</v>
      </c>
      <c r="M45" s="36">
        <v>2811</v>
      </c>
      <c r="N45" s="51">
        <v>6506</v>
      </c>
      <c r="O45" s="17">
        <f t="shared" si="8"/>
        <v>19881</v>
      </c>
      <c r="P45" s="36">
        <v>1064</v>
      </c>
      <c r="Q45" s="36">
        <v>2511</v>
      </c>
      <c r="R45" s="36">
        <v>1121</v>
      </c>
      <c r="S45" s="36">
        <v>742</v>
      </c>
      <c r="T45" s="36">
        <v>1751</v>
      </c>
      <c r="U45" s="36">
        <v>1996</v>
      </c>
      <c r="V45" s="36">
        <v>1244</v>
      </c>
      <c r="W45" s="36">
        <v>1862</v>
      </c>
      <c r="X45" s="36">
        <v>2362</v>
      </c>
      <c r="Y45" s="36">
        <v>1895</v>
      </c>
      <c r="Z45" s="36">
        <v>1349</v>
      </c>
      <c r="AA45" s="36">
        <v>1583</v>
      </c>
      <c r="AB45" s="51">
        <v>401</v>
      </c>
    </row>
    <row r="46" spans="1:28" s="21" customFormat="1" ht="18.75" customHeight="1">
      <c r="A46" s="46" t="s">
        <v>46</v>
      </c>
      <c r="B46" s="13" t="s">
        <v>22</v>
      </c>
      <c r="C46" s="22">
        <f>D46+O46</f>
        <v>119944</v>
      </c>
      <c r="D46" s="22">
        <f>SUM(E46:N46)</f>
        <v>85757</v>
      </c>
      <c r="E46" s="37">
        <v>18509</v>
      </c>
      <c r="F46" s="37">
        <v>12189</v>
      </c>
      <c r="G46" s="37">
        <v>6665</v>
      </c>
      <c r="H46" s="37">
        <v>8589</v>
      </c>
      <c r="I46" s="37">
        <v>7951</v>
      </c>
      <c r="J46" s="37">
        <v>5907</v>
      </c>
      <c r="K46" s="37">
        <v>6014</v>
      </c>
      <c r="L46" s="37">
        <v>6115</v>
      </c>
      <c r="M46" s="37">
        <v>4563</v>
      </c>
      <c r="N46" s="52">
        <v>9255</v>
      </c>
      <c r="O46" s="14">
        <f t="shared" si="8"/>
        <v>34187</v>
      </c>
      <c r="P46" s="37">
        <v>1931</v>
      </c>
      <c r="Q46" s="37">
        <v>4521</v>
      </c>
      <c r="R46" s="37">
        <v>2084</v>
      </c>
      <c r="S46" s="37">
        <v>1404</v>
      </c>
      <c r="T46" s="37">
        <v>3109</v>
      </c>
      <c r="U46" s="37">
        <v>3028</v>
      </c>
      <c r="V46" s="37">
        <v>2070</v>
      </c>
      <c r="W46" s="37">
        <v>2821</v>
      </c>
      <c r="X46" s="37">
        <v>3843</v>
      </c>
      <c r="Y46" s="37">
        <v>3238</v>
      </c>
      <c r="Z46" s="37">
        <v>2456</v>
      </c>
      <c r="AA46" s="37">
        <v>3018</v>
      </c>
      <c r="AB46" s="52">
        <v>664</v>
      </c>
    </row>
    <row r="47" spans="1:28" s="21" customFormat="1" ht="18.75" customHeight="1">
      <c r="A47" s="44"/>
      <c r="B47" s="16" t="s">
        <v>23</v>
      </c>
      <c r="C47" s="23">
        <f t="shared" si="6"/>
        <v>54850</v>
      </c>
      <c r="D47" s="23">
        <f t="shared" si="7"/>
        <v>39366</v>
      </c>
      <c r="E47" s="36">
        <v>8952</v>
      </c>
      <c r="F47" s="36">
        <v>5586</v>
      </c>
      <c r="G47" s="36">
        <v>3012</v>
      </c>
      <c r="H47" s="36">
        <v>3873</v>
      </c>
      <c r="I47" s="36">
        <v>3601</v>
      </c>
      <c r="J47" s="36">
        <v>2715</v>
      </c>
      <c r="K47" s="36">
        <v>2693</v>
      </c>
      <c r="L47" s="36">
        <v>2673</v>
      </c>
      <c r="M47" s="36">
        <v>2017</v>
      </c>
      <c r="N47" s="51">
        <v>4244</v>
      </c>
      <c r="O47" s="17">
        <f t="shared" si="8"/>
        <v>15484</v>
      </c>
      <c r="P47" s="36">
        <v>895</v>
      </c>
      <c r="Q47" s="36">
        <v>2048</v>
      </c>
      <c r="R47" s="36">
        <v>946</v>
      </c>
      <c r="S47" s="36">
        <v>626</v>
      </c>
      <c r="T47" s="36">
        <v>1309</v>
      </c>
      <c r="U47" s="36">
        <v>1391</v>
      </c>
      <c r="V47" s="36">
        <v>948</v>
      </c>
      <c r="W47" s="36">
        <v>1343</v>
      </c>
      <c r="X47" s="36">
        <v>1705</v>
      </c>
      <c r="Y47" s="36">
        <v>1501</v>
      </c>
      <c r="Z47" s="36">
        <v>1108</v>
      </c>
      <c r="AA47" s="36">
        <v>1347</v>
      </c>
      <c r="AB47" s="51">
        <v>317</v>
      </c>
    </row>
    <row r="48" spans="1:28" s="21" customFormat="1" ht="18.75" customHeight="1">
      <c r="A48" s="45"/>
      <c r="B48" s="19" t="s">
        <v>24</v>
      </c>
      <c r="C48" s="24">
        <f t="shared" si="6"/>
        <v>65094</v>
      </c>
      <c r="D48" s="24">
        <f t="shared" si="7"/>
        <v>46391</v>
      </c>
      <c r="E48" s="38">
        <v>9557</v>
      </c>
      <c r="F48" s="38">
        <v>6603</v>
      </c>
      <c r="G48" s="38">
        <v>3653</v>
      </c>
      <c r="H48" s="38">
        <v>4716</v>
      </c>
      <c r="I48" s="38">
        <v>4350</v>
      </c>
      <c r="J48" s="38">
        <v>3192</v>
      </c>
      <c r="K48" s="38">
        <v>3321</v>
      </c>
      <c r="L48" s="38">
        <v>3442</v>
      </c>
      <c r="M48" s="38">
        <v>2546</v>
      </c>
      <c r="N48" s="53">
        <v>5011</v>
      </c>
      <c r="O48" s="20">
        <f t="shared" si="8"/>
        <v>18703</v>
      </c>
      <c r="P48" s="38">
        <v>1036</v>
      </c>
      <c r="Q48" s="38">
        <v>2473</v>
      </c>
      <c r="R48" s="38">
        <v>1138</v>
      </c>
      <c r="S48" s="38">
        <v>778</v>
      </c>
      <c r="T48" s="38">
        <v>1800</v>
      </c>
      <c r="U48" s="38">
        <v>1637</v>
      </c>
      <c r="V48" s="38">
        <v>1122</v>
      </c>
      <c r="W48" s="38">
        <v>1478</v>
      </c>
      <c r="X48" s="38">
        <v>2138</v>
      </c>
      <c r="Y48" s="38">
        <v>1737</v>
      </c>
      <c r="Z48" s="38">
        <v>1348</v>
      </c>
      <c r="AA48" s="38">
        <v>1671</v>
      </c>
      <c r="AB48" s="53">
        <v>347</v>
      </c>
    </row>
    <row r="49" spans="1:28" s="21" customFormat="1" ht="18.75" customHeight="1">
      <c r="A49" s="43" t="s">
        <v>47</v>
      </c>
      <c r="B49" s="16" t="s">
        <v>22</v>
      </c>
      <c r="C49" s="23">
        <f>D49+O49</f>
        <v>129777</v>
      </c>
      <c r="D49" s="23">
        <f>SUM(E49:N49)</f>
        <v>88691</v>
      </c>
      <c r="E49" s="36">
        <v>16028</v>
      </c>
      <c r="F49" s="36">
        <v>12655</v>
      </c>
      <c r="G49" s="36">
        <v>7353</v>
      </c>
      <c r="H49" s="36">
        <v>9272</v>
      </c>
      <c r="I49" s="36">
        <v>7705</v>
      </c>
      <c r="J49" s="36">
        <v>6647</v>
      </c>
      <c r="K49" s="36">
        <v>6892</v>
      </c>
      <c r="L49" s="36">
        <v>7718</v>
      </c>
      <c r="M49" s="36">
        <v>5360</v>
      </c>
      <c r="N49" s="51">
        <v>9061</v>
      </c>
      <c r="O49" s="17">
        <f t="shared" si="8"/>
        <v>41086</v>
      </c>
      <c r="P49" s="36">
        <v>2431</v>
      </c>
      <c r="Q49" s="36">
        <v>5744</v>
      </c>
      <c r="R49" s="36">
        <v>2494</v>
      </c>
      <c r="S49" s="36">
        <v>1788</v>
      </c>
      <c r="T49" s="36">
        <v>3784</v>
      </c>
      <c r="U49" s="36">
        <v>3775</v>
      </c>
      <c r="V49" s="36">
        <v>2392</v>
      </c>
      <c r="W49" s="36">
        <v>3142</v>
      </c>
      <c r="X49" s="36">
        <v>4170</v>
      </c>
      <c r="Y49" s="36">
        <v>4296</v>
      </c>
      <c r="Z49" s="36">
        <v>2990</v>
      </c>
      <c r="AA49" s="36">
        <v>3530</v>
      </c>
      <c r="AB49" s="51">
        <v>550</v>
      </c>
    </row>
    <row r="50" spans="1:28" s="21" customFormat="1" ht="18.75" customHeight="1">
      <c r="A50" s="44"/>
      <c r="B50" s="16" t="s">
        <v>23</v>
      </c>
      <c r="C50" s="23">
        <f t="shared" si="6"/>
        <v>54495</v>
      </c>
      <c r="D50" s="23">
        <f t="shared" si="7"/>
        <v>37283</v>
      </c>
      <c r="E50" s="36">
        <v>6995</v>
      </c>
      <c r="F50" s="36">
        <v>5201</v>
      </c>
      <c r="G50" s="36">
        <v>2944</v>
      </c>
      <c r="H50" s="36">
        <v>4016</v>
      </c>
      <c r="I50" s="36">
        <v>3103</v>
      </c>
      <c r="J50" s="36">
        <v>2892</v>
      </c>
      <c r="K50" s="36">
        <v>2853</v>
      </c>
      <c r="L50" s="36">
        <v>3148</v>
      </c>
      <c r="M50" s="36">
        <v>2260</v>
      </c>
      <c r="N50" s="51">
        <v>3871</v>
      </c>
      <c r="O50" s="17">
        <f t="shared" si="8"/>
        <v>17212</v>
      </c>
      <c r="P50" s="36">
        <v>1031</v>
      </c>
      <c r="Q50" s="36">
        <v>2460</v>
      </c>
      <c r="R50" s="36">
        <v>1055</v>
      </c>
      <c r="S50" s="36">
        <v>780</v>
      </c>
      <c r="T50" s="36">
        <v>1515</v>
      </c>
      <c r="U50" s="36">
        <v>1554</v>
      </c>
      <c r="V50" s="36">
        <v>946</v>
      </c>
      <c r="W50" s="36">
        <v>1372</v>
      </c>
      <c r="X50" s="36">
        <v>1654</v>
      </c>
      <c r="Y50" s="36">
        <v>1857</v>
      </c>
      <c r="Z50" s="36">
        <v>1290</v>
      </c>
      <c r="AA50" s="36">
        <v>1444</v>
      </c>
      <c r="AB50" s="51">
        <v>254</v>
      </c>
    </row>
    <row r="51" spans="1:28" s="21" customFormat="1" ht="18.75" customHeight="1">
      <c r="A51" s="44"/>
      <c r="B51" s="16" t="s">
        <v>24</v>
      </c>
      <c r="C51" s="23">
        <f t="shared" si="6"/>
        <v>75282</v>
      </c>
      <c r="D51" s="23">
        <f t="shared" si="7"/>
        <v>51408</v>
      </c>
      <c r="E51" s="36">
        <v>9033</v>
      </c>
      <c r="F51" s="36">
        <v>7454</v>
      </c>
      <c r="G51" s="36">
        <v>4409</v>
      </c>
      <c r="H51" s="36">
        <v>5256</v>
      </c>
      <c r="I51" s="36">
        <v>4602</v>
      </c>
      <c r="J51" s="36">
        <v>3755</v>
      </c>
      <c r="K51" s="36">
        <v>4039</v>
      </c>
      <c r="L51" s="36">
        <v>4570</v>
      </c>
      <c r="M51" s="36">
        <v>3100</v>
      </c>
      <c r="N51" s="51">
        <v>5190</v>
      </c>
      <c r="O51" s="17">
        <f t="shared" si="8"/>
        <v>23874</v>
      </c>
      <c r="P51" s="36">
        <v>1400</v>
      </c>
      <c r="Q51" s="36">
        <v>3284</v>
      </c>
      <c r="R51" s="36">
        <v>1439</v>
      </c>
      <c r="S51" s="36">
        <v>1008</v>
      </c>
      <c r="T51" s="36">
        <v>2269</v>
      </c>
      <c r="U51" s="36">
        <v>2221</v>
      </c>
      <c r="V51" s="36">
        <v>1446</v>
      </c>
      <c r="W51" s="36">
        <v>1770</v>
      </c>
      <c r="X51" s="36">
        <v>2516</v>
      </c>
      <c r="Y51" s="36">
        <v>2439</v>
      </c>
      <c r="Z51" s="36">
        <v>1700</v>
      </c>
      <c r="AA51" s="36">
        <v>2086</v>
      </c>
      <c r="AB51" s="51">
        <v>296</v>
      </c>
    </row>
    <row r="52" spans="1:28" s="21" customFormat="1" ht="18.75" customHeight="1">
      <c r="A52" s="46" t="s">
        <v>48</v>
      </c>
      <c r="B52" s="13" t="s">
        <v>22</v>
      </c>
      <c r="C52" s="22">
        <f>D52+O52</f>
        <v>96476</v>
      </c>
      <c r="D52" s="22">
        <f>SUM(E52:N52)</f>
        <v>64436</v>
      </c>
      <c r="E52" s="37">
        <v>10430</v>
      </c>
      <c r="F52" s="37">
        <v>9427</v>
      </c>
      <c r="G52" s="37">
        <v>5907</v>
      </c>
      <c r="H52" s="37">
        <v>6848</v>
      </c>
      <c r="I52" s="37">
        <v>5584</v>
      </c>
      <c r="J52" s="37">
        <v>4682</v>
      </c>
      <c r="K52" s="37">
        <v>5207</v>
      </c>
      <c r="L52" s="37">
        <v>6176</v>
      </c>
      <c r="M52" s="37">
        <v>4008</v>
      </c>
      <c r="N52" s="52">
        <v>6167</v>
      </c>
      <c r="O52" s="14">
        <f t="shared" si="8"/>
        <v>32040</v>
      </c>
      <c r="P52" s="37">
        <v>1950</v>
      </c>
      <c r="Q52" s="37">
        <v>4655</v>
      </c>
      <c r="R52" s="37">
        <v>1753</v>
      </c>
      <c r="S52" s="37">
        <v>1255</v>
      </c>
      <c r="T52" s="37">
        <v>2695</v>
      </c>
      <c r="U52" s="37">
        <v>3125</v>
      </c>
      <c r="V52" s="37">
        <v>1941</v>
      </c>
      <c r="W52" s="37">
        <v>2535</v>
      </c>
      <c r="X52" s="37">
        <v>3059</v>
      </c>
      <c r="Y52" s="37">
        <v>3494</v>
      </c>
      <c r="Z52" s="37">
        <v>2356</v>
      </c>
      <c r="AA52" s="37">
        <v>2822</v>
      </c>
      <c r="AB52" s="52">
        <v>400</v>
      </c>
    </row>
    <row r="53" spans="1:28" s="21" customFormat="1" ht="18.75" customHeight="1">
      <c r="A53" s="44"/>
      <c r="B53" s="16" t="s">
        <v>23</v>
      </c>
      <c r="C53" s="23">
        <f t="shared" si="6"/>
        <v>36494</v>
      </c>
      <c r="D53" s="23">
        <f t="shared" si="7"/>
        <v>24153</v>
      </c>
      <c r="E53" s="36">
        <v>3791</v>
      </c>
      <c r="F53" s="36">
        <v>3370</v>
      </c>
      <c r="G53" s="36">
        <v>2268</v>
      </c>
      <c r="H53" s="36">
        <v>2727</v>
      </c>
      <c r="I53" s="36">
        <v>1994</v>
      </c>
      <c r="J53" s="36">
        <v>1822</v>
      </c>
      <c r="K53" s="36">
        <v>1982</v>
      </c>
      <c r="L53" s="36">
        <v>2344</v>
      </c>
      <c r="M53" s="36">
        <v>1496</v>
      </c>
      <c r="N53" s="51">
        <v>2359</v>
      </c>
      <c r="O53" s="17">
        <f t="shared" si="8"/>
        <v>12341</v>
      </c>
      <c r="P53" s="36">
        <v>778</v>
      </c>
      <c r="Q53" s="36">
        <v>1841</v>
      </c>
      <c r="R53" s="36">
        <v>701</v>
      </c>
      <c r="S53" s="36">
        <v>476</v>
      </c>
      <c r="T53" s="36">
        <v>985</v>
      </c>
      <c r="U53" s="36">
        <v>1129</v>
      </c>
      <c r="V53" s="36">
        <v>738</v>
      </c>
      <c r="W53" s="36">
        <v>907</v>
      </c>
      <c r="X53" s="36">
        <v>1200</v>
      </c>
      <c r="Y53" s="36">
        <v>1415</v>
      </c>
      <c r="Z53" s="36">
        <v>960</v>
      </c>
      <c r="AA53" s="36">
        <v>1044</v>
      </c>
      <c r="AB53" s="51">
        <v>167</v>
      </c>
    </row>
    <row r="54" spans="1:28" s="21" customFormat="1" ht="18.75" customHeight="1">
      <c r="A54" s="45"/>
      <c r="B54" s="19" t="s">
        <v>24</v>
      </c>
      <c r="C54" s="24">
        <f t="shared" si="6"/>
        <v>59982</v>
      </c>
      <c r="D54" s="24">
        <f t="shared" si="7"/>
        <v>40283</v>
      </c>
      <c r="E54" s="38">
        <v>6639</v>
      </c>
      <c r="F54" s="38">
        <v>6057</v>
      </c>
      <c r="G54" s="38">
        <v>3639</v>
      </c>
      <c r="H54" s="38">
        <v>4121</v>
      </c>
      <c r="I54" s="38">
        <v>3590</v>
      </c>
      <c r="J54" s="38">
        <v>2860</v>
      </c>
      <c r="K54" s="38">
        <v>3225</v>
      </c>
      <c r="L54" s="38">
        <v>3832</v>
      </c>
      <c r="M54" s="38">
        <v>2512</v>
      </c>
      <c r="N54" s="53">
        <v>3808</v>
      </c>
      <c r="O54" s="20">
        <f t="shared" si="8"/>
        <v>19699</v>
      </c>
      <c r="P54" s="38">
        <v>1172</v>
      </c>
      <c r="Q54" s="38">
        <v>2814</v>
      </c>
      <c r="R54" s="38">
        <v>1052</v>
      </c>
      <c r="S54" s="38">
        <v>779</v>
      </c>
      <c r="T54" s="38">
        <v>1710</v>
      </c>
      <c r="U54" s="38">
        <v>1996</v>
      </c>
      <c r="V54" s="38">
        <v>1203</v>
      </c>
      <c r="W54" s="38">
        <v>1628</v>
      </c>
      <c r="X54" s="38">
        <v>1859</v>
      </c>
      <c r="Y54" s="38">
        <v>2079</v>
      </c>
      <c r="Z54" s="38">
        <v>1396</v>
      </c>
      <c r="AA54" s="38">
        <v>1778</v>
      </c>
      <c r="AB54" s="53">
        <v>233</v>
      </c>
    </row>
    <row r="55" spans="1:28" s="21" customFormat="1" ht="18.75" customHeight="1">
      <c r="A55" s="43" t="s">
        <v>49</v>
      </c>
      <c r="B55" s="16" t="s">
        <v>22</v>
      </c>
      <c r="C55" s="23">
        <f>D55+O55</f>
        <v>53424</v>
      </c>
      <c r="D55" s="23">
        <f>SUM(E55:N55)</f>
        <v>35721</v>
      </c>
      <c r="E55" s="36">
        <v>5981</v>
      </c>
      <c r="F55" s="36">
        <v>5172</v>
      </c>
      <c r="G55" s="36">
        <v>3365</v>
      </c>
      <c r="H55" s="36">
        <v>3906</v>
      </c>
      <c r="I55" s="36">
        <v>3169</v>
      </c>
      <c r="J55" s="36">
        <v>2730</v>
      </c>
      <c r="K55" s="36">
        <v>2737</v>
      </c>
      <c r="L55" s="36">
        <v>3377</v>
      </c>
      <c r="M55" s="36">
        <v>2029</v>
      </c>
      <c r="N55" s="51">
        <v>3255</v>
      </c>
      <c r="O55" s="17">
        <f t="shared" si="8"/>
        <v>17703</v>
      </c>
      <c r="P55" s="36">
        <v>1055</v>
      </c>
      <c r="Q55" s="36">
        <v>2476</v>
      </c>
      <c r="R55" s="36">
        <v>981</v>
      </c>
      <c r="S55" s="36">
        <v>707</v>
      </c>
      <c r="T55" s="36">
        <v>1535</v>
      </c>
      <c r="U55" s="36">
        <v>1736</v>
      </c>
      <c r="V55" s="36">
        <v>1079</v>
      </c>
      <c r="W55" s="36">
        <v>1469</v>
      </c>
      <c r="X55" s="36">
        <v>1663</v>
      </c>
      <c r="Y55" s="36">
        <v>1792</v>
      </c>
      <c r="Z55" s="36">
        <v>1249</v>
      </c>
      <c r="AA55" s="36">
        <v>1722</v>
      </c>
      <c r="AB55" s="51">
        <v>239</v>
      </c>
    </row>
    <row r="56" spans="1:28" s="21" customFormat="1" ht="18.75" customHeight="1">
      <c r="A56" s="44"/>
      <c r="B56" s="16" t="s">
        <v>23</v>
      </c>
      <c r="C56" s="23">
        <f t="shared" si="6"/>
        <v>16750</v>
      </c>
      <c r="D56" s="23">
        <f t="shared" si="7"/>
        <v>11041</v>
      </c>
      <c r="E56" s="36">
        <v>1626</v>
      </c>
      <c r="F56" s="36">
        <v>1570</v>
      </c>
      <c r="G56" s="36">
        <v>1094</v>
      </c>
      <c r="H56" s="36">
        <v>1229</v>
      </c>
      <c r="I56" s="36">
        <v>930</v>
      </c>
      <c r="J56" s="36">
        <v>880</v>
      </c>
      <c r="K56" s="36">
        <v>935</v>
      </c>
      <c r="L56" s="36">
        <v>1106</v>
      </c>
      <c r="M56" s="36">
        <v>641</v>
      </c>
      <c r="N56" s="51">
        <v>1030</v>
      </c>
      <c r="O56" s="17">
        <f t="shared" si="8"/>
        <v>5709</v>
      </c>
      <c r="P56" s="36">
        <v>350</v>
      </c>
      <c r="Q56" s="36">
        <v>826</v>
      </c>
      <c r="R56" s="36">
        <v>357</v>
      </c>
      <c r="S56" s="36">
        <v>226</v>
      </c>
      <c r="T56" s="36">
        <v>485</v>
      </c>
      <c r="U56" s="36">
        <v>501</v>
      </c>
      <c r="V56" s="36">
        <v>344</v>
      </c>
      <c r="W56" s="36">
        <v>484</v>
      </c>
      <c r="X56" s="36">
        <v>556</v>
      </c>
      <c r="Y56" s="36">
        <v>573</v>
      </c>
      <c r="Z56" s="36">
        <v>471</v>
      </c>
      <c r="AA56" s="36">
        <v>444</v>
      </c>
      <c r="AB56" s="51">
        <v>92</v>
      </c>
    </row>
    <row r="57" spans="1:28" s="21" customFormat="1" ht="18.75" customHeight="1">
      <c r="A57" s="44"/>
      <c r="B57" s="16" t="s">
        <v>24</v>
      </c>
      <c r="C57" s="23">
        <f t="shared" si="6"/>
        <v>36674</v>
      </c>
      <c r="D57" s="23">
        <f t="shared" si="7"/>
        <v>24680</v>
      </c>
      <c r="E57" s="36">
        <v>4355</v>
      </c>
      <c r="F57" s="36">
        <v>3602</v>
      </c>
      <c r="G57" s="36">
        <v>2271</v>
      </c>
      <c r="H57" s="36">
        <v>2677</v>
      </c>
      <c r="I57" s="36">
        <v>2239</v>
      </c>
      <c r="J57" s="36">
        <v>1850</v>
      </c>
      <c r="K57" s="36">
        <v>1802</v>
      </c>
      <c r="L57" s="36">
        <v>2271</v>
      </c>
      <c r="M57" s="36">
        <v>1388</v>
      </c>
      <c r="N57" s="51">
        <v>2225</v>
      </c>
      <c r="O57" s="17">
        <f t="shared" si="8"/>
        <v>11994</v>
      </c>
      <c r="P57" s="36">
        <v>705</v>
      </c>
      <c r="Q57" s="36">
        <v>1650</v>
      </c>
      <c r="R57" s="36">
        <v>624</v>
      </c>
      <c r="S57" s="36">
        <v>481</v>
      </c>
      <c r="T57" s="36">
        <v>1050</v>
      </c>
      <c r="U57" s="36">
        <v>1235</v>
      </c>
      <c r="V57" s="36">
        <v>735</v>
      </c>
      <c r="W57" s="36">
        <v>985</v>
      </c>
      <c r="X57" s="36">
        <v>1107</v>
      </c>
      <c r="Y57" s="36">
        <v>1219</v>
      </c>
      <c r="Z57" s="36">
        <v>778</v>
      </c>
      <c r="AA57" s="36">
        <v>1278</v>
      </c>
      <c r="AB57" s="51">
        <v>147</v>
      </c>
    </row>
    <row r="58" spans="1:28" s="21" customFormat="1" ht="18.75" customHeight="1">
      <c r="A58" s="46" t="s">
        <v>50</v>
      </c>
      <c r="B58" s="13" t="s">
        <v>22</v>
      </c>
      <c r="C58" s="22">
        <f>D58+O58</f>
        <v>24438</v>
      </c>
      <c r="D58" s="22">
        <f>SUM(E58:N58)</f>
        <v>16291</v>
      </c>
      <c r="E58" s="37">
        <v>2753</v>
      </c>
      <c r="F58" s="37">
        <v>2223</v>
      </c>
      <c r="G58" s="37">
        <v>1486</v>
      </c>
      <c r="H58" s="37">
        <v>1922</v>
      </c>
      <c r="I58" s="37">
        <v>1451</v>
      </c>
      <c r="J58" s="37">
        <v>1277</v>
      </c>
      <c r="K58" s="37">
        <v>1061</v>
      </c>
      <c r="L58" s="37">
        <v>1675</v>
      </c>
      <c r="M58" s="37">
        <v>1058</v>
      </c>
      <c r="N58" s="52">
        <v>1385</v>
      </c>
      <c r="O58" s="14">
        <f t="shared" si="8"/>
        <v>8147</v>
      </c>
      <c r="P58" s="37">
        <v>461</v>
      </c>
      <c r="Q58" s="37">
        <v>1128</v>
      </c>
      <c r="R58" s="37">
        <v>438</v>
      </c>
      <c r="S58" s="37">
        <v>324</v>
      </c>
      <c r="T58" s="37">
        <v>743</v>
      </c>
      <c r="U58" s="37">
        <v>787</v>
      </c>
      <c r="V58" s="37">
        <v>437</v>
      </c>
      <c r="W58" s="37">
        <v>695</v>
      </c>
      <c r="X58" s="37">
        <v>773</v>
      </c>
      <c r="Y58" s="37">
        <v>829</v>
      </c>
      <c r="Z58" s="37">
        <v>615</v>
      </c>
      <c r="AA58" s="37">
        <v>810</v>
      </c>
      <c r="AB58" s="52">
        <v>107</v>
      </c>
    </row>
    <row r="59" spans="1:28" s="21" customFormat="1" ht="18.75" customHeight="1">
      <c r="A59" s="44"/>
      <c r="B59" s="16" t="s">
        <v>23</v>
      </c>
      <c r="C59" s="23">
        <f t="shared" si="6"/>
        <v>6727</v>
      </c>
      <c r="D59" s="23">
        <f t="shared" si="7"/>
        <v>4413</v>
      </c>
      <c r="E59" s="36">
        <v>613</v>
      </c>
      <c r="F59" s="36">
        <v>582</v>
      </c>
      <c r="G59" s="36">
        <v>433</v>
      </c>
      <c r="H59" s="36">
        <v>569</v>
      </c>
      <c r="I59" s="36">
        <v>369</v>
      </c>
      <c r="J59" s="36">
        <v>389</v>
      </c>
      <c r="K59" s="36">
        <v>313</v>
      </c>
      <c r="L59" s="36">
        <v>477</v>
      </c>
      <c r="M59" s="36">
        <v>295</v>
      </c>
      <c r="N59" s="51">
        <v>373</v>
      </c>
      <c r="O59" s="17">
        <f t="shared" si="8"/>
        <v>2314</v>
      </c>
      <c r="P59" s="36">
        <v>132</v>
      </c>
      <c r="Q59" s="36">
        <v>359</v>
      </c>
      <c r="R59" s="36">
        <v>128</v>
      </c>
      <c r="S59" s="36">
        <v>112</v>
      </c>
      <c r="T59" s="36">
        <v>174</v>
      </c>
      <c r="U59" s="36">
        <v>215</v>
      </c>
      <c r="V59" s="36">
        <v>124</v>
      </c>
      <c r="W59" s="36">
        <v>195</v>
      </c>
      <c r="X59" s="36">
        <v>223</v>
      </c>
      <c r="Y59" s="36">
        <v>260</v>
      </c>
      <c r="Z59" s="36">
        <v>172</v>
      </c>
      <c r="AA59" s="36">
        <v>183</v>
      </c>
      <c r="AB59" s="51">
        <v>37</v>
      </c>
    </row>
    <row r="60" spans="1:28" s="21" customFormat="1" ht="18.75" customHeight="1">
      <c r="A60" s="45"/>
      <c r="B60" s="19" t="s">
        <v>24</v>
      </c>
      <c r="C60" s="24">
        <f t="shared" si="6"/>
        <v>17711</v>
      </c>
      <c r="D60" s="24">
        <f t="shared" si="7"/>
        <v>11878</v>
      </c>
      <c r="E60" s="38">
        <v>2140</v>
      </c>
      <c r="F60" s="38">
        <v>1641</v>
      </c>
      <c r="G60" s="38">
        <v>1053</v>
      </c>
      <c r="H60" s="38">
        <v>1353</v>
      </c>
      <c r="I60" s="38">
        <v>1082</v>
      </c>
      <c r="J60" s="38">
        <v>888</v>
      </c>
      <c r="K60" s="38">
        <v>748</v>
      </c>
      <c r="L60" s="38">
        <v>1198</v>
      </c>
      <c r="M60" s="38">
        <v>763</v>
      </c>
      <c r="N60" s="53">
        <v>1012</v>
      </c>
      <c r="O60" s="20">
        <f t="shared" si="8"/>
        <v>5833</v>
      </c>
      <c r="P60" s="38">
        <v>329</v>
      </c>
      <c r="Q60" s="38">
        <v>769</v>
      </c>
      <c r="R60" s="38">
        <v>310</v>
      </c>
      <c r="S60" s="38">
        <v>212</v>
      </c>
      <c r="T60" s="38">
        <v>569</v>
      </c>
      <c r="U60" s="38">
        <v>572</v>
      </c>
      <c r="V60" s="38">
        <v>313</v>
      </c>
      <c r="W60" s="38">
        <v>500</v>
      </c>
      <c r="X60" s="38">
        <v>550</v>
      </c>
      <c r="Y60" s="38">
        <v>569</v>
      </c>
      <c r="Z60" s="38">
        <v>443</v>
      </c>
      <c r="AA60" s="38">
        <v>627</v>
      </c>
      <c r="AB60" s="53">
        <v>70</v>
      </c>
    </row>
    <row r="61" spans="1:28" s="21" customFormat="1" ht="18.75" customHeight="1">
      <c r="A61" s="43" t="s">
        <v>53</v>
      </c>
      <c r="B61" s="16" t="s">
        <v>22</v>
      </c>
      <c r="C61" s="23">
        <f>D61+O61</f>
        <v>8377</v>
      </c>
      <c r="D61" s="23">
        <f>SUM(E61:N61)</f>
        <v>5694</v>
      </c>
      <c r="E61" s="36">
        <v>972</v>
      </c>
      <c r="F61" s="36">
        <v>808</v>
      </c>
      <c r="G61" s="36">
        <v>565</v>
      </c>
      <c r="H61" s="36">
        <v>624</v>
      </c>
      <c r="I61" s="36">
        <v>527</v>
      </c>
      <c r="J61" s="36">
        <v>482</v>
      </c>
      <c r="K61" s="36">
        <v>307</v>
      </c>
      <c r="L61" s="36">
        <v>603</v>
      </c>
      <c r="M61" s="36">
        <v>362</v>
      </c>
      <c r="N61" s="51">
        <v>444</v>
      </c>
      <c r="O61" s="17">
        <f t="shared" si="8"/>
        <v>2683</v>
      </c>
      <c r="P61" s="36">
        <v>146</v>
      </c>
      <c r="Q61" s="36">
        <v>371</v>
      </c>
      <c r="R61" s="36">
        <v>155</v>
      </c>
      <c r="S61" s="36">
        <v>100</v>
      </c>
      <c r="T61" s="36">
        <v>239</v>
      </c>
      <c r="U61" s="36">
        <v>252</v>
      </c>
      <c r="V61" s="36">
        <v>149</v>
      </c>
      <c r="W61" s="36">
        <v>213</v>
      </c>
      <c r="X61" s="36">
        <v>248</v>
      </c>
      <c r="Y61" s="36">
        <v>324</v>
      </c>
      <c r="Z61" s="36">
        <v>201</v>
      </c>
      <c r="AA61" s="36">
        <v>239</v>
      </c>
      <c r="AB61" s="51">
        <v>46</v>
      </c>
    </row>
    <row r="62" spans="1:28" s="21" customFormat="1" ht="18.75" customHeight="1">
      <c r="A62" s="44"/>
      <c r="B62" s="16" t="s">
        <v>23</v>
      </c>
      <c r="C62" s="23">
        <f t="shared" si="6"/>
        <v>1875</v>
      </c>
      <c r="D62" s="23">
        <f t="shared" si="7"/>
        <v>1249</v>
      </c>
      <c r="E62" s="36">
        <v>183</v>
      </c>
      <c r="F62" s="36">
        <v>175</v>
      </c>
      <c r="G62" s="36">
        <v>120</v>
      </c>
      <c r="H62" s="36">
        <v>146</v>
      </c>
      <c r="I62" s="36">
        <v>106</v>
      </c>
      <c r="J62" s="36">
        <v>112</v>
      </c>
      <c r="K62" s="36">
        <v>81</v>
      </c>
      <c r="L62" s="36">
        <v>139</v>
      </c>
      <c r="M62" s="36">
        <v>89</v>
      </c>
      <c r="N62" s="51">
        <v>98</v>
      </c>
      <c r="O62" s="17">
        <f t="shared" si="8"/>
        <v>626</v>
      </c>
      <c r="P62" s="36">
        <v>35</v>
      </c>
      <c r="Q62" s="36">
        <v>86</v>
      </c>
      <c r="R62" s="36">
        <v>34</v>
      </c>
      <c r="S62" s="36">
        <v>26</v>
      </c>
      <c r="T62" s="36">
        <v>57</v>
      </c>
      <c r="U62" s="36">
        <v>64</v>
      </c>
      <c r="V62" s="36">
        <v>40</v>
      </c>
      <c r="W62" s="36">
        <v>56</v>
      </c>
      <c r="X62" s="36">
        <v>51</v>
      </c>
      <c r="Y62" s="36">
        <v>67</v>
      </c>
      <c r="Z62" s="36">
        <v>54</v>
      </c>
      <c r="AA62" s="36">
        <v>49</v>
      </c>
      <c r="AB62" s="51">
        <v>7</v>
      </c>
    </row>
    <row r="63" spans="1:28" s="21" customFormat="1" ht="18.75" customHeight="1">
      <c r="A63" s="44"/>
      <c r="B63" s="16" t="s">
        <v>24</v>
      </c>
      <c r="C63" s="23">
        <f t="shared" si="6"/>
        <v>6502</v>
      </c>
      <c r="D63" s="23">
        <f t="shared" si="7"/>
        <v>4445</v>
      </c>
      <c r="E63" s="36">
        <v>789</v>
      </c>
      <c r="F63" s="36">
        <v>633</v>
      </c>
      <c r="G63" s="36">
        <v>445</v>
      </c>
      <c r="H63" s="36">
        <v>478</v>
      </c>
      <c r="I63" s="36">
        <v>421</v>
      </c>
      <c r="J63" s="36">
        <v>370</v>
      </c>
      <c r="K63" s="36">
        <v>226</v>
      </c>
      <c r="L63" s="36">
        <v>464</v>
      </c>
      <c r="M63" s="36">
        <v>273</v>
      </c>
      <c r="N63" s="51">
        <v>346</v>
      </c>
      <c r="O63" s="17">
        <f t="shared" si="8"/>
        <v>2057</v>
      </c>
      <c r="P63" s="36">
        <v>111</v>
      </c>
      <c r="Q63" s="36">
        <v>285</v>
      </c>
      <c r="R63" s="36">
        <v>121</v>
      </c>
      <c r="S63" s="36">
        <v>74</v>
      </c>
      <c r="T63" s="36">
        <v>182</v>
      </c>
      <c r="U63" s="36">
        <v>188</v>
      </c>
      <c r="V63" s="36">
        <v>109</v>
      </c>
      <c r="W63" s="36">
        <v>157</v>
      </c>
      <c r="X63" s="36">
        <v>197</v>
      </c>
      <c r="Y63" s="36">
        <v>257</v>
      </c>
      <c r="Z63" s="36">
        <v>147</v>
      </c>
      <c r="AA63" s="36">
        <v>190</v>
      </c>
      <c r="AB63" s="51">
        <v>39</v>
      </c>
    </row>
    <row r="64" spans="1:28" s="21" customFormat="1" ht="18.75" customHeight="1">
      <c r="A64" s="46" t="s">
        <v>51</v>
      </c>
      <c r="B64" s="13" t="s">
        <v>22</v>
      </c>
      <c r="C64" s="22">
        <f aca="true" t="shared" si="9" ref="C64:C69">D64+O64</f>
        <v>1851</v>
      </c>
      <c r="D64" s="22">
        <f aca="true" t="shared" si="10" ref="D64:D69">SUM(E64:N64)</f>
        <v>1296</v>
      </c>
      <c r="E64" s="37">
        <v>215</v>
      </c>
      <c r="F64" s="37">
        <v>192</v>
      </c>
      <c r="G64" s="37">
        <v>104</v>
      </c>
      <c r="H64" s="37">
        <v>149</v>
      </c>
      <c r="I64" s="37">
        <v>122</v>
      </c>
      <c r="J64" s="37">
        <v>130</v>
      </c>
      <c r="K64" s="37">
        <v>64</v>
      </c>
      <c r="L64" s="37">
        <v>125</v>
      </c>
      <c r="M64" s="37">
        <v>98</v>
      </c>
      <c r="N64" s="52">
        <v>97</v>
      </c>
      <c r="O64" s="14">
        <f aca="true" t="shared" si="11" ref="O64:O69">SUM(P64:AB64)</f>
        <v>555</v>
      </c>
      <c r="P64" s="37">
        <v>26</v>
      </c>
      <c r="Q64" s="37">
        <v>65</v>
      </c>
      <c r="R64" s="37">
        <v>17</v>
      </c>
      <c r="S64" s="37">
        <v>30</v>
      </c>
      <c r="T64" s="37">
        <v>50</v>
      </c>
      <c r="U64" s="37">
        <v>49</v>
      </c>
      <c r="V64" s="37">
        <v>23</v>
      </c>
      <c r="W64" s="37">
        <v>37</v>
      </c>
      <c r="X64" s="37">
        <v>66</v>
      </c>
      <c r="Y64" s="37">
        <v>84</v>
      </c>
      <c r="Z64" s="37">
        <v>44</v>
      </c>
      <c r="AA64" s="37">
        <v>56</v>
      </c>
      <c r="AB64" s="52">
        <v>8</v>
      </c>
    </row>
    <row r="65" spans="1:28" s="21" customFormat="1" ht="18.75" customHeight="1">
      <c r="A65" s="44"/>
      <c r="B65" s="16" t="s">
        <v>23</v>
      </c>
      <c r="C65" s="23">
        <f t="shared" si="9"/>
        <v>355</v>
      </c>
      <c r="D65" s="23">
        <f t="shared" si="10"/>
        <v>259</v>
      </c>
      <c r="E65" s="36">
        <v>42</v>
      </c>
      <c r="F65" s="36">
        <v>35</v>
      </c>
      <c r="G65" s="36">
        <v>22</v>
      </c>
      <c r="H65" s="36">
        <v>35</v>
      </c>
      <c r="I65" s="36">
        <v>19</v>
      </c>
      <c r="J65" s="36">
        <v>25</v>
      </c>
      <c r="K65" s="36">
        <v>14</v>
      </c>
      <c r="L65" s="36">
        <v>24</v>
      </c>
      <c r="M65" s="36">
        <v>24</v>
      </c>
      <c r="N65" s="51">
        <v>19</v>
      </c>
      <c r="O65" s="17">
        <f t="shared" si="11"/>
        <v>96</v>
      </c>
      <c r="P65" s="36">
        <v>1</v>
      </c>
      <c r="Q65" s="36">
        <v>13</v>
      </c>
      <c r="R65" s="36">
        <v>2</v>
      </c>
      <c r="S65" s="36">
        <v>5</v>
      </c>
      <c r="T65" s="36">
        <v>9</v>
      </c>
      <c r="U65" s="36">
        <v>8</v>
      </c>
      <c r="V65" s="36">
        <v>4</v>
      </c>
      <c r="W65" s="36">
        <v>12</v>
      </c>
      <c r="X65" s="36">
        <v>5</v>
      </c>
      <c r="Y65" s="36">
        <v>15</v>
      </c>
      <c r="Z65" s="36">
        <v>12</v>
      </c>
      <c r="AA65" s="36">
        <v>6</v>
      </c>
      <c r="AB65" s="51">
        <v>4</v>
      </c>
    </row>
    <row r="66" spans="1:28" s="21" customFormat="1" ht="18.75" customHeight="1">
      <c r="A66" s="45"/>
      <c r="B66" s="19" t="s">
        <v>24</v>
      </c>
      <c r="C66" s="24">
        <f t="shared" si="9"/>
        <v>1496</v>
      </c>
      <c r="D66" s="24">
        <f t="shared" si="10"/>
        <v>1037</v>
      </c>
      <c r="E66" s="38">
        <v>173</v>
      </c>
      <c r="F66" s="38">
        <v>157</v>
      </c>
      <c r="G66" s="38">
        <v>82</v>
      </c>
      <c r="H66" s="38">
        <v>114</v>
      </c>
      <c r="I66" s="38">
        <v>103</v>
      </c>
      <c r="J66" s="38">
        <v>105</v>
      </c>
      <c r="K66" s="38">
        <v>50</v>
      </c>
      <c r="L66" s="38">
        <v>101</v>
      </c>
      <c r="M66" s="38">
        <v>74</v>
      </c>
      <c r="N66" s="53">
        <v>78</v>
      </c>
      <c r="O66" s="20">
        <f t="shared" si="11"/>
        <v>459</v>
      </c>
      <c r="P66" s="38">
        <v>25</v>
      </c>
      <c r="Q66" s="38">
        <v>52</v>
      </c>
      <c r="R66" s="38">
        <v>15</v>
      </c>
      <c r="S66" s="38">
        <v>25</v>
      </c>
      <c r="T66" s="38">
        <v>41</v>
      </c>
      <c r="U66" s="38">
        <v>41</v>
      </c>
      <c r="V66" s="38">
        <v>19</v>
      </c>
      <c r="W66" s="38">
        <v>25</v>
      </c>
      <c r="X66" s="38">
        <v>61</v>
      </c>
      <c r="Y66" s="38">
        <v>69</v>
      </c>
      <c r="Z66" s="38">
        <v>32</v>
      </c>
      <c r="AA66" s="38">
        <v>50</v>
      </c>
      <c r="AB66" s="53">
        <v>4</v>
      </c>
    </row>
    <row r="67" spans="1:28" s="21" customFormat="1" ht="18.75" customHeight="1">
      <c r="A67" s="43" t="s">
        <v>52</v>
      </c>
      <c r="B67" s="16" t="s">
        <v>22</v>
      </c>
      <c r="C67" s="23">
        <f t="shared" si="9"/>
        <v>562</v>
      </c>
      <c r="D67" s="23">
        <f t="shared" si="10"/>
        <v>372</v>
      </c>
      <c r="E67" s="36">
        <v>54</v>
      </c>
      <c r="F67" s="36">
        <v>46</v>
      </c>
      <c r="G67" s="36">
        <v>33</v>
      </c>
      <c r="H67" s="36">
        <v>39</v>
      </c>
      <c r="I67" s="36">
        <v>30</v>
      </c>
      <c r="J67" s="36">
        <v>40</v>
      </c>
      <c r="K67" s="36">
        <v>23</v>
      </c>
      <c r="L67" s="36">
        <v>32</v>
      </c>
      <c r="M67" s="36">
        <v>33</v>
      </c>
      <c r="N67" s="51">
        <v>42</v>
      </c>
      <c r="O67" s="17">
        <f t="shared" si="11"/>
        <v>190</v>
      </c>
      <c r="P67" s="36">
        <v>9</v>
      </c>
      <c r="Q67" s="36">
        <v>19</v>
      </c>
      <c r="R67" s="36">
        <v>6</v>
      </c>
      <c r="S67" s="36">
        <v>18</v>
      </c>
      <c r="T67" s="36">
        <v>18</v>
      </c>
      <c r="U67" s="36">
        <v>9</v>
      </c>
      <c r="V67" s="36">
        <v>5</v>
      </c>
      <c r="W67" s="36">
        <v>17</v>
      </c>
      <c r="X67" s="36">
        <v>27</v>
      </c>
      <c r="Y67" s="36">
        <v>28</v>
      </c>
      <c r="Z67" s="36">
        <v>21</v>
      </c>
      <c r="AA67" s="36">
        <v>10</v>
      </c>
      <c r="AB67" s="51">
        <v>3</v>
      </c>
    </row>
    <row r="68" spans="1:28" s="21" customFormat="1" ht="18.75" customHeight="1">
      <c r="A68" s="44"/>
      <c r="B68" s="16" t="s">
        <v>23</v>
      </c>
      <c r="C68" s="23">
        <f t="shared" si="9"/>
        <v>114</v>
      </c>
      <c r="D68" s="23">
        <f t="shared" si="10"/>
        <v>73</v>
      </c>
      <c r="E68" s="36">
        <v>11</v>
      </c>
      <c r="F68" s="36">
        <v>8</v>
      </c>
      <c r="G68" s="36">
        <v>6</v>
      </c>
      <c r="H68" s="36">
        <v>11</v>
      </c>
      <c r="I68" s="36">
        <v>2</v>
      </c>
      <c r="J68" s="36">
        <v>8</v>
      </c>
      <c r="K68" s="36">
        <v>7</v>
      </c>
      <c r="L68" s="36">
        <v>6</v>
      </c>
      <c r="M68" s="36">
        <v>8</v>
      </c>
      <c r="N68" s="51">
        <v>6</v>
      </c>
      <c r="O68" s="17">
        <f t="shared" si="11"/>
        <v>41</v>
      </c>
      <c r="P68" s="39">
        <v>0</v>
      </c>
      <c r="Q68" s="36">
        <v>2</v>
      </c>
      <c r="R68" s="36">
        <v>2</v>
      </c>
      <c r="S68" s="36">
        <v>3</v>
      </c>
      <c r="T68" s="36">
        <v>2</v>
      </c>
      <c r="U68" s="36">
        <v>3</v>
      </c>
      <c r="V68" s="36">
        <v>3</v>
      </c>
      <c r="W68" s="36">
        <v>2</v>
      </c>
      <c r="X68" s="36">
        <v>10</v>
      </c>
      <c r="Y68" s="36">
        <v>7</v>
      </c>
      <c r="Z68" s="36">
        <v>3</v>
      </c>
      <c r="AA68" s="36">
        <v>2</v>
      </c>
      <c r="AB68" s="51">
        <v>2</v>
      </c>
    </row>
    <row r="69" spans="1:28" s="21" customFormat="1" ht="18.75" customHeight="1">
      <c r="A69" s="45"/>
      <c r="B69" s="19" t="s">
        <v>24</v>
      </c>
      <c r="C69" s="24">
        <f t="shared" si="9"/>
        <v>448</v>
      </c>
      <c r="D69" s="24">
        <f t="shared" si="10"/>
        <v>299</v>
      </c>
      <c r="E69" s="38">
        <v>43</v>
      </c>
      <c r="F69" s="38">
        <v>38</v>
      </c>
      <c r="G69" s="38">
        <v>27</v>
      </c>
      <c r="H69" s="38">
        <v>28</v>
      </c>
      <c r="I69" s="38">
        <v>28</v>
      </c>
      <c r="J69" s="38">
        <v>32</v>
      </c>
      <c r="K69" s="38">
        <v>16</v>
      </c>
      <c r="L69" s="38">
        <v>26</v>
      </c>
      <c r="M69" s="38">
        <v>25</v>
      </c>
      <c r="N69" s="53">
        <v>36</v>
      </c>
      <c r="O69" s="20">
        <f t="shared" si="11"/>
        <v>149</v>
      </c>
      <c r="P69" s="38">
        <v>9</v>
      </c>
      <c r="Q69" s="38">
        <v>17</v>
      </c>
      <c r="R69" s="38">
        <v>4</v>
      </c>
      <c r="S69" s="38">
        <v>15</v>
      </c>
      <c r="T69" s="38">
        <v>16</v>
      </c>
      <c r="U69" s="38">
        <v>6</v>
      </c>
      <c r="V69" s="38">
        <v>2</v>
      </c>
      <c r="W69" s="38">
        <v>15</v>
      </c>
      <c r="X69" s="38">
        <v>17</v>
      </c>
      <c r="Y69" s="38">
        <v>21</v>
      </c>
      <c r="Z69" s="38">
        <v>18</v>
      </c>
      <c r="AA69" s="38">
        <v>8</v>
      </c>
      <c r="AB69" s="53">
        <v>1</v>
      </c>
    </row>
  </sheetData>
  <sheetProtection/>
  <mergeCells count="23">
    <mergeCell ref="A19:A21"/>
    <mergeCell ref="A3:B3"/>
    <mergeCell ref="A4:A6"/>
    <mergeCell ref="A7:A9"/>
    <mergeCell ref="A10:A12"/>
    <mergeCell ref="A13:A15"/>
    <mergeCell ref="A16:A18"/>
    <mergeCell ref="A22:A24"/>
    <mergeCell ref="A46:A48"/>
    <mergeCell ref="A31:A33"/>
    <mergeCell ref="A25:A27"/>
    <mergeCell ref="A28:A30"/>
    <mergeCell ref="A34:A36"/>
    <mergeCell ref="A67:A69"/>
    <mergeCell ref="A61:A63"/>
    <mergeCell ref="A37:A39"/>
    <mergeCell ref="A40:A42"/>
    <mergeCell ref="A43:A45"/>
    <mergeCell ref="A49:A51"/>
    <mergeCell ref="A52:A54"/>
    <mergeCell ref="A64:A66"/>
    <mergeCell ref="A55:A57"/>
    <mergeCell ref="A58:A60"/>
  </mergeCells>
  <printOptions/>
  <pageMargins left="0.4724409448818898" right="0.4724409448818898" top="0.984251968503937" bottom="0.984251968503937" header="0.5118110236220472" footer="0.5118110236220472"/>
  <pageSetup horizontalDpi="300" verticalDpi="300" orientation="portrait" pageOrder="overThenDown" paperSize="9" scale="90" r:id="rId1"/>
  <rowBreaks count="2" manualBreakCount="2">
    <brk id="33" max="27" man="1"/>
    <brk id="69" max="27" man="1"/>
  </rowBreaks>
  <colBreaks count="1" manualBreakCount="1">
    <brk id="14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경상북도</dc:creator>
  <cp:keywords/>
  <dc:description/>
  <cp:lastModifiedBy>윤성욱</cp:lastModifiedBy>
  <cp:lastPrinted>2012-11-15T06:29:13Z</cp:lastPrinted>
  <dcterms:created xsi:type="dcterms:W3CDTF">2006-07-26T05:33:18Z</dcterms:created>
  <dcterms:modified xsi:type="dcterms:W3CDTF">2012-11-15T06:32:04Z</dcterms:modified>
  <cp:category/>
  <cp:version/>
  <cp:contentType/>
  <cp:contentStatus/>
</cp:coreProperties>
</file>