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030" windowWidth="14505" windowHeight="7110" activeTab="0"/>
  </bookViews>
  <sheets>
    <sheet name="서식1-2" sheetId="1" r:id="rId1"/>
  </sheets>
  <definedNames>
    <definedName name="_xlnm.Print_Area" localSheetId="0">'서식1-2'!$A$1:$K$361</definedName>
    <definedName name="_xlnm.Print_Titles" localSheetId="0">'서식1-2'!$1:$5</definedName>
  </definedNames>
  <calcPr fullCalcOnLoad="1"/>
</workbook>
</file>

<file path=xl/sharedStrings.xml><?xml version="1.0" encoding="utf-8"?>
<sst xmlns="http://schemas.openxmlformats.org/spreadsheetml/2006/main" count="375" uniqueCount="360">
  <si>
    <t>계</t>
  </si>
  <si>
    <t>여</t>
  </si>
  <si>
    <t>남</t>
  </si>
  <si>
    <t>포 항 시</t>
  </si>
  <si>
    <t>경 주 시</t>
  </si>
  <si>
    <t>감포읍</t>
  </si>
  <si>
    <t>안강읍</t>
  </si>
  <si>
    <t>건천읍</t>
  </si>
  <si>
    <t>외동읍</t>
  </si>
  <si>
    <t>양북면</t>
  </si>
  <si>
    <t>양남면</t>
  </si>
  <si>
    <t>내남면</t>
  </si>
  <si>
    <t>산내면</t>
  </si>
  <si>
    <t>현곡면</t>
  </si>
  <si>
    <t>강동면</t>
  </si>
  <si>
    <t>천북면</t>
  </si>
  <si>
    <t>중부동</t>
  </si>
  <si>
    <t>황오동</t>
  </si>
  <si>
    <t>성건동</t>
  </si>
  <si>
    <t>황남동</t>
  </si>
  <si>
    <t>선도동</t>
  </si>
  <si>
    <t>월성동</t>
  </si>
  <si>
    <t>용강동</t>
  </si>
  <si>
    <t>황성동</t>
  </si>
  <si>
    <t>동천동</t>
  </si>
  <si>
    <t>불국동</t>
  </si>
  <si>
    <t>보덕동</t>
  </si>
  <si>
    <t>김 천 시</t>
  </si>
  <si>
    <t>아포읍</t>
  </si>
  <si>
    <t>농소면</t>
  </si>
  <si>
    <t>개령면</t>
  </si>
  <si>
    <t>감문면</t>
  </si>
  <si>
    <t>어모면</t>
  </si>
  <si>
    <t>봉산면</t>
  </si>
  <si>
    <t>대항면</t>
  </si>
  <si>
    <t>감천면</t>
  </si>
  <si>
    <t>조마면</t>
  </si>
  <si>
    <t>구성면</t>
  </si>
  <si>
    <t>지례면</t>
  </si>
  <si>
    <t>부항면</t>
  </si>
  <si>
    <t>대덕면</t>
  </si>
  <si>
    <t>증산면</t>
  </si>
  <si>
    <t>평화동</t>
  </si>
  <si>
    <t>양금동</t>
  </si>
  <si>
    <t>대신동</t>
  </si>
  <si>
    <t>대곡동</t>
  </si>
  <si>
    <t>지좌동</t>
  </si>
  <si>
    <t>안 동 시</t>
  </si>
  <si>
    <t>풍산읍</t>
  </si>
  <si>
    <t>와룡면</t>
  </si>
  <si>
    <t>북후면</t>
  </si>
  <si>
    <t>서후면</t>
  </si>
  <si>
    <t>풍천면</t>
  </si>
  <si>
    <t>일직면</t>
  </si>
  <si>
    <t>남후면</t>
  </si>
  <si>
    <t>남선면</t>
  </si>
  <si>
    <t>임하면</t>
  </si>
  <si>
    <t>길안면</t>
  </si>
  <si>
    <t>임동면</t>
  </si>
  <si>
    <t>예안면</t>
  </si>
  <si>
    <t>도산면</t>
  </si>
  <si>
    <t>녹전면</t>
  </si>
  <si>
    <t>중구동</t>
  </si>
  <si>
    <t>명륜동</t>
  </si>
  <si>
    <t>용상동</t>
  </si>
  <si>
    <t>서구동</t>
  </si>
  <si>
    <t>태화동</t>
  </si>
  <si>
    <t>안기동</t>
  </si>
  <si>
    <t>송하동</t>
  </si>
  <si>
    <t>강남동</t>
  </si>
  <si>
    <t>선산읍</t>
  </si>
  <si>
    <t>고아읍</t>
  </si>
  <si>
    <t>무을면</t>
  </si>
  <si>
    <t>옥성면</t>
  </si>
  <si>
    <t>도개면</t>
  </si>
  <si>
    <t>해평면</t>
  </si>
  <si>
    <t>산동면</t>
  </si>
  <si>
    <t>장천면</t>
  </si>
  <si>
    <t>송정동</t>
  </si>
  <si>
    <t>원평1동</t>
  </si>
  <si>
    <t>원평2동</t>
  </si>
  <si>
    <t>도량동</t>
  </si>
  <si>
    <t>지산동</t>
  </si>
  <si>
    <t>선주원남동</t>
  </si>
  <si>
    <t>형곡1동</t>
  </si>
  <si>
    <t>형곡2동</t>
  </si>
  <si>
    <t>신평1동</t>
  </si>
  <si>
    <t>신평2동</t>
  </si>
  <si>
    <t>비산동</t>
  </si>
  <si>
    <t>공단1동</t>
  </si>
  <si>
    <t>공단2동</t>
  </si>
  <si>
    <t>광평동</t>
  </si>
  <si>
    <t>상모사곡동</t>
  </si>
  <si>
    <t>임오동</t>
  </si>
  <si>
    <t>인동동</t>
  </si>
  <si>
    <t>진미동</t>
  </si>
  <si>
    <t>양포동</t>
  </si>
  <si>
    <t>영 주 시</t>
  </si>
  <si>
    <t>풍기읍</t>
  </si>
  <si>
    <t>이산면</t>
  </si>
  <si>
    <t>평은면</t>
  </si>
  <si>
    <t>문수면</t>
  </si>
  <si>
    <t>장수면</t>
  </si>
  <si>
    <t>안정면</t>
  </si>
  <si>
    <t>봉현면</t>
  </si>
  <si>
    <t>순흥면</t>
  </si>
  <si>
    <t>단산면</t>
  </si>
  <si>
    <t>부석면</t>
  </si>
  <si>
    <t>상망동</t>
  </si>
  <si>
    <t>하망동</t>
  </si>
  <si>
    <t>영주1동</t>
  </si>
  <si>
    <t>영주2동</t>
  </si>
  <si>
    <t>휴천1동</t>
  </si>
  <si>
    <t>휴천2동</t>
  </si>
  <si>
    <t>휴천3동</t>
  </si>
  <si>
    <t>가흥1동</t>
  </si>
  <si>
    <t>가흥2동</t>
  </si>
  <si>
    <t>영 천 시</t>
  </si>
  <si>
    <t>금호읍</t>
  </si>
  <si>
    <t>청통면</t>
  </si>
  <si>
    <t>신녕면</t>
  </si>
  <si>
    <t>화산면</t>
  </si>
  <si>
    <t>화북면</t>
  </si>
  <si>
    <t>화남면</t>
  </si>
  <si>
    <t>자양면</t>
  </si>
  <si>
    <t>임고면</t>
  </si>
  <si>
    <t>고경면</t>
  </si>
  <si>
    <t>북안면</t>
  </si>
  <si>
    <t>대창면</t>
  </si>
  <si>
    <t>동부동</t>
  </si>
  <si>
    <t>중앙동</t>
  </si>
  <si>
    <t>서부동</t>
  </si>
  <si>
    <t>완산동</t>
  </si>
  <si>
    <t>남부동</t>
  </si>
  <si>
    <t>상 주 시</t>
  </si>
  <si>
    <t>함창읍</t>
  </si>
  <si>
    <t>사벌면</t>
  </si>
  <si>
    <t>중동면</t>
  </si>
  <si>
    <t>낙동면</t>
  </si>
  <si>
    <t>청리면</t>
  </si>
  <si>
    <t>공성면</t>
  </si>
  <si>
    <t>외남면</t>
  </si>
  <si>
    <t>내서면</t>
  </si>
  <si>
    <t>모동면</t>
  </si>
  <si>
    <t>모서면</t>
  </si>
  <si>
    <t>화동면</t>
  </si>
  <si>
    <t>화서면</t>
  </si>
  <si>
    <t>외서면</t>
  </si>
  <si>
    <t>은척면</t>
  </si>
  <si>
    <t>공검면</t>
  </si>
  <si>
    <t>이안면</t>
  </si>
  <si>
    <t>남원동</t>
  </si>
  <si>
    <t>북문동</t>
  </si>
  <si>
    <t>계림동</t>
  </si>
  <si>
    <t>동문동</t>
  </si>
  <si>
    <t>동성동</t>
  </si>
  <si>
    <t>신흥동</t>
  </si>
  <si>
    <t>문 경 시</t>
  </si>
  <si>
    <t>문경읍</t>
  </si>
  <si>
    <t>가은읍</t>
  </si>
  <si>
    <t>영순면</t>
  </si>
  <si>
    <t>산양면</t>
  </si>
  <si>
    <t>호계면</t>
  </si>
  <si>
    <t>산북면</t>
  </si>
  <si>
    <t>동로면</t>
  </si>
  <si>
    <t>마성면</t>
  </si>
  <si>
    <t>농암면</t>
  </si>
  <si>
    <t>점촌1동</t>
  </si>
  <si>
    <t>점촌2동</t>
  </si>
  <si>
    <t>점촌3동</t>
  </si>
  <si>
    <t>점촌4동</t>
  </si>
  <si>
    <t>점촌5동</t>
  </si>
  <si>
    <t>경 산 시</t>
  </si>
  <si>
    <t>하양읍</t>
  </si>
  <si>
    <t>진량읍</t>
  </si>
  <si>
    <t>와촌면</t>
  </si>
  <si>
    <t>자인면</t>
  </si>
  <si>
    <t>용성면</t>
  </si>
  <si>
    <t>남산면</t>
  </si>
  <si>
    <t>압량면</t>
  </si>
  <si>
    <t>남천면</t>
  </si>
  <si>
    <t>중방동</t>
  </si>
  <si>
    <t>서부1동</t>
  </si>
  <si>
    <t>서부2동</t>
  </si>
  <si>
    <t>북부동</t>
  </si>
  <si>
    <t>군 위 군</t>
  </si>
  <si>
    <t>군위읍</t>
  </si>
  <si>
    <t>소보면</t>
  </si>
  <si>
    <t>효령면</t>
  </si>
  <si>
    <t>부계면</t>
  </si>
  <si>
    <t>우보면</t>
  </si>
  <si>
    <t>의흥면</t>
  </si>
  <si>
    <t>산성면</t>
  </si>
  <si>
    <t>고로면</t>
  </si>
  <si>
    <t>의 성 군</t>
  </si>
  <si>
    <t>의성읍</t>
  </si>
  <si>
    <t>단촌면</t>
  </si>
  <si>
    <t>점곡면</t>
  </si>
  <si>
    <t>옥산면</t>
  </si>
  <si>
    <t>사곡면</t>
  </si>
  <si>
    <t>춘산면</t>
  </si>
  <si>
    <t>가음면</t>
  </si>
  <si>
    <t>금성면</t>
  </si>
  <si>
    <t>봉양면</t>
  </si>
  <si>
    <t>비안면</t>
  </si>
  <si>
    <t>구천면</t>
  </si>
  <si>
    <t>단밀면</t>
  </si>
  <si>
    <t>단북면</t>
  </si>
  <si>
    <t>안계면</t>
  </si>
  <si>
    <t>다인면</t>
  </si>
  <si>
    <t>신평면</t>
  </si>
  <si>
    <t>안평면</t>
  </si>
  <si>
    <t>안사면</t>
  </si>
  <si>
    <t>청 송 군</t>
  </si>
  <si>
    <t>청송읍</t>
  </si>
  <si>
    <t>부동면</t>
  </si>
  <si>
    <t>부남면</t>
  </si>
  <si>
    <t>현동면</t>
  </si>
  <si>
    <t>현서면</t>
  </si>
  <si>
    <t>안덕면</t>
  </si>
  <si>
    <t>파천면</t>
  </si>
  <si>
    <t>진보면</t>
  </si>
  <si>
    <t>영 양 군</t>
  </si>
  <si>
    <t>영양읍</t>
  </si>
  <si>
    <t>입암면</t>
  </si>
  <si>
    <t>청기면</t>
  </si>
  <si>
    <t>일월면</t>
  </si>
  <si>
    <t>수비면</t>
  </si>
  <si>
    <t>석보면</t>
  </si>
  <si>
    <t>영 덕 군</t>
  </si>
  <si>
    <t>영덕읍</t>
  </si>
  <si>
    <t>강구면</t>
  </si>
  <si>
    <t>남정면</t>
  </si>
  <si>
    <t>달산면</t>
  </si>
  <si>
    <t>지품면</t>
  </si>
  <si>
    <t>축산면</t>
  </si>
  <si>
    <t>영해면</t>
  </si>
  <si>
    <t>병곡면</t>
  </si>
  <si>
    <t>창수면</t>
  </si>
  <si>
    <t>청 도 군</t>
  </si>
  <si>
    <t>화양읍</t>
  </si>
  <si>
    <t>청도읍</t>
  </si>
  <si>
    <t>각남면</t>
  </si>
  <si>
    <t>풍각면</t>
  </si>
  <si>
    <t>각북면</t>
  </si>
  <si>
    <t>이서면</t>
  </si>
  <si>
    <t>운문면</t>
  </si>
  <si>
    <t>금천면</t>
  </si>
  <si>
    <t>매전면</t>
  </si>
  <si>
    <t>고 령 군</t>
  </si>
  <si>
    <t>고령읍</t>
  </si>
  <si>
    <t>덕곡면</t>
  </si>
  <si>
    <t>운수면</t>
  </si>
  <si>
    <t>성산면</t>
  </si>
  <si>
    <t>다산면</t>
  </si>
  <si>
    <t>개진면</t>
  </si>
  <si>
    <t>우곡면</t>
  </si>
  <si>
    <t>쌍림면</t>
  </si>
  <si>
    <t>성 주 군</t>
  </si>
  <si>
    <t>성주읍</t>
  </si>
  <si>
    <t>선남면</t>
  </si>
  <si>
    <t>용암면</t>
  </si>
  <si>
    <t>수륜면</t>
  </si>
  <si>
    <t>가천면</t>
  </si>
  <si>
    <t>금수면</t>
  </si>
  <si>
    <t>대가면</t>
  </si>
  <si>
    <t>벽진면</t>
  </si>
  <si>
    <t>초전면</t>
  </si>
  <si>
    <t>월항면</t>
  </si>
  <si>
    <t>칠 곡 군</t>
  </si>
  <si>
    <t>왜관읍</t>
  </si>
  <si>
    <t>북삼읍</t>
  </si>
  <si>
    <t>동명면</t>
  </si>
  <si>
    <t>가산면</t>
  </si>
  <si>
    <t>약목면</t>
  </si>
  <si>
    <t>기산면</t>
  </si>
  <si>
    <t>예 천 군</t>
  </si>
  <si>
    <t>예천읍</t>
  </si>
  <si>
    <t>용문면</t>
  </si>
  <si>
    <t>상리면</t>
  </si>
  <si>
    <t>하리면</t>
  </si>
  <si>
    <t>보문면</t>
  </si>
  <si>
    <t>호명면</t>
  </si>
  <si>
    <t>유천면</t>
  </si>
  <si>
    <t>용궁면</t>
  </si>
  <si>
    <t>개포면</t>
  </si>
  <si>
    <t>지보면</t>
  </si>
  <si>
    <t>풍양면</t>
  </si>
  <si>
    <t>봉 화 군</t>
  </si>
  <si>
    <t>봉화읍</t>
  </si>
  <si>
    <t>물야면</t>
  </si>
  <si>
    <t>봉성면</t>
  </si>
  <si>
    <t>법전면</t>
  </si>
  <si>
    <t>춘양면</t>
  </si>
  <si>
    <t>소천면</t>
  </si>
  <si>
    <t>재산면</t>
  </si>
  <si>
    <t>명호면</t>
  </si>
  <si>
    <t>상운면</t>
  </si>
  <si>
    <t>석포면</t>
  </si>
  <si>
    <t>울 진 군</t>
  </si>
  <si>
    <t>울진읍</t>
  </si>
  <si>
    <t>평해읍</t>
  </si>
  <si>
    <t>근남면</t>
  </si>
  <si>
    <t>원남면</t>
  </si>
  <si>
    <t>기성면</t>
  </si>
  <si>
    <t>온정면</t>
  </si>
  <si>
    <t>죽변면</t>
  </si>
  <si>
    <t>후포면</t>
  </si>
  <si>
    <t>울 릉 군</t>
  </si>
  <si>
    <t>울릉읍</t>
  </si>
  <si>
    <t>남구(계)</t>
  </si>
  <si>
    <t>연일읍</t>
  </si>
  <si>
    <t>오천읍</t>
  </si>
  <si>
    <t>대송면</t>
  </si>
  <si>
    <t>동해면</t>
  </si>
  <si>
    <t>장기면</t>
  </si>
  <si>
    <t>송도동</t>
  </si>
  <si>
    <t>청림동</t>
  </si>
  <si>
    <t>제철동</t>
  </si>
  <si>
    <t>효곡동</t>
  </si>
  <si>
    <t>대이동</t>
  </si>
  <si>
    <t>북구(계)</t>
  </si>
  <si>
    <t>흥해읍</t>
  </si>
  <si>
    <t>신광면</t>
  </si>
  <si>
    <t>청하면</t>
  </si>
  <si>
    <t>송라면</t>
  </si>
  <si>
    <t>기계면</t>
  </si>
  <si>
    <t>죽장면</t>
  </si>
  <si>
    <t>기북면</t>
  </si>
  <si>
    <t>양학동</t>
  </si>
  <si>
    <t>용흥동</t>
  </si>
  <si>
    <t>우창동</t>
  </si>
  <si>
    <t>두호동</t>
  </si>
  <si>
    <t>장량동</t>
  </si>
  <si>
    <t>환여동</t>
  </si>
  <si>
    <t>서   면</t>
  </si>
  <si>
    <t>구 미 시</t>
  </si>
  <si>
    <t>석적읍</t>
  </si>
  <si>
    <t>지천면</t>
  </si>
  <si>
    <t>북   면</t>
  </si>
  <si>
    <t>자산동</t>
  </si>
  <si>
    <t>평화남산동</t>
  </si>
  <si>
    <t>상대동</t>
  </si>
  <si>
    <t>해도동</t>
  </si>
  <si>
    <t>죽도동</t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</si>
  <si>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세대</t>
    </r>
    <r>
      <rPr>
        <sz val="8"/>
        <color indexed="8"/>
        <rFont val="Arial Narrow"/>
        <family val="2"/>
      </rPr>
      <t xml:space="preserve">,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</si>
  <si>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t>행정구역</t>
  </si>
  <si>
    <r>
      <t>합</t>
    </r>
    <r>
      <rPr>
        <sz val="9"/>
        <color indexed="8"/>
        <rFont val="Arial Narrow"/>
        <family val="2"/>
      </rPr>
      <t xml:space="preserve">             </t>
    </r>
    <r>
      <rPr>
        <sz val="9"/>
        <color indexed="8"/>
        <rFont val="돋움"/>
        <family val="3"/>
      </rPr>
      <t>계</t>
    </r>
  </si>
  <si>
    <r>
      <t>한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</si>
  <si>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외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</si>
  <si>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인</t>
    </r>
    <r>
      <rPr>
        <sz val="9"/>
        <color indexed="8"/>
        <rFont val="Arial Narrow"/>
        <family val="2"/>
      </rPr>
      <t xml:space="preserve">            </t>
    </r>
    <r>
      <rPr>
        <sz val="9"/>
        <color indexed="8"/>
        <rFont val="돋움"/>
        <family val="3"/>
      </rPr>
      <t>구</t>
    </r>
  </si>
  <si>
    <r>
      <t>세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돋움"/>
        <family val="3"/>
      </rPr>
      <t>대</t>
    </r>
  </si>
  <si>
    <t>남</t>
  </si>
  <si>
    <t>여</t>
  </si>
  <si>
    <t>구룡포읍</t>
  </si>
  <si>
    <t>호미곶면</t>
  </si>
  <si>
    <t>서   면</t>
  </si>
  <si>
    <t>남   면</t>
  </si>
  <si>
    <t>옥   동</t>
  </si>
  <si>
    <t>1-2. 읍·면·동별 세대 및 인구 현황(기준일 : 2012.12.31)</t>
  </si>
</sst>
</file>

<file path=xl/styles.xml><?xml version="1.0" encoding="utf-8"?>
<styleSheet xmlns="http://schemas.openxmlformats.org/spreadsheetml/2006/main">
  <numFmts count="3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  <numFmt numFmtId="195" formatCode="###,###"/>
    <numFmt numFmtId="196" formatCode="[$€-2]\ #,##0.00_);[Red]\([$€-2]\ #,##0.00\)"/>
    <numFmt numFmtId="197" formatCode="0_);[Red]\(0\)"/>
  </numFmts>
  <fonts count="41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돋움"/>
      <family val="3"/>
    </font>
    <font>
      <sz val="8"/>
      <color indexed="8"/>
      <name val="Arial Narrow"/>
      <family val="2"/>
    </font>
    <font>
      <b/>
      <sz val="12"/>
      <color indexed="8"/>
      <name val="돋움"/>
      <family val="3"/>
    </font>
    <font>
      <sz val="9"/>
      <color indexed="8"/>
      <name val="돋움"/>
      <family val="3"/>
    </font>
    <font>
      <b/>
      <sz val="9"/>
      <color indexed="8"/>
      <name val="돋움"/>
      <family val="3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10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0" borderId="0">
      <alignment/>
      <protection/>
    </xf>
    <xf numFmtId="38" fontId="7" fillId="16" borderId="0" applyNumberFormat="0" applyBorder="0" applyAlignment="0" applyProtection="0"/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7" fillId="16" borderId="3" applyNumberFormat="0" applyBorder="0" applyAlignment="0" applyProtection="0"/>
    <xf numFmtId="0" fontId="10" fillId="0" borderId="4">
      <alignment/>
      <protection/>
    </xf>
    <xf numFmtId="0" fontId="11" fillId="0" borderId="0">
      <alignment/>
      <protection/>
    </xf>
    <xf numFmtId="10" fontId="12" fillId="0" borderId="0" applyFont="0" applyFill="0" applyBorder="0" applyAlignment="0" applyProtection="0"/>
    <xf numFmtId="0" fontId="10" fillId="0" borderId="0">
      <alignment/>
      <protection/>
    </xf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0" fontId="28" fillId="3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7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21" borderId="13" applyNumberForma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1" fontId="17" fillId="0" borderId="0" xfId="74" applyFont="1" applyFill="1" applyAlignment="1" applyProtection="1">
      <alignment vertical="center"/>
      <protection locked="0"/>
    </xf>
    <xf numFmtId="41" fontId="17" fillId="0" borderId="0" xfId="74" applyNumberFormat="1" applyFont="1" applyFill="1" applyAlignment="1" applyProtection="1">
      <alignment vertical="center"/>
      <protection locked="0"/>
    </xf>
    <xf numFmtId="41" fontId="15" fillId="0" borderId="0" xfId="74" applyFont="1" applyFill="1" applyAlignment="1" applyProtection="1">
      <alignment vertical="center"/>
      <protection locked="0"/>
    </xf>
    <xf numFmtId="41" fontId="15" fillId="0" borderId="14" xfId="74" applyFont="1" applyFill="1" applyBorder="1" applyAlignment="1" applyProtection="1">
      <alignment vertical="center"/>
      <protection locked="0"/>
    </xf>
    <xf numFmtId="41" fontId="15" fillId="0" borderId="0" xfId="74" applyNumberFormat="1" applyFont="1" applyFill="1" applyAlignment="1" applyProtection="1">
      <alignment vertical="center"/>
      <protection locked="0"/>
    </xf>
    <xf numFmtId="41" fontId="19" fillId="0" borderId="15" xfId="74" applyFont="1" applyFill="1" applyBorder="1" applyAlignment="1" applyProtection="1">
      <alignment horizontal="center" vertical="center"/>
      <protection locked="0"/>
    </xf>
    <xf numFmtId="41" fontId="19" fillId="0" borderId="15" xfId="74" applyNumberFormat="1" applyFont="1" applyFill="1" applyBorder="1" applyAlignment="1" applyProtection="1">
      <alignment horizontal="center" vertical="center"/>
      <protection locked="0"/>
    </xf>
    <xf numFmtId="41" fontId="21" fillId="0" borderId="16" xfId="74" applyFont="1" applyFill="1" applyBorder="1" applyAlignment="1" applyProtection="1">
      <alignment horizontal="right" vertical="center"/>
      <protection/>
    </xf>
    <xf numFmtId="41" fontId="14" fillId="0" borderId="0" xfId="74" applyNumberFormat="1" applyFont="1" applyFill="1" applyBorder="1" applyAlignment="1" applyProtection="1">
      <alignment horizontal="right" vertical="center"/>
      <protection/>
    </xf>
    <xf numFmtId="41" fontId="14" fillId="0" borderId="0" xfId="74" applyNumberFormat="1" applyFont="1" applyFill="1" applyBorder="1" applyAlignment="1" applyProtection="1">
      <alignment horizontal="right" vertical="center"/>
      <protection locked="0"/>
    </xf>
    <xf numFmtId="0" fontId="20" fillId="0" borderId="15" xfId="74" applyNumberFormat="1" applyFont="1" applyFill="1" applyBorder="1" applyAlignment="1" applyProtection="1">
      <alignment horizontal="center" vertical="center"/>
      <protection locked="0"/>
    </xf>
    <xf numFmtId="41" fontId="15" fillId="0" borderId="0" xfId="74" applyFont="1" applyFill="1" applyBorder="1" applyAlignment="1" applyProtection="1">
      <alignment vertical="center"/>
      <protection locked="0"/>
    </xf>
    <xf numFmtId="41" fontId="14" fillId="0" borderId="14" xfId="74" applyNumberFormat="1" applyFont="1" applyFill="1" applyBorder="1" applyAlignment="1" applyProtection="1">
      <alignment horizontal="right" vertical="center"/>
      <protection/>
    </xf>
    <xf numFmtId="41" fontId="17" fillId="0" borderId="0" xfId="74" applyFont="1" applyFill="1" applyBorder="1" applyAlignment="1" applyProtection="1">
      <alignment vertical="center"/>
      <protection locked="0"/>
    </xf>
    <xf numFmtId="41" fontId="17" fillId="0" borderId="17" xfId="74" applyFont="1" applyFill="1" applyBorder="1" applyAlignment="1" applyProtection="1">
      <alignment vertical="center"/>
      <protection/>
    </xf>
    <xf numFmtId="41" fontId="21" fillId="0" borderId="16" xfId="74" applyNumberFormat="1" applyFont="1" applyFill="1" applyBorder="1" applyAlignment="1" applyProtection="1">
      <alignment horizontal="right" vertical="center"/>
      <protection/>
    </xf>
    <xf numFmtId="41" fontId="20" fillId="0" borderId="15" xfId="74" applyFont="1" applyFill="1" applyBorder="1" applyAlignment="1" applyProtection="1">
      <alignment horizontal="center" vertical="center"/>
      <protection locked="0"/>
    </xf>
    <xf numFmtId="41" fontId="19" fillId="0" borderId="18" xfId="74" applyFont="1" applyFill="1" applyBorder="1" applyAlignment="1" applyProtection="1">
      <alignment horizontal="center" vertical="center"/>
      <protection locked="0"/>
    </xf>
    <xf numFmtId="41" fontId="17" fillId="0" borderId="0" xfId="58" applyFont="1" applyFill="1" applyBorder="1" applyAlignment="1" applyProtection="1">
      <alignment vertical="center"/>
      <protection/>
    </xf>
    <xf numFmtId="41" fontId="14" fillId="0" borderId="17" xfId="74" applyNumberFormat="1" applyFont="1" applyFill="1" applyBorder="1" applyAlignment="1" applyProtection="1">
      <alignment horizontal="right" vertical="center"/>
      <protection/>
    </xf>
    <xf numFmtId="41" fontId="14" fillId="0" borderId="17" xfId="74" applyNumberFormat="1" applyFont="1" applyFill="1" applyBorder="1" applyAlignment="1" applyProtection="1">
      <alignment horizontal="right" vertical="center"/>
      <protection locked="0"/>
    </xf>
    <xf numFmtId="41" fontId="14" fillId="0" borderId="17" xfId="0" applyNumberFormat="1" applyFont="1" applyFill="1" applyBorder="1" applyAlignment="1">
      <alignment vertical="center"/>
    </xf>
    <xf numFmtId="41" fontId="14" fillId="0" borderId="19" xfId="74" applyNumberFormat="1" applyFont="1" applyFill="1" applyBorder="1" applyAlignment="1" applyProtection="1">
      <alignment horizontal="right" vertical="center"/>
      <protection/>
    </xf>
    <xf numFmtId="41" fontId="17" fillId="0" borderId="0" xfId="74" applyFont="1" applyFill="1" applyBorder="1" applyAlignment="1" applyProtection="1">
      <alignment vertical="center"/>
      <protection/>
    </xf>
    <xf numFmtId="41" fontId="17" fillId="0" borderId="20" xfId="74" applyFont="1" applyFill="1" applyBorder="1" applyAlignment="1" applyProtection="1">
      <alignment vertical="center"/>
      <protection/>
    </xf>
    <xf numFmtId="41" fontId="17" fillId="0" borderId="21" xfId="74" applyFont="1" applyFill="1" applyBorder="1" applyAlignment="1" applyProtection="1">
      <alignment vertical="center"/>
      <protection/>
    </xf>
    <xf numFmtId="41" fontId="14" fillId="0" borderId="21" xfId="74" applyNumberFormat="1" applyFont="1" applyFill="1" applyBorder="1" applyAlignment="1" applyProtection="1">
      <alignment horizontal="right" vertical="center"/>
      <protection locked="0"/>
    </xf>
    <xf numFmtId="41" fontId="17" fillId="0" borderId="21" xfId="58" applyFont="1" applyFill="1" applyBorder="1" applyAlignment="1" applyProtection="1">
      <alignment vertical="center"/>
      <protection/>
    </xf>
    <xf numFmtId="41" fontId="14" fillId="0" borderId="14" xfId="74" applyNumberFormat="1" applyFont="1" applyFill="1" applyBorder="1" applyAlignment="1" applyProtection="1">
      <alignment horizontal="right" vertical="center"/>
      <protection locked="0"/>
    </xf>
    <xf numFmtId="41" fontId="14" fillId="0" borderId="22" xfId="74" applyNumberFormat="1" applyFont="1" applyFill="1" applyBorder="1" applyAlignment="1" applyProtection="1">
      <alignment horizontal="right" vertical="center"/>
      <protection locked="0"/>
    </xf>
    <xf numFmtId="41" fontId="14" fillId="0" borderId="17" xfId="0" applyNumberFormat="1" applyFont="1" applyFill="1" applyBorder="1" applyAlignment="1" applyProtection="1">
      <alignment vertical="center"/>
      <protection locked="0"/>
    </xf>
    <xf numFmtId="41" fontId="16" fillId="0" borderId="0" xfId="74" applyFont="1" applyFill="1" applyAlignment="1" applyProtection="1">
      <alignment horizontal="center" vertical="center"/>
      <protection locked="0"/>
    </xf>
    <xf numFmtId="41" fontId="18" fillId="0" borderId="0" xfId="74" applyFont="1" applyFill="1" applyAlignment="1" applyProtection="1">
      <alignment horizontal="left" vertical="center"/>
      <protection locked="0"/>
    </xf>
    <xf numFmtId="41" fontId="17" fillId="0" borderId="14" xfId="74" applyFont="1" applyFill="1" applyBorder="1" applyAlignment="1" applyProtection="1">
      <alignment horizontal="right" vertical="center"/>
      <protection locked="0"/>
    </xf>
    <xf numFmtId="41" fontId="15" fillId="0" borderId="0" xfId="74" applyFont="1" applyFill="1" applyBorder="1" applyAlignment="1" applyProtection="1">
      <alignment horizontal="right" vertical="center"/>
      <protection locked="0"/>
    </xf>
    <xf numFmtId="0" fontId="19" fillId="0" borderId="18" xfId="74" applyNumberFormat="1" applyFont="1" applyFill="1" applyBorder="1" applyAlignment="1" applyProtection="1">
      <alignment horizontal="center" vertical="center"/>
      <protection locked="0"/>
    </xf>
    <xf numFmtId="41" fontId="17" fillId="0" borderId="0" xfId="74" applyFont="1" applyFill="1" applyBorder="1" applyAlignment="1" applyProtection="1">
      <alignment horizontal="right" vertical="center"/>
      <protection locked="0"/>
    </xf>
    <xf numFmtId="0" fontId="19" fillId="0" borderId="23" xfId="74" applyNumberFormat="1" applyFont="1" applyFill="1" applyBorder="1" applyAlignment="1" applyProtection="1">
      <alignment horizontal="center" vertical="center"/>
      <protection locked="0"/>
    </xf>
    <xf numFmtId="41" fontId="17" fillId="0" borderId="22" xfId="74" applyFont="1" applyFill="1" applyBorder="1" applyAlignment="1" applyProtection="1">
      <alignment vertical="center"/>
      <protection/>
    </xf>
    <xf numFmtId="41" fontId="19" fillId="0" borderId="24" xfId="74" applyFont="1" applyFill="1" applyBorder="1" applyAlignment="1" applyProtection="1">
      <alignment horizontal="center" vertical="center"/>
      <protection locked="0"/>
    </xf>
    <xf numFmtId="41" fontId="19" fillId="0" borderId="23" xfId="74" applyFont="1" applyFill="1" applyBorder="1" applyAlignment="1" applyProtection="1">
      <alignment horizontal="center" vertical="center"/>
      <protection locked="0"/>
    </xf>
    <xf numFmtId="41" fontId="19" fillId="0" borderId="20" xfId="74" applyFont="1" applyFill="1" applyBorder="1" applyAlignment="1" applyProtection="1">
      <alignment horizontal="center" vertical="center"/>
      <protection locked="0"/>
    </xf>
    <xf numFmtId="195" fontId="22" fillId="0" borderId="0" xfId="0" applyNumberFormat="1" applyFont="1" applyFill="1" applyBorder="1" applyAlignment="1">
      <alignment horizontal="right" vertical="center"/>
    </xf>
    <xf numFmtId="195" fontId="22" fillId="0" borderId="17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41" fontId="22" fillId="16" borderId="17" xfId="74" applyNumberFormat="1" applyFont="1" applyFill="1" applyBorder="1" applyAlignment="1" applyProtection="1">
      <alignment horizontal="right" vertical="center"/>
      <protection locked="0"/>
    </xf>
    <xf numFmtId="41" fontId="22" fillId="16" borderId="20" xfId="74" applyNumberFormat="1" applyFont="1" applyFill="1" applyBorder="1" applyAlignment="1" applyProtection="1">
      <alignment horizontal="right" vertical="center"/>
      <protection locked="0"/>
    </xf>
    <xf numFmtId="41" fontId="22" fillId="16" borderId="0" xfId="74" applyNumberFormat="1" applyFont="1" applyFill="1" applyBorder="1" applyAlignment="1" applyProtection="1">
      <alignment horizontal="right" vertical="center"/>
      <protection locked="0"/>
    </xf>
    <xf numFmtId="41" fontId="22" fillId="16" borderId="21" xfId="74" applyNumberFormat="1" applyFont="1" applyFill="1" applyBorder="1" applyAlignment="1" applyProtection="1">
      <alignment horizontal="right" vertical="center"/>
      <protection locked="0"/>
    </xf>
    <xf numFmtId="41" fontId="22" fillId="16" borderId="14" xfId="74" applyNumberFormat="1" applyFont="1" applyFill="1" applyBorder="1" applyAlignment="1" applyProtection="1">
      <alignment horizontal="right" vertical="center"/>
      <protection locked="0"/>
    </xf>
    <xf numFmtId="41" fontId="22" fillId="16" borderId="22" xfId="74" applyNumberFormat="1" applyFont="1" applyFill="1" applyBorder="1" applyAlignment="1" applyProtection="1">
      <alignment horizontal="right" vertical="center"/>
      <protection locked="0"/>
    </xf>
    <xf numFmtId="176" fontId="14" fillId="0" borderId="0" xfId="74" applyNumberFormat="1" applyFont="1" applyFill="1" applyBorder="1" applyAlignment="1" applyProtection="1">
      <alignment horizontal="right" vertical="center"/>
      <protection/>
    </xf>
    <xf numFmtId="176" fontId="22" fillId="0" borderId="0" xfId="58" applyNumberFormat="1" applyFont="1" applyFill="1" applyBorder="1" applyAlignment="1">
      <alignment horizontal="right" vertical="center"/>
    </xf>
    <xf numFmtId="176" fontId="14" fillId="0" borderId="0" xfId="58" applyNumberFormat="1" applyFont="1" applyFill="1" applyBorder="1" applyAlignment="1" applyProtection="1">
      <alignment horizontal="right" vertical="center"/>
      <protection/>
    </xf>
    <xf numFmtId="176" fontId="14" fillId="0" borderId="0" xfId="58" applyNumberFormat="1" applyFont="1" applyFill="1" applyBorder="1" applyAlignment="1" applyProtection="1">
      <alignment horizontal="right" vertical="center"/>
      <protection locked="0"/>
    </xf>
    <xf numFmtId="176" fontId="14" fillId="0" borderId="21" xfId="58" applyNumberFormat="1" applyFont="1" applyFill="1" applyBorder="1" applyAlignment="1" applyProtection="1">
      <alignment horizontal="right" vertical="center"/>
      <protection locked="0"/>
    </xf>
    <xf numFmtId="41" fontId="17" fillId="0" borderId="0" xfId="74" applyNumberFormat="1" applyFont="1" applyFill="1" applyBorder="1" applyAlignment="1" applyProtection="1">
      <alignment vertical="center"/>
      <protection locked="0"/>
    </xf>
    <xf numFmtId="41" fontId="21" fillId="0" borderId="25" xfId="74" applyFont="1" applyFill="1" applyBorder="1" applyAlignment="1" applyProtection="1">
      <alignment horizontal="right" vertical="center"/>
      <protection/>
    </xf>
    <xf numFmtId="195" fontId="22" fillId="0" borderId="21" xfId="0" applyNumberFormat="1" applyFont="1" applyFill="1" applyBorder="1" applyAlignment="1">
      <alignment horizontal="right" vertical="center"/>
    </xf>
    <xf numFmtId="41" fontId="14" fillId="0" borderId="21" xfId="74" applyNumberFormat="1" applyFont="1" applyFill="1" applyBorder="1" applyAlignment="1" applyProtection="1">
      <alignment horizontal="right" vertical="center"/>
      <protection/>
    </xf>
    <xf numFmtId="41" fontId="21" fillId="0" borderId="25" xfId="74" applyNumberFormat="1" applyFont="1" applyFill="1" applyBorder="1" applyAlignment="1" applyProtection="1">
      <alignment horizontal="right" vertical="center"/>
      <protection/>
    </xf>
    <xf numFmtId="195" fontId="22" fillId="0" borderId="20" xfId="0" applyNumberFormat="1" applyFont="1" applyFill="1" applyBorder="1" applyAlignment="1">
      <alignment horizontal="right" vertical="center"/>
    </xf>
    <xf numFmtId="41" fontId="17" fillId="0" borderId="21" xfId="74" applyNumberFormat="1" applyFont="1" applyFill="1" applyBorder="1" applyAlignment="1" applyProtection="1">
      <alignment vertical="center"/>
      <protection locked="0"/>
    </xf>
    <xf numFmtId="41" fontId="19" fillId="0" borderId="15" xfId="74" applyFont="1" applyFill="1" applyBorder="1" applyAlignment="1" applyProtection="1">
      <alignment horizontal="center" vertical="center"/>
      <protection locked="0"/>
    </xf>
    <xf numFmtId="41" fontId="14" fillId="0" borderId="15" xfId="74" applyFont="1" applyFill="1" applyBorder="1" applyAlignment="1" applyProtection="1">
      <alignment horizontal="center" vertical="center"/>
      <protection locked="0"/>
    </xf>
    <xf numFmtId="41" fontId="19" fillId="0" borderId="25" xfId="74" applyFont="1" applyFill="1" applyBorder="1" applyAlignment="1" applyProtection="1">
      <alignment horizontal="center" vertical="center"/>
      <protection locked="0"/>
    </xf>
  </cellXfs>
  <cellStyles count="7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Grey" xfId="34"/>
    <cellStyle name="HEADER" xfId="35"/>
    <cellStyle name="Header1" xfId="36"/>
    <cellStyle name="Header2" xfId="37"/>
    <cellStyle name="Input [yellow]" xfId="38"/>
    <cellStyle name="Model" xfId="39"/>
    <cellStyle name="Normal - Style1" xfId="40"/>
    <cellStyle name="Percent [2]" xfId="41"/>
    <cellStyle name="subhead" xfId="42"/>
    <cellStyle name="강조색1" xfId="43"/>
    <cellStyle name="강조색2" xfId="44"/>
    <cellStyle name="강조색3" xfId="45"/>
    <cellStyle name="강조색4" xfId="46"/>
    <cellStyle name="강조색5" xfId="47"/>
    <cellStyle name="강조색6" xfId="48"/>
    <cellStyle name="경고문" xfId="49"/>
    <cellStyle name="계산" xfId="50"/>
    <cellStyle name="나쁨" xfId="51"/>
    <cellStyle name="메모" xfId="52"/>
    <cellStyle name="Percent" xfId="53"/>
    <cellStyle name="보통" xfId="54"/>
    <cellStyle name="설명 텍스트" xfId="55"/>
    <cellStyle name="셀 확인" xfId="56"/>
    <cellStyle name="Comma" xfId="57"/>
    <cellStyle name="Comma [0]" xfId="58"/>
    <cellStyle name="쉼표 [0] 2" xfId="59"/>
    <cellStyle name="쉼표 [0] 2 2 2" xfId="60"/>
    <cellStyle name="쉼표 [0] 2 3 2" xfId="61"/>
    <cellStyle name="쉼표 [0] 3" xfId="62"/>
    <cellStyle name="연결된 셀" xfId="63"/>
    <cellStyle name="Followed Hyperlink" xfId="64"/>
    <cellStyle name="요약" xfId="65"/>
    <cellStyle name="입력" xfId="66"/>
    <cellStyle name="제목" xfId="67"/>
    <cellStyle name="제목 1" xfId="68"/>
    <cellStyle name="제목 2" xfId="69"/>
    <cellStyle name="제목 3" xfId="70"/>
    <cellStyle name="제목 4" xfId="71"/>
    <cellStyle name="좋음" xfId="72"/>
    <cellStyle name="출력" xfId="73"/>
    <cellStyle name="콤마 [0]" xfId="74"/>
    <cellStyle name="콤마 [0] 2 2" xfId="75"/>
    <cellStyle name="콤마 [0] 3 2" xfId="76"/>
    <cellStyle name="콤마_-02.토지기후" xfId="77"/>
    <cellStyle name="Currency" xfId="78"/>
    <cellStyle name="Currency [0]" xfId="79"/>
    <cellStyle name="표준 2" xfId="80"/>
    <cellStyle name="표준 2 2" xfId="81"/>
    <cellStyle name="표준 2_서식1-2" xfId="82"/>
    <cellStyle name="표준 3" xfId="83"/>
    <cellStyle name="표준 3 3" xfId="84"/>
    <cellStyle name="표준 3_서식1-2" xfId="85"/>
    <cellStyle name="표준 4" xfId="86"/>
    <cellStyle name="표준 5" xfId="87"/>
    <cellStyle name="Hyperlink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362"/>
  <sheetViews>
    <sheetView showGridLines="0" tabSelected="1" view="pageBreakPreview" zoomScaleSheetLayoutView="100" zoomScalePageLayoutView="0" workbookViewId="0" topLeftCell="A1">
      <pane xSplit="1" ySplit="5" topLeftCell="B335" activePane="bottomRight" state="frozen"/>
      <selection pane="topLeft" activeCell="A1" sqref="A1"/>
      <selection pane="topRight" activeCell="B1" sqref="B1"/>
      <selection pane="bottomLeft" activeCell="A1" sqref="A1"/>
      <selection pane="bottomRight" activeCell="D343" sqref="D343"/>
    </sheetView>
  </sheetViews>
  <sheetFormatPr defaultColWidth="8.88671875" defaultRowHeight="13.5"/>
  <cols>
    <col min="1" max="1" width="7.77734375" style="32" customWidth="1"/>
    <col min="2" max="2" width="7.77734375" style="1" customWidth="1"/>
    <col min="3" max="4" width="7.88671875" style="1" customWidth="1"/>
    <col min="5" max="5" width="7.4453125" style="1" customWidth="1"/>
    <col min="6" max="6" width="7.21484375" style="1" customWidth="1"/>
    <col min="7" max="8" width="7.77734375" style="2" customWidth="1"/>
    <col min="9" max="11" width="6.5546875" style="1" customWidth="1"/>
    <col min="12" max="16384" width="8.88671875" style="14" customWidth="1"/>
  </cols>
  <sheetData>
    <row r="1" ht="14.25" customHeight="1">
      <c r="K1" s="14"/>
    </row>
    <row r="2" spans="1:11" s="12" customFormat="1" ht="20.25" customHeight="1">
      <c r="A2" s="33" t="s">
        <v>359</v>
      </c>
      <c r="B2" s="3"/>
      <c r="C2" s="3"/>
      <c r="D2" s="3"/>
      <c r="E2" s="3"/>
      <c r="F2" s="4"/>
      <c r="G2" s="5"/>
      <c r="H2" s="5"/>
      <c r="I2" s="3"/>
      <c r="J2" s="3"/>
      <c r="K2" s="34" t="s">
        <v>345</v>
      </c>
    </row>
    <row r="3" spans="1:11" ht="13.5">
      <c r="A3" s="64" t="s">
        <v>346</v>
      </c>
      <c r="B3" s="64" t="s">
        <v>347</v>
      </c>
      <c r="C3" s="65"/>
      <c r="D3" s="65"/>
      <c r="E3" s="66" t="s">
        <v>348</v>
      </c>
      <c r="F3" s="65"/>
      <c r="G3" s="65"/>
      <c r="H3" s="65"/>
      <c r="I3" s="66" t="s">
        <v>349</v>
      </c>
      <c r="J3" s="65"/>
      <c r="K3" s="65"/>
    </row>
    <row r="4" spans="1:11" ht="13.5">
      <c r="A4" s="64"/>
      <c r="B4" s="64" t="s">
        <v>350</v>
      </c>
      <c r="C4" s="65"/>
      <c r="D4" s="65"/>
      <c r="E4" s="64" t="s">
        <v>351</v>
      </c>
      <c r="F4" s="64" t="s">
        <v>350</v>
      </c>
      <c r="G4" s="65"/>
      <c r="H4" s="65"/>
      <c r="I4" s="64" t="s">
        <v>350</v>
      </c>
      <c r="J4" s="65"/>
      <c r="K4" s="65"/>
    </row>
    <row r="5" spans="1:11" ht="12.75">
      <c r="A5" s="64"/>
      <c r="B5" s="6" t="s">
        <v>0</v>
      </c>
      <c r="C5" s="6" t="s">
        <v>352</v>
      </c>
      <c r="D5" s="6" t="s">
        <v>1</v>
      </c>
      <c r="E5" s="65"/>
      <c r="F5" s="6" t="s">
        <v>0</v>
      </c>
      <c r="G5" s="7" t="s">
        <v>2</v>
      </c>
      <c r="H5" s="7" t="s">
        <v>1</v>
      </c>
      <c r="I5" s="6" t="s">
        <v>0</v>
      </c>
      <c r="J5" s="6" t="s">
        <v>2</v>
      </c>
      <c r="K5" s="6" t="s">
        <v>353</v>
      </c>
    </row>
    <row r="6" spans="1:11" s="35" customFormat="1" ht="15" customHeight="1">
      <c r="A6" s="17" t="s">
        <v>3</v>
      </c>
      <c r="B6" s="8">
        <f>B7+B22</f>
        <v>523345</v>
      </c>
      <c r="C6" s="8">
        <f aca="true" t="shared" si="0" ref="C6:K6">C7+C22</f>
        <v>266132</v>
      </c>
      <c r="D6" s="8">
        <f t="shared" si="0"/>
        <v>257213</v>
      </c>
      <c r="E6" s="8">
        <f t="shared" si="0"/>
        <v>202148</v>
      </c>
      <c r="F6" s="8">
        <f t="shared" si="0"/>
        <v>518913</v>
      </c>
      <c r="G6" s="8">
        <f t="shared" si="0"/>
        <v>263576</v>
      </c>
      <c r="H6" s="8">
        <f t="shared" si="0"/>
        <v>255337</v>
      </c>
      <c r="I6" s="8">
        <f t="shared" si="0"/>
        <v>4432</v>
      </c>
      <c r="J6" s="8">
        <f t="shared" si="0"/>
        <v>2556</v>
      </c>
      <c r="K6" s="58">
        <f t="shared" si="0"/>
        <v>1876</v>
      </c>
    </row>
    <row r="7" spans="1:11" s="35" customFormat="1" ht="15" customHeight="1">
      <c r="A7" s="11" t="s">
        <v>310</v>
      </c>
      <c r="B7" s="8">
        <f>SUM(B8:B21)</f>
        <v>254130</v>
      </c>
      <c r="C7" s="8">
        <f aca="true" t="shared" si="1" ref="C7:K7">SUM(C8:C21)</f>
        <v>131376</v>
      </c>
      <c r="D7" s="8">
        <f t="shared" si="1"/>
        <v>122754</v>
      </c>
      <c r="E7" s="8">
        <f t="shared" si="1"/>
        <v>99746</v>
      </c>
      <c r="F7" s="8">
        <f t="shared" si="1"/>
        <v>251434</v>
      </c>
      <c r="G7" s="8">
        <f t="shared" si="1"/>
        <v>129686</v>
      </c>
      <c r="H7" s="8">
        <f t="shared" si="1"/>
        <v>121748</v>
      </c>
      <c r="I7" s="8">
        <f t="shared" si="1"/>
        <v>2696</v>
      </c>
      <c r="J7" s="8">
        <f t="shared" si="1"/>
        <v>1690</v>
      </c>
      <c r="K7" s="58">
        <f t="shared" si="1"/>
        <v>1006</v>
      </c>
    </row>
    <row r="8" spans="1:11" s="37" customFormat="1" ht="15" customHeight="1">
      <c r="A8" s="36" t="s">
        <v>354</v>
      </c>
      <c r="B8" s="9">
        <v>10271</v>
      </c>
      <c r="C8" s="9">
        <v>5417</v>
      </c>
      <c r="D8" s="9">
        <v>4854</v>
      </c>
      <c r="E8" s="43">
        <v>4989</v>
      </c>
      <c r="F8" s="9">
        <v>9838</v>
      </c>
      <c r="G8" s="43">
        <v>5043</v>
      </c>
      <c r="H8" s="43">
        <v>4795</v>
      </c>
      <c r="I8" s="9">
        <v>433</v>
      </c>
      <c r="J8" s="15">
        <v>374</v>
      </c>
      <c r="K8" s="25">
        <v>59</v>
      </c>
    </row>
    <row r="9" spans="1:11" s="37" customFormat="1" ht="15" customHeight="1">
      <c r="A9" s="36" t="s">
        <v>311</v>
      </c>
      <c r="B9" s="9">
        <v>35385</v>
      </c>
      <c r="C9" s="9">
        <v>18081</v>
      </c>
      <c r="D9" s="9">
        <v>17304</v>
      </c>
      <c r="E9" s="43">
        <v>12025</v>
      </c>
      <c r="F9" s="9">
        <v>35209</v>
      </c>
      <c r="G9" s="43">
        <v>18010</v>
      </c>
      <c r="H9" s="43">
        <v>17199</v>
      </c>
      <c r="I9" s="9">
        <v>176</v>
      </c>
      <c r="J9" s="24">
        <v>71</v>
      </c>
      <c r="K9" s="26">
        <v>105</v>
      </c>
    </row>
    <row r="10" spans="1:11" s="37" customFormat="1" ht="15" customHeight="1">
      <c r="A10" s="36" t="s">
        <v>312</v>
      </c>
      <c r="B10" s="9">
        <v>50447</v>
      </c>
      <c r="C10" s="9">
        <v>26520</v>
      </c>
      <c r="D10" s="9">
        <v>23927</v>
      </c>
      <c r="E10" s="43">
        <v>19491</v>
      </c>
      <c r="F10" s="9">
        <v>50084</v>
      </c>
      <c r="G10" s="43">
        <v>26370</v>
      </c>
      <c r="H10" s="43">
        <v>23714</v>
      </c>
      <c r="I10" s="9">
        <v>363</v>
      </c>
      <c r="J10" s="24">
        <v>150</v>
      </c>
      <c r="K10" s="26">
        <v>213</v>
      </c>
    </row>
    <row r="11" spans="1:11" s="37" customFormat="1" ht="15" customHeight="1">
      <c r="A11" s="36" t="s">
        <v>313</v>
      </c>
      <c r="B11" s="9">
        <v>5349</v>
      </c>
      <c r="C11" s="9">
        <v>2914</v>
      </c>
      <c r="D11" s="9">
        <v>2435</v>
      </c>
      <c r="E11" s="43">
        <v>2251</v>
      </c>
      <c r="F11" s="9">
        <v>5046</v>
      </c>
      <c r="G11" s="43">
        <v>2650</v>
      </c>
      <c r="H11" s="43">
        <v>2396</v>
      </c>
      <c r="I11" s="9">
        <v>303</v>
      </c>
      <c r="J11" s="24">
        <v>264</v>
      </c>
      <c r="K11" s="26">
        <v>39</v>
      </c>
    </row>
    <row r="12" spans="1:11" s="37" customFormat="1" ht="15" customHeight="1">
      <c r="A12" s="36" t="s">
        <v>314</v>
      </c>
      <c r="B12" s="9">
        <v>11610</v>
      </c>
      <c r="C12" s="9">
        <v>5964</v>
      </c>
      <c r="D12" s="9">
        <v>5646</v>
      </c>
      <c r="E12" s="43">
        <v>4718</v>
      </c>
      <c r="F12" s="9">
        <v>11512</v>
      </c>
      <c r="G12" s="43">
        <v>5914</v>
      </c>
      <c r="H12" s="43">
        <v>5598</v>
      </c>
      <c r="I12" s="9">
        <v>98</v>
      </c>
      <c r="J12" s="24">
        <v>50</v>
      </c>
      <c r="K12" s="26">
        <v>48</v>
      </c>
    </row>
    <row r="13" spans="1:11" s="37" customFormat="1" ht="15" customHeight="1">
      <c r="A13" s="36" t="s">
        <v>315</v>
      </c>
      <c r="B13" s="9">
        <v>5387</v>
      </c>
      <c r="C13" s="9">
        <v>2653</v>
      </c>
      <c r="D13" s="9">
        <v>2734</v>
      </c>
      <c r="E13" s="43">
        <v>2652</v>
      </c>
      <c r="F13" s="9">
        <v>5226</v>
      </c>
      <c r="G13" s="43">
        <v>2525</v>
      </c>
      <c r="H13" s="43">
        <v>2701</v>
      </c>
      <c r="I13" s="9">
        <v>161</v>
      </c>
      <c r="J13" s="24">
        <v>128</v>
      </c>
      <c r="K13" s="26">
        <v>33</v>
      </c>
    </row>
    <row r="14" spans="1:11" ht="15" customHeight="1">
      <c r="A14" s="36" t="s">
        <v>355</v>
      </c>
      <c r="B14" s="9">
        <v>2462</v>
      </c>
      <c r="C14" s="9">
        <v>1215</v>
      </c>
      <c r="D14" s="9">
        <v>1247</v>
      </c>
      <c r="E14" s="43">
        <v>1232</v>
      </c>
      <c r="F14" s="9">
        <v>2403</v>
      </c>
      <c r="G14" s="43">
        <v>1166</v>
      </c>
      <c r="H14" s="43">
        <v>1237</v>
      </c>
      <c r="I14" s="9">
        <v>59</v>
      </c>
      <c r="J14" s="24">
        <v>49</v>
      </c>
      <c r="K14" s="26">
        <v>10</v>
      </c>
    </row>
    <row r="15" spans="1:11" ht="15" customHeight="1">
      <c r="A15" s="36" t="s">
        <v>342</v>
      </c>
      <c r="B15" s="9">
        <v>28472</v>
      </c>
      <c r="C15" s="9">
        <v>14691</v>
      </c>
      <c r="D15" s="9">
        <v>13781</v>
      </c>
      <c r="E15" s="43">
        <v>12540</v>
      </c>
      <c r="F15" s="9">
        <v>28331</v>
      </c>
      <c r="G15" s="43">
        <v>14661</v>
      </c>
      <c r="H15" s="43">
        <v>13670</v>
      </c>
      <c r="I15" s="9">
        <v>141</v>
      </c>
      <c r="J15" s="24">
        <v>30</v>
      </c>
      <c r="K15" s="26">
        <v>111</v>
      </c>
    </row>
    <row r="16" spans="1:11" ht="15" customHeight="1">
      <c r="A16" s="36" t="s">
        <v>343</v>
      </c>
      <c r="B16" s="9">
        <v>22179</v>
      </c>
      <c r="C16" s="9">
        <v>11354</v>
      </c>
      <c r="D16" s="9">
        <v>10825</v>
      </c>
      <c r="E16" s="43">
        <v>10407</v>
      </c>
      <c r="F16" s="9">
        <v>22072</v>
      </c>
      <c r="G16" s="43">
        <v>11324</v>
      </c>
      <c r="H16" s="43">
        <v>10748</v>
      </c>
      <c r="I16" s="9">
        <v>107</v>
      </c>
      <c r="J16" s="24">
        <v>30</v>
      </c>
      <c r="K16" s="26">
        <v>77</v>
      </c>
    </row>
    <row r="17" spans="1:11" ht="15" customHeight="1">
      <c r="A17" s="36" t="s">
        <v>316</v>
      </c>
      <c r="B17" s="9">
        <v>17571</v>
      </c>
      <c r="C17" s="9">
        <v>9071</v>
      </c>
      <c r="D17" s="9">
        <v>8500</v>
      </c>
      <c r="E17" s="43">
        <v>7631</v>
      </c>
      <c r="F17" s="9">
        <v>17477</v>
      </c>
      <c r="G17" s="43">
        <v>9034</v>
      </c>
      <c r="H17" s="43">
        <v>8443</v>
      </c>
      <c r="I17" s="9">
        <v>94</v>
      </c>
      <c r="J17" s="24">
        <v>37</v>
      </c>
      <c r="K17" s="26">
        <v>57</v>
      </c>
    </row>
    <row r="18" spans="1:11" ht="15" customHeight="1">
      <c r="A18" s="36" t="s">
        <v>317</v>
      </c>
      <c r="B18" s="9">
        <v>6870</v>
      </c>
      <c r="C18" s="9">
        <v>3630</v>
      </c>
      <c r="D18" s="9">
        <v>3240</v>
      </c>
      <c r="E18" s="43">
        <v>2958</v>
      </c>
      <c r="F18" s="9">
        <v>6823</v>
      </c>
      <c r="G18" s="43">
        <v>3613</v>
      </c>
      <c r="H18" s="43">
        <v>3210</v>
      </c>
      <c r="I18" s="9">
        <v>47</v>
      </c>
      <c r="J18" s="24">
        <v>17</v>
      </c>
      <c r="K18" s="26">
        <v>30</v>
      </c>
    </row>
    <row r="19" spans="1:11" ht="15" customHeight="1">
      <c r="A19" s="36" t="s">
        <v>318</v>
      </c>
      <c r="B19" s="9">
        <v>3594</v>
      </c>
      <c r="C19" s="9">
        <v>2034</v>
      </c>
      <c r="D19" s="9">
        <v>1560</v>
      </c>
      <c r="E19" s="43">
        <v>1522</v>
      </c>
      <c r="F19" s="9">
        <v>3441</v>
      </c>
      <c r="G19" s="43">
        <v>1892</v>
      </c>
      <c r="H19" s="43">
        <v>1549</v>
      </c>
      <c r="I19" s="9">
        <v>153</v>
      </c>
      <c r="J19" s="24">
        <v>142</v>
      </c>
      <c r="K19" s="26">
        <v>11</v>
      </c>
    </row>
    <row r="20" spans="1:11" ht="15" customHeight="1">
      <c r="A20" s="36" t="s">
        <v>319</v>
      </c>
      <c r="B20" s="9">
        <v>32417</v>
      </c>
      <c r="C20" s="9">
        <v>16729</v>
      </c>
      <c r="D20" s="9">
        <v>15688</v>
      </c>
      <c r="E20" s="43">
        <v>9966</v>
      </c>
      <c r="F20" s="9">
        <v>31990</v>
      </c>
      <c r="G20" s="43">
        <v>16450</v>
      </c>
      <c r="H20" s="43">
        <v>15540</v>
      </c>
      <c r="I20" s="9">
        <v>427</v>
      </c>
      <c r="J20" s="24">
        <v>279</v>
      </c>
      <c r="K20" s="26">
        <v>148</v>
      </c>
    </row>
    <row r="21" spans="1:11" ht="15" customHeight="1">
      <c r="A21" s="38" t="s">
        <v>320</v>
      </c>
      <c r="B21" s="9">
        <v>22116</v>
      </c>
      <c r="C21" s="9">
        <v>11103</v>
      </c>
      <c r="D21" s="9">
        <v>11013</v>
      </c>
      <c r="E21" s="43">
        <v>7364</v>
      </c>
      <c r="F21" s="9">
        <v>21982</v>
      </c>
      <c r="G21" s="43">
        <v>11034</v>
      </c>
      <c r="H21" s="43">
        <v>10948</v>
      </c>
      <c r="I21" s="13">
        <v>134</v>
      </c>
      <c r="J21" s="24">
        <v>69</v>
      </c>
      <c r="K21" s="39">
        <v>65</v>
      </c>
    </row>
    <row r="22" spans="1:11" s="35" customFormat="1" ht="15" customHeight="1">
      <c r="A22" s="11" t="s">
        <v>321</v>
      </c>
      <c r="B22" s="8">
        <f aca="true" t="shared" si="2" ref="B22:K22">SUM(B23:B37)</f>
        <v>269215</v>
      </c>
      <c r="C22" s="8">
        <f t="shared" si="2"/>
        <v>134756</v>
      </c>
      <c r="D22" s="8">
        <f t="shared" si="2"/>
        <v>134459</v>
      </c>
      <c r="E22" s="8">
        <f t="shared" si="2"/>
        <v>102402</v>
      </c>
      <c r="F22" s="8">
        <f t="shared" si="2"/>
        <v>267479</v>
      </c>
      <c r="G22" s="8">
        <f t="shared" si="2"/>
        <v>133890</v>
      </c>
      <c r="H22" s="8">
        <f t="shared" si="2"/>
        <v>133589</v>
      </c>
      <c r="I22" s="8">
        <f t="shared" si="2"/>
        <v>1736</v>
      </c>
      <c r="J22" s="8">
        <f t="shared" si="2"/>
        <v>866</v>
      </c>
      <c r="K22" s="58">
        <f t="shared" si="2"/>
        <v>870</v>
      </c>
    </row>
    <row r="23" spans="1:11" ht="15" customHeight="1">
      <c r="A23" s="36" t="s">
        <v>322</v>
      </c>
      <c r="B23" s="9">
        <v>36192</v>
      </c>
      <c r="C23" s="9">
        <v>18280</v>
      </c>
      <c r="D23" s="9">
        <v>17912</v>
      </c>
      <c r="E23" s="43">
        <v>14186</v>
      </c>
      <c r="F23" s="9">
        <v>35590</v>
      </c>
      <c r="G23" s="43">
        <v>17960</v>
      </c>
      <c r="H23" s="43">
        <v>17630</v>
      </c>
      <c r="I23" s="9">
        <v>602</v>
      </c>
      <c r="J23" s="10">
        <v>320</v>
      </c>
      <c r="K23" s="27">
        <v>282</v>
      </c>
    </row>
    <row r="24" spans="1:11" ht="15" customHeight="1">
      <c r="A24" s="36" t="s">
        <v>323</v>
      </c>
      <c r="B24" s="9">
        <v>3097</v>
      </c>
      <c r="C24" s="9">
        <v>1530</v>
      </c>
      <c r="D24" s="9">
        <v>1567</v>
      </c>
      <c r="E24" s="43">
        <v>1523</v>
      </c>
      <c r="F24" s="9">
        <v>3075</v>
      </c>
      <c r="G24" s="43">
        <v>1525</v>
      </c>
      <c r="H24" s="43">
        <v>1550</v>
      </c>
      <c r="I24" s="9">
        <v>22</v>
      </c>
      <c r="J24" s="10">
        <v>5</v>
      </c>
      <c r="K24" s="27">
        <v>17</v>
      </c>
    </row>
    <row r="25" spans="1:11" ht="15" customHeight="1">
      <c r="A25" s="36" t="s">
        <v>324</v>
      </c>
      <c r="B25" s="9">
        <v>5646</v>
      </c>
      <c r="C25" s="9">
        <v>2800</v>
      </c>
      <c r="D25" s="9">
        <v>2846</v>
      </c>
      <c r="E25" s="43">
        <v>2754</v>
      </c>
      <c r="F25" s="9">
        <v>5540</v>
      </c>
      <c r="G25" s="43">
        <v>2728</v>
      </c>
      <c r="H25" s="43">
        <v>2812</v>
      </c>
      <c r="I25" s="9">
        <v>106</v>
      </c>
      <c r="J25" s="10">
        <v>72</v>
      </c>
      <c r="K25" s="27">
        <v>34</v>
      </c>
    </row>
    <row r="26" spans="1:11" ht="15" customHeight="1">
      <c r="A26" s="36" t="s">
        <v>325</v>
      </c>
      <c r="B26" s="9">
        <v>2998</v>
      </c>
      <c r="C26" s="9">
        <v>1468</v>
      </c>
      <c r="D26" s="9">
        <v>1530</v>
      </c>
      <c r="E26" s="43">
        <v>1502</v>
      </c>
      <c r="F26" s="9">
        <v>2949</v>
      </c>
      <c r="G26" s="43">
        <v>1430</v>
      </c>
      <c r="H26" s="43">
        <v>1519</v>
      </c>
      <c r="I26" s="9">
        <v>49</v>
      </c>
      <c r="J26" s="10">
        <v>38</v>
      </c>
      <c r="K26" s="27">
        <v>11</v>
      </c>
    </row>
    <row r="27" spans="1:11" ht="15" customHeight="1">
      <c r="A27" s="36" t="s">
        <v>326</v>
      </c>
      <c r="B27" s="9">
        <v>5566</v>
      </c>
      <c r="C27" s="9">
        <v>2690</v>
      </c>
      <c r="D27" s="9">
        <v>2876</v>
      </c>
      <c r="E27" s="43">
        <v>2591</v>
      </c>
      <c r="F27" s="9">
        <v>5518</v>
      </c>
      <c r="G27" s="43">
        <v>2669</v>
      </c>
      <c r="H27" s="43">
        <v>2849</v>
      </c>
      <c r="I27" s="9">
        <v>48</v>
      </c>
      <c r="J27" s="10">
        <v>21</v>
      </c>
      <c r="K27" s="27">
        <v>27</v>
      </c>
    </row>
    <row r="28" spans="1:11" ht="15" customHeight="1">
      <c r="A28" s="36" t="s">
        <v>327</v>
      </c>
      <c r="B28" s="9">
        <v>2879</v>
      </c>
      <c r="C28" s="9">
        <v>1403</v>
      </c>
      <c r="D28" s="9">
        <v>1476</v>
      </c>
      <c r="E28" s="43">
        <v>1512</v>
      </c>
      <c r="F28" s="9">
        <v>2859</v>
      </c>
      <c r="G28" s="43">
        <v>1401</v>
      </c>
      <c r="H28" s="43">
        <v>1458</v>
      </c>
      <c r="I28" s="9">
        <v>20</v>
      </c>
      <c r="J28" s="10">
        <v>2</v>
      </c>
      <c r="K28" s="27">
        <v>18</v>
      </c>
    </row>
    <row r="29" spans="1:11" ht="15" customHeight="1">
      <c r="A29" s="36" t="s">
        <v>328</v>
      </c>
      <c r="B29" s="9">
        <v>1305</v>
      </c>
      <c r="C29" s="9">
        <v>640</v>
      </c>
      <c r="D29" s="9">
        <v>665</v>
      </c>
      <c r="E29" s="43">
        <v>672</v>
      </c>
      <c r="F29" s="9">
        <v>1296</v>
      </c>
      <c r="G29" s="43">
        <v>638</v>
      </c>
      <c r="H29" s="43">
        <v>658</v>
      </c>
      <c r="I29" s="9">
        <v>9</v>
      </c>
      <c r="J29" s="10">
        <v>2</v>
      </c>
      <c r="K29" s="27">
        <v>7</v>
      </c>
    </row>
    <row r="30" spans="1:11" ht="15" customHeight="1">
      <c r="A30" s="36" t="s">
        <v>130</v>
      </c>
      <c r="B30" s="9">
        <v>18969</v>
      </c>
      <c r="C30" s="9">
        <v>9320</v>
      </c>
      <c r="D30" s="9">
        <v>9649</v>
      </c>
      <c r="E30" s="43">
        <v>8802</v>
      </c>
      <c r="F30" s="9">
        <v>18796</v>
      </c>
      <c r="G30" s="43">
        <v>9212</v>
      </c>
      <c r="H30" s="43">
        <v>9584</v>
      </c>
      <c r="I30" s="9">
        <v>173</v>
      </c>
      <c r="J30" s="10">
        <v>108</v>
      </c>
      <c r="K30" s="27">
        <v>65</v>
      </c>
    </row>
    <row r="31" spans="1:11" ht="15" customHeight="1">
      <c r="A31" s="36" t="s">
        <v>329</v>
      </c>
      <c r="B31" s="9">
        <v>20092</v>
      </c>
      <c r="C31" s="9">
        <v>10151</v>
      </c>
      <c r="D31" s="9">
        <v>9941</v>
      </c>
      <c r="E31" s="43">
        <v>6902</v>
      </c>
      <c r="F31" s="9">
        <v>20021</v>
      </c>
      <c r="G31" s="43">
        <v>10125</v>
      </c>
      <c r="H31" s="43">
        <v>9896</v>
      </c>
      <c r="I31" s="9">
        <v>71</v>
      </c>
      <c r="J31" s="10">
        <v>26</v>
      </c>
      <c r="K31" s="27">
        <v>45</v>
      </c>
    </row>
    <row r="32" spans="1:11" ht="15" customHeight="1">
      <c r="A32" s="36" t="s">
        <v>344</v>
      </c>
      <c r="B32" s="9">
        <v>22564</v>
      </c>
      <c r="C32" s="9">
        <v>11267</v>
      </c>
      <c r="D32" s="9">
        <v>11297</v>
      </c>
      <c r="E32" s="43">
        <v>10373</v>
      </c>
      <c r="F32" s="9">
        <v>22445</v>
      </c>
      <c r="G32" s="43">
        <v>11228</v>
      </c>
      <c r="H32" s="43">
        <v>11217</v>
      </c>
      <c r="I32" s="9">
        <v>119</v>
      </c>
      <c r="J32" s="10">
        <v>39</v>
      </c>
      <c r="K32" s="27">
        <v>80</v>
      </c>
    </row>
    <row r="33" spans="1:11" ht="15" customHeight="1">
      <c r="A33" s="36" t="s">
        <v>330</v>
      </c>
      <c r="B33" s="9">
        <v>26011</v>
      </c>
      <c r="C33" s="9">
        <v>13084</v>
      </c>
      <c r="D33" s="9">
        <v>12927</v>
      </c>
      <c r="E33" s="43">
        <v>9490</v>
      </c>
      <c r="F33" s="9">
        <v>25932</v>
      </c>
      <c r="G33" s="43">
        <v>13065</v>
      </c>
      <c r="H33" s="43">
        <v>12867</v>
      </c>
      <c r="I33" s="9">
        <v>79</v>
      </c>
      <c r="J33" s="10">
        <v>19</v>
      </c>
      <c r="K33" s="27">
        <v>60</v>
      </c>
    </row>
    <row r="34" spans="1:11" ht="15" customHeight="1">
      <c r="A34" s="36" t="s">
        <v>331</v>
      </c>
      <c r="B34" s="9">
        <v>28441</v>
      </c>
      <c r="C34" s="9">
        <v>14061</v>
      </c>
      <c r="D34" s="9">
        <v>14380</v>
      </c>
      <c r="E34" s="43">
        <v>10157</v>
      </c>
      <c r="F34" s="9">
        <v>28344</v>
      </c>
      <c r="G34" s="43">
        <v>14024</v>
      </c>
      <c r="H34" s="43">
        <v>14320</v>
      </c>
      <c r="I34" s="9">
        <v>97</v>
      </c>
      <c r="J34" s="10">
        <v>37</v>
      </c>
      <c r="K34" s="27">
        <v>60</v>
      </c>
    </row>
    <row r="35" spans="1:11" ht="15" customHeight="1">
      <c r="A35" s="36" t="s">
        <v>332</v>
      </c>
      <c r="B35" s="9">
        <v>26280</v>
      </c>
      <c r="C35" s="9">
        <v>13186</v>
      </c>
      <c r="D35" s="9">
        <v>13094</v>
      </c>
      <c r="E35" s="43">
        <v>8691</v>
      </c>
      <c r="F35" s="9">
        <v>26164</v>
      </c>
      <c r="G35" s="43">
        <v>13123</v>
      </c>
      <c r="H35" s="43">
        <v>13041</v>
      </c>
      <c r="I35" s="9">
        <v>116</v>
      </c>
      <c r="J35" s="10">
        <v>63</v>
      </c>
      <c r="K35" s="27">
        <v>53</v>
      </c>
    </row>
    <row r="36" spans="1:11" ht="15" customHeight="1">
      <c r="A36" s="36" t="s">
        <v>333</v>
      </c>
      <c r="B36" s="9">
        <v>57409</v>
      </c>
      <c r="C36" s="9">
        <v>28960</v>
      </c>
      <c r="D36" s="9">
        <v>28449</v>
      </c>
      <c r="E36" s="43">
        <v>19182</v>
      </c>
      <c r="F36" s="9">
        <v>57223</v>
      </c>
      <c r="G36" s="43">
        <v>28863</v>
      </c>
      <c r="H36" s="43">
        <v>28360</v>
      </c>
      <c r="I36" s="9">
        <v>186</v>
      </c>
      <c r="J36" s="10">
        <v>97</v>
      </c>
      <c r="K36" s="27">
        <v>89</v>
      </c>
    </row>
    <row r="37" spans="1:11" ht="15" customHeight="1">
      <c r="A37" s="36" t="s">
        <v>334</v>
      </c>
      <c r="B37" s="9">
        <v>11766</v>
      </c>
      <c r="C37" s="9">
        <v>5916</v>
      </c>
      <c r="D37" s="9">
        <v>5850</v>
      </c>
      <c r="E37" s="43">
        <v>4065</v>
      </c>
      <c r="F37" s="9">
        <v>11727</v>
      </c>
      <c r="G37" s="43">
        <v>5899</v>
      </c>
      <c r="H37" s="43">
        <v>5828</v>
      </c>
      <c r="I37" s="9">
        <v>39</v>
      </c>
      <c r="J37" s="10">
        <v>17</v>
      </c>
      <c r="K37" s="27">
        <v>22</v>
      </c>
    </row>
    <row r="38" spans="1:11" s="12" customFormat="1" ht="15" customHeight="1">
      <c r="A38" s="17" t="s">
        <v>4</v>
      </c>
      <c r="B38" s="16">
        <f aca="true" t="shared" si="3" ref="B38:K38">SUM(B39:B61)</f>
        <v>270663</v>
      </c>
      <c r="C38" s="16">
        <f t="shared" si="3"/>
        <v>136883</v>
      </c>
      <c r="D38" s="16">
        <f t="shared" si="3"/>
        <v>133780</v>
      </c>
      <c r="E38" s="16">
        <f t="shared" si="3"/>
        <v>109675</v>
      </c>
      <c r="F38" s="16">
        <f t="shared" si="3"/>
        <v>264091</v>
      </c>
      <c r="G38" s="16">
        <f t="shared" si="3"/>
        <v>132100</v>
      </c>
      <c r="H38" s="16">
        <f t="shared" si="3"/>
        <v>131991</v>
      </c>
      <c r="I38" s="16">
        <f t="shared" si="3"/>
        <v>6572</v>
      </c>
      <c r="J38" s="16">
        <f t="shared" si="3"/>
        <v>4783</v>
      </c>
      <c r="K38" s="61">
        <f t="shared" si="3"/>
        <v>1789</v>
      </c>
    </row>
    <row r="39" spans="1:11" ht="15" customHeight="1">
      <c r="A39" s="40" t="s">
        <v>5</v>
      </c>
      <c r="B39" s="20">
        <f aca="true" t="shared" si="4" ref="B39:B61">C39+D39</f>
        <v>6729</v>
      </c>
      <c r="C39" s="20">
        <f aca="true" t="shared" si="5" ref="C39:C61">G39+J39</f>
        <v>3494</v>
      </c>
      <c r="D39" s="20">
        <f aca="true" t="shared" si="6" ref="D39:D61">H39+K39</f>
        <v>3235</v>
      </c>
      <c r="E39" s="44">
        <v>3144</v>
      </c>
      <c r="F39" s="20">
        <v>6438</v>
      </c>
      <c r="G39" s="44">
        <v>3232</v>
      </c>
      <c r="H39" s="44">
        <v>3206</v>
      </c>
      <c r="I39" s="20">
        <f aca="true" t="shared" si="7" ref="I39:I61">SUM(J39:K39)</f>
        <v>291</v>
      </c>
      <c r="J39" s="44">
        <v>262</v>
      </c>
      <c r="K39" s="62">
        <v>29</v>
      </c>
    </row>
    <row r="40" spans="1:11" ht="15" customHeight="1">
      <c r="A40" s="36" t="s">
        <v>6</v>
      </c>
      <c r="B40" s="9">
        <f t="shared" si="4"/>
        <v>30746</v>
      </c>
      <c r="C40" s="9">
        <f t="shared" si="5"/>
        <v>15403</v>
      </c>
      <c r="D40" s="9">
        <f t="shared" si="6"/>
        <v>15343</v>
      </c>
      <c r="E40" s="43">
        <v>12443</v>
      </c>
      <c r="F40" s="9">
        <v>30478</v>
      </c>
      <c r="G40" s="43">
        <v>15270</v>
      </c>
      <c r="H40" s="43">
        <v>15208</v>
      </c>
      <c r="I40" s="9">
        <f t="shared" si="7"/>
        <v>268</v>
      </c>
      <c r="J40" s="10">
        <v>133</v>
      </c>
      <c r="K40" s="27">
        <v>135</v>
      </c>
    </row>
    <row r="41" spans="1:11" ht="15" customHeight="1">
      <c r="A41" s="36" t="s">
        <v>7</v>
      </c>
      <c r="B41" s="9">
        <f t="shared" si="4"/>
        <v>11383</v>
      </c>
      <c r="C41" s="9">
        <f t="shared" si="5"/>
        <v>5846</v>
      </c>
      <c r="D41" s="9">
        <f t="shared" si="6"/>
        <v>5537</v>
      </c>
      <c r="E41" s="43">
        <v>5106</v>
      </c>
      <c r="F41" s="9">
        <v>11162</v>
      </c>
      <c r="G41" s="43">
        <v>5683</v>
      </c>
      <c r="H41" s="43">
        <v>5479</v>
      </c>
      <c r="I41" s="9">
        <f t="shared" si="7"/>
        <v>221</v>
      </c>
      <c r="J41" s="10">
        <v>163</v>
      </c>
      <c r="K41" s="27">
        <v>58</v>
      </c>
    </row>
    <row r="42" spans="1:11" ht="15" customHeight="1">
      <c r="A42" s="36" t="s">
        <v>8</v>
      </c>
      <c r="B42" s="9">
        <f t="shared" si="4"/>
        <v>18833</v>
      </c>
      <c r="C42" s="9">
        <f t="shared" si="5"/>
        <v>10614</v>
      </c>
      <c r="D42" s="9">
        <f t="shared" si="6"/>
        <v>8219</v>
      </c>
      <c r="E42" s="43">
        <v>7386</v>
      </c>
      <c r="F42" s="9">
        <v>16342</v>
      </c>
      <c r="G42" s="43">
        <v>8417</v>
      </c>
      <c r="H42" s="43">
        <v>7925</v>
      </c>
      <c r="I42" s="9">
        <f t="shared" si="7"/>
        <v>2491</v>
      </c>
      <c r="J42" s="10">
        <v>2197</v>
      </c>
      <c r="K42" s="27">
        <v>294</v>
      </c>
    </row>
    <row r="43" spans="1:11" ht="15" customHeight="1">
      <c r="A43" s="18" t="s">
        <v>9</v>
      </c>
      <c r="B43" s="9">
        <f t="shared" si="4"/>
        <v>4448</v>
      </c>
      <c r="C43" s="9">
        <f t="shared" si="5"/>
        <v>2368</v>
      </c>
      <c r="D43" s="9">
        <f t="shared" si="6"/>
        <v>2080</v>
      </c>
      <c r="E43" s="43">
        <v>2012</v>
      </c>
      <c r="F43" s="9">
        <v>4213</v>
      </c>
      <c r="G43" s="43">
        <v>2160</v>
      </c>
      <c r="H43" s="43">
        <v>2053</v>
      </c>
      <c r="I43" s="9">
        <f t="shared" si="7"/>
        <v>235</v>
      </c>
      <c r="J43" s="43">
        <v>208</v>
      </c>
      <c r="K43" s="59">
        <v>27</v>
      </c>
    </row>
    <row r="44" spans="1:11" ht="15" customHeight="1">
      <c r="A44" s="18" t="s">
        <v>10</v>
      </c>
      <c r="B44" s="9">
        <f t="shared" si="4"/>
        <v>6825</v>
      </c>
      <c r="C44" s="9">
        <f t="shared" si="5"/>
        <v>3553</v>
      </c>
      <c r="D44" s="9">
        <f t="shared" si="6"/>
        <v>3272</v>
      </c>
      <c r="E44" s="43">
        <v>3105</v>
      </c>
      <c r="F44" s="9">
        <v>6760</v>
      </c>
      <c r="G44" s="43">
        <v>3524</v>
      </c>
      <c r="H44" s="43">
        <v>3236</v>
      </c>
      <c r="I44" s="9">
        <f t="shared" si="7"/>
        <v>65</v>
      </c>
      <c r="J44" s="43">
        <v>29</v>
      </c>
      <c r="K44" s="59">
        <v>36</v>
      </c>
    </row>
    <row r="45" spans="1:11" ht="15" customHeight="1">
      <c r="A45" s="18" t="s">
        <v>11</v>
      </c>
      <c r="B45" s="9">
        <f t="shared" si="4"/>
        <v>5693</v>
      </c>
      <c r="C45" s="9">
        <f t="shared" si="5"/>
        <v>2920</v>
      </c>
      <c r="D45" s="9">
        <f t="shared" si="6"/>
        <v>2773</v>
      </c>
      <c r="E45" s="43">
        <v>2514</v>
      </c>
      <c r="F45" s="9">
        <v>5403</v>
      </c>
      <c r="G45" s="43">
        <v>2673</v>
      </c>
      <c r="H45" s="43">
        <v>2730</v>
      </c>
      <c r="I45" s="9">
        <f t="shared" si="7"/>
        <v>290</v>
      </c>
      <c r="J45" s="43">
        <v>247</v>
      </c>
      <c r="K45" s="59">
        <v>43</v>
      </c>
    </row>
    <row r="46" spans="1:11" ht="15" customHeight="1">
      <c r="A46" s="18" t="s">
        <v>12</v>
      </c>
      <c r="B46" s="9">
        <f t="shared" si="4"/>
        <v>3385</v>
      </c>
      <c r="C46" s="9">
        <f t="shared" si="5"/>
        <v>1680</v>
      </c>
      <c r="D46" s="9">
        <f t="shared" si="6"/>
        <v>1705</v>
      </c>
      <c r="E46" s="43">
        <v>1867</v>
      </c>
      <c r="F46" s="9">
        <v>3353</v>
      </c>
      <c r="G46" s="43">
        <v>1665</v>
      </c>
      <c r="H46" s="43">
        <v>1688</v>
      </c>
      <c r="I46" s="9">
        <f t="shared" si="7"/>
        <v>32</v>
      </c>
      <c r="J46" s="43">
        <v>15</v>
      </c>
      <c r="K46" s="59">
        <v>17</v>
      </c>
    </row>
    <row r="47" spans="1:11" ht="15" customHeight="1">
      <c r="A47" s="18" t="s">
        <v>356</v>
      </c>
      <c r="B47" s="9">
        <f t="shared" si="4"/>
        <v>3901</v>
      </c>
      <c r="C47" s="9">
        <f t="shared" si="5"/>
        <v>1994</v>
      </c>
      <c r="D47" s="9">
        <f t="shared" si="6"/>
        <v>1907</v>
      </c>
      <c r="E47" s="43">
        <v>1877</v>
      </c>
      <c r="F47" s="9">
        <v>3741</v>
      </c>
      <c r="G47" s="43">
        <v>1876</v>
      </c>
      <c r="H47" s="43">
        <v>1865</v>
      </c>
      <c r="I47" s="9">
        <f t="shared" si="7"/>
        <v>160</v>
      </c>
      <c r="J47" s="43">
        <v>118</v>
      </c>
      <c r="K47" s="59">
        <v>42</v>
      </c>
    </row>
    <row r="48" spans="1:11" ht="15" customHeight="1">
      <c r="A48" s="18" t="s">
        <v>13</v>
      </c>
      <c r="B48" s="9">
        <f t="shared" si="4"/>
        <v>16675</v>
      </c>
      <c r="C48" s="9">
        <f t="shared" si="5"/>
        <v>8173</v>
      </c>
      <c r="D48" s="9">
        <f t="shared" si="6"/>
        <v>8502</v>
      </c>
      <c r="E48" s="43">
        <v>5787</v>
      </c>
      <c r="F48" s="9">
        <v>16539</v>
      </c>
      <c r="G48" s="43">
        <v>8075</v>
      </c>
      <c r="H48" s="43">
        <v>8464</v>
      </c>
      <c r="I48" s="9">
        <f t="shared" si="7"/>
        <v>136</v>
      </c>
      <c r="J48" s="43">
        <v>98</v>
      </c>
      <c r="K48" s="59">
        <v>38</v>
      </c>
    </row>
    <row r="49" spans="1:11" ht="15" customHeight="1">
      <c r="A49" s="18" t="s">
        <v>14</v>
      </c>
      <c r="B49" s="9">
        <f t="shared" si="4"/>
        <v>7856</v>
      </c>
      <c r="C49" s="9">
        <f t="shared" si="5"/>
        <v>4035</v>
      </c>
      <c r="D49" s="9">
        <f t="shared" si="6"/>
        <v>3821</v>
      </c>
      <c r="E49" s="43">
        <v>3580</v>
      </c>
      <c r="F49" s="9">
        <v>7526</v>
      </c>
      <c r="G49" s="43">
        <v>3805</v>
      </c>
      <c r="H49" s="43">
        <v>3721</v>
      </c>
      <c r="I49" s="9">
        <f t="shared" si="7"/>
        <v>330</v>
      </c>
      <c r="J49" s="43">
        <v>230</v>
      </c>
      <c r="K49" s="59">
        <v>100</v>
      </c>
    </row>
    <row r="50" spans="1:11" ht="15" customHeight="1">
      <c r="A50" s="18" t="s">
        <v>15</v>
      </c>
      <c r="B50" s="9">
        <f t="shared" si="4"/>
        <v>5791</v>
      </c>
      <c r="C50" s="9">
        <f t="shared" si="5"/>
        <v>3075</v>
      </c>
      <c r="D50" s="9">
        <f t="shared" si="6"/>
        <v>2716</v>
      </c>
      <c r="E50" s="43">
        <v>2373</v>
      </c>
      <c r="F50" s="9">
        <v>5539</v>
      </c>
      <c r="G50" s="43">
        <v>2875</v>
      </c>
      <c r="H50" s="43">
        <v>2664</v>
      </c>
      <c r="I50" s="9">
        <f t="shared" si="7"/>
        <v>252</v>
      </c>
      <c r="J50" s="43">
        <v>200</v>
      </c>
      <c r="K50" s="59">
        <v>52</v>
      </c>
    </row>
    <row r="51" spans="1:11" ht="15" customHeight="1">
      <c r="A51" s="18" t="s">
        <v>16</v>
      </c>
      <c r="B51" s="9">
        <f t="shared" si="4"/>
        <v>6505</v>
      </c>
      <c r="C51" s="9">
        <f t="shared" si="5"/>
        <v>3267</v>
      </c>
      <c r="D51" s="9">
        <f t="shared" si="6"/>
        <v>3238</v>
      </c>
      <c r="E51" s="43">
        <v>3080</v>
      </c>
      <c r="F51" s="9">
        <v>6399</v>
      </c>
      <c r="G51" s="43">
        <v>3223</v>
      </c>
      <c r="H51" s="43">
        <v>3176</v>
      </c>
      <c r="I51" s="9">
        <f t="shared" si="7"/>
        <v>106</v>
      </c>
      <c r="J51" s="43">
        <v>44</v>
      </c>
      <c r="K51" s="59">
        <v>62</v>
      </c>
    </row>
    <row r="52" spans="1:11" ht="15" customHeight="1">
      <c r="A52" s="18" t="s">
        <v>17</v>
      </c>
      <c r="B52" s="9">
        <f t="shared" si="4"/>
        <v>8748</v>
      </c>
      <c r="C52" s="9">
        <f t="shared" si="5"/>
        <v>4350</v>
      </c>
      <c r="D52" s="9">
        <f t="shared" si="6"/>
        <v>4398</v>
      </c>
      <c r="E52" s="43">
        <v>4054</v>
      </c>
      <c r="F52" s="9">
        <v>8646</v>
      </c>
      <c r="G52" s="43">
        <v>4303</v>
      </c>
      <c r="H52" s="43">
        <v>4343</v>
      </c>
      <c r="I52" s="9">
        <f t="shared" si="7"/>
        <v>102</v>
      </c>
      <c r="J52" s="43">
        <v>47</v>
      </c>
      <c r="K52" s="59">
        <v>55</v>
      </c>
    </row>
    <row r="53" spans="1:11" ht="15" customHeight="1">
      <c r="A53" s="18" t="s">
        <v>18</v>
      </c>
      <c r="B53" s="9">
        <f t="shared" si="4"/>
        <v>18218</v>
      </c>
      <c r="C53" s="9">
        <f t="shared" si="5"/>
        <v>9095</v>
      </c>
      <c r="D53" s="9">
        <f t="shared" si="6"/>
        <v>9123</v>
      </c>
      <c r="E53" s="43">
        <v>8137</v>
      </c>
      <c r="F53" s="9">
        <v>17536</v>
      </c>
      <c r="G53" s="43">
        <v>8754</v>
      </c>
      <c r="H53" s="43">
        <v>8782</v>
      </c>
      <c r="I53" s="9">
        <f t="shared" si="7"/>
        <v>682</v>
      </c>
      <c r="J53" s="43">
        <v>341</v>
      </c>
      <c r="K53" s="59">
        <v>341</v>
      </c>
    </row>
    <row r="54" spans="1:11" ht="15" customHeight="1">
      <c r="A54" s="18" t="s">
        <v>19</v>
      </c>
      <c r="B54" s="9">
        <f t="shared" si="4"/>
        <v>7394</v>
      </c>
      <c r="C54" s="9">
        <f t="shared" si="5"/>
        <v>3682</v>
      </c>
      <c r="D54" s="9">
        <f t="shared" si="6"/>
        <v>3712</v>
      </c>
      <c r="E54" s="43">
        <v>3591</v>
      </c>
      <c r="F54" s="9">
        <v>7322</v>
      </c>
      <c r="G54" s="43">
        <v>3655</v>
      </c>
      <c r="H54" s="43">
        <v>3667</v>
      </c>
      <c r="I54" s="9">
        <f t="shared" si="7"/>
        <v>72</v>
      </c>
      <c r="J54" s="43">
        <v>27</v>
      </c>
      <c r="K54" s="59">
        <v>45</v>
      </c>
    </row>
    <row r="55" spans="1:11" ht="15" customHeight="1">
      <c r="A55" s="18" t="s">
        <v>20</v>
      </c>
      <c r="B55" s="9">
        <f t="shared" si="4"/>
        <v>15273</v>
      </c>
      <c r="C55" s="9">
        <f t="shared" si="5"/>
        <v>7629</v>
      </c>
      <c r="D55" s="9">
        <f t="shared" si="6"/>
        <v>7644</v>
      </c>
      <c r="E55" s="43">
        <v>5562</v>
      </c>
      <c r="F55" s="9">
        <v>15010</v>
      </c>
      <c r="G55" s="43">
        <v>7487</v>
      </c>
      <c r="H55" s="43">
        <v>7523</v>
      </c>
      <c r="I55" s="9">
        <f t="shared" si="7"/>
        <v>263</v>
      </c>
      <c r="J55" s="43">
        <v>142</v>
      </c>
      <c r="K55" s="59">
        <v>121</v>
      </c>
    </row>
    <row r="56" spans="1:11" ht="15" customHeight="1">
      <c r="A56" s="18" t="s">
        <v>21</v>
      </c>
      <c r="B56" s="9">
        <f t="shared" si="4"/>
        <v>7222</v>
      </c>
      <c r="C56" s="9">
        <f t="shared" si="5"/>
        <v>3602</v>
      </c>
      <c r="D56" s="9">
        <f t="shared" si="6"/>
        <v>3620</v>
      </c>
      <c r="E56" s="43">
        <v>3276</v>
      </c>
      <c r="F56" s="9">
        <v>7179</v>
      </c>
      <c r="G56" s="43">
        <v>3587</v>
      </c>
      <c r="H56" s="43">
        <v>3592</v>
      </c>
      <c r="I56" s="9">
        <f t="shared" si="7"/>
        <v>43</v>
      </c>
      <c r="J56" s="43">
        <v>15</v>
      </c>
      <c r="K56" s="59">
        <v>28</v>
      </c>
    </row>
    <row r="57" spans="1:11" ht="15" customHeight="1">
      <c r="A57" s="18" t="s">
        <v>22</v>
      </c>
      <c r="B57" s="9">
        <f t="shared" si="4"/>
        <v>17459</v>
      </c>
      <c r="C57" s="9">
        <f t="shared" si="5"/>
        <v>8663</v>
      </c>
      <c r="D57" s="9">
        <f t="shared" si="6"/>
        <v>8796</v>
      </c>
      <c r="E57" s="43">
        <v>6056</v>
      </c>
      <c r="F57" s="9">
        <v>17337</v>
      </c>
      <c r="G57" s="43">
        <v>8596</v>
      </c>
      <c r="H57" s="43">
        <v>8741</v>
      </c>
      <c r="I57" s="9">
        <f t="shared" si="7"/>
        <v>122</v>
      </c>
      <c r="J57" s="43">
        <v>67</v>
      </c>
      <c r="K57" s="59">
        <v>55</v>
      </c>
    </row>
    <row r="58" spans="1:11" ht="15" customHeight="1">
      <c r="A58" s="18" t="s">
        <v>23</v>
      </c>
      <c r="B58" s="9">
        <f t="shared" si="4"/>
        <v>29411</v>
      </c>
      <c r="C58" s="9">
        <f t="shared" si="5"/>
        <v>14493</v>
      </c>
      <c r="D58" s="9">
        <f t="shared" si="6"/>
        <v>14918</v>
      </c>
      <c r="E58" s="43">
        <v>9661</v>
      </c>
      <c r="F58" s="9">
        <v>29253</v>
      </c>
      <c r="G58" s="43">
        <v>14409</v>
      </c>
      <c r="H58" s="43">
        <v>14844</v>
      </c>
      <c r="I58" s="9">
        <f t="shared" si="7"/>
        <v>158</v>
      </c>
      <c r="J58" s="43">
        <v>84</v>
      </c>
      <c r="K58" s="59">
        <v>74</v>
      </c>
    </row>
    <row r="59" spans="1:11" ht="15" customHeight="1">
      <c r="A59" s="18" t="s">
        <v>24</v>
      </c>
      <c r="B59" s="9">
        <f t="shared" si="4"/>
        <v>26855</v>
      </c>
      <c r="C59" s="9">
        <f t="shared" si="5"/>
        <v>13292</v>
      </c>
      <c r="D59" s="9">
        <f t="shared" si="6"/>
        <v>13563</v>
      </c>
      <c r="E59" s="43">
        <v>9932</v>
      </c>
      <c r="F59" s="9">
        <v>26749</v>
      </c>
      <c r="G59" s="43">
        <v>13246</v>
      </c>
      <c r="H59" s="43">
        <v>13503</v>
      </c>
      <c r="I59" s="9">
        <f t="shared" si="7"/>
        <v>106</v>
      </c>
      <c r="J59" s="43">
        <v>46</v>
      </c>
      <c r="K59" s="59">
        <v>60</v>
      </c>
    </row>
    <row r="60" spans="1:11" ht="15" customHeight="1">
      <c r="A60" s="18" t="s">
        <v>25</v>
      </c>
      <c r="B60" s="9">
        <f t="shared" si="4"/>
        <v>9138</v>
      </c>
      <c r="C60" s="9">
        <f t="shared" si="5"/>
        <v>4531</v>
      </c>
      <c r="D60" s="9">
        <f t="shared" si="6"/>
        <v>4607</v>
      </c>
      <c r="E60" s="43">
        <v>4116</v>
      </c>
      <c r="F60" s="9">
        <v>9042</v>
      </c>
      <c r="G60" s="43">
        <v>4493</v>
      </c>
      <c r="H60" s="43">
        <v>4549</v>
      </c>
      <c r="I60" s="9">
        <f t="shared" si="7"/>
        <v>96</v>
      </c>
      <c r="J60" s="43">
        <v>38</v>
      </c>
      <c r="K60" s="59">
        <v>58</v>
      </c>
    </row>
    <row r="61" spans="1:11" ht="15" customHeight="1">
      <c r="A61" s="18" t="s">
        <v>26</v>
      </c>
      <c r="B61" s="9">
        <f t="shared" si="4"/>
        <v>2175</v>
      </c>
      <c r="C61" s="9">
        <f t="shared" si="5"/>
        <v>1124</v>
      </c>
      <c r="D61" s="9">
        <f t="shared" si="6"/>
        <v>1051</v>
      </c>
      <c r="E61" s="43">
        <v>1016</v>
      </c>
      <c r="F61" s="9">
        <v>2124</v>
      </c>
      <c r="G61" s="43">
        <v>1092</v>
      </c>
      <c r="H61" s="43">
        <v>1032</v>
      </c>
      <c r="I61" s="9">
        <f t="shared" si="7"/>
        <v>51</v>
      </c>
      <c r="J61" s="43">
        <v>32</v>
      </c>
      <c r="K61" s="59">
        <v>19</v>
      </c>
    </row>
    <row r="62" spans="1:11" s="12" customFormat="1" ht="15" customHeight="1">
      <c r="A62" s="17" t="s">
        <v>27</v>
      </c>
      <c r="B62" s="16">
        <f aca="true" t="shared" si="8" ref="B62:K62">SUM(B63:B83)</f>
        <v>137052</v>
      </c>
      <c r="C62" s="16">
        <f t="shared" si="8"/>
        <v>68103</v>
      </c>
      <c r="D62" s="16">
        <f t="shared" si="8"/>
        <v>68949</v>
      </c>
      <c r="E62" s="16">
        <f t="shared" si="8"/>
        <v>55964</v>
      </c>
      <c r="F62" s="16">
        <f t="shared" si="8"/>
        <v>135504</v>
      </c>
      <c r="G62" s="16">
        <f t="shared" si="8"/>
        <v>67317</v>
      </c>
      <c r="H62" s="16">
        <f t="shared" si="8"/>
        <v>68187</v>
      </c>
      <c r="I62" s="16">
        <f t="shared" si="8"/>
        <v>1548</v>
      </c>
      <c r="J62" s="16">
        <f t="shared" si="8"/>
        <v>786</v>
      </c>
      <c r="K62" s="61">
        <f t="shared" si="8"/>
        <v>762</v>
      </c>
    </row>
    <row r="63" spans="1:11" ht="15" customHeight="1">
      <c r="A63" s="18" t="s">
        <v>28</v>
      </c>
      <c r="B63" s="9">
        <f aca="true" t="shared" si="9" ref="B63:B83">C63+D63</f>
        <v>8696</v>
      </c>
      <c r="C63" s="9">
        <f aca="true" t="shared" si="10" ref="C63:C83">G63+J63</f>
        <v>4366</v>
      </c>
      <c r="D63" s="9">
        <f aca="true" t="shared" si="11" ref="D63:D83">H63+K63</f>
        <v>4330</v>
      </c>
      <c r="E63" s="9">
        <v>3627</v>
      </c>
      <c r="F63" s="9">
        <f aca="true" t="shared" si="12" ref="F63:F83">SUM(H63+G63)</f>
        <v>8573</v>
      </c>
      <c r="G63" s="9">
        <v>4302</v>
      </c>
      <c r="H63" s="9">
        <v>4271</v>
      </c>
      <c r="I63" s="9">
        <f aca="true" t="shared" si="13" ref="I63:I83">SUM(J63:K63)</f>
        <v>123</v>
      </c>
      <c r="J63" s="9">
        <v>64</v>
      </c>
      <c r="K63" s="60">
        <v>59</v>
      </c>
    </row>
    <row r="64" spans="1:11" ht="15" customHeight="1">
      <c r="A64" s="18" t="s">
        <v>29</v>
      </c>
      <c r="B64" s="9">
        <f t="shared" si="9"/>
        <v>3382</v>
      </c>
      <c r="C64" s="9">
        <f t="shared" si="10"/>
        <v>1694</v>
      </c>
      <c r="D64" s="9">
        <f t="shared" si="11"/>
        <v>1688</v>
      </c>
      <c r="E64" s="9">
        <v>1410</v>
      </c>
      <c r="F64" s="9">
        <f t="shared" si="12"/>
        <v>3345</v>
      </c>
      <c r="G64" s="9">
        <v>1678</v>
      </c>
      <c r="H64" s="9">
        <v>1667</v>
      </c>
      <c r="I64" s="9">
        <f t="shared" si="13"/>
        <v>37</v>
      </c>
      <c r="J64" s="9">
        <v>16</v>
      </c>
      <c r="K64" s="60">
        <v>21</v>
      </c>
    </row>
    <row r="65" spans="1:11" ht="15" customHeight="1">
      <c r="A65" s="18" t="s">
        <v>357</v>
      </c>
      <c r="B65" s="9">
        <f t="shared" si="9"/>
        <v>3664</v>
      </c>
      <c r="C65" s="9">
        <f t="shared" si="10"/>
        <v>1833</v>
      </c>
      <c r="D65" s="9">
        <f t="shared" si="11"/>
        <v>1831</v>
      </c>
      <c r="E65" s="9">
        <v>1671</v>
      </c>
      <c r="F65" s="9">
        <f t="shared" si="12"/>
        <v>3600</v>
      </c>
      <c r="G65" s="9">
        <v>1783</v>
      </c>
      <c r="H65" s="9">
        <v>1817</v>
      </c>
      <c r="I65" s="9">
        <f t="shared" si="13"/>
        <v>64</v>
      </c>
      <c r="J65" s="9">
        <v>50</v>
      </c>
      <c r="K65" s="60">
        <v>14</v>
      </c>
    </row>
    <row r="66" spans="1:11" ht="15" customHeight="1">
      <c r="A66" s="18" t="s">
        <v>30</v>
      </c>
      <c r="B66" s="9">
        <f t="shared" si="9"/>
        <v>3025</v>
      </c>
      <c r="C66" s="9">
        <f t="shared" si="10"/>
        <v>1548</v>
      </c>
      <c r="D66" s="9">
        <f t="shared" si="11"/>
        <v>1477</v>
      </c>
      <c r="E66" s="9">
        <v>1239</v>
      </c>
      <c r="F66" s="9">
        <f t="shared" si="12"/>
        <v>2991</v>
      </c>
      <c r="G66" s="9">
        <v>1525</v>
      </c>
      <c r="H66" s="9">
        <v>1466</v>
      </c>
      <c r="I66" s="9">
        <f t="shared" si="13"/>
        <v>34</v>
      </c>
      <c r="J66" s="9">
        <v>23</v>
      </c>
      <c r="K66" s="60">
        <v>11</v>
      </c>
    </row>
    <row r="67" spans="1:11" ht="15" customHeight="1">
      <c r="A67" s="18" t="s">
        <v>31</v>
      </c>
      <c r="B67" s="9">
        <f t="shared" si="9"/>
        <v>3977</v>
      </c>
      <c r="C67" s="9">
        <f t="shared" si="10"/>
        <v>1993</v>
      </c>
      <c r="D67" s="9">
        <f t="shared" si="11"/>
        <v>1984</v>
      </c>
      <c r="E67" s="9">
        <v>1830</v>
      </c>
      <c r="F67" s="9">
        <f t="shared" si="12"/>
        <v>3908</v>
      </c>
      <c r="G67" s="9">
        <v>1943</v>
      </c>
      <c r="H67" s="9">
        <v>1965</v>
      </c>
      <c r="I67" s="9">
        <f t="shared" si="13"/>
        <v>69</v>
      </c>
      <c r="J67" s="9">
        <v>50</v>
      </c>
      <c r="K67" s="60">
        <v>19</v>
      </c>
    </row>
    <row r="68" spans="1:11" ht="15" customHeight="1">
      <c r="A68" s="18" t="s">
        <v>32</v>
      </c>
      <c r="B68" s="9">
        <f t="shared" si="9"/>
        <v>5111</v>
      </c>
      <c r="C68" s="9">
        <f t="shared" si="10"/>
        <v>2555</v>
      </c>
      <c r="D68" s="9">
        <f t="shared" si="11"/>
        <v>2556</v>
      </c>
      <c r="E68" s="9">
        <v>2286</v>
      </c>
      <c r="F68" s="9">
        <f t="shared" si="12"/>
        <v>5073</v>
      </c>
      <c r="G68" s="9">
        <v>2536</v>
      </c>
      <c r="H68" s="9">
        <v>2537</v>
      </c>
      <c r="I68" s="9">
        <f t="shared" si="13"/>
        <v>38</v>
      </c>
      <c r="J68" s="9">
        <v>19</v>
      </c>
      <c r="K68" s="60">
        <v>19</v>
      </c>
    </row>
    <row r="69" spans="1:11" ht="15" customHeight="1">
      <c r="A69" s="18" t="s">
        <v>33</v>
      </c>
      <c r="B69" s="9">
        <f t="shared" si="9"/>
        <v>3718</v>
      </c>
      <c r="C69" s="9">
        <f t="shared" si="10"/>
        <v>1886</v>
      </c>
      <c r="D69" s="9">
        <f t="shared" si="11"/>
        <v>1832</v>
      </c>
      <c r="E69" s="9">
        <v>1577</v>
      </c>
      <c r="F69" s="9">
        <f t="shared" si="12"/>
        <v>3678</v>
      </c>
      <c r="G69" s="9">
        <v>1863</v>
      </c>
      <c r="H69" s="9">
        <v>1815</v>
      </c>
      <c r="I69" s="9">
        <f t="shared" si="13"/>
        <v>40</v>
      </c>
      <c r="J69" s="9">
        <v>23</v>
      </c>
      <c r="K69" s="60">
        <v>17</v>
      </c>
    </row>
    <row r="70" spans="1:11" ht="15" customHeight="1">
      <c r="A70" s="18" t="s">
        <v>34</v>
      </c>
      <c r="B70" s="9">
        <f t="shared" si="9"/>
        <v>4269</v>
      </c>
      <c r="C70" s="9">
        <f t="shared" si="10"/>
        <v>2149</v>
      </c>
      <c r="D70" s="9">
        <f t="shared" si="11"/>
        <v>2120</v>
      </c>
      <c r="E70" s="9">
        <v>1744</v>
      </c>
      <c r="F70" s="9">
        <f t="shared" si="12"/>
        <v>4242</v>
      </c>
      <c r="G70" s="9">
        <v>2147</v>
      </c>
      <c r="H70" s="9">
        <v>2095</v>
      </c>
      <c r="I70" s="9">
        <f t="shared" si="13"/>
        <v>27</v>
      </c>
      <c r="J70" s="9">
        <v>2</v>
      </c>
      <c r="K70" s="60">
        <v>25</v>
      </c>
    </row>
    <row r="71" spans="1:11" ht="15" customHeight="1">
      <c r="A71" s="18" t="s">
        <v>35</v>
      </c>
      <c r="B71" s="9">
        <f t="shared" si="9"/>
        <v>2311</v>
      </c>
      <c r="C71" s="9">
        <f t="shared" si="10"/>
        <v>1175</v>
      </c>
      <c r="D71" s="9">
        <f t="shared" si="11"/>
        <v>1136</v>
      </c>
      <c r="E71" s="9">
        <v>937</v>
      </c>
      <c r="F71" s="9">
        <f t="shared" si="12"/>
        <v>2280</v>
      </c>
      <c r="G71" s="9">
        <v>1155</v>
      </c>
      <c r="H71" s="9">
        <v>1125</v>
      </c>
      <c r="I71" s="9">
        <f t="shared" si="13"/>
        <v>31</v>
      </c>
      <c r="J71" s="9">
        <v>20</v>
      </c>
      <c r="K71" s="60">
        <v>11</v>
      </c>
    </row>
    <row r="72" spans="1:11" ht="15" customHeight="1">
      <c r="A72" s="18" t="s">
        <v>36</v>
      </c>
      <c r="B72" s="9">
        <f t="shared" si="9"/>
        <v>2669</v>
      </c>
      <c r="C72" s="9">
        <f t="shared" si="10"/>
        <v>1331</v>
      </c>
      <c r="D72" s="9">
        <f t="shared" si="11"/>
        <v>1338</v>
      </c>
      <c r="E72" s="9">
        <v>1139</v>
      </c>
      <c r="F72" s="9">
        <f t="shared" si="12"/>
        <v>2620</v>
      </c>
      <c r="G72" s="9">
        <v>1307</v>
      </c>
      <c r="H72" s="9">
        <v>1313</v>
      </c>
      <c r="I72" s="9">
        <f t="shared" si="13"/>
        <v>49</v>
      </c>
      <c r="J72" s="9">
        <v>24</v>
      </c>
      <c r="K72" s="60">
        <v>25</v>
      </c>
    </row>
    <row r="73" spans="1:11" ht="15" customHeight="1">
      <c r="A73" s="18" t="s">
        <v>37</v>
      </c>
      <c r="B73" s="9">
        <f t="shared" si="9"/>
        <v>3317</v>
      </c>
      <c r="C73" s="9">
        <f t="shared" si="10"/>
        <v>1625</v>
      </c>
      <c r="D73" s="9">
        <f t="shared" si="11"/>
        <v>1692</v>
      </c>
      <c r="E73" s="9">
        <v>1654</v>
      </c>
      <c r="F73" s="9">
        <f t="shared" si="12"/>
        <v>3287</v>
      </c>
      <c r="G73" s="9">
        <v>1615</v>
      </c>
      <c r="H73" s="9">
        <v>1672</v>
      </c>
      <c r="I73" s="9">
        <f t="shared" si="13"/>
        <v>30</v>
      </c>
      <c r="J73" s="9">
        <v>10</v>
      </c>
      <c r="K73" s="60">
        <v>20</v>
      </c>
    </row>
    <row r="74" spans="1:11" ht="15" customHeight="1">
      <c r="A74" s="18" t="s">
        <v>38</v>
      </c>
      <c r="B74" s="9">
        <f t="shared" si="9"/>
        <v>2002</v>
      </c>
      <c r="C74" s="9">
        <f t="shared" si="10"/>
        <v>1010</v>
      </c>
      <c r="D74" s="9">
        <f t="shared" si="11"/>
        <v>992</v>
      </c>
      <c r="E74" s="9">
        <v>964</v>
      </c>
      <c r="F74" s="9">
        <f t="shared" si="12"/>
        <v>1940</v>
      </c>
      <c r="G74" s="9">
        <v>961</v>
      </c>
      <c r="H74" s="9">
        <v>979</v>
      </c>
      <c r="I74" s="9">
        <f t="shared" si="13"/>
        <v>62</v>
      </c>
      <c r="J74" s="9">
        <v>49</v>
      </c>
      <c r="K74" s="60">
        <v>13</v>
      </c>
    </row>
    <row r="75" spans="1:11" ht="15" customHeight="1">
      <c r="A75" s="18" t="s">
        <v>39</v>
      </c>
      <c r="B75" s="9">
        <f t="shared" si="9"/>
        <v>1385</v>
      </c>
      <c r="C75" s="9">
        <f t="shared" si="10"/>
        <v>686</v>
      </c>
      <c r="D75" s="9">
        <f t="shared" si="11"/>
        <v>699</v>
      </c>
      <c r="E75" s="9">
        <v>679</v>
      </c>
      <c r="F75" s="9">
        <f t="shared" si="12"/>
        <v>1373</v>
      </c>
      <c r="G75" s="9">
        <v>686</v>
      </c>
      <c r="H75" s="9">
        <v>687</v>
      </c>
      <c r="I75" s="9">
        <f t="shared" si="13"/>
        <v>12</v>
      </c>
      <c r="J75" s="9">
        <v>0</v>
      </c>
      <c r="K75" s="60">
        <v>12</v>
      </c>
    </row>
    <row r="76" spans="1:11" ht="15" customHeight="1">
      <c r="A76" s="18" t="s">
        <v>40</v>
      </c>
      <c r="B76" s="9">
        <f t="shared" si="9"/>
        <v>2467</v>
      </c>
      <c r="C76" s="9">
        <f t="shared" si="10"/>
        <v>1186</v>
      </c>
      <c r="D76" s="9">
        <f t="shared" si="11"/>
        <v>1281</v>
      </c>
      <c r="E76" s="9">
        <v>1192</v>
      </c>
      <c r="F76" s="9">
        <f t="shared" si="12"/>
        <v>2460</v>
      </c>
      <c r="G76" s="9">
        <v>1186</v>
      </c>
      <c r="H76" s="9">
        <v>1274</v>
      </c>
      <c r="I76" s="9">
        <f t="shared" si="13"/>
        <v>7</v>
      </c>
      <c r="J76" s="9">
        <v>0</v>
      </c>
      <c r="K76" s="60">
        <v>7</v>
      </c>
    </row>
    <row r="77" spans="1:11" ht="15" customHeight="1">
      <c r="A77" s="18" t="s">
        <v>41</v>
      </c>
      <c r="B77" s="9">
        <f t="shared" si="9"/>
        <v>1254</v>
      </c>
      <c r="C77" s="9">
        <f t="shared" si="10"/>
        <v>582</v>
      </c>
      <c r="D77" s="9">
        <f t="shared" si="11"/>
        <v>672</v>
      </c>
      <c r="E77" s="9">
        <v>608</v>
      </c>
      <c r="F77" s="9">
        <f t="shared" si="12"/>
        <v>1249</v>
      </c>
      <c r="G77" s="9">
        <v>582</v>
      </c>
      <c r="H77" s="9">
        <v>667</v>
      </c>
      <c r="I77" s="9">
        <f t="shared" si="13"/>
        <v>5</v>
      </c>
      <c r="J77" s="9">
        <v>0</v>
      </c>
      <c r="K77" s="60">
        <v>5</v>
      </c>
    </row>
    <row r="78" spans="1:11" ht="15" customHeight="1">
      <c r="A78" s="18" t="s">
        <v>340</v>
      </c>
      <c r="B78" s="9">
        <f t="shared" si="9"/>
        <v>9354</v>
      </c>
      <c r="C78" s="9">
        <f t="shared" si="10"/>
        <v>4684</v>
      </c>
      <c r="D78" s="9">
        <f t="shared" si="11"/>
        <v>4670</v>
      </c>
      <c r="E78" s="9">
        <v>4085</v>
      </c>
      <c r="F78" s="9">
        <f t="shared" si="12"/>
        <v>9295</v>
      </c>
      <c r="G78" s="9">
        <v>4667</v>
      </c>
      <c r="H78" s="9">
        <v>4628</v>
      </c>
      <c r="I78" s="9">
        <f t="shared" si="13"/>
        <v>59</v>
      </c>
      <c r="J78" s="9">
        <v>17</v>
      </c>
      <c r="K78" s="60">
        <v>42</v>
      </c>
    </row>
    <row r="79" spans="1:11" ht="15" customHeight="1">
      <c r="A79" s="18" t="s">
        <v>341</v>
      </c>
      <c r="B79" s="9">
        <f t="shared" si="9"/>
        <v>10655</v>
      </c>
      <c r="C79" s="9">
        <f t="shared" si="10"/>
        <v>5272</v>
      </c>
      <c r="D79" s="9">
        <f t="shared" si="11"/>
        <v>5383</v>
      </c>
      <c r="E79" s="9">
        <v>4724</v>
      </c>
      <c r="F79" s="9">
        <f t="shared" si="12"/>
        <v>10580</v>
      </c>
      <c r="G79" s="9">
        <v>5257</v>
      </c>
      <c r="H79" s="9">
        <v>5323</v>
      </c>
      <c r="I79" s="9">
        <f t="shared" si="13"/>
        <v>75</v>
      </c>
      <c r="J79" s="9">
        <v>15</v>
      </c>
      <c r="K79" s="60">
        <v>60</v>
      </c>
    </row>
    <row r="80" spans="1:11" ht="15" customHeight="1">
      <c r="A80" s="18" t="s">
        <v>43</v>
      </c>
      <c r="B80" s="9">
        <f t="shared" si="9"/>
        <v>5528</v>
      </c>
      <c r="C80" s="9">
        <f t="shared" si="10"/>
        <v>2754</v>
      </c>
      <c r="D80" s="9">
        <f t="shared" si="11"/>
        <v>2774</v>
      </c>
      <c r="E80" s="9">
        <v>2369</v>
      </c>
      <c r="F80" s="9">
        <f t="shared" si="12"/>
        <v>5501</v>
      </c>
      <c r="G80" s="9">
        <v>2749</v>
      </c>
      <c r="H80" s="9">
        <v>2752</v>
      </c>
      <c r="I80" s="9">
        <f t="shared" si="13"/>
        <v>27</v>
      </c>
      <c r="J80" s="9">
        <v>5</v>
      </c>
      <c r="K80" s="60">
        <v>22</v>
      </c>
    </row>
    <row r="81" spans="1:11" ht="15" customHeight="1">
      <c r="A81" s="18" t="s">
        <v>44</v>
      </c>
      <c r="B81" s="9">
        <f t="shared" si="9"/>
        <v>26284</v>
      </c>
      <c r="C81" s="9">
        <f t="shared" si="10"/>
        <v>13025</v>
      </c>
      <c r="D81" s="9">
        <f t="shared" si="11"/>
        <v>13259</v>
      </c>
      <c r="E81" s="9">
        <v>9306</v>
      </c>
      <c r="F81" s="9">
        <f t="shared" si="12"/>
        <v>25685</v>
      </c>
      <c r="G81" s="9">
        <v>12659</v>
      </c>
      <c r="H81" s="9">
        <v>13026</v>
      </c>
      <c r="I81" s="9">
        <f t="shared" si="13"/>
        <v>599</v>
      </c>
      <c r="J81" s="9">
        <v>366</v>
      </c>
      <c r="K81" s="60">
        <v>233</v>
      </c>
    </row>
    <row r="82" spans="1:11" ht="15" customHeight="1">
      <c r="A82" s="18" t="s">
        <v>45</v>
      </c>
      <c r="B82" s="9">
        <f t="shared" si="9"/>
        <v>23097</v>
      </c>
      <c r="C82" s="9">
        <f t="shared" si="10"/>
        <v>11321</v>
      </c>
      <c r="D82" s="9">
        <f t="shared" si="11"/>
        <v>11776</v>
      </c>
      <c r="E82" s="9">
        <v>8840</v>
      </c>
      <c r="F82" s="9">
        <f t="shared" si="12"/>
        <v>22990</v>
      </c>
      <c r="G82" s="9">
        <v>11299</v>
      </c>
      <c r="H82" s="9">
        <v>11691</v>
      </c>
      <c r="I82" s="9">
        <f t="shared" si="13"/>
        <v>107</v>
      </c>
      <c r="J82" s="9">
        <v>22</v>
      </c>
      <c r="K82" s="60">
        <v>85</v>
      </c>
    </row>
    <row r="83" spans="1:11" ht="15" customHeight="1">
      <c r="A83" s="18" t="s">
        <v>46</v>
      </c>
      <c r="B83" s="9">
        <f t="shared" si="9"/>
        <v>10887</v>
      </c>
      <c r="C83" s="9">
        <f t="shared" si="10"/>
        <v>5428</v>
      </c>
      <c r="D83" s="9">
        <f t="shared" si="11"/>
        <v>5459</v>
      </c>
      <c r="E83" s="9">
        <v>4083</v>
      </c>
      <c r="F83" s="9">
        <f t="shared" si="12"/>
        <v>10834</v>
      </c>
      <c r="G83" s="9">
        <v>5417</v>
      </c>
      <c r="H83" s="9">
        <v>5417</v>
      </c>
      <c r="I83" s="9">
        <f t="shared" si="13"/>
        <v>53</v>
      </c>
      <c r="J83" s="9">
        <v>11</v>
      </c>
      <c r="K83" s="60">
        <v>42</v>
      </c>
    </row>
    <row r="84" spans="1:11" s="12" customFormat="1" ht="15" customHeight="1">
      <c r="A84" s="17" t="s">
        <v>47</v>
      </c>
      <c r="B84" s="16">
        <f aca="true" t="shared" si="14" ref="B84:K84">SUM(B85:B108)</f>
        <v>169720</v>
      </c>
      <c r="C84" s="16">
        <f t="shared" si="14"/>
        <v>83730</v>
      </c>
      <c r="D84" s="16">
        <f t="shared" si="14"/>
        <v>85990</v>
      </c>
      <c r="E84" s="16">
        <f t="shared" si="14"/>
        <v>69617</v>
      </c>
      <c r="F84" s="16">
        <f t="shared" si="14"/>
        <v>168302</v>
      </c>
      <c r="G84" s="16">
        <f t="shared" si="14"/>
        <v>83091</v>
      </c>
      <c r="H84" s="16">
        <f t="shared" si="14"/>
        <v>85211</v>
      </c>
      <c r="I84" s="16">
        <f t="shared" si="14"/>
        <v>1418</v>
      </c>
      <c r="J84" s="16">
        <f t="shared" si="14"/>
        <v>639</v>
      </c>
      <c r="K84" s="61">
        <f t="shared" si="14"/>
        <v>779</v>
      </c>
    </row>
    <row r="85" spans="1:11" ht="15" customHeight="1">
      <c r="A85" s="18" t="s">
        <v>48</v>
      </c>
      <c r="B85" s="9">
        <f aca="true" t="shared" si="15" ref="B85:B108">SUM(C85:D85)</f>
        <v>7466</v>
      </c>
      <c r="C85" s="9">
        <f aca="true" t="shared" si="16" ref="C85:C108">SUM(G85,J85)</f>
        <v>3727</v>
      </c>
      <c r="D85" s="9">
        <f aca="true" t="shared" si="17" ref="D85:D108">SUM(H85,K85)</f>
        <v>3739</v>
      </c>
      <c r="E85" s="9">
        <v>3412</v>
      </c>
      <c r="F85" s="9">
        <f aca="true" t="shared" si="18" ref="F85:F108">SUM(G85:H85)</f>
        <v>7357</v>
      </c>
      <c r="G85" s="9">
        <v>3662</v>
      </c>
      <c r="H85" s="9">
        <v>3695</v>
      </c>
      <c r="I85" s="9">
        <f aca="true" t="shared" si="19" ref="I85:I108">SUM(J85:K85)</f>
        <v>109</v>
      </c>
      <c r="J85" s="9">
        <v>65</v>
      </c>
      <c r="K85" s="60">
        <v>44</v>
      </c>
    </row>
    <row r="86" spans="1:11" ht="15" customHeight="1">
      <c r="A86" s="18" t="s">
        <v>49</v>
      </c>
      <c r="B86" s="9">
        <f t="shared" si="15"/>
        <v>4618</v>
      </c>
      <c r="C86" s="9">
        <f t="shared" si="16"/>
        <v>2343</v>
      </c>
      <c r="D86" s="9">
        <f t="shared" si="17"/>
        <v>2275</v>
      </c>
      <c r="E86" s="9">
        <v>2114</v>
      </c>
      <c r="F86" s="9">
        <f t="shared" si="18"/>
        <v>4585</v>
      </c>
      <c r="G86" s="9">
        <v>2331</v>
      </c>
      <c r="H86" s="9">
        <v>2254</v>
      </c>
      <c r="I86" s="9">
        <f t="shared" si="19"/>
        <v>33</v>
      </c>
      <c r="J86" s="9">
        <v>12</v>
      </c>
      <c r="K86" s="60">
        <v>21</v>
      </c>
    </row>
    <row r="87" spans="1:11" ht="15" customHeight="1">
      <c r="A87" s="18" t="s">
        <v>50</v>
      </c>
      <c r="B87" s="9">
        <f t="shared" si="15"/>
        <v>3707</v>
      </c>
      <c r="C87" s="9">
        <f t="shared" si="16"/>
        <v>1885</v>
      </c>
      <c r="D87" s="9">
        <f t="shared" si="17"/>
        <v>1822</v>
      </c>
      <c r="E87" s="9">
        <v>1586</v>
      </c>
      <c r="F87" s="9">
        <f t="shared" si="18"/>
        <v>3636</v>
      </c>
      <c r="G87" s="9">
        <v>1841</v>
      </c>
      <c r="H87" s="9">
        <v>1795</v>
      </c>
      <c r="I87" s="9">
        <f t="shared" si="19"/>
        <v>71</v>
      </c>
      <c r="J87" s="9">
        <v>44</v>
      </c>
      <c r="K87" s="60">
        <v>27</v>
      </c>
    </row>
    <row r="88" spans="1:11" ht="15" customHeight="1">
      <c r="A88" s="18" t="s">
        <v>51</v>
      </c>
      <c r="B88" s="9">
        <f t="shared" si="15"/>
        <v>4067</v>
      </c>
      <c r="C88" s="9">
        <f t="shared" si="16"/>
        <v>2115</v>
      </c>
      <c r="D88" s="9">
        <f t="shared" si="17"/>
        <v>1952</v>
      </c>
      <c r="E88" s="9">
        <v>1889</v>
      </c>
      <c r="F88" s="9">
        <f t="shared" si="18"/>
        <v>4013</v>
      </c>
      <c r="G88" s="9">
        <v>2091</v>
      </c>
      <c r="H88" s="9">
        <v>1922</v>
      </c>
      <c r="I88" s="9">
        <f t="shared" si="19"/>
        <v>54</v>
      </c>
      <c r="J88" s="9">
        <v>24</v>
      </c>
      <c r="K88" s="60">
        <v>30</v>
      </c>
    </row>
    <row r="89" spans="1:11" ht="15" customHeight="1">
      <c r="A89" s="18" t="s">
        <v>52</v>
      </c>
      <c r="B89" s="9">
        <f t="shared" si="15"/>
        <v>4635</v>
      </c>
      <c r="C89" s="9">
        <f t="shared" si="16"/>
        <v>2294</v>
      </c>
      <c r="D89" s="9">
        <f t="shared" si="17"/>
        <v>2341</v>
      </c>
      <c r="E89" s="9">
        <v>2193</v>
      </c>
      <c r="F89" s="9">
        <f t="shared" si="18"/>
        <v>4576</v>
      </c>
      <c r="G89" s="9">
        <v>2266</v>
      </c>
      <c r="H89" s="9">
        <v>2310</v>
      </c>
      <c r="I89" s="9">
        <f t="shared" si="19"/>
        <v>59</v>
      </c>
      <c r="J89" s="9">
        <v>28</v>
      </c>
      <c r="K89" s="60">
        <v>31</v>
      </c>
    </row>
    <row r="90" spans="1:11" ht="15" customHeight="1">
      <c r="A90" s="18" t="s">
        <v>53</v>
      </c>
      <c r="B90" s="9">
        <f t="shared" si="15"/>
        <v>3368</v>
      </c>
      <c r="C90" s="9">
        <f t="shared" si="16"/>
        <v>1623</v>
      </c>
      <c r="D90" s="9">
        <f t="shared" si="17"/>
        <v>1745</v>
      </c>
      <c r="E90" s="9">
        <v>1618</v>
      </c>
      <c r="F90" s="9">
        <f t="shared" si="18"/>
        <v>3338</v>
      </c>
      <c r="G90" s="9">
        <v>1612</v>
      </c>
      <c r="H90" s="9">
        <v>1726</v>
      </c>
      <c r="I90" s="9">
        <f t="shared" si="19"/>
        <v>30</v>
      </c>
      <c r="J90" s="9">
        <v>11</v>
      </c>
      <c r="K90" s="60">
        <v>19</v>
      </c>
    </row>
    <row r="91" spans="1:11" ht="15" customHeight="1">
      <c r="A91" s="18" t="s">
        <v>54</v>
      </c>
      <c r="B91" s="9">
        <f t="shared" si="15"/>
        <v>2169</v>
      </c>
      <c r="C91" s="9">
        <f t="shared" si="16"/>
        <v>1100</v>
      </c>
      <c r="D91" s="9">
        <f t="shared" si="17"/>
        <v>1069</v>
      </c>
      <c r="E91" s="9">
        <v>1048</v>
      </c>
      <c r="F91" s="9">
        <f t="shared" si="18"/>
        <v>2119</v>
      </c>
      <c r="G91" s="9">
        <v>1056</v>
      </c>
      <c r="H91" s="9">
        <v>1063</v>
      </c>
      <c r="I91" s="9">
        <f t="shared" si="19"/>
        <v>50</v>
      </c>
      <c r="J91" s="9">
        <v>44</v>
      </c>
      <c r="K91" s="60">
        <v>6</v>
      </c>
    </row>
    <row r="92" spans="1:11" ht="15" customHeight="1">
      <c r="A92" s="18" t="s">
        <v>55</v>
      </c>
      <c r="B92" s="9">
        <f t="shared" si="15"/>
        <v>2546</v>
      </c>
      <c r="C92" s="9">
        <f t="shared" si="16"/>
        <v>1261</v>
      </c>
      <c r="D92" s="9">
        <f t="shared" si="17"/>
        <v>1285</v>
      </c>
      <c r="E92" s="9">
        <v>1140</v>
      </c>
      <c r="F92" s="9">
        <f t="shared" si="18"/>
        <v>2527</v>
      </c>
      <c r="G92" s="9">
        <v>1256</v>
      </c>
      <c r="H92" s="9">
        <v>1271</v>
      </c>
      <c r="I92" s="9">
        <f t="shared" si="19"/>
        <v>19</v>
      </c>
      <c r="J92" s="9">
        <v>5</v>
      </c>
      <c r="K92" s="60">
        <v>14</v>
      </c>
    </row>
    <row r="93" spans="1:11" ht="15" customHeight="1">
      <c r="A93" s="18" t="s">
        <v>56</v>
      </c>
      <c r="B93" s="9">
        <f t="shared" si="15"/>
        <v>3527</v>
      </c>
      <c r="C93" s="9">
        <f t="shared" si="16"/>
        <v>1870</v>
      </c>
      <c r="D93" s="9">
        <f t="shared" si="17"/>
        <v>1657</v>
      </c>
      <c r="E93" s="9">
        <v>1415</v>
      </c>
      <c r="F93" s="9">
        <f t="shared" si="18"/>
        <v>3430</v>
      </c>
      <c r="G93" s="9">
        <v>1808</v>
      </c>
      <c r="H93" s="9">
        <v>1622</v>
      </c>
      <c r="I93" s="9">
        <f t="shared" si="19"/>
        <v>97</v>
      </c>
      <c r="J93" s="9">
        <v>62</v>
      </c>
      <c r="K93" s="60">
        <v>35</v>
      </c>
    </row>
    <row r="94" spans="1:11" ht="15" customHeight="1">
      <c r="A94" s="18" t="s">
        <v>57</v>
      </c>
      <c r="B94" s="9">
        <f t="shared" si="15"/>
        <v>3263</v>
      </c>
      <c r="C94" s="9">
        <f t="shared" si="16"/>
        <v>1626</v>
      </c>
      <c r="D94" s="9">
        <f t="shared" si="17"/>
        <v>1637</v>
      </c>
      <c r="E94" s="9">
        <v>1643</v>
      </c>
      <c r="F94" s="9">
        <f t="shared" si="18"/>
        <v>3236</v>
      </c>
      <c r="G94" s="9">
        <v>1618</v>
      </c>
      <c r="H94" s="9">
        <v>1618</v>
      </c>
      <c r="I94" s="9">
        <f t="shared" si="19"/>
        <v>27</v>
      </c>
      <c r="J94" s="9">
        <v>8</v>
      </c>
      <c r="K94" s="60">
        <v>19</v>
      </c>
    </row>
    <row r="95" spans="1:11" ht="15" customHeight="1">
      <c r="A95" s="18" t="s">
        <v>58</v>
      </c>
      <c r="B95" s="9">
        <f t="shared" si="15"/>
        <v>2137</v>
      </c>
      <c r="C95" s="9">
        <f t="shared" si="16"/>
        <v>1092</v>
      </c>
      <c r="D95" s="9">
        <f t="shared" si="17"/>
        <v>1045</v>
      </c>
      <c r="E95" s="9">
        <v>1084</v>
      </c>
      <c r="F95" s="9">
        <f t="shared" si="18"/>
        <v>2099</v>
      </c>
      <c r="G95" s="9">
        <v>1073</v>
      </c>
      <c r="H95" s="9">
        <v>1026</v>
      </c>
      <c r="I95" s="9">
        <f t="shared" si="19"/>
        <v>38</v>
      </c>
      <c r="J95" s="9">
        <v>19</v>
      </c>
      <c r="K95" s="60">
        <v>19</v>
      </c>
    </row>
    <row r="96" spans="1:11" ht="15" customHeight="1">
      <c r="A96" s="18" t="s">
        <v>59</v>
      </c>
      <c r="B96" s="9">
        <f t="shared" si="15"/>
        <v>2110</v>
      </c>
      <c r="C96" s="9">
        <f t="shared" si="16"/>
        <v>1077</v>
      </c>
      <c r="D96" s="9">
        <f t="shared" si="17"/>
        <v>1033</v>
      </c>
      <c r="E96" s="9">
        <v>1058</v>
      </c>
      <c r="F96" s="9">
        <f t="shared" si="18"/>
        <v>2096</v>
      </c>
      <c r="G96" s="9">
        <v>1075</v>
      </c>
      <c r="H96" s="9">
        <v>1021</v>
      </c>
      <c r="I96" s="9">
        <f t="shared" si="19"/>
        <v>14</v>
      </c>
      <c r="J96" s="9">
        <v>2</v>
      </c>
      <c r="K96" s="60">
        <v>12</v>
      </c>
    </row>
    <row r="97" spans="1:11" ht="15" customHeight="1">
      <c r="A97" s="18" t="s">
        <v>60</v>
      </c>
      <c r="B97" s="9">
        <f t="shared" si="15"/>
        <v>1987</v>
      </c>
      <c r="C97" s="9">
        <f t="shared" si="16"/>
        <v>1035</v>
      </c>
      <c r="D97" s="9">
        <f t="shared" si="17"/>
        <v>952</v>
      </c>
      <c r="E97" s="9">
        <v>993</v>
      </c>
      <c r="F97" s="9">
        <f t="shared" si="18"/>
        <v>1975</v>
      </c>
      <c r="G97" s="9">
        <v>1033</v>
      </c>
      <c r="H97" s="9">
        <v>942</v>
      </c>
      <c r="I97" s="9">
        <f t="shared" si="19"/>
        <v>12</v>
      </c>
      <c r="J97" s="9">
        <v>2</v>
      </c>
      <c r="K97" s="60">
        <v>10</v>
      </c>
    </row>
    <row r="98" spans="1:11" ht="15" customHeight="1">
      <c r="A98" s="18" t="s">
        <v>61</v>
      </c>
      <c r="B98" s="9">
        <f t="shared" si="15"/>
        <v>2066</v>
      </c>
      <c r="C98" s="9">
        <f t="shared" si="16"/>
        <v>1025</v>
      </c>
      <c r="D98" s="9">
        <f t="shared" si="17"/>
        <v>1041</v>
      </c>
      <c r="E98" s="9">
        <v>978</v>
      </c>
      <c r="F98" s="9">
        <f t="shared" si="18"/>
        <v>2035</v>
      </c>
      <c r="G98" s="9">
        <v>1009</v>
      </c>
      <c r="H98" s="9">
        <v>1026</v>
      </c>
      <c r="I98" s="9">
        <f t="shared" si="19"/>
        <v>31</v>
      </c>
      <c r="J98" s="9">
        <v>16</v>
      </c>
      <c r="K98" s="60">
        <v>15</v>
      </c>
    </row>
    <row r="99" spans="1:11" ht="15" customHeight="1">
      <c r="A99" s="18" t="s">
        <v>62</v>
      </c>
      <c r="B99" s="9">
        <f t="shared" si="15"/>
        <v>5710</v>
      </c>
      <c r="C99" s="9">
        <f t="shared" si="16"/>
        <v>2808</v>
      </c>
      <c r="D99" s="9">
        <f t="shared" si="17"/>
        <v>2902</v>
      </c>
      <c r="E99" s="9">
        <v>2790</v>
      </c>
      <c r="F99" s="9">
        <f t="shared" si="18"/>
        <v>5622</v>
      </c>
      <c r="G99" s="9">
        <v>2763</v>
      </c>
      <c r="H99" s="9">
        <v>2859</v>
      </c>
      <c r="I99" s="9">
        <f t="shared" si="19"/>
        <v>88</v>
      </c>
      <c r="J99" s="9">
        <v>45</v>
      </c>
      <c r="K99" s="60">
        <v>43</v>
      </c>
    </row>
    <row r="100" spans="1:11" ht="15" customHeight="1">
      <c r="A100" s="18" t="s">
        <v>63</v>
      </c>
      <c r="B100" s="9">
        <f t="shared" si="15"/>
        <v>6207</v>
      </c>
      <c r="C100" s="9">
        <f t="shared" si="16"/>
        <v>3043</v>
      </c>
      <c r="D100" s="9">
        <f t="shared" si="17"/>
        <v>3164</v>
      </c>
      <c r="E100" s="9">
        <v>2422</v>
      </c>
      <c r="F100" s="9">
        <f t="shared" si="18"/>
        <v>6191</v>
      </c>
      <c r="G100" s="9">
        <v>3040</v>
      </c>
      <c r="H100" s="9">
        <v>3151</v>
      </c>
      <c r="I100" s="9">
        <f t="shared" si="19"/>
        <v>16</v>
      </c>
      <c r="J100" s="9">
        <v>3</v>
      </c>
      <c r="K100" s="60">
        <v>13</v>
      </c>
    </row>
    <row r="101" spans="1:11" ht="15" customHeight="1">
      <c r="A101" s="18" t="s">
        <v>64</v>
      </c>
      <c r="B101" s="9">
        <f t="shared" si="15"/>
        <v>23907</v>
      </c>
      <c r="C101" s="9">
        <f t="shared" si="16"/>
        <v>11717</v>
      </c>
      <c r="D101" s="9">
        <f t="shared" si="17"/>
        <v>12190</v>
      </c>
      <c r="E101" s="9">
        <v>9098</v>
      </c>
      <c r="F101" s="9">
        <f t="shared" si="18"/>
        <v>23600</v>
      </c>
      <c r="G101" s="9">
        <v>11570</v>
      </c>
      <c r="H101" s="9">
        <v>12030</v>
      </c>
      <c r="I101" s="9">
        <f t="shared" si="19"/>
        <v>307</v>
      </c>
      <c r="J101" s="9">
        <v>147</v>
      </c>
      <c r="K101" s="60">
        <v>160</v>
      </c>
    </row>
    <row r="102" spans="1:11" ht="15" customHeight="1">
      <c r="A102" s="18" t="s">
        <v>65</v>
      </c>
      <c r="B102" s="9">
        <f t="shared" si="15"/>
        <v>8431</v>
      </c>
      <c r="C102" s="9">
        <f t="shared" si="16"/>
        <v>4062</v>
      </c>
      <c r="D102" s="9">
        <f t="shared" si="17"/>
        <v>4369</v>
      </c>
      <c r="E102" s="9">
        <v>3883</v>
      </c>
      <c r="F102" s="9">
        <f t="shared" si="18"/>
        <v>8388</v>
      </c>
      <c r="G102" s="9">
        <v>4050</v>
      </c>
      <c r="H102" s="9">
        <v>4338</v>
      </c>
      <c r="I102" s="9">
        <f t="shared" si="19"/>
        <v>43</v>
      </c>
      <c r="J102" s="9">
        <v>12</v>
      </c>
      <c r="K102" s="60">
        <v>31</v>
      </c>
    </row>
    <row r="103" spans="1:11" ht="15" customHeight="1">
      <c r="A103" s="18" t="s">
        <v>66</v>
      </c>
      <c r="B103" s="9">
        <f t="shared" si="15"/>
        <v>14185</v>
      </c>
      <c r="C103" s="9">
        <f t="shared" si="16"/>
        <v>7105</v>
      </c>
      <c r="D103" s="9">
        <f t="shared" si="17"/>
        <v>7080</v>
      </c>
      <c r="E103" s="9">
        <v>6094</v>
      </c>
      <c r="F103" s="9">
        <f t="shared" si="18"/>
        <v>14137</v>
      </c>
      <c r="G103" s="9">
        <v>7096</v>
      </c>
      <c r="H103" s="9">
        <v>7041</v>
      </c>
      <c r="I103" s="9">
        <f t="shared" si="19"/>
        <v>48</v>
      </c>
      <c r="J103" s="9">
        <v>9</v>
      </c>
      <c r="K103" s="60">
        <v>39</v>
      </c>
    </row>
    <row r="104" spans="1:11" ht="15" customHeight="1">
      <c r="A104" s="18" t="s">
        <v>42</v>
      </c>
      <c r="B104" s="9">
        <f t="shared" si="15"/>
        <v>8101</v>
      </c>
      <c r="C104" s="9">
        <f t="shared" si="16"/>
        <v>3978</v>
      </c>
      <c r="D104" s="9">
        <f t="shared" si="17"/>
        <v>4123</v>
      </c>
      <c r="E104" s="9">
        <v>3121</v>
      </c>
      <c r="F104" s="9">
        <f t="shared" si="18"/>
        <v>8079</v>
      </c>
      <c r="G104" s="9">
        <v>3973</v>
      </c>
      <c r="H104" s="9">
        <v>4106</v>
      </c>
      <c r="I104" s="9">
        <f t="shared" si="19"/>
        <v>22</v>
      </c>
      <c r="J104" s="9">
        <v>5</v>
      </c>
      <c r="K104" s="60">
        <v>17</v>
      </c>
    </row>
    <row r="105" spans="1:11" ht="15" customHeight="1">
      <c r="A105" s="18" t="s">
        <v>67</v>
      </c>
      <c r="B105" s="9">
        <f t="shared" si="15"/>
        <v>7924</v>
      </c>
      <c r="C105" s="9">
        <f t="shared" si="16"/>
        <v>3894</v>
      </c>
      <c r="D105" s="9">
        <f t="shared" si="17"/>
        <v>4030</v>
      </c>
      <c r="E105" s="9">
        <v>2939</v>
      </c>
      <c r="F105" s="9">
        <f t="shared" si="18"/>
        <v>7901</v>
      </c>
      <c r="G105" s="9">
        <v>3890</v>
      </c>
      <c r="H105" s="9">
        <v>4011</v>
      </c>
      <c r="I105" s="9">
        <f t="shared" si="19"/>
        <v>23</v>
      </c>
      <c r="J105" s="9">
        <v>4</v>
      </c>
      <c r="K105" s="60">
        <v>19</v>
      </c>
    </row>
    <row r="106" spans="1:11" ht="15" customHeight="1">
      <c r="A106" s="18" t="s">
        <v>358</v>
      </c>
      <c r="B106" s="9">
        <f t="shared" si="15"/>
        <v>22463</v>
      </c>
      <c r="C106" s="9">
        <f t="shared" si="16"/>
        <v>10681</v>
      </c>
      <c r="D106" s="9">
        <f t="shared" si="17"/>
        <v>11782</v>
      </c>
      <c r="E106" s="9">
        <v>8165</v>
      </c>
      <c r="F106" s="9">
        <f t="shared" si="18"/>
        <v>22337</v>
      </c>
      <c r="G106" s="9">
        <v>10645</v>
      </c>
      <c r="H106" s="9">
        <v>11692</v>
      </c>
      <c r="I106" s="9">
        <f t="shared" si="19"/>
        <v>126</v>
      </c>
      <c r="J106" s="9">
        <v>36</v>
      </c>
      <c r="K106" s="60">
        <v>90</v>
      </c>
    </row>
    <row r="107" spans="1:11" ht="15" customHeight="1">
      <c r="A107" s="18" t="s">
        <v>68</v>
      </c>
      <c r="B107" s="9">
        <f t="shared" si="15"/>
        <v>14634</v>
      </c>
      <c r="C107" s="9">
        <f t="shared" si="16"/>
        <v>7191</v>
      </c>
      <c r="D107" s="9">
        <f t="shared" si="17"/>
        <v>7443</v>
      </c>
      <c r="E107" s="9">
        <v>5383</v>
      </c>
      <c r="F107" s="9">
        <f t="shared" si="18"/>
        <v>14569</v>
      </c>
      <c r="G107" s="9">
        <v>7176</v>
      </c>
      <c r="H107" s="9">
        <v>7393</v>
      </c>
      <c r="I107" s="9">
        <f t="shared" si="19"/>
        <v>65</v>
      </c>
      <c r="J107" s="9">
        <v>15</v>
      </c>
      <c r="K107" s="60">
        <v>50</v>
      </c>
    </row>
    <row r="108" spans="1:11" ht="15" customHeight="1">
      <c r="A108" s="18" t="s">
        <v>69</v>
      </c>
      <c r="B108" s="9">
        <f t="shared" si="15"/>
        <v>10492</v>
      </c>
      <c r="C108" s="9">
        <f t="shared" si="16"/>
        <v>5178</v>
      </c>
      <c r="D108" s="9">
        <f t="shared" si="17"/>
        <v>5314</v>
      </c>
      <c r="E108" s="9">
        <v>3551</v>
      </c>
      <c r="F108" s="9">
        <f t="shared" si="18"/>
        <v>10456</v>
      </c>
      <c r="G108" s="9">
        <v>5157</v>
      </c>
      <c r="H108" s="9">
        <v>5299</v>
      </c>
      <c r="I108" s="9">
        <f t="shared" si="19"/>
        <v>36</v>
      </c>
      <c r="J108" s="9">
        <v>21</v>
      </c>
      <c r="K108" s="60">
        <v>15</v>
      </c>
    </row>
    <row r="109" spans="1:11" s="12" customFormat="1" ht="15" customHeight="1">
      <c r="A109" s="17" t="s">
        <v>336</v>
      </c>
      <c r="B109" s="16">
        <f aca="true" t="shared" si="20" ref="B109:K109">SUM(B110:B136)</f>
        <v>422292</v>
      </c>
      <c r="C109" s="16">
        <f t="shared" si="20"/>
        <v>215212</v>
      </c>
      <c r="D109" s="16">
        <f t="shared" si="20"/>
        <v>207080</v>
      </c>
      <c r="E109" s="16">
        <f t="shared" si="20"/>
        <v>163030</v>
      </c>
      <c r="F109" s="16">
        <f t="shared" si="20"/>
        <v>416949</v>
      </c>
      <c r="G109" s="16">
        <f t="shared" si="20"/>
        <v>212041</v>
      </c>
      <c r="H109" s="16">
        <f t="shared" si="20"/>
        <v>204908</v>
      </c>
      <c r="I109" s="16">
        <f t="shared" si="20"/>
        <v>5343</v>
      </c>
      <c r="J109" s="16">
        <f t="shared" si="20"/>
        <v>3171</v>
      </c>
      <c r="K109" s="61">
        <f t="shared" si="20"/>
        <v>2172</v>
      </c>
    </row>
    <row r="110" spans="1:11" ht="15" customHeight="1">
      <c r="A110" s="18" t="s">
        <v>70</v>
      </c>
      <c r="B110" s="9">
        <f aca="true" t="shared" si="21" ref="B110:B136">F110+I110</f>
        <v>15467</v>
      </c>
      <c r="C110" s="9">
        <f aca="true" t="shared" si="22" ref="C110:C136">G110+J110</f>
        <v>7736</v>
      </c>
      <c r="D110" s="9">
        <f aca="true" t="shared" si="23" ref="D110:D136">H110+K110</f>
        <v>7731</v>
      </c>
      <c r="E110" s="9">
        <v>5937</v>
      </c>
      <c r="F110" s="9">
        <v>15362</v>
      </c>
      <c r="G110" s="9">
        <v>7689</v>
      </c>
      <c r="H110" s="9">
        <v>7673</v>
      </c>
      <c r="I110" s="9">
        <v>105</v>
      </c>
      <c r="J110" s="9">
        <v>47</v>
      </c>
      <c r="K110" s="60">
        <v>58</v>
      </c>
    </row>
    <row r="111" spans="1:11" ht="15" customHeight="1">
      <c r="A111" s="18" t="s">
        <v>71</v>
      </c>
      <c r="B111" s="9">
        <f t="shared" si="21"/>
        <v>33808</v>
      </c>
      <c r="C111" s="9">
        <f t="shared" si="22"/>
        <v>17265</v>
      </c>
      <c r="D111" s="9">
        <f t="shared" si="23"/>
        <v>16543</v>
      </c>
      <c r="E111" s="9">
        <v>11090</v>
      </c>
      <c r="F111" s="9">
        <v>33538</v>
      </c>
      <c r="G111" s="9">
        <v>17095</v>
      </c>
      <c r="H111" s="9">
        <v>16443</v>
      </c>
      <c r="I111" s="9">
        <v>270</v>
      </c>
      <c r="J111" s="9">
        <v>170</v>
      </c>
      <c r="K111" s="60">
        <v>100</v>
      </c>
    </row>
    <row r="112" spans="1:11" ht="15" customHeight="1">
      <c r="A112" s="18" t="s">
        <v>72</v>
      </c>
      <c r="B112" s="9">
        <f t="shared" si="21"/>
        <v>2201</v>
      </c>
      <c r="C112" s="9">
        <f t="shared" si="22"/>
        <v>1095</v>
      </c>
      <c r="D112" s="9">
        <f t="shared" si="23"/>
        <v>1106</v>
      </c>
      <c r="E112" s="9">
        <v>1031</v>
      </c>
      <c r="F112" s="9">
        <v>2194</v>
      </c>
      <c r="G112" s="9">
        <v>1094</v>
      </c>
      <c r="H112" s="9">
        <v>1100</v>
      </c>
      <c r="I112" s="9">
        <v>7</v>
      </c>
      <c r="J112" s="9">
        <v>1</v>
      </c>
      <c r="K112" s="60">
        <v>6</v>
      </c>
    </row>
    <row r="113" spans="1:11" ht="15" customHeight="1">
      <c r="A113" s="18" t="s">
        <v>73</v>
      </c>
      <c r="B113" s="9">
        <f t="shared" si="21"/>
        <v>2112</v>
      </c>
      <c r="C113" s="9">
        <f t="shared" si="22"/>
        <v>1099</v>
      </c>
      <c r="D113" s="9">
        <f t="shared" si="23"/>
        <v>1013</v>
      </c>
      <c r="E113" s="9">
        <v>938</v>
      </c>
      <c r="F113" s="9">
        <v>2056</v>
      </c>
      <c r="G113" s="9">
        <v>1052</v>
      </c>
      <c r="H113" s="9">
        <v>1004</v>
      </c>
      <c r="I113" s="9">
        <v>56</v>
      </c>
      <c r="J113" s="9">
        <v>47</v>
      </c>
      <c r="K113" s="60">
        <v>9</v>
      </c>
    </row>
    <row r="114" spans="1:11" ht="15" customHeight="1">
      <c r="A114" s="18" t="s">
        <v>74</v>
      </c>
      <c r="B114" s="9">
        <f t="shared" si="21"/>
        <v>2590</v>
      </c>
      <c r="C114" s="9">
        <f t="shared" si="22"/>
        <v>1293</v>
      </c>
      <c r="D114" s="9">
        <f t="shared" si="23"/>
        <v>1297</v>
      </c>
      <c r="E114" s="9">
        <v>1181</v>
      </c>
      <c r="F114" s="9">
        <v>2574</v>
      </c>
      <c r="G114" s="9">
        <v>1287</v>
      </c>
      <c r="H114" s="9">
        <v>1287</v>
      </c>
      <c r="I114" s="9">
        <v>16</v>
      </c>
      <c r="J114" s="9">
        <v>6</v>
      </c>
      <c r="K114" s="60">
        <v>10</v>
      </c>
    </row>
    <row r="115" spans="1:11" ht="15" customHeight="1">
      <c r="A115" s="18" t="s">
        <v>75</v>
      </c>
      <c r="B115" s="9">
        <f t="shared" si="21"/>
        <v>5679</v>
      </c>
      <c r="C115" s="9">
        <f t="shared" si="22"/>
        <v>2942</v>
      </c>
      <c r="D115" s="9">
        <f t="shared" si="23"/>
        <v>2737</v>
      </c>
      <c r="E115" s="9">
        <v>2474</v>
      </c>
      <c r="F115" s="9">
        <v>5583</v>
      </c>
      <c r="G115" s="9">
        <v>2873</v>
      </c>
      <c r="H115" s="9">
        <v>2710</v>
      </c>
      <c r="I115" s="9">
        <v>96</v>
      </c>
      <c r="J115" s="9">
        <v>69</v>
      </c>
      <c r="K115" s="60">
        <v>27</v>
      </c>
    </row>
    <row r="116" spans="1:11" ht="15" customHeight="1">
      <c r="A116" s="18" t="s">
        <v>76</v>
      </c>
      <c r="B116" s="9">
        <f t="shared" si="21"/>
        <v>4435</v>
      </c>
      <c r="C116" s="9">
        <f t="shared" si="22"/>
        <v>2591</v>
      </c>
      <c r="D116" s="9">
        <f t="shared" si="23"/>
        <v>1844</v>
      </c>
      <c r="E116" s="9">
        <v>1864</v>
      </c>
      <c r="F116" s="9">
        <v>3792</v>
      </c>
      <c r="G116" s="9">
        <v>2068</v>
      </c>
      <c r="H116" s="9">
        <v>1724</v>
      </c>
      <c r="I116" s="9">
        <v>643</v>
      </c>
      <c r="J116" s="9">
        <v>523</v>
      </c>
      <c r="K116" s="60">
        <v>120</v>
      </c>
    </row>
    <row r="117" spans="1:11" ht="15" customHeight="1">
      <c r="A117" s="18" t="s">
        <v>77</v>
      </c>
      <c r="B117" s="9">
        <f t="shared" si="21"/>
        <v>3852</v>
      </c>
      <c r="C117" s="9">
        <f t="shared" si="22"/>
        <v>2025</v>
      </c>
      <c r="D117" s="9">
        <f t="shared" si="23"/>
        <v>1827</v>
      </c>
      <c r="E117" s="9">
        <v>1616</v>
      </c>
      <c r="F117" s="9">
        <v>3722</v>
      </c>
      <c r="G117" s="9">
        <v>1911</v>
      </c>
      <c r="H117" s="9">
        <v>1811</v>
      </c>
      <c r="I117" s="9">
        <v>130</v>
      </c>
      <c r="J117" s="9">
        <v>114</v>
      </c>
      <c r="K117" s="60">
        <v>16</v>
      </c>
    </row>
    <row r="118" spans="1:11" ht="15" customHeight="1">
      <c r="A118" s="18" t="s">
        <v>78</v>
      </c>
      <c r="B118" s="9">
        <f t="shared" si="21"/>
        <v>19875</v>
      </c>
      <c r="C118" s="9">
        <f t="shared" si="22"/>
        <v>9761</v>
      </c>
      <c r="D118" s="9">
        <f t="shared" si="23"/>
        <v>10114</v>
      </c>
      <c r="E118" s="9">
        <v>7642</v>
      </c>
      <c r="F118" s="9">
        <v>19742</v>
      </c>
      <c r="G118" s="9">
        <v>9717</v>
      </c>
      <c r="H118" s="9">
        <v>10025</v>
      </c>
      <c r="I118" s="9">
        <v>133</v>
      </c>
      <c r="J118" s="9">
        <v>44</v>
      </c>
      <c r="K118" s="60">
        <v>89</v>
      </c>
    </row>
    <row r="119" spans="1:11" ht="15" customHeight="1">
      <c r="A119" s="18" t="s">
        <v>79</v>
      </c>
      <c r="B119" s="9">
        <f t="shared" si="21"/>
        <v>4876</v>
      </c>
      <c r="C119" s="9">
        <f t="shared" si="22"/>
        <v>2511</v>
      </c>
      <c r="D119" s="9">
        <f t="shared" si="23"/>
        <v>2365</v>
      </c>
      <c r="E119" s="9">
        <v>2844</v>
      </c>
      <c r="F119" s="9">
        <v>4809</v>
      </c>
      <c r="G119" s="9">
        <v>2487</v>
      </c>
      <c r="H119" s="9">
        <v>2322</v>
      </c>
      <c r="I119" s="9">
        <v>67</v>
      </c>
      <c r="J119" s="9">
        <v>24</v>
      </c>
      <c r="K119" s="60">
        <v>43</v>
      </c>
    </row>
    <row r="120" spans="1:11" ht="15" customHeight="1">
      <c r="A120" s="18" t="s">
        <v>80</v>
      </c>
      <c r="B120" s="9">
        <f t="shared" si="21"/>
        <v>4749</v>
      </c>
      <c r="C120" s="9">
        <f t="shared" si="22"/>
        <v>2469</v>
      </c>
      <c r="D120" s="9">
        <f t="shared" si="23"/>
        <v>2280</v>
      </c>
      <c r="E120" s="9">
        <v>2412</v>
      </c>
      <c r="F120" s="9">
        <v>4725</v>
      </c>
      <c r="G120" s="9">
        <v>2461</v>
      </c>
      <c r="H120" s="9">
        <v>2264</v>
      </c>
      <c r="I120" s="9">
        <v>24</v>
      </c>
      <c r="J120" s="9">
        <v>8</v>
      </c>
      <c r="K120" s="60">
        <v>16</v>
      </c>
    </row>
    <row r="121" spans="1:11" ht="15" customHeight="1">
      <c r="A121" s="18" t="s">
        <v>81</v>
      </c>
      <c r="B121" s="9">
        <f>F121+I121</f>
        <v>33310</v>
      </c>
      <c r="C121" s="9">
        <f>G121+J121</f>
        <v>16594</v>
      </c>
      <c r="D121" s="9">
        <f>H121+K121</f>
        <v>16716</v>
      </c>
      <c r="E121" s="9">
        <v>11236</v>
      </c>
      <c r="F121" s="9">
        <v>33209</v>
      </c>
      <c r="G121" s="9">
        <v>16531</v>
      </c>
      <c r="H121" s="9">
        <v>16678</v>
      </c>
      <c r="I121" s="9">
        <v>101</v>
      </c>
      <c r="J121" s="9">
        <v>63</v>
      </c>
      <c r="K121" s="60">
        <v>38</v>
      </c>
    </row>
    <row r="122" spans="1:11" ht="15" customHeight="1">
      <c r="A122" s="18" t="s">
        <v>82</v>
      </c>
      <c r="B122" s="9">
        <f t="shared" si="21"/>
        <v>3168</v>
      </c>
      <c r="C122" s="9">
        <f t="shared" si="22"/>
        <v>1665</v>
      </c>
      <c r="D122" s="9">
        <f t="shared" si="23"/>
        <v>1503</v>
      </c>
      <c r="E122" s="9">
        <v>1258</v>
      </c>
      <c r="F122" s="9">
        <v>3068</v>
      </c>
      <c r="G122" s="9">
        <v>1629</v>
      </c>
      <c r="H122" s="9">
        <v>1439</v>
      </c>
      <c r="I122" s="9">
        <v>100</v>
      </c>
      <c r="J122" s="9">
        <v>36</v>
      </c>
      <c r="K122" s="60">
        <v>64</v>
      </c>
    </row>
    <row r="123" spans="1:11" ht="15" customHeight="1">
      <c r="A123" s="18" t="s">
        <v>83</v>
      </c>
      <c r="B123" s="9">
        <f t="shared" si="21"/>
        <v>45919</v>
      </c>
      <c r="C123" s="9">
        <f t="shared" si="22"/>
        <v>23261</v>
      </c>
      <c r="D123" s="9">
        <f t="shared" si="23"/>
        <v>22658</v>
      </c>
      <c r="E123" s="9">
        <v>15600</v>
      </c>
      <c r="F123" s="9">
        <v>45642</v>
      </c>
      <c r="G123" s="9">
        <v>23130</v>
      </c>
      <c r="H123" s="9">
        <v>22512</v>
      </c>
      <c r="I123" s="9">
        <v>277</v>
      </c>
      <c r="J123" s="9">
        <v>131</v>
      </c>
      <c r="K123" s="60">
        <v>146</v>
      </c>
    </row>
    <row r="124" spans="1:11" ht="15" customHeight="1">
      <c r="A124" s="18" t="s">
        <v>84</v>
      </c>
      <c r="B124" s="9">
        <f t="shared" si="21"/>
        <v>16588</v>
      </c>
      <c r="C124" s="9">
        <f t="shared" si="22"/>
        <v>8222</v>
      </c>
      <c r="D124" s="9">
        <f t="shared" si="23"/>
        <v>8366</v>
      </c>
      <c r="E124" s="9">
        <v>5640</v>
      </c>
      <c r="F124" s="9">
        <v>16524</v>
      </c>
      <c r="G124" s="9">
        <v>8204</v>
      </c>
      <c r="H124" s="9">
        <v>8320</v>
      </c>
      <c r="I124" s="9">
        <v>64</v>
      </c>
      <c r="J124" s="9">
        <v>18</v>
      </c>
      <c r="K124" s="60">
        <v>46</v>
      </c>
    </row>
    <row r="125" spans="1:11" ht="15" customHeight="1">
      <c r="A125" s="18" t="s">
        <v>85</v>
      </c>
      <c r="B125" s="9">
        <f t="shared" si="21"/>
        <v>22560</v>
      </c>
      <c r="C125" s="9">
        <f t="shared" si="22"/>
        <v>11334</v>
      </c>
      <c r="D125" s="9">
        <f t="shared" si="23"/>
        <v>11226</v>
      </c>
      <c r="E125" s="9">
        <v>7515</v>
      </c>
      <c r="F125" s="9">
        <v>22527</v>
      </c>
      <c r="G125" s="9">
        <v>11326</v>
      </c>
      <c r="H125" s="9">
        <v>11201</v>
      </c>
      <c r="I125" s="9">
        <v>33</v>
      </c>
      <c r="J125" s="9">
        <v>8</v>
      </c>
      <c r="K125" s="60">
        <v>25</v>
      </c>
    </row>
    <row r="126" spans="1:11" ht="15" customHeight="1">
      <c r="A126" s="18" t="s">
        <v>86</v>
      </c>
      <c r="B126" s="9">
        <f t="shared" si="21"/>
        <v>4903</v>
      </c>
      <c r="C126" s="9">
        <f t="shared" si="22"/>
        <v>2625</v>
      </c>
      <c r="D126" s="9">
        <f t="shared" si="23"/>
        <v>2278</v>
      </c>
      <c r="E126" s="9">
        <v>2405</v>
      </c>
      <c r="F126" s="9">
        <v>4839</v>
      </c>
      <c r="G126" s="9">
        <v>2599</v>
      </c>
      <c r="H126" s="9">
        <v>2240</v>
      </c>
      <c r="I126" s="9">
        <v>64</v>
      </c>
      <c r="J126" s="9">
        <v>26</v>
      </c>
      <c r="K126" s="60">
        <v>38</v>
      </c>
    </row>
    <row r="127" spans="1:11" ht="15" customHeight="1">
      <c r="A127" s="18" t="s">
        <v>87</v>
      </c>
      <c r="B127" s="9">
        <f t="shared" si="21"/>
        <v>3716</v>
      </c>
      <c r="C127" s="9">
        <f t="shared" si="22"/>
        <v>2035</v>
      </c>
      <c r="D127" s="9">
        <f t="shared" si="23"/>
        <v>1681</v>
      </c>
      <c r="E127" s="9">
        <v>1455</v>
      </c>
      <c r="F127" s="9">
        <v>3374</v>
      </c>
      <c r="G127" s="9">
        <v>1816</v>
      </c>
      <c r="H127" s="9">
        <v>1558</v>
      </c>
      <c r="I127" s="9">
        <v>342</v>
      </c>
      <c r="J127" s="9">
        <v>219</v>
      </c>
      <c r="K127" s="60">
        <v>123</v>
      </c>
    </row>
    <row r="128" spans="1:11" ht="15" customHeight="1">
      <c r="A128" s="18" t="s">
        <v>88</v>
      </c>
      <c r="B128" s="9">
        <f t="shared" si="21"/>
        <v>4743</v>
      </c>
      <c r="C128" s="9">
        <f t="shared" si="22"/>
        <v>2572</v>
      </c>
      <c r="D128" s="9">
        <f t="shared" si="23"/>
        <v>2171</v>
      </c>
      <c r="E128" s="9">
        <v>1798</v>
      </c>
      <c r="F128" s="9">
        <v>4686</v>
      </c>
      <c r="G128" s="9">
        <v>2539</v>
      </c>
      <c r="H128" s="9">
        <v>2147</v>
      </c>
      <c r="I128" s="9">
        <v>57</v>
      </c>
      <c r="J128" s="9">
        <v>33</v>
      </c>
      <c r="K128" s="60">
        <v>24</v>
      </c>
    </row>
    <row r="129" spans="1:11" ht="15" customHeight="1">
      <c r="A129" s="18" t="s">
        <v>89</v>
      </c>
      <c r="B129" s="9">
        <f t="shared" si="21"/>
        <v>6618</v>
      </c>
      <c r="C129" s="9">
        <f t="shared" si="22"/>
        <v>3505</v>
      </c>
      <c r="D129" s="9">
        <f t="shared" si="23"/>
        <v>3113</v>
      </c>
      <c r="E129" s="9">
        <v>2383</v>
      </c>
      <c r="F129" s="9">
        <v>6231</v>
      </c>
      <c r="G129" s="9">
        <v>3230</v>
      </c>
      <c r="H129" s="9">
        <v>3001</v>
      </c>
      <c r="I129" s="9">
        <v>387</v>
      </c>
      <c r="J129" s="9">
        <v>275</v>
      </c>
      <c r="K129" s="60">
        <v>112</v>
      </c>
    </row>
    <row r="130" spans="1:11" ht="15" customHeight="1">
      <c r="A130" s="18" t="s">
        <v>90</v>
      </c>
      <c r="B130" s="9">
        <f t="shared" si="21"/>
        <v>5786</v>
      </c>
      <c r="C130" s="9">
        <f t="shared" si="22"/>
        <v>3260</v>
      </c>
      <c r="D130" s="9">
        <f t="shared" si="23"/>
        <v>2526</v>
      </c>
      <c r="E130" s="9">
        <v>2862</v>
      </c>
      <c r="F130" s="9">
        <v>5204</v>
      </c>
      <c r="G130" s="9">
        <v>2850</v>
      </c>
      <c r="H130" s="9">
        <v>2354</v>
      </c>
      <c r="I130" s="9">
        <v>582</v>
      </c>
      <c r="J130" s="9">
        <v>410</v>
      </c>
      <c r="K130" s="60">
        <v>172</v>
      </c>
    </row>
    <row r="131" spans="1:11" ht="15" customHeight="1">
      <c r="A131" s="18" t="s">
        <v>91</v>
      </c>
      <c r="B131" s="9">
        <f t="shared" si="21"/>
        <v>4718</v>
      </c>
      <c r="C131" s="9">
        <f t="shared" si="22"/>
        <v>2459</v>
      </c>
      <c r="D131" s="9">
        <f t="shared" si="23"/>
        <v>2259</v>
      </c>
      <c r="E131" s="9">
        <v>1805</v>
      </c>
      <c r="F131" s="9">
        <v>4695</v>
      </c>
      <c r="G131" s="9">
        <v>2450</v>
      </c>
      <c r="H131" s="9">
        <v>2245</v>
      </c>
      <c r="I131" s="9">
        <v>23</v>
      </c>
      <c r="J131" s="9">
        <v>9</v>
      </c>
      <c r="K131" s="60">
        <v>14</v>
      </c>
    </row>
    <row r="132" spans="1:11" ht="15" customHeight="1">
      <c r="A132" s="18" t="s">
        <v>92</v>
      </c>
      <c r="B132" s="9">
        <f t="shared" si="21"/>
        <v>30371</v>
      </c>
      <c r="C132" s="9">
        <f t="shared" si="22"/>
        <v>15534</v>
      </c>
      <c r="D132" s="9">
        <f t="shared" si="23"/>
        <v>14837</v>
      </c>
      <c r="E132" s="9">
        <v>11236</v>
      </c>
      <c r="F132" s="9">
        <v>30100</v>
      </c>
      <c r="G132" s="9">
        <v>15422</v>
      </c>
      <c r="H132" s="9">
        <v>14678</v>
      </c>
      <c r="I132" s="9">
        <v>271</v>
      </c>
      <c r="J132" s="9">
        <v>112</v>
      </c>
      <c r="K132" s="60">
        <v>159</v>
      </c>
    </row>
    <row r="133" spans="1:11" ht="15" customHeight="1">
      <c r="A133" s="18" t="s">
        <v>93</v>
      </c>
      <c r="B133" s="9">
        <f t="shared" si="21"/>
        <v>18321</v>
      </c>
      <c r="C133" s="9">
        <f t="shared" si="22"/>
        <v>9506</v>
      </c>
      <c r="D133" s="9">
        <f t="shared" si="23"/>
        <v>8815</v>
      </c>
      <c r="E133" s="9">
        <v>6011</v>
      </c>
      <c r="F133" s="9">
        <v>18244</v>
      </c>
      <c r="G133" s="9">
        <v>9480</v>
      </c>
      <c r="H133" s="9">
        <v>8764</v>
      </c>
      <c r="I133" s="9">
        <v>77</v>
      </c>
      <c r="J133" s="9">
        <v>26</v>
      </c>
      <c r="K133" s="60">
        <v>51</v>
      </c>
    </row>
    <row r="134" spans="1:11" ht="15" customHeight="1">
      <c r="A134" s="18" t="s">
        <v>94</v>
      </c>
      <c r="B134" s="9">
        <f t="shared" si="21"/>
        <v>55828</v>
      </c>
      <c r="C134" s="9">
        <f t="shared" si="22"/>
        <v>28186</v>
      </c>
      <c r="D134" s="9">
        <f t="shared" si="23"/>
        <v>27642</v>
      </c>
      <c r="E134" s="9">
        <v>22925</v>
      </c>
      <c r="F134" s="9">
        <v>55474</v>
      </c>
      <c r="G134" s="9">
        <v>28063</v>
      </c>
      <c r="H134" s="9">
        <v>27411</v>
      </c>
      <c r="I134" s="9">
        <v>354</v>
      </c>
      <c r="J134" s="9">
        <v>123</v>
      </c>
      <c r="K134" s="60">
        <v>231</v>
      </c>
    </row>
    <row r="135" spans="1:11" ht="15" customHeight="1">
      <c r="A135" s="18" t="s">
        <v>95</v>
      </c>
      <c r="B135" s="9">
        <f t="shared" si="21"/>
        <v>22751</v>
      </c>
      <c r="C135" s="9">
        <f t="shared" si="22"/>
        <v>11215</v>
      </c>
      <c r="D135" s="9">
        <f t="shared" si="23"/>
        <v>11536</v>
      </c>
      <c r="E135" s="9">
        <v>14460</v>
      </c>
      <c r="F135" s="9">
        <v>22271</v>
      </c>
      <c r="G135" s="9">
        <v>10923</v>
      </c>
      <c r="H135" s="9">
        <v>11348</v>
      </c>
      <c r="I135" s="9">
        <v>480</v>
      </c>
      <c r="J135" s="9">
        <v>292</v>
      </c>
      <c r="K135" s="60">
        <v>188</v>
      </c>
    </row>
    <row r="136" spans="1:11" ht="15" customHeight="1">
      <c r="A136" s="18" t="s">
        <v>96</v>
      </c>
      <c r="B136" s="9">
        <f t="shared" si="21"/>
        <v>43348</v>
      </c>
      <c r="C136" s="9">
        <f t="shared" si="22"/>
        <v>22452</v>
      </c>
      <c r="D136" s="9">
        <f t="shared" si="23"/>
        <v>20896</v>
      </c>
      <c r="E136" s="9">
        <v>15412</v>
      </c>
      <c r="F136" s="9">
        <v>42764</v>
      </c>
      <c r="G136" s="9">
        <v>22115</v>
      </c>
      <c r="H136" s="9">
        <v>20649</v>
      </c>
      <c r="I136" s="9">
        <v>584</v>
      </c>
      <c r="J136" s="9">
        <v>337</v>
      </c>
      <c r="K136" s="60">
        <v>247</v>
      </c>
    </row>
    <row r="137" spans="1:11" s="12" customFormat="1" ht="15" customHeight="1">
      <c r="A137" s="17" t="s">
        <v>97</v>
      </c>
      <c r="B137" s="16">
        <f aca="true" t="shared" si="24" ref="B137:K137">SUM(B138:B156)</f>
        <v>114374</v>
      </c>
      <c r="C137" s="16">
        <f t="shared" si="24"/>
        <v>56777</v>
      </c>
      <c r="D137" s="16">
        <f t="shared" si="24"/>
        <v>57597</v>
      </c>
      <c r="E137" s="16">
        <f t="shared" si="24"/>
        <v>47908</v>
      </c>
      <c r="F137" s="16">
        <f t="shared" si="24"/>
        <v>113547</v>
      </c>
      <c r="G137" s="16">
        <f t="shared" si="24"/>
        <v>56442</v>
      </c>
      <c r="H137" s="16">
        <f t="shared" si="24"/>
        <v>57105</v>
      </c>
      <c r="I137" s="16">
        <f t="shared" si="24"/>
        <v>827</v>
      </c>
      <c r="J137" s="16">
        <f t="shared" si="24"/>
        <v>335</v>
      </c>
      <c r="K137" s="61">
        <f t="shared" si="24"/>
        <v>492</v>
      </c>
    </row>
    <row r="138" spans="1:11" ht="15" customHeight="1">
      <c r="A138" s="18" t="s">
        <v>98</v>
      </c>
      <c r="B138" s="9">
        <f aca="true" t="shared" si="25" ref="B138:B156">C138+D138</f>
        <v>12677</v>
      </c>
      <c r="C138" s="9">
        <f aca="true" t="shared" si="26" ref="C138:C156">G138+J138</f>
        <v>6332</v>
      </c>
      <c r="D138" s="9">
        <f aca="true" t="shared" si="27" ref="D138:D156">H138+K138</f>
        <v>6345</v>
      </c>
      <c r="E138" s="9">
        <v>5657</v>
      </c>
      <c r="F138" s="9">
        <v>12451</v>
      </c>
      <c r="G138" s="9">
        <v>6224</v>
      </c>
      <c r="H138" s="9">
        <v>6227</v>
      </c>
      <c r="I138" s="9">
        <f aca="true" t="shared" si="28" ref="I138:I156">SUM(J138:K138)</f>
        <v>226</v>
      </c>
      <c r="J138" s="9">
        <v>108</v>
      </c>
      <c r="K138" s="60">
        <v>118</v>
      </c>
    </row>
    <row r="139" spans="1:11" ht="15" customHeight="1">
      <c r="A139" s="18" t="s">
        <v>99</v>
      </c>
      <c r="B139" s="9">
        <f t="shared" si="25"/>
        <v>2999</v>
      </c>
      <c r="C139" s="9">
        <f t="shared" si="26"/>
        <v>1528</v>
      </c>
      <c r="D139" s="9">
        <f t="shared" si="27"/>
        <v>1471</v>
      </c>
      <c r="E139" s="9">
        <v>1258</v>
      </c>
      <c r="F139" s="9">
        <v>2986</v>
      </c>
      <c r="G139" s="9">
        <v>1527</v>
      </c>
      <c r="H139" s="9">
        <v>1459</v>
      </c>
      <c r="I139" s="9">
        <f t="shared" si="28"/>
        <v>13</v>
      </c>
      <c r="J139" s="9">
        <v>1</v>
      </c>
      <c r="K139" s="60">
        <v>12</v>
      </c>
    </row>
    <row r="140" spans="1:11" ht="15" customHeight="1">
      <c r="A140" s="18" t="s">
        <v>100</v>
      </c>
      <c r="B140" s="9">
        <f t="shared" si="25"/>
        <v>2021</v>
      </c>
      <c r="C140" s="9">
        <f t="shared" si="26"/>
        <v>1046</v>
      </c>
      <c r="D140" s="9">
        <f t="shared" si="27"/>
        <v>975</v>
      </c>
      <c r="E140" s="9">
        <v>885</v>
      </c>
      <c r="F140" s="9">
        <v>1953</v>
      </c>
      <c r="G140" s="9">
        <v>987</v>
      </c>
      <c r="H140" s="9">
        <v>966</v>
      </c>
      <c r="I140" s="9">
        <f t="shared" si="28"/>
        <v>68</v>
      </c>
      <c r="J140" s="9">
        <v>59</v>
      </c>
      <c r="K140" s="60">
        <v>9</v>
      </c>
    </row>
    <row r="141" spans="1:11" ht="15" customHeight="1">
      <c r="A141" s="18" t="s">
        <v>101</v>
      </c>
      <c r="B141" s="9">
        <f t="shared" si="25"/>
        <v>2160</v>
      </c>
      <c r="C141" s="9">
        <f t="shared" si="26"/>
        <v>1082</v>
      </c>
      <c r="D141" s="9">
        <f t="shared" si="27"/>
        <v>1078</v>
      </c>
      <c r="E141" s="9">
        <v>1017</v>
      </c>
      <c r="F141" s="9">
        <v>2144</v>
      </c>
      <c r="G141" s="9">
        <v>1078</v>
      </c>
      <c r="H141" s="9">
        <v>1066</v>
      </c>
      <c r="I141" s="9">
        <f t="shared" si="28"/>
        <v>16</v>
      </c>
      <c r="J141" s="9">
        <v>4</v>
      </c>
      <c r="K141" s="60">
        <v>12</v>
      </c>
    </row>
    <row r="142" spans="1:11" ht="15" customHeight="1">
      <c r="A142" s="18" t="s">
        <v>102</v>
      </c>
      <c r="B142" s="9">
        <f t="shared" si="25"/>
        <v>2558</v>
      </c>
      <c r="C142" s="9">
        <f t="shared" si="26"/>
        <v>1323</v>
      </c>
      <c r="D142" s="9">
        <f t="shared" si="27"/>
        <v>1235</v>
      </c>
      <c r="E142" s="9">
        <v>1171</v>
      </c>
      <c r="F142" s="9">
        <v>2522</v>
      </c>
      <c r="G142" s="9">
        <v>1302</v>
      </c>
      <c r="H142" s="9">
        <v>1220</v>
      </c>
      <c r="I142" s="9">
        <f t="shared" si="28"/>
        <v>36</v>
      </c>
      <c r="J142" s="9">
        <v>21</v>
      </c>
      <c r="K142" s="60">
        <v>15</v>
      </c>
    </row>
    <row r="143" spans="1:11" ht="15" customHeight="1">
      <c r="A143" s="18" t="s">
        <v>103</v>
      </c>
      <c r="B143" s="9">
        <f t="shared" si="25"/>
        <v>3516</v>
      </c>
      <c r="C143" s="9">
        <f t="shared" si="26"/>
        <v>1753</v>
      </c>
      <c r="D143" s="9">
        <f t="shared" si="27"/>
        <v>1763</v>
      </c>
      <c r="E143" s="9">
        <v>1593</v>
      </c>
      <c r="F143" s="9">
        <v>3493</v>
      </c>
      <c r="G143" s="9">
        <v>1749</v>
      </c>
      <c r="H143" s="9">
        <v>1744</v>
      </c>
      <c r="I143" s="9">
        <f t="shared" si="28"/>
        <v>23</v>
      </c>
      <c r="J143" s="9">
        <v>4</v>
      </c>
      <c r="K143" s="60">
        <v>19</v>
      </c>
    </row>
    <row r="144" spans="1:11" ht="15" customHeight="1">
      <c r="A144" s="18" t="s">
        <v>104</v>
      </c>
      <c r="B144" s="9">
        <f t="shared" si="25"/>
        <v>3240</v>
      </c>
      <c r="C144" s="9">
        <f t="shared" si="26"/>
        <v>1629</v>
      </c>
      <c r="D144" s="9">
        <f t="shared" si="27"/>
        <v>1611</v>
      </c>
      <c r="E144" s="9">
        <v>1434</v>
      </c>
      <c r="F144" s="9">
        <v>3230</v>
      </c>
      <c r="G144" s="9">
        <v>1628</v>
      </c>
      <c r="H144" s="9">
        <v>1602</v>
      </c>
      <c r="I144" s="9">
        <f t="shared" si="28"/>
        <v>10</v>
      </c>
      <c r="J144" s="9">
        <v>1</v>
      </c>
      <c r="K144" s="60">
        <v>9</v>
      </c>
    </row>
    <row r="145" spans="1:11" ht="15" customHeight="1">
      <c r="A145" s="18" t="s">
        <v>105</v>
      </c>
      <c r="B145" s="9">
        <f t="shared" si="25"/>
        <v>2446</v>
      </c>
      <c r="C145" s="9">
        <f t="shared" si="26"/>
        <v>1235</v>
      </c>
      <c r="D145" s="9">
        <f t="shared" si="27"/>
        <v>1211</v>
      </c>
      <c r="E145" s="9">
        <v>1114</v>
      </c>
      <c r="F145" s="9">
        <v>2434</v>
      </c>
      <c r="G145" s="9">
        <v>1232</v>
      </c>
      <c r="H145" s="9">
        <v>1202</v>
      </c>
      <c r="I145" s="9">
        <f t="shared" si="28"/>
        <v>12</v>
      </c>
      <c r="J145" s="9">
        <v>3</v>
      </c>
      <c r="K145" s="60">
        <v>9</v>
      </c>
    </row>
    <row r="146" spans="1:11" ht="15" customHeight="1">
      <c r="A146" s="18" t="s">
        <v>106</v>
      </c>
      <c r="B146" s="9">
        <f t="shared" si="25"/>
        <v>2241</v>
      </c>
      <c r="C146" s="9">
        <f t="shared" si="26"/>
        <v>1103</v>
      </c>
      <c r="D146" s="9">
        <f t="shared" si="27"/>
        <v>1138</v>
      </c>
      <c r="E146" s="9">
        <v>1103</v>
      </c>
      <c r="F146" s="9">
        <v>2234</v>
      </c>
      <c r="G146" s="9">
        <v>1101</v>
      </c>
      <c r="H146" s="9">
        <v>1133</v>
      </c>
      <c r="I146" s="9">
        <f t="shared" si="28"/>
        <v>7</v>
      </c>
      <c r="J146" s="9">
        <v>2</v>
      </c>
      <c r="K146" s="60">
        <v>5</v>
      </c>
    </row>
    <row r="147" spans="1:11" ht="15" customHeight="1">
      <c r="A147" s="18" t="s">
        <v>107</v>
      </c>
      <c r="B147" s="9">
        <f t="shared" si="25"/>
        <v>3581</v>
      </c>
      <c r="C147" s="9">
        <f t="shared" si="26"/>
        <v>1797</v>
      </c>
      <c r="D147" s="9">
        <f t="shared" si="27"/>
        <v>1784</v>
      </c>
      <c r="E147" s="9">
        <v>1711</v>
      </c>
      <c r="F147" s="9">
        <v>3564</v>
      </c>
      <c r="G147" s="9">
        <v>1797</v>
      </c>
      <c r="H147" s="9">
        <v>1767</v>
      </c>
      <c r="I147" s="9">
        <f t="shared" si="28"/>
        <v>17</v>
      </c>
      <c r="J147" s="9">
        <v>0</v>
      </c>
      <c r="K147" s="60">
        <v>17</v>
      </c>
    </row>
    <row r="148" spans="1:11" ht="15" customHeight="1">
      <c r="A148" s="18" t="s">
        <v>108</v>
      </c>
      <c r="B148" s="9">
        <f t="shared" si="25"/>
        <v>9554</v>
      </c>
      <c r="C148" s="9">
        <f t="shared" si="26"/>
        <v>4702</v>
      </c>
      <c r="D148" s="9">
        <f t="shared" si="27"/>
        <v>4852</v>
      </c>
      <c r="E148" s="9">
        <v>3764</v>
      </c>
      <c r="F148" s="9">
        <v>9518</v>
      </c>
      <c r="G148" s="9">
        <v>4693</v>
      </c>
      <c r="H148" s="9">
        <v>4825</v>
      </c>
      <c r="I148" s="9">
        <f t="shared" si="28"/>
        <v>36</v>
      </c>
      <c r="J148" s="9">
        <v>9</v>
      </c>
      <c r="K148" s="60">
        <v>27</v>
      </c>
    </row>
    <row r="149" spans="1:11" ht="15" customHeight="1">
      <c r="A149" s="18" t="s">
        <v>109</v>
      </c>
      <c r="B149" s="9">
        <f t="shared" si="25"/>
        <v>7917</v>
      </c>
      <c r="C149" s="9">
        <f t="shared" si="26"/>
        <v>3842</v>
      </c>
      <c r="D149" s="9">
        <f t="shared" si="27"/>
        <v>4075</v>
      </c>
      <c r="E149" s="9">
        <v>3178</v>
      </c>
      <c r="F149" s="9">
        <v>7877</v>
      </c>
      <c r="G149" s="9">
        <v>3829</v>
      </c>
      <c r="H149" s="9">
        <v>4048</v>
      </c>
      <c r="I149" s="9">
        <f t="shared" si="28"/>
        <v>40</v>
      </c>
      <c r="J149" s="9">
        <v>13</v>
      </c>
      <c r="K149" s="60">
        <v>27</v>
      </c>
    </row>
    <row r="150" spans="1:11" ht="15" customHeight="1">
      <c r="A150" s="18" t="s">
        <v>110</v>
      </c>
      <c r="B150" s="9">
        <f t="shared" si="25"/>
        <v>5533</v>
      </c>
      <c r="C150" s="9">
        <f t="shared" si="26"/>
        <v>2657</v>
      </c>
      <c r="D150" s="9">
        <f t="shared" si="27"/>
        <v>2876</v>
      </c>
      <c r="E150" s="9">
        <v>2632</v>
      </c>
      <c r="F150" s="9">
        <v>5497</v>
      </c>
      <c r="G150" s="9">
        <v>2646</v>
      </c>
      <c r="H150" s="9">
        <v>2851</v>
      </c>
      <c r="I150" s="9">
        <f t="shared" si="28"/>
        <v>36</v>
      </c>
      <c r="J150" s="9">
        <v>11</v>
      </c>
      <c r="K150" s="60">
        <v>25</v>
      </c>
    </row>
    <row r="151" spans="1:11" ht="15" customHeight="1">
      <c r="A151" s="18" t="s">
        <v>111</v>
      </c>
      <c r="B151" s="9">
        <f t="shared" si="25"/>
        <v>4943</v>
      </c>
      <c r="C151" s="9">
        <f t="shared" si="26"/>
        <v>2418</v>
      </c>
      <c r="D151" s="9">
        <f t="shared" si="27"/>
        <v>2525</v>
      </c>
      <c r="E151" s="9">
        <v>2116</v>
      </c>
      <c r="F151" s="9">
        <v>4927</v>
      </c>
      <c r="G151" s="9">
        <v>2414</v>
      </c>
      <c r="H151" s="9">
        <v>2513</v>
      </c>
      <c r="I151" s="9">
        <f t="shared" si="28"/>
        <v>16</v>
      </c>
      <c r="J151" s="9">
        <v>4</v>
      </c>
      <c r="K151" s="60">
        <v>12</v>
      </c>
    </row>
    <row r="152" spans="1:11" ht="15" customHeight="1">
      <c r="A152" s="18" t="s">
        <v>112</v>
      </c>
      <c r="B152" s="9">
        <f t="shared" si="25"/>
        <v>7716</v>
      </c>
      <c r="C152" s="9">
        <f t="shared" si="26"/>
        <v>3873</v>
      </c>
      <c r="D152" s="9">
        <f t="shared" si="27"/>
        <v>3843</v>
      </c>
      <c r="E152" s="9">
        <v>2770</v>
      </c>
      <c r="F152" s="9">
        <v>7658</v>
      </c>
      <c r="G152" s="9">
        <v>3852</v>
      </c>
      <c r="H152" s="9">
        <v>3806</v>
      </c>
      <c r="I152" s="9">
        <f t="shared" si="28"/>
        <v>58</v>
      </c>
      <c r="J152" s="9">
        <v>21</v>
      </c>
      <c r="K152" s="60">
        <v>37</v>
      </c>
    </row>
    <row r="153" spans="1:11" ht="15" customHeight="1">
      <c r="A153" s="18" t="s">
        <v>113</v>
      </c>
      <c r="B153" s="9">
        <f t="shared" si="25"/>
        <v>10769</v>
      </c>
      <c r="C153" s="9">
        <f t="shared" si="26"/>
        <v>5343</v>
      </c>
      <c r="D153" s="9">
        <f t="shared" si="27"/>
        <v>5426</v>
      </c>
      <c r="E153" s="9">
        <v>4441</v>
      </c>
      <c r="F153" s="9">
        <v>10678</v>
      </c>
      <c r="G153" s="9">
        <v>5298</v>
      </c>
      <c r="H153" s="9">
        <v>5380</v>
      </c>
      <c r="I153" s="9">
        <f t="shared" si="28"/>
        <v>91</v>
      </c>
      <c r="J153" s="9">
        <v>45</v>
      </c>
      <c r="K153" s="60">
        <v>46</v>
      </c>
    </row>
    <row r="154" spans="1:11" ht="15" customHeight="1">
      <c r="A154" s="18" t="s">
        <v>114</v>
      </c>
      <c r="B154" s="9">
        <f t="shared" si="25"/>
        <v>10138</v>
      </c>
      <c r="C154" s="9">
        <f t="shared" si="26"/>
        <v>5032</v>
      </c>
      <c r="D154" s="9">
        <f t="shared" si="27"/>
        <v>5106</v>
      </c>
      <c r="E154" s="9">
        <v>3804</v>
      </c>
      <c r="F154" s="9">
        <v>10110</v>
      </c>
      <c r="G154" s="9">
        <v>5020</v>
      </c>
      <c r="H154" s="9">
        <v>5090</v>
      </c>
      <c r="I154" s="9">
        <f t="shared" si="28"/>
        <v>28</v>
      </c>
      <c r="J154" s="9">
        <v>12</v>
      </c>
      <c r="K154" s="60">
        <v>16</v>
      </c>
    </row>
    <row r="155" spans="1:11" ht="15" customHeight="1">
      <c r="A155" s="18" t="s">
        <v>115</v>
      </c>
      <c r="B155" s="9">
        <f t="shared" si="25"/>
        <v>12712</v>
      </c>
      <c r="C155" s="9">
        <f t="shared" si="26"/>
        <v>6297</v>
      </c>
      <c r="D155" s="9">
        <f t="shared" si="27"/>
        <v>6415</v>
      </c>
      <c r="E155" s="9">
        <v>5326</v>
      </c>
      <c r="F155" s="9">
        <v>12648</v>
      </c>
      <c r="G155" s="9">
        <v>6286</v>
      </c>
      <c r="H155" s="9">
        <v>6362</v>
      </c>
      <c r="I155" s="9">
        <f t="shared" si="28"/>
        <v>64</v>
      </c>
      <c r="J155" s="9">
        <v>11</v>
      </c>
      <c r="K155" s="60">
        <v>53</v>
      </c>
    </row>
    <row r="156" spans="1:11" ht="15" customHeight="1">
      <c r="A156" s="18" t="s">
        <v>116</v>
      </c>
      <c r="B156" s="9">
        <f t="shared" si="25"/>
        <v>7653</v>
      </c>
      <c r="C156" s="9">
        <f t="shared" si="26"/>
        <v>3785</v>
      </c>
      <c r="D156" s="9">
        <f t="shared" si="27"/>
        <v>3868</v>
      </c>
      <c r="E156" s="9">
        <v>2934</v>
      </c>
      <c r="F156" s="9">
        <v>7623</v>
      </c>
      <c r="G156" s="9">
        <v>3779</v>
      </c>
      <c r="H156" s="9">
        <v>3844</v>
      </c>
      <c r="I156" s="9">
        <f t="shared" si="28"/>
        <v>30</v>
      </c>
      <c r="J156" s="9">
        <v>6</v>
      </c>
      <c r="K156" s="60">
        <v>24</v>
      </c>
    </row>
    <row r="157" spans="1:11" s="12" customFormat="1" ht="15" customHeight="1">
      <c r="A157" s="17" t="s">
        <v>117</v>
      </c>
      <c r="B157" s="16">
        <f aca="true" t="shared" si="29" ref="B157:K157">SUM(B158:B173)</f>
        <v>103969</v>
      </c>
      <c r="C157" s="16">
        <f t="shared" si="29"/>
        <v>52894</v>
      </c>
      <c r="D157" s="16">
        <f t="shared" si="29"/>
        <v>51075</v>
      </c>
      <c r="E157" s="16">
        <f t="shared" si="29"/>
        <v>45328</v>
      </c>
      <c r="F157" s="16">
        <f t="shared" si="29"/>
        <v>101798</v>
      </c>
      <c r="G157" s="16">
        <f t="shared" si="29"/>
        <v>51337</v>
      </c>
      <c r="H157" s="16">
        <f t="shared" si="29"/>
        <v>50461</v>
      </c>
      <c r="I157" s="16">
        <f t="shared" si="29"/>
        <v>2171</v>
      </c>
      <c r="J157" s="16">
        <f t="shared" si="29"/>
        <v>1557</v>
      </c>
      <c r="K157" s="61">
        <f t="shared" si="29"/>
        <v>614</v>
      </c>
    </row>
    <row r="158" spans="1:11" ht="15" customHeight="1">
      <c r="A158" s="18" t="s">
        <v>118</v>
      </c>
      <c r="B158" s="9">
        <f aca="true" t="shared" si="30" ref="B158:B173">C158+D158</f>
        <v>12465</v>
      </c>
      <c r="C158" s="9">
        <f aca="true" t="shared" si="31" ref="C158:C173">G158+J158</f>
        <v>6503</v>
      </c>
      <c r="D158" s="9">
        <f aca="true" t="shared" si="32" ref="D158:D173">H158+K158</f>
        <v>5962</v>
      </c>
      <c r="E158" s="9">
        <v>5936</v>
      </c>
      <c r="F158" s="9">
        <f>SUM(G158,H158)</f>
        <v>12148</v>
      </c>
      <c r="G158" s="9">
        <v>6282</v>
      </c>
      <c r="H158" s="9">
        <v>5866</v>
      </c>
      <c r="I158" s="9">
        <f aca="true" t="shared" si="33" ref="I158:I173">SUM(J158:K158)</f>
        <v>317</v>
      </c>
      <c r="J158" s="46">
        <v>221</v>
      </c>
      <c r="K158" s="47">
        <v>96</v>
      </c>
    </row>
    <row r="159" spans="1:11" ht="15" customHeight="1">
      <c r="A159" s="18" t="s">
        <v>119</v>
      </c>
      <c r="B159" s="9">
        <f t="shared" si="30"/>
        <v>4753</v>
      </c>
      <c r="C159" s="9">
        <f t="shared" si="31"/>
        <v>2479</v>
      </c>
      <c r="D159" s="9">
        <f t="shared" si="32"/>
        <v>2274</v>
      </c>
      <c r="E159" s="9">
        <v>2154</v>
      </c>
      <c r="F159" s="9">
        <f aca="true" t="shared" si="34" ref="F159:F173">SUM(G159:H159)</f>
        <v>4622</v>
      </c>
      <c r="G159" s="9">
        <v>2374</v>
      </c>
      <c r="H159" s="9">
        <v>2248</v>
      </c>
      <c r="I159" s="9">
        <f t="shared" si="33"/>
        <v>131</v>
      </c>
      <c r="J159" s="48">
        <v>105</v>
      </c>
      <c r="K159" s="49">
        <v>26</v>
      </c>
    </row>
    <row r="160" spans="1:11" ht="15" customHeight="1">
      <c r="A160" s="18" t="s">
        <v>120</v>
      </c>
      <c r="B160" s="9">
        <f t="shared" si="30"/>
        <v>4599</v>
      </c>
      <c r="C160" s="9">
        <f t="shared" si="31"/>
        <v>2262</v>
      </c>
      <c r="D160" s="9">
        <f t="shared" si="32"/>
        <v>2337</v>
      </c>
      <c r="E160" s="9">
        <v>2194</v>
      </c>
      <c r="F160" s="9">
        <f t="shared" si="34"/>
        <v>4485</v>
      </c>
      <c r="G160" s="9">
        <v>2195</v>
      </c>
      <c r="H160" s="9">
        <v>2290</v>
      </c>
      <c r="I160" s="9">
        <f t="shared" si="33"/>
        <v>114</v>
      </c>
      <c r="J160" s="48">
        <v>67</v>
      </c>
      <c r="K160" s="49">
        <v>47</v>
      </c>
    </row>
    <row r="161" spans="1:11" ht="15" customHeight="1">
      <c r="A161" s="18" t="s">
        <v>121</v>
      </c>
      <c r="B161" s="9">
        <f t="shared" si="30"/>
        <v>3597</v>
      </c>
      <c r="C161" s="9">
        <f t="shared" si="31"/>
        <v>1826</v>
      </c>
      <c r="D161" s="9">
        <f t="shared" si="32"/>
        <v>1771</v>
      </c>
      <c r="E161" s="9">
        <v>1653</v>
      </c>
      <c r="F161" s="9">
        <f t="shared" si="34"/>
        <v>3535</v>
      </c>
      <c r="G161" s="9">
        <v>1788</v>
      </c>
      <c r="H161" s="9">
        <v>1747</v>
      </c>
      <c r="I161" s="9">
        <f t="shared" si="33"/>
        <v>62</v>
      </c>
      <c r="J161" s="48">
        <v>38</v>
      </c>
      <c r="K161" s="49">
        <v>24</v>
      </c>
    </row>
    <row r="162" spans="1:11" ht="15" customHeight="1">
      <c r="A162" s="18" t="s">
        <v>122</v>
      </c>
      <c r="B162" s="9">
        <f t="shared" si="30"/>
        <v>2323</v>
      </c>
      <c r="C162" s="9">
        <f t="shared" si="31"/>
        <v>1152</v>
      </c>
      <c r="D162" s="9">
        <f t="shared" si="32"/>
        <v>1171</v>
      </c>
      <c r="E162" s="9">
        <v>1150</v>
      </c>
      <c r="F162" s="9">
        <f t="shared" si="34"/>
        <v>2273</v>
      </c>
      <c r="G162" s="9">
        <v>1112</v>
      </c>
      <c r="H162" s="9">
        <v>1161</v>
      </c>
      <c r="I162" s="9">
        <f t="shared" si="33"/>
        <v>50</v>
      </c>
      <c r="J162" s="48">
        <v>40</v>
      </c>
      <c r="K162" s="49">
        <v>10</v>
      </c>
    </row>
    <row r="163" spans="1:11" ht="15" customHeight="1">
      <c r="A163" s="18" t="s">
        <v>123</v>
      </c>
      <c r="B163" s="9">
        <f t="shared" si="30"/>
        <v>3310</v>
      </c>
      <c r="C163" s="9">
        <f t="shared" si="31"/>
        <v>1674</v>
      </c>
      <c r="D163" s="9">
        <f t="shared" si="32"/>
        <v>1636</v>
      </c>
      <c r="E163" s="9">
        <v>1640</v>
      </c>
      <c r="F163" s="9">
        <f t="shared" si="34"/>
        <v>3283</v>
      </c>
      <c r="G163" s="9">
        <v>1659</v>
      </c>
      <c r="H163" s="9">
        <v>1624</v>
      </c>
      <c r="I163" s="9">
        <f t="shared" si="33"/>
        <v>27</v>
      </c>
      <c r="J163" s="48">
        <v>15</v>
      </c>
      <c r="K163" s="49">
        <v>12</v>
      </c>
    </row>
    <row r="164" spans="1:11" ht="15" customHeight="1">
      <c r="A164" s="18" t="s">
        <v>124</v>
      </c>
      <c r="B164" s="9">
        <f t="shared" si="30"/>
        <v>1235</v>
      </c>
      <c r="C164" s="9">
        <f t="shared" si="31"/>
        <v>600</v>
      </c>
      <c r="D164" s="9">
        <f t="shared" si="32"/>
        <v>635</v>
      </c>
      <c r="E164" s="9">
        <v>648</v>
      </c>
      <c r="F164" s="9">
        <f t="shared" si="34"/>
        <v>1229</v>
      </c>
      <c r="G164" s="9">
        <v>599</v>
      </c>
      <c r="H164" s="9">
        <v>630</v>
      </c>
      <c r="I164" s="9">
        <f t="shared" si="33"/>
        <v>6</v>
      </c>
      <c r="J164" s="48">
        <v>1</v>
      </c>
      <c r="K164" s="49">
        <v>5</v>
      </c>
    </row>
    <row r="165" spans="1:11" ht="15" customHeight="1">
      <c r="A165" s="18" t="s">
        <v>125</v>
      </c>
      <c r="B165" s="9">
        <f t="shared" si="30"/>
        <v>4394</v>
      </c>
      <c r="C165" s="9">
        <f t="shared" si="31"/>
        <v>2221</v>
      </c>
      <c r="D165" s="9">
        <f t="shared" si="32"/>
        <v>2173</v>
      </c>
      <c r="E165" s="9">
        <v>2051</v>
      </c>
      <c r="F165" s="9">
        <f t="shared" si="34"/>
        <v>4311</v>
      </c>
      <c r="G165" s="9">
        <v>2162</v>
      </c>
      <c r="H165" s="9">
        <v>2149</v>
      </c>
      <c r="I165" s="9">
        <f t="shared" si="33"/>
        <v>83</v>
      </c>
      <c r="J165" s="48">
        <v>59</v>
      </c>
      <c r="K165" s="49">
        <v>24</v>
      </c>
    </row>
    <row r="166" spans="1:11" ht="15" customHeight="1">
      <c r="A166" s="18" t="s">
        <v>126</v>
      </c>
      <c r="B166" s="9">
        <f t="shared" si="30"/>
        <v>6561</v>
      </c>
      <c r="C166" s="9">
        <f t="shared" si="31"/>
        <v>3558</v>
      </c>
      <c r="D166" s="9">
        <f t="shared" si="32"/>
        <v>3003</v>
      </c>
      <c r="E166" s="9">
        <v>2862</v>
      </c>
      <c r="F166" s="9">
        <f t="shared" si="34"/>
        <v>6388</v>
      </c>
      <c r="G166" s="9">
        <v>3417</v>
      </c>
      <c r="H166" s="9">
        <v>2971</v>
      </c>
      <c r="I166" s="9">
        <f t="shared" si="33"/>
        <v>173</v>
      </c>
      <c r="J166" s="48">
        <v>141</v>
      </c>
      <c r="K166" s="49">
        <v>32</v>
      </c>
    </row>
    <row r="167" spans="1:11" ht="15" customHeight="1">
      <c r="A167" s="18" t="s">
        <v>127</v>
      </c>
      <c r="B167" s="9">
        <f t="shared" si="30"/>
        <v>4918</v>
      </c>
      <c r="C167" s="9">
        <f t="shared" si="31"/>
        <v>2487</v>
      </c>
      <c r="D167" s="9">
        <f t="shared" si="32"/>
        <v>2431</v>
      </c>
      <c r="E167" s="9">
        <v>2349</v>
      </c>
      <c r="F167" s="9">
        <f t="shared" si="34"/>
        <v>4784</v>
      </c>
      <c r="G167" s="9">
        <v>2378</v>
      </c>
      <c r="H167" s="9">
        <v>2406</v>
      </c>
      <c r="I167" s="9">
        <f t="shared" si="33"/>
        <v>134</v>
      </c>
      <c r="J167" s="48">
        <v>109</v>
      </c>
      <c r="K167" s="49">
        <v>25</v>
      </c>
    </row>
    <row r="168" spans="1:11" ht="15" customHeight="1">
      <c r="A168" s="18" t="s">
        <v>128</v>
      </c>
      <c r="B168" s="9">
        <f t="shared" si="30"/>
        <v>3464</v>
      </c>
      <c r="C168" s="9">
        <f t="shared" si="31"/>
        <v>1917</v>
      </c>
      <c r="D168" s="9">
        <f t="shared" si="32"/>
        <v>1547</v>
      </c>
      <c r="E168" s="9">
        <v>1594</v>
      </c>
      <c r="F168" s="9">
        <f t="shared" si="34"/>
        <v>3211</v>
      </c>
      <c r="G168" s="9">
        <v>1700</v>
      </c>
      <c r="H168" s="9">
        <v>1511</v>
      </c>
      <c r="I168" s="9">
        <f t="shared" si="33"/>
        <v>253</v>
      </c>
      <c r="J168" s="48">
        <v>217</v>
      </c>
      <c r="K168" s="49">
        <v>36</v>
      </c>
    </row>
    <row r="169" spans="1:11" ht="15" customHeight="1">
      <c r="A169" s="18" t="s">
        <v>129</v>
      </c>
      <c r="B169" s="9">
        <f t="shared" si="30"/>
        <v>27521</v>
      </c>
      <c r="C169" s="9">
        <f t="shared" si="31"/>
        <v>13712</v>
      </c>
      <c r="D169" s="9">
        <f t="shared" si="32"/>
        <v>13809</v>
      </c>
      <c r="E169" s="9">
        <v>10391</v>
      </c>
      <c r="F169" s="9">
        <f t="shared" si="34"/>
        <v>27213</v>
      </c>
      <c r="G169" s="9">
        <v>13534</v>
      </c>
      <c r="H169" s="9">
        <v>13679</v>
      </c>
      <c r="I169" s="9">
        <f t="shared" si="33"/>
        <v>308</v>
      </c>
      <c r="J169" s="48">
        <v>178</v>
      </c>
      <c r="K169" s="49">
        <v>130</v>
      </c>
    </row>
    <row r="170" spans="1:11" ht="15" customHeight="1">
      <c r="A170" s="18" t="s">
        <v>130</v>
      </c>
      <c r="B170" s="9">
        <f t="shared" si="30"/>
        <v>10040</v>
      </c>
      <c r="C170" s="9">
        <f t="shared" si="31"/>
        <v>4901</v>
      </c>
      <c r="D170" s="9">
        <f t="shared" si="32"/>
        <v>5139</v>
      </c>
      <c r="E170" s="9">
        <v>3952</v>
      </c>
      <c r="F170" s="9">
        <f t="shared" si="34"/>
        <v>9961</v>
      </c>
      <c r="G170" s="9">
        <v>4874</v>
      </c>
      <c r="H170" s="9">
        <v>5087</v>
      </c>
      <c r="I170" s="9">
        <f t="shared" si="33"/>
        <v>79</v>
      </c>
      <c r="J170" s="48">
        <v>27</v>
      </c>
      <c r="K170" s="49">
        <v>52</v>
      </c>
    </row>
    <row r="171" spans="1:11" ht="15" customHeight="1">
      <c r="A171" s="18" t="s">
        <v>131</v>
      </c>
      <c r="B171" s="9">
        <f t="shared" si="30"/>
        <v>5801</v>
      </c>
      <c r="C171" s="9">
        <f t="shared" si="31"/>
        <v>2903</v>
      </c>
      <c r="D171" s="9">
        <f t="shared" si="32"/>
        <v>2898</v>
      </c>
      <c r="E171" s="9">
        <v>2630</v>
      </c>
      <c r="F171" s="9">
        <f t="shared" si="34"/>
        <v>5751</v>
      </c>
      <c r="G171" s="9">
        <v>2877</v>
      </c>
      <c r="H171" s="9">
        <v>2874</v>
      </c>
      <c r="I171" s="9">
        <f t="shared" si="33"/>
        <v>50</v>
      </c>
      <c r="J171" s="48">
        <v>26</v>
      </c>
      <c r="K171" s="49">
        <v>24</v>
      </c>
    </row>
    <row r="172" spans="1:11" ht="15" customHeight="1">
      <c r="A172" s="18" t="s">
        <v>132</v>
      </c>
      <c r="B172" s="9">
        <f t="shared" si="30"/>
        <v>4870</v>
      </c>
      <c r="C172" s="9">
        <f t="shared" si="31"/>
        <v>2420</v>
      </c>
      <c r="D172" s="9">
        <f t="shared" si="32"/>
        <v>2450</v>
      </c>
      <c r="E172" s="9">
        <v>2246</v>
      </c>
      <c r="F172" s="9">
        <f t="shared" si="34"/>
        <v>4830</v>
      </c>
      <c r="G172" s="9">
        <v>2405</v>
      </c>
      <c r="H172" s="9">
        <v>2425</v>
      </c>
      <c r="I172" s="9">
        <f t="shared" si="33"/>
        <v>40</v>
      </c>
      <c r="J172" s="48">
        <v>15</v>
      </c>
      <c r="K172" s="49">
        <v>25</v>
      </c>
    </row>
    <row r="173" spans="1:11" ht="15" customHeight="1">
      <c r="A173" s="41" t="s">
        <v>133</v>
      </c>
      <c r="B173" s="9">
        <f t="shared" si="30"/>
        <v>4118</v>
      </c>
      <c r="C173" s="9">
        <f t="shared" si="31"/>
        <v>2279</v>
      </c>
      <c r="D173" s="9">
        <f t="shared" si="32"/>
        <v>1839</v>
      </c>
      <c r="E173" s="13">
        <v>1878</v>
      </c>
      <c r="F173" s="13">
        <f t="shared" si="34"/>
        <v>3774</v>
      </c>
      <c r="G173" s="13">
        <v>1981</v>
      </c>
      <c r="H173" s="13">
        <v>1793</v>
      </c>
      <c r="I173" s="13">
        <f t="shared" si="33"/>
        <v>344</v>
      </c>
      <c r="J173" s="50">
        <v>298</v>
      </c>
      <c r="K173" s="51">
        <v>46</v>
      </c>
    </row>
    <row r="174" spans="1:11" s="12" customFormat="1" ht="15" customHeight="1">
      <c r="A174" s="17" t="s">
        <v>134</v>
      </c>
      <c r="B174" s="16">
        <f aca="true" t="shared" si="35" ref="B174:K174">SUM(B175:B198)</f>
        <v>104992</v>
      </c>
      <c r="C174" s="16">
        <f t="shared" si="35"/>
        <v>51533</v>
      </c>
      <c r="D174" s="16">
        <f t="shared" si="35"/>
        <v>53459</v>
      </c>
      <c r="E174" s="16">
        <f t="shared" si="35"/>
        <v>45174</v>
      </c>
      <c r="F174" s="16">
        <f t="shared" si="35"/>
        <v>104182</v>
      </c>
      <c r="G174" s="16">
        <f t="shared" si="35"/>
        <v>51259</v>
      </c>
      <c r="H174" s="16">
        <f t="shared" si="35"/>
        <v>52923</v>
      </c>
      <c r="I174" s="16">
        <f t="shared" si="35"/>
        <v>810</v>
      </c>
      <c r="J174" s="16">
        <f t="shared" si="35"/>
        <v>274</v>
      </c>
      <c r="K174" s="61">
        <f t="shared" si="35"/>
        <v>536</v>
      </c>
    </row>
    <row r="175" spans="1:11" ht="15" customHeight="1">
      <c r="A175" s="18" t="s">
        <v>135</v>
      </c>
      <c r="B175" s="9">
        <f aca="true" t="shared" si="36" ref="B175:B198">C175+D175</f>
        <v>6979</v>
      </c>
      <c r="C175" s="9">
        <f aca="true" t="shared" si="37" ref="C175:C198">G175+J175</f>
        <v>3403</v>
      </c>
      <c r="D175" s="9">
        <f aca="true" t="shared" si="38" ref="D175:D198">H175+K175</f>
        <v>3576</v>
      </c>
      <c r="E175" s="9">
        <v>3137</v>
      </c>
      <c r="F175" s="9">
        <f aca="true" t="shared" si="39" ref="F175:F198">G175+H175</f>
        <v>6927</v>
      </c>
      <c r="G175" s="9">
        <v>3382</v>
      </c>
      <c r="H175" s="9">
        <v>3545</v>
      </c>
      <c r="I175" s="9">
        <f aca="true" t="shared" si="40" ref="I175:I198">SUM(J175:K175)</f>
        <v>52</v>
      </c>
      <c r="J175" s="48">
        <v>21</v>
      </c>
      <c r="K175" s="49">
        <v>31</v>
      </c>
    </row>
    <row r="176" spans="1:11" ht="15" customHeight="1">
      <c r="A176" s="18" t="s">
        <v>137</v>
      </c>
      <c r="B176" s="9">
        <f>C176+D176</f>
        <v>1797</v>
      </c>
      <c r="C176" s="9">
        <f>G176+J176</f>
        <v>854</v>
      </c>
      <c r="D176" s="9">
        <f>H176+K176</f>
        <v>943</v>
      </c>
      <c r="E176" s="9">
        <v>794</v>
      </c>
      <c r="F176" s="9">
        <f>G176+H176</f>
        <v>1778</v>
      </c>
      <c r="G176" s="9">
        <v>853</v>
      </c>
      <c r="H176" s="9">
        <v>925</v>
      </c>
      <c r="I176" s="9">
        <f>SUM(J176:K176)</f>
        <v>19</v>
      </c>
      <c r="J176" s="48">
        <v>1</v>
      </c>
      <c r="K176" s="49">
        <v>18</v>
      </c>
    </row>
    <row r="177" spans="1:11" ht="15" customHeight="1">
      <c r="A177" s="18" t="s">
        <v>136</v>
      </c>
      <c r="B177" s="9">
        <f>C177+D177</f>
        <v>4366</v>
      </c>
      <c r="C177" s="9">
        <f>G177+J177</f>
        <v>2121</v>
      </c>
      <c r="D177" s="9">
        <f>H177+K177</f>
        <v>2245</v>
      </c>
      <c r="E177" s="9">
        <v>1948</v>
      </c>
      <c r="F177" s="9">
        <f>G177+H177</f>
        <v>4349</v>
      </c>
      <c r="G177" s="9">
        <v>2118</v>
      </c>
      <c r="H177" s="9">
        <v>2231</v>
      </c>
      <c r="I177" s="9">
        <f>SUM(J177:K177)</f>
        <v>17</v>
      </c>
      <c r="J177" s="48">
        <v>3</v>
      </c>
      <c r="K177" s="49">
        <v>14</v>
      </c>
    </row>
    <row r="178" spans="1:11" ht="15" customHeight="1">
      <c r="A178" s="18" t="s">
        <v>138</v>
      </c>
      <c r="B178" s="9">
        <f t="shared" si="36"/>
        <v>4678</v>
      </c>
      <c r="C178" s="9">
        <f t="shared" si="37"/>
        <v>2276</v>
      </c>
      <c r="D178" s="9">
        <f t="shared" si="38"/>
        <v>2402</v>
      </c>
      <c r="E178" s="9">
        <v>2188</v>
      </c>
      <c r="F178" s="9">
        <f t="shared" si="39"/>
        <v>4649</v>
      </c>
      <c r="G178" s="9">
        <v>2270</v>
      </c>
      <c r="H178" s="9">
        <v>2379</v>
      </c>
      <c r="I178" s="9">
        <f t="shared" si="40"/>
        <v>29</v>
      </c>
      <c r="J178" s="48">
        <v>6</v>
      </c>
      <c r="K178" s="49">
        <v>23</v>
      </c>
    </row>
    <row r="179" spans="1:11" ht="15" customHeight="1">
      <c r="A179" s="18" t="s">
        <v>139</v>
      </c>
      <c r="B179" s="9">
        <f t="shared" si="36"/>
        <v>3245</v>
      </c>
      <c r="C179" s="9">
        <f t="shared" si="37"/>
        <v>1578</v>
      </c>
      <c r="D179" s="9">
        <f t="shared" si="38"/>
        <v>1667</v>
      </c>
      <c r="E179" s="9">
        <v>1443</v>
      </c>
      <c r="F179" s="9">
        <f t="shared" si="39"/>
        <v>3220</v>
      </c>
      <c r="G179" s="9">
        <v>1571</v>
      </c>
      <c r="H179" s="9">
        <v>1649</v>
      </c>
      <c r="I179" s="9">
        <f t="shared" si="40"/>
        <v>25</v>
      </c>
      <c r="J179" s="48">
        <v>7</v>
      </c>
      <c r="K179" s="49">
        <v>18</v>
      </c>
    </row>
    <row r="180" spans="1:11" ht="15" customHeight="1">
      <c r="A180" s="18" t="s">
        <v>140</v>
      </c>
      <c r="B180" s="9">
        <f t="shared" si="36"/>
        <v>4812</v>
      </c>
      <c r="C180" s="9">
        <f t="shared" si="37"/>
        <v>2325</v>
      </c>
      <c r="D180" s="9">
        <f t="shared" si="38"/>
        <v>2487</v>
      </c>
      <c r="E180" s="9">
        <v>2246</v>
      </c>
      <c r="F180" s="9">
        <f t="shared" si="39"/>
        <v>4751</v>
      </c>
      <c r="G180" s="9">
        <v>2291</v>
      </c>
      <c r="H180" s="9">
        <v>2460</v>
      </c>
      <c r="I180" s="9">
        <f t="shared" si="40"/>
        <v>61</v>
      </c>
      <c r="J180" s="48">
        <v>34</v>
      </c>
      <c r="K180" s="49">
        <v>27</v>
      </c>
    </row>
    <row r="181" spans="1:11" ht="15" customHeight="1">
      <c r="A181" s="18" t="s">
        <v>141</v>
      </c>
      <c r="B181" s="9">
        <f t="shared" si="36"/>
        <v>1980</v>
      </c>
      <c r="C181" s="9">
        <f t="shared" si="37"/>
        <v>987</v>
      </c>
      <c r="D181" s="9">
        <f t="shared" si="38"/>
        <v>993</v>
      </c>
      <c r="E181" s="9">
        <v>865</v>
      </c>
      <c r="F181" s="9">
        <f t="shared" si="39"/>
        <v>1963</v>
      </c>
      <c r="G181" s="9">
        <v>986</v>
      </c>
      <c r="H181" s="9">
        <v>977</v>
      </c>
      <c r="I181" s="9">
        <f t="shared" si="40"/>
        <v>17</v>
      </c>
      <c r="J181" s="48">
        <v>1</v>
      </c>
      <c r="K181" s="49">
        <v>16</v>
      </c>
    </row>
    <row r="182" spans="1:11" ht="15" customHeight="1">
      <c r="A182" s="18" t="s">
        <v>142</v>
      </c>
      <c r="B182" s="9">
        <f t="shared" si="36"/>
        <v>2147</v>
      </c>
      <c r="C182" s="9">
        <f t="shared" si="37"/>
        <v>1047</v>
      </c>
      <c r="D182" s="9">
        <f t="shared" si="38"/>
        <v>1100</v>
      </c>
      <c r="E182" s="9">
        <v>969</v>
      </c>
      <c r="F182" s="9">
        <f t="shared" si="39"/>
        <v>2126</v>
      </c>
      <c r="G182" s="9">
        <v>1043</v>
      </c>
      <c r="H182" s="9">
        <v>1083</v>
      </c>
      <c r="I182" s="9">
        <f t="shared" si="40"/>
        <v>21</v>
      </c>
      <c r="J182" s="48">
        <v>4</v>
      </c>
      <c r="K182" s="49">
        <v>17</v>
      </c>
    </row>
    <row r="183" spans="1:11" ht="15" customHeight="1">
      <c r="A183" s="18" t="s">
        <v>143</v>
      </c>
      <c r="B183" s="9">
        <f t="shared" si="36"/>
        <v>2873</v>
      </c>
      <c r="C183" s="9">
        <f t="shared" si="37"/>
        <v>1435</v>
      </c>
      <c r="D183" s="9">
        <f t="shared" si="38"/>
        <v>1438</v>
      </c>
      <c r="E183" s="9">
        <v>1265</v>
      </c>
      <c r="F183" s="9">
        <f t="shared" si="39"/>
        <v>2840</v>
      </c>
      <c r="G183" s="9">
        <v>1426</v>
      </c>
      <c r="H183" s="9">
        <v>1414</v>
      </c>
      <c r="I183" s="9">
        <f t="shared" si="40"/>
        <v>33</v>
      </c>
      <c r="J183" s="48">
        <v>9</v>
      </c>
      <c r="K183" s="49">
        <v>24</v>
      </c>
    </row>
    <row r="184" spans="1:11" ht="15" customHeight="1">
      <c r="A184" s="18" t="s">
        <v>144</v>
      </c>
      <c r="B184" s="9">
        <f t="shared" si="36"/>
        <v>2778</v>
      </c>
      <c r="C184" s="9">
        <f t="shared" si="37"/>
        <v>1364</v>
      </c>
      <c r="D184" s="9">
        <f t="shared" si="38"/>
        <v>1414</v>
      </c>
      <c r="E184" s="9">
        <v>1301</v>
      </c>
      <c r="F184" s="9">
        <f t="shared" si="39"/>
        <v>2728</v>
      </c>
      <c r="G184" s="9">
        <v>1348</v>
      </c>
      <c r="H184" s="9">
        <v>1380</v>
      </c>
      <c r="I184" s="9">
        <f t="shared" si="40"/>
        <v>50</v>
      </c>
      <c r="J184" s="48">
        <v>16</v>
      </c>
      <c r="K184" s="49">
        <v>34</v>
      </c>
    </row>
    <row r="185" spans="1:11" ht="15" customHeight="1">
      <c r="A185" s="18" t="s">
        <v>145</v>
      </c>
      <c r="B185" s="9">
        <f t="shared" si="36"/>
        <v>2294</v>
      </c>
      <c r="C185" s="9">
        <f t="shared" si="37"/>
        <v>1139</v>
      </c>
      <c r="D185" s="9">
        <f t="shared" si="38"/>
        <v>1155</v>
      </c>
      <c r="E185" s="9">
        <v>1030</v>
      </c>
      <c r="F185" s="9">
        <f t="shared" si="39"/>
        <v>2257</v>
      </c>
      <c r="G185" s="9">
        <v>1123</v>
      </c>
      <c r="H185" s="9">
        <v>1134</v>
      </c>
      <c r="I185" s="9">
        <f t="shared" si="40"/>
        <v>37</v>
      </c>
      <c r="J185" s="48">
        <v>16</v>
      </c>
      <c r="K185" s="49">
        <v>21</v>
      </c>
    </row>
    <row r="186" spans="1:11" ht="15" customHeight="1">
      <c r="A186" s="18" t="s">
        <v>146</v>
      </c>
      <c r="B186" s="9">
        <f t="shared" si="36"/>
        <v>2946</v>
      </c>
      <c r="C186" s="9">
        <f t="shared" si="37"/>
        <v>1443</v>
      </c>
      <c r="D186" s="9">
        <f t="shared" si="38"/>
        <v>1503</v>
      </c>
      <c r="E186" s="9">
        <v>1355</v>
      </c>
      <c r="F186" s="9">
        <f t="shared" si="39"/>
        <v>2916</v>
      </c>
      <c r="G186" s="9">
        <v>1428</v>
      </c>
      <c r="H186" s="9">
        <v>1488</v>
      </c>
      <c r="I186" s="9">
        <f t="shared" si="40"/>
        <v>30</v>
      </c>
      <c r="J186" s="48">
        <v>15</v>
      </c>
      <c r="K186" s="49">
        <v>15</v>
      </c>
    </row>
    <row r="187" spans="1:11" ht="15" customHeight="1">
      <c r="A187" s="18" t="s">
        <v>122</v>
      </c>
      <c r="B187" s="9">
        <f t="shared" si="36"/>
        <v>1713</v>
      </c>
      <c r="C187" s="9">
        <f t="shared" si="37"/>
        <v>855</v>
      </c>
      <c r="D187" s="9">
        <f t="shared" si="38"/>
        <v>858</v>
      </c>
      <c r="E187" s="9">
        <v>803</v>
      </c>
      <c r="F187" s="9">
        <f t="shared" si="39"/>
        <v>1710</v>
      </c>
      <c r="G187" s="9">
        <v>855</v>
      </c>
      <c r="H187" s="9">
        <v>855</v>
      </c>
      <c r="I187" s="9">
        <f t="shared" si="40"/>
        <v>3</v>
      </c>
      <c r="J187" s="48">
        <v>0</v>
      </c>
      <c r="K187" s="49">
        <v>3</v>
      </c>
    </row>
    <row r="188" spans="1:11" ht="15" customHeight="1">
      <c r="A188" s="18" t="s">
        <v>147</v>
      </c>
      <c r="B188" s="9">
        <f t="shared" si="36"/>
        <v>3041</v>
      </c>
      <c r="C188" s="9">
        <f t="shared" si="37"/>
        <v>1461</v>
      </c>
      <c r="D188" s="9">
        <f t="shared" si="38"/>
        <v>1580</v>
      </c>
      <c r="E188" s="9">
        <v>1416</v>
      </c>
      <c r="F188" s="9">
        <f t="shared" si="39"/>
        <v>3024</v>
      </c>
      <c r="G188" s="9">
        <v>1459</v>
      </c>
      <c r="H188" s="9">
        <v>1565</v>
      </c>
      <c r="I188" s="9">
        <f t="shared" si="40"/>
        <v>17</v>
      </c>
      <c r="J188" s="48">
        <v>2</v>
      </c>
      <c r="K188" s="49">
        <v>15</v>
      </c>
    </row>
    <row r="189" spans="1:11" ht="15" customHeight="1">
      <c r="A189" s="18" t="s">
        <v>148</v>
      </c>
      <c r="B189" s="9">
        <f t="shared" si="36"/>
        <v>1770</v>
      </c>
      <c r="C189" s="9">
        <f t="shared" si="37"/>
        <v>842</v>
      </c>
      <c r="D189" s="9">
        <f t="shared" si="38"/>
        <v>928</v>
      </c>
      <c r="E189" s="9">
        <v>894</v>
      </c>
      <c r="F189" s="9">
        <f t="shared" si="39"/>
        <v>1756</v>
      </c>
      <c r="G189" s="9">
        <v>841</v>
      </c>
      <c r="H189" s="9">
        <v>915</v>
      </c>
      <c r="I189" s="9">
        <f t="shared" si="40"/>
        <v>14</v>
      </c>
      <c r="J189" s="48">
        <v>1</v>
      </c>
      <c r="K189" s="49">
        <v>13</v>
      </c>
    </row>
    <row r="190" spans="1:11" ht="15" customHeight="1">
      <c r="A190" s="18" t="s">
        <v>149</v>
      </c>
      <c r="B190" s="9">
        <f t="shared" si="36"/>
        <v>2581</v>
      </c>
      <c r="C190" s="9">
        <f t="shared" si="37"/>
        <v>1236</v>
      </c>
      <c r="D190" s="9">
        <f t="shared" si="38"/>
        <v>1345</v>
      </c>
      <c r="E190" s="9">
        <v>1244</v>
      </c>
      <c r="F190" s="9">
        <f t="shared" si="39"/>
        <v>2559</v>
      </c>
      <c r="G190" s="9">
        <v>1226</v>
      </c>
      <c r="H190" s="9">
        <v>1333</v>
      </c>
      <c r="I190" s="9">
        <f t="shared" si="40"/>
        <v>22</v>
      </c>
      <c r="J190" s="48">
        <v>10</v>
      </c>
      <c r="K190" s="49">
        <v>12</v>
      </c>
    </row>
    <row r="191" spans="1:11" ht="15" customHeight="1">
      <c r="A191" s="18" t="s">
        <v>150</v>
      </c>
      <c r="B191" s="9">
        <f t="shared" si="36"/>
        <v>2293</v>
      </c>
      <c r="C191" s="9">
        <f t="shared" si="37"/>
        <v>1102</v>
      </c>
      <c r="D191" s="9">
        <f t="shared" si="38"/>
        <v>1191</v>
      </c>
      <c r="E191" s="9">
        <v>1140</v>
      </c>
      <c r="F191" s="9">
        <f t="shared" si="39"/>
        <v>2288</v>
      </c>
      <c r="G191" s="9">
        <v>1102</v>
      </c>
      <c r="H191" s="9">
        <v>1186</v>
      </c>
      <c r="I191" s="9">
        <f t="shared" si="40"/>
        <v>5</v>
      </c>
      <c r="J191" s="48">
        <v>0</v>
      </c>
      <c r="K191" s="49">
        <v>5</v>
      </c>
    </row>
    <row r="192" spans="1:11" ht="15" customHeight="1">
      <c r="A192" s="18" t="s">
        <v>123</v>
      </c>
      <c r="B192" s="9">
        <f t="shared" si="36"/>
        <v>905</v>
      </c>
      <c r="C192" s="9">
        <f t="shared" si="37"/>
        <v>420</v>
      </c>
      <c r="D192" s="9">
        <f t="shared" si="38"/>
        <v>485</v>
      </c>
      <c r="E192" s="9">
        <v>467</v>
      </c>
      <c r="F192" s="9">
        <f t="shared" si="39"/>
        <v>892</v>
      </c>
      <c r="G192" s="9">
        <v>419</v>
      </c>
      <c r="H192" s="9">
        <v>473</v>
      </c>
      <c r="I192" s="9">
        <f t="shared" si="40"/>
        <v>13</v>
      </c>
      <c r="J192" s="48">
        <v>1</v>
      </c>
      <c r="K192" s="49">
        <v>12</v>
      </c>
    </row>
    <row r="193" spans="1:11" ht="15" customHeight="1">
      <c r="A193" s="18" t="s">
        <v>151</v>
      </c>
      <c r="B193" s="9">
        <f t="shared" si="36"/>
        <v>12590</v>
      </c>
      <c r="C193" s="9">
        <f t="shared" si="37"/>
        <v>6159</v>
      </c>
      <c r="D193" s="9">
        <f t="shared" si="38"/>
        <v>6431</v>
      </c>
      <c r="E193" s="9">
        <v>4939</v>
      </c>
      <c r="F193" s="9">
        <f t="shared" si="39"/>
        <v>12513</v>
      </c>
      <c r="G193" s="9">
        <v>6137</v>
      </c>
      <c r="H193" s="9">
        <v>6376</v>
      </c>
      <c r="I193" s="9">
        <f t="shared" si="40"/>
        <v>77</v>
      </c>
      <c r="J193" s="48">
        <v>22</v>
      </c>
      <c r="K193" s="49">
        <v>55</v>
      </c>
    </row>
    <row r="194" spans="1:11" ht="15" customHeight="1">
      <c r="A194" s="18" t="s">
        <v>152</v>
      </c>
      <c r="B194" s="9">
        <f t="shared" si="36"/>
        <v>6250</v>
      </c>
      <c r="C194" s="9">
        <f t="shared" si="37"/>
        <v>3165</v>
      </c>
      <c r="D194" s="9">
        <f t="shared" si="38"/>
        <v>3085</v>
      </c>
      <c r="E194" s="9">
        <v>2671</v>
      </c>
      <c r="F194" s="9">
        <f t="shared" si="39"/>
        <v>6194</v>
      </c>
      <c r="G194" s="9">
        <v>3142</v>
      </c>
      <c r="H194" s="9">
        <v>3052</v>
      </c>
      <c r="I194" s="9">
        <f t="shared" si="40"/>
        <v>56</v>
      </c>
      <c r="J194" s="48">
        <v>23</v>
      </c>
      <c r="K194" s="49">
        <v>33</v>
      </c>
    </row>
    <row r="195" spans="1:11" ht="15" customHeight="1">
      <c r="A195" s="18" t="s">
        <v>153</v>
      </c>
      <c r="B195" s="9">
        <f t="shared" si="36"/>
        <v>8912</v>
      </c>
      <c r="C195" s="9">
        <f t="shared" si="37"/>
        <v>4313</v>
      </c>
      <c r="D195" s="9">
        <f t="shared" si="38"/>
        <v>4599</v>
      </c>
      <c r="E195" s="9">
        <v>3672</v>
      </c>
      <c r="F195" s="9">
        <f t="shared" si="39"/>
        <v>8868</v>
      </c>
      <c r="G195" s="9">
        <v>4302</v>
      </c>
      <c r="H195" s="9">
        <v>4566</v>
      </c>
      <c r="I195" s="9">
        <f t="shared" si="40"/>
        <v>44</v>
      </c>
      <c r="J195" s="48">
        <v>11</v>
      </c>
      <c r="K195" s="49">
        <v>33</v>
      </c>
    </row>
    <row r="196" spans="1:11" ht="15" customHeight="1">
      <c r="A196" s="18" t="s">
        <v>154</v>
      </c>
      <c r="B196" s="9">
        <f t="shared" si="36"/>
        <v>9710</v>
      </c>
      <c r="C196" s="9">
        <f t="shared" si="37"/>
        <v>4857</v>
      </c>
      <c r="D196" s="9">
        <f t="shared" si="38"/>
        <v>4853</v>
      </c>
      <c r="E196" s="9">
        <v>3967</v>
      </c>
      <c r="F196" s="9">
        <f t="shared" si="39"/>
        <v>9621</v>
      </c>
      <c r="G196" s="9">
        <v>4811</v>
      </c>
      <c r="H196" s="9">
        <v>4810</v>
      </c>
      <c r="I196" s="9">
        <f t="shared" si="40"/>
        <v>89</v>
      </c>
      <c r="J196" s="48">
        <v>46</v>
      </c>
      <c r="K196" s="49">
        <v>43</v>
      </c>
    </row>
    <row r="197" spans="1:11" ht="15" customHeight="1">
      <c r="A197" s="18" t="s">
        <v>155</v>
      </c>
      <c r="B197" s="9">
        <f t="shared" si="36"/>
        <v>4486</v>
      </c>
      <c r="C197" s="9">
        <f t="shared" si="37"/>
        <v>2204</v>
      </c>
      <c r="D197" s="9">
        <f t="shared" si="38"/>
        <v>2282</v>
      </c>
      <c r="E197" s="9">
        <v>1847</v>
      </c>
      <c r="F197" s="9">
        <f t="shared" si="39"/>
        <v>4461</v>
      </c>
      <c r="G197" s="9">
        <v>2203</v>
      </c>
      <c r="H197" s="9">
        <v>2258</v>
      </c>
      <c r="I197" s="9">
        <f t="shared" si="40"/>
        <v>25</v>
      </c>
      <c r="J197" s="48">
        <v>1</v>
      </c>
      <c r="K197" s="49">
        <v>24</v>
      </c>
    </row>
    <row r="198" spans="1:11" ht="15" customHeight="1">
      <c r="A198" s="18" t="s">
        <v>156</v>
      </c>
      <c r="B198" s="9">
        <f t="shared" si="36"/>
        <v>9846</v>
      </c>
      <c r="C198" s="9">
        <f t="shared" si="37"/>
        <v>4947</v>
      </c>
      <c r="D198" s="9">
        <f t="shared" si="38"/>
        <v>4899</v>
      </c>
      <c r="E198" s="9">
        <v>3573</v>
      </c>
      <c r="F198" s="9">
        <f t="shared" si="39"/>
        <v>9792</v>
      </c>
      <c r="G198" s="9">
        <v>4923</v>
      </c>
      <c r="H198" s="9">
        <v>4869</v>
      </c>
      <c r="I198" s="9">
        <f t="shared" si="40"/>
        <v>54</v>
      </c>
      <c r="J198" s="48">
        <v>24</v>
      </c>
      <c r="K198" s="49">
        <v>30</v>
      </c>
    </row>
    <row r="199" spans="1:11" s="12" customFormat="1" ht="15" customHeight="1">
      <c r="A199" s="17" t="s">
        <v>157</v>
      </c>
      <c r="B199" s="16">
        <f aca="true" t="shared" si="41" ref="B199:K199">SUM(B200:B213)</f>
        <v>76470</v>
      </c>
      <c r="C199" s="16">
        <f t="shared" si="41"/>
        <v>37553</v>
      </c>
      <c r="D199" s="16">
        <f t="shared" si="41"/>
        <v>38917</v>
      </c>
      <c r="E199" s="16">
        <f t="shared" si="41"/>
        <v>33357</v>
      </c>
      <c r="F199" s="16">
        <f t="shared" si="41"/>
        <v>75899</v>
      </c>
      <c r="G199" s="16">
        <f t="shared" si="41"/>
        <v>37319</v>
      </c>
      <c r="H199" s="16">
        <f t="shared" si="41"/>
        <v>38580</v>
      </c>
      <c r="I199" s="16">
        <f t="shared" si="41"/>
        <v>571</v>
      </c>
      <c r="J199" s="16">
        <f t="shared" si="41"/>
        <v>234</v>
      </c>
      <c r="K199" s="61">
        <f t="shared" si="41"/>
        <v>337</v>
      </c>
    </row>
    <row r="200" spans="1:11" ht="15" customHeight="1">
      <c r="A200" s="18" t="s">
        <v>158</v>
      </c>
      <c r="B200" s="9">
        <f aca="true" t="shared" si="42" ref="B200:B213">C200+D200</f>
        <v>7455</v>
      </c>
      <c r="C200" s="9">
        <f aca="true" t="shared" si="43" ref="C200:C213">G200+J200</f>
        <v>3576</v>
      </c>
      <c r="D200" s="9">
        <f aca="true" t="shared" si="44" ref="D200:D213">H200+K200</f>
        <v>3879</v>
      </c>
      <c r="E200" s="43">
        <v>3415</v>
      </c>
      <c r="F200" s="9">
        <v>7415</v>
      </c>
      <c r="G200" s="43">
        <v>3571</v>
      </c>
      <c r="H200" s="43">
        <v>3844</v>
      </c>
      <c r="I200" s="43">
        <f aca="true" t="shared" si="45" ref="I200:I213">SUM(J200:K200)</f>
        <v>40</v>
      </c>
      <c r="J200" s="43">
        <v>5</v>
      </c>
      <c r="K200" s="59">
        <v>35</v>
      </c>
    </row>
    <row r="201" spans="1:11" ht="15" customHeight="1">
      <c r="A201" s="18" t="s">
        <v>159</v>
      </c>
      <c r="B201" s="9">
        <f t="shared" si="42"/>
        <v>4280</v>
      </c>
      <c r="C201" s="9">
        <f t="shared" si="43"/>
        <v>2091</v>
      </c>
      <c r="D201" s="9">
        <f t="shared" si="44"/>
        <v>2189</v>
      </c>
      <c r="E201" s="43">
        <v>2114</v>
      </c>
      <c r="F201" s="9">
        <v>4246</v>
      </c>
      <c r="G201" s="43">
        <v>2082</v>
      </c>
      <c r="H201" s="43">
        <v>2164</v>
      </c>
      <c r="I201" s="43">
        <f t="shared" si="45"/>
        <v>34</v>
      </c>
      <c r="J201" s="43">
        <v>9</v>
      </c>
      <c r="K201" s="59">
        <v>25</v>
      </c>
    </row>
    <row r="202" spans="1:11" ht="15" customHeight="1">
      <c r="A202" s="18" t="s">
        <v>160</v>
      </c>
      <c r="B202" s="9">
        <f t="shared" si="42"/>
        <v>2697</v>
      </c>
      <c r="C202" s="9">
        <f t="shared" si="43"/>
        <v>1364</v>
      </c>
      <c r="D202" s="9">
        <f t="shared" si="44"/>
        <v>1333</v>
      </c>
      <c r="E202" s="43">
        <v>1352</v>
      </c>
      <c r="F202" s="9">
        <v>2681</v>
      </c>
      <c r="G202" s="43">
        <v>1359</v>
      </c>
      <c r="H202" s="43">
        <v>1322</v>
      </c>
      <c r="I202" s="43">
        <f t="shared" si="45"/>
        <v>16</v>
      </c>
      <c r="J202" s="43">
        <v>5</v>
      </c>
      <c r="K202" s="59">
        <v>11</v>
      </c>
    </row>
    <row r="203" spans="1:11" ht="15" customHeight="1">
      <c r="A203" s="18" t="s">
        <v>161</v>
      </c>
      <c r="B203" s="9">
        <f t="shared" si="42"/>
        <v>3554</v>
      </c>
      <c r="C203" s="9">
        <f t="shared" si="43"/>
        <v>1768</v>
      </c>
      <c r="D203" s="9">
        <f t="shared" si="44"/>
        <v>1786</v>
      </c>
      <c r="E203" s="43">
        <v>1668</v>
      </c>
      <c r="F203" s="9">
        <v>3482</v>
      </c>
      <c r="G203" s="43">
        <v>1716</v>
      </c>
      <c r="H203" s="43">
        <v>1766</v>
      </c>
      <c r="I203" s="43">
        <f t="shared" si="45"/>
        <v>72</v>
      </c>
      <c r="J203" s="43">
        <v>52</v>
      </c>
      <c r="K203" s="59">
        <v>20</v>
      </c>
    </row>
    <row r="204" spans="1:11" ht="15" customHeight="1">
      <c r="A204" s="18" t="s">
        <v>162</v>
      </c>
      <c r="B204" s="9">
        <f t="shared" si="42"/>
        <v>2881</v>
      </c>
      <c r="C204" s="9">
        <f t="shared" si="43"/>
        <v>1375</v>
      </c>
      <c r="D204" s="9">
        <f t="shared" si="44"/>
        <v>1506</v>
      </c>
      <c r="E204" s="43">
        <v>1486</v>
      </c>
      <c r="F204" s="9">
        <v>2843</v>
      </c>
      <c r="G204" s="43">
        <v>1353</v>
      </c>
      <c r="H204" s="43">
        <v>1490</v>
      </c>
      <c r="I204" s="43">
        <f t="shared" si="45"/>
        <v>38</v>
      </c>
      <c r="J204" s="43">
        <v>22</v>
      </c>
      <c r="K204" s="59">
        <v>16</v>
      </c>
    </row>
    <row r="205" spans="1:11" ht="15" customHeight="1">
      <c r="A205" s="18" t="s">
        <v>163</v>
      </c>
      <c r="B205" s="9">
        <f t="shared" si="42"/>
        <v>3049</v>
      </c>
      <c r="C205" s="9">
        <f t="shared" si="43"/>
        <v>1471</v>
      </c>
      <c r="D205" s="9">
        <f t="shared" si="44"/>
        <v>1578</v>
      </c>
      <c r="E205" s="43">
        <v>1542</v>
      </c>
      <c r="F205" s="9">
        <v>3029</v>
      </c>
      <c r="G205" s="43">
        <v>1470</v>
      </c>
      <c r="H205" s="43">
        <v>1559</v>
      </c>
      <c r="I205" s="43">
        <f t="shared" si="45"/>
        <v>20</v>
      </c>
      <c r="J205" s="43">
        <v>1</v>
      </c>
      <c r="K205" s="59">
        <v>19</v>
      </c>
    </row>
    <row r="206" spans="1:11" ht="15" customHeight="1">
      <c r="A206" s="18" t="s">
        <v>164</v>
      </c>
      <c r="B206" s="9">
        <f t="shared" si="42"/>
        <v>1872</v>
      </c>
      <c r="C206" s="9">
        <f t="shared" si="43"/>
        <v>937</v>
      </c>
      <c r="D206" s="9">
        <f t="shared" si="44"/>
        <v>935</v>
      </c>
      <c r="E206" s="43">
        <v>951</v>
      </c>
      <c r="F206" s="9">
        <v>1847</v>
      </c>
      <c r="G206" s="43">
        <v>934</v>
      </c>
      <c r="H206" s="43">
        <v>913</v>
      </c>
      <c r="I206" s="43">
        <f t="shared" si="45"/>
        <v>25</v>
      </c>
      <c r="J206" s="43">
        <v>3</v>
      </c>
      <c r="K206" s="59">
        <v>22</v>
      </c>
    </row>
    <row r="207" spans="1:11" ht="15" customHeight="1">
      <c r="A207" s="18" t="s">
        <v>165</v>
      </c>
      <c r="B207" s="9">
        <f t="shared" si="42"/>
        <v>3988</v>
      </c>
      <c r="C207" s="9">
        <f t="shared" si="43"/>
        <v>1949</v>
      </c>
      <c r="D207" s="9">
        <f t="shared" si="44"/>
        <v>2039</v>
      </c>
      <c r="E207" s="43">
        <v>2003</v>
      </c>
      <c r="F207" s="9">
        <v>3928</v>
      </c>
      <c r="G207" s="43">
        <v>1907</v>
      </c>
      <c r="H207" s="43">
        <v>2021</v>
      </c>
      <c r="I207" s="43">
        <f t="shared" si="45"/>
        <v>60</v>
      </c>
      <c r="J207" s="43">
        <v>42</v>
      </c>
      <c r="K207" s="59">
        <v>18</v>
      </c>
    </row>
    <row r="208" spans="1:11" ht="15" customHeight="1">
      <c r="A208" s="18" t="s">
        <v>166</v>
      </c>
      <c r="B208" s="9">
        <f t="shared" si="42"/>
        <v>2795</v>
      </c>
      <c r="C208" s="9">
        <f t="shared" si="43"/>
        <v>1297</v>
      </c>
      <c r="D208" s="9">
        <f t="shared" si="44"/>
        <v>1498</v>
      </c>
      <c r="E208" s="43">
        <v>1460</v>
      </c>
      <c r="F208" s="9">
        <v>2776</v>
      </c>
      <c r="G208" s="43">
        <v>1290</v>
      </c>
      <c r="H208" s="43">
        <v>1486</v>
      </c>
      <c r="I208" s="43">
        <f t="shared" si="45"/>
        <v>19</v>
      </c>
      <c r="J208" s="43">
        <v>7</v>
      </c>
      <c r="K208" s="59">
        <v>12</v>
      </c>
    </row>
    <row r="209" spans="1:11" ht="15" customHeight="1">
      <c r="A209" s="18" t="s">
        <v>167</v>
      </c>
      <c r="B209" s="9">
        <f t="shared" si="42"/>
        <v>6252</v>
      </c>
      <c r="C209" s="9">
        <f t="shared" si="43"/>
        <v>3098</v>
      </c>
      <c r="D209" s="9">
        <f t="shared" si="44"/>
        <v>3154</v>
      </c>
      <c r="E209" s="43">
        <v>2637</v>
      </c>
      <c r="F209" s="9">
        <v>6217</v>
      </c>
      <c r="G209" s="43">
        <v>3089</v>
      </c>
      <c r="H209" s="43">
        <v>3128</v>
      </c>
      <c r="I209" s="43">
        <f t="shared" si="45"/>
        <v>35</v>
      </c>
      <c r="J209" s="43">
        <v>9</v>
      </c>
      <c r="K209" s="59">
        <v>26</v>
      </c>
    </row>
    <row r="210" spans="1:11" ht="15" customHeight="1">
      <c r="A210" s="18" t="s">
        <v>168</v>
      </c>
      <c r="B210" s="9">
        <f t="shared" si="42"/>
        <v>8311</v>
      </c>
      <c r="C210" s="9">
        <f t="shared" si="43"/>
        <v>4087</v>
      </c>
      <c r="D210" s="9">
        <f t="shared" si="44"/>
        <v>4224</v>
      </c>
      <c r="E210" s="43">
        <v>3603</v>
      </c>
      <c r="F210" s="9">
        <v>8273</v>
      </c>
      <c r="G210" s="43">
        <v>4074</v>
      </c>
      <c r="H210" s="43">
        <v>4199</v>
      </c>
      <c r="I210" s="43">
        <f t="shared" si="45"/>
        <v>38</v>
      </c>
      <c r="J210" s="43">
        <v>13</v>
      </c>
      <c r="K210" s="59">
        <v>25</v>
      </c>
    </row>
    <row r="211" spans="1:11" ht="15" customHeight="1">
      <c r="A211" s="18" t="s">
        <v>169</v>
      </c>
      <c r="B211" s="9">
        <f t="shared" si="42"/>
        <v>10238</v>
      </c>
      <c r="C211" s="9">
        <f t="shared" si="43"/>
        <v>5092</v>
      </c>
      <c r="D211" s="9">
        <f t="shared" si="44"/>
        <v>5146</v>
      </c>
      <c r="E211" s="43">
        <v>3999</v>
      </c>
      <c r="F211" s="14">
        <v>10178</v>
      </c>
      <c r="G211" s="43">
        <v>5075</v>
      </c>
      <c r="H211" s="43">
        <v>5103</v>
      </c>
      <c r="I211" s="43">
        <f t="shared" si="45"/>
        <v>60</v>
      </c>
      <c r="J211" s="43">
        <v>17</v>
      </c>
      <c r="K211" s="59">
        <v>43</v>
      </c>
    </row>
    <row r="212" spans="1:11" ht="15" customHeight="1">
      <c r="A212" s="18" t="s">
        <v>170</v>
      </c>
      <c r="B212" s="9">
        <f t="shared" si="42"/>
        <v>3688</v>
      </c>
      <c r="C212" s="9">
        <f t="shared" si="43"/>
        <v>1854</v>
      </c>
      <c r="D212" s="9">
        <f t="shared" si="44"/>
        <v>1834</v>
      </c>
      <c r="E212" s="43">
        <v>1711</v>
      </c>
      <c r="F212" s="14">
        <v>3646</v>
      </c>
      <c r="G212" s="43">
        <v>1826</v>
      </c>
      <c r="H212" s="57">
        <v>1820</v>
      </c>
      <c r="I212" s="57">
        <f t="shared" si="45"/>
        <v>42</v>
      </c>
      <c r="J212" s="57">
        <v>28</v>
      </c>
      <c r="K212" s="63">
        <v>14</v>
      </c>
    </row>
    <row r="213" spans="1:11" ht="15" customHeight="1">
      <c r="A213" s="18" t="s">
        <v>171</v>
      </c>
      <c r="B213" s="9">
        <f t="shared" si="42"/>
        <v>15410</v>
      </c>
      <c r="C213" s="9">
        <f t="shared" si="43"/>
        <v>7594</v>
      </c>
      <c r="D213" s="9">
        <f t="shared" si="44"/>
        <v>7816</v>
      </c>
      <c r="E213" s="43">
        <v>5416</v>
      </c>
      <c r="F213" s="9">
        <v>15338</v>
      </c>
      <c r="G213" s="43">
        <v>7573</v>
      </c>
      <c r="H213" s="57">
        <v>7765</v>
      </c>
      <c r="I213" s="57">
        <f t="shared" si="45"/>
        <v>72</v>
      </c>
      <c r="J213" s="57">
        <v>21</v>
      </c>
      <c r="K213" s="63">
        <v>51</v>
      </c>
    </row>
    <row r="214" spans="1:11" s="12" customFormat="1" ht="15" customHeight="1">
      <c r="A214" s="17" t="s">
        <v>172</v>
      </c>
      <c r="B214" s="16">
        <f aca="true" t="shared" si="46" ref="B214:K214">SUM(B215:B229)</f>
        <v>252818</v>
      </c>
      <c r="C214" s="16">
        <f t="shared" si="46"/>
        <v>128211</v>
      </c>
      <c r="D214" s="16">
        <f t="shared" si="46"/>
        <v>124607</v>
      </c>
      <c r="E214" s="16">
        <f t="shared" si="46"/>
        <v>98130</v>
      </c>
      <c r="F214" s="16">
        <f t="shared" si="46"/>
        <v>246358</v>
      </c>
      <c r="G214" s="16">
        <f t="shared" si="46"/>
        <v>124367</v>
      </c>
      <c r="H214" s="16">
        <f t="shared" si="46"/>
        <v>121991</v>
      </c>
      <c r="I214" s="16">
        <f t="shared" si="46"/>
        <v>6460</v>
      </c>
      <c r="J214" s="16">
        <f t="shared" si="46"/>
        <v>3844</v>
      </c>
      <c r="K214" s="61">
        <f t="shared" si="46"/>
        <v>2616</v>
      </c>
    </row>
    <row r="215" spans="1:11" ht="15" customHeight="1">
      <c r="A215" s="18" t="s">
        <v>173</v>
      </c>
      <c r="B215" s="9">
        <f aca="true" t="shared" si="47" ref="B215:B229">C215+D215</f>
        <v>27696</v>
      </c>
      <c r="C215" s="9">
        <f aca="true" t="shared" si="48" ref="C215:C229">G215+J215</f>
        <v>13873</v>
      </c>
      <c r="D215" s="9">
        <f aca="true" t="shared" si="49" ref="D215:D229">H215+K215</f>
        <v>13823</v>
      </c>
      <c r="E215" s="43">
        <v>10383</v>
      </c>
      <c r="F215" s="9">
        <v>26855</v>
      </c>
      <c r="G215" s="43">
        <v>13391</v>
      </c>
      <c r="H215" s="43">
        <v>13464</v>
      </c>
      <c r="I215" s="9">
        <v>841</v>
      </c>
      <c r="J215" s="10">
        <v>482</v>
      </c>
      <c r="K215" s="27">
        <v>359</v>
      </c>
    </row>
    <row r="216" spans="1:11" ht="15" customHeight="1">
      <c r="A216" s="18" t="s">
        <v>174</v>
      </c>
      <c r="B216" s="9">
        <f t="shared" si="47"/>
        <v>40526</v>
      </c>
      <c r="C216" s="9">
        <f t="shared" si="48"/>
        <v>21109</v>
      </c>
      <c r="D216" s="9">
        <f t="shared" si="49"/>
        <v>19417</v>
      </c>
      <c r="E216" s="43">
        <v>15109</v>
      </c>
      <c r="F216" s="9">
        <v>38594</v>
      </c>
      <c r="G216" s="43">
        <v>19874</v>
      </c>
      <c r="H216" s="43">
        <v>18720</v>
      </c>
      <c r="I216" s="9">
        <v>1932</v>
      </c>
      <c r="J216" s="10">
        <v>1235</v>
      </c>
      <c r="K216" s="27">
        <v>697</v>
      </c>
    </row>
    <row r="217" spans="1:11" ht="15" customHeight="1">
      <c r="A217" s="18" t="s">
        <v>175</v>
      </c>
      <c r="B217" s="9">
        <f t="shared" si="47"/>
        <v>6602</v>
      </c>
      <c r="C217" s="9">
        <f t="shared" si="48"/>
        <v>3570</v>
      </c>
      <c r="D217" s="9">
        <f t="shared" si="49"/>
        <v>3032</v>
      </c>
      <c r="E217" s="43">
        <v>2725</v>
      </c>
      <c r="F217" s="9">
        <v>6238</v>
      </c>
      <c r="G217" s="43">
        <v>3341</v>
      </c>
      <c r="H217" s="43">
        <v>2897</v>
      </c>
      <c r="I217" s="9">
        <v>364</v>
      </c>
      <c r="J217" s="10">
        <v>229</v>
      </c>
      <c r="K217" s="27">
        <v>135</v>
      </c>
    </row>
    <row r="218" spans="1:11" ht="15" customHeight="1">
      <c r="A218" s="18" t="s">
        <v>176</v>
      </c>
      <c r="B218" s="23">
        <f t="shared" si="47"/>
        <v>6758</v>
      </c>
      <c r="C218" s="9">
        <f t="shared" si="48"/>
        <v>3588</v>
      </c>
      <c r="D218" s="9">
        <f t="shared" si="49"/>
        <v>3170</v>
      </c>
      <c r="E218" s="43">
        <v>2829</v>
      </c>
      <c r="F218" s="9">
        <v>6283</v>
      </c>
      <c r="G218" s="43">
        <v>3235</v>
      </c>
      <c r="H218" s="43">
        <v>3048</v>
      </c>
      <c r="I218" s="9">
        <v>475</v>
      </c>
      <c r="J218" s="10">
        <v>353</v>
      </c>
      <c r="K218" s="27">
        <v>122</v>
      </c>
    </row>
    <row r="219" spans="1:11" ht="15" customHeight="1">
      <c r="A219" s="18" t="s">
        <v>177</v>
      </c>
      <c r="B219" s="23">
        <f t="shared" si="47"/>
        <v>3714</v>
      </c>
      <c r="C219" s="9">
        <f t="shared" si="48"/>
        <v>1903</v>
      </c>
      <c r="D219" s="9">
        <f t="shared" si="49"/>
        <v>1811</v>
      </c>
      <c r="E219" s="43">
        <v>1747</v>
      </c>
      <c r="F219" s="9">
        <v>3687</v>
      </c>
      <c r="G219" s="43">
        <v>1895</v>
      </c>
      <c r="H219" s="43">
        <v>1792</v>
      </c>
      <c r="I219" s="9">
        <v>27</v>
      </c>
      <c r="J219" s="10">
        <v>8</v>
      </c>
      <c r="K219" s="27">
        <v>19</v>
      </c>
    </row>
    <row r="220" spans="1:11" ht="15" customHeight="1">
      <c r="A220" s="18" t="s">
        <v>178</v>
      </c>
      <c r="B220" s="23">
        <f t="shared" si="47"/>
        <v>4005</v>
      </c>
      <c r="C220" s="9">
        <f t="shared" si="48"/>
        <v>2171</v>
      </c>
      <c r="D220" s="9">
        <f t="shared" si="49"/>
        <v>1834</v>
      </c>
      <c r="E220" s="43">
        <v>1718</v>
      </c>
      <c r="F220" s="9">
        <v>3834</v>
      </c>
      <c r="G220" s="43">
        <v>2025</v>
      </c>
      <c r="H220" s="43">
        <v>1809</v>
      </c>
      <c r="I220" s="9">
        <v>171</v>
      </c>
      <c r="J220" s="10">
        <v>146</v>
      </c>
      <c r="K220" s="27">
        <v>25</v>
      </c>
    </row>
    <row r="221" spans="1:11" ht="15" customHeight="1">
      <c r="A221" s="18" t="s">
        <v>179</v>
      </c>
      <c r="B221" s="23">
        <f t="shared" si="47"/>
        <v>15358</v>
      </c>
      <c r="C221" s="9">
        <f t="shared" si="48"/>
        <v>8148</v>
      </c>
      <c r="D221" s="9">
        <f t="shared" si="49"/>
        <v>7210</v>
      </c>
      <c r="E221" s="43">
        <v>6748</v>
      </c>
      <c r="F221" s="9">
        <v>14971</v>
      </c>
      <c r="G221" s="43">
        <v>7874</v>
      </c>
      <c r="H221" s="43">
        <v>7097</v>
      </c>
      <c r="I221" s="9">
        <v>387</v>
      </c>
      <c r="J221" s="10">
        <v>274</v>
      </c>
      <c r="K221" s="27">
        <v>113</v>
      </c>
    </row>
    <row r="222" spans="1:11" ht="15" customHeight="1">
      <c r="A222" s="18" t="s">
        <v>180</v>
      </c>
      <c r="B222" s="23">
        <f t="shared" si="47"/>
        <v>3676</v>
      </c>
      <c r="C222" s="9">
        <f t="shared" si="48"/>
        <v>1906</v>
      </c>
      <c r="D222" s="9">
        <f t="shared" si="49"/>
        <v>1770</v>
      </c>
      <c r="E222" s="43">
        <v>1466</v>
      </c>
      <c r="F222" s="9">
        <v>3489</v>
      </c>
      <c r="G222" s="43">
        <v>1788</v>
      </c>
      <c r="H222" s="43">
        <v>1701</v>
      </c>
      <c r="I222" s="9">
        <v>187</v>
      </c>
      <c r="J222" s="10">
        <v>118</v>
      </c>
      <c r="K222" s="27">
        <v>69</v>
      </c>
    </row>
    <row r="223" spans="1:11" ht="15" customHeight="1">
      <c r="A223" s="18" t="s">
        <v>181</v>
      </c>
      <c r="B223" s="23">
        <f t="shared" si="47"/>
        <v>11308</v>
      </c>
      <c r="C223" s="9">
        <f t="shared" si="48"/>
        <v>5550</v>
      </c>
      <c r="D223" s="9">
        <f t="shared" si="49"/>
        <v>5758</v>
      </c>
      <c r="E223" s="43">
        <v>4454</v>
      </c>
      <c r="F223" s="9">
        <v>11238</v>
      </c>
      <c r="G223" s="43">
        <v>5528</v>
      </c>
      <c r="H223" s="43">
        <v>5710</v>
      </c>
      <c r="I223" s="9">
        <v>70</v>
      </c>
      <c r="J223" s="10">
        <v>22</v>
      </c>
      <c r="K223" s="27">
        <v>48</v>
      </c>
    </row>
    <row r="224" spans="1:11" ht="15" customHeight="1">
      <c r="A224" s="18" t="s">
        <v>130</v>
      </c>
      <c r="B224" s="23">
        <f t="shared" si="47"/>
        <v>7290</v>
      </c>
      <c r="C224" s="9">
        <f t="shared" si="48"/>
        <v>3677</v>
      </c>
      <c r="D224" s="9">
        <f t="shared" si="49"/>
        <v>3613</v>
      </c>
      <c r="E224" s="43">
        <v>3242</v>
      </c>
      <c r="F224" s="9">
        <v>7256</v>
      </c>
      <c r="G224" s="43">
        <v>3663</v>
      </c>
      <c r="H224" s="43">
        <v>3593</v>
      </c>
      <c r="I224" s="9">
        <v>34</v>
      </c>
      <c r="J224" s="10">
        <v>14</v>
      </c>
      <c r="K224" s="27">
        <v>20</v>
      </c>
    </row>
    <row r="225" spans="1:11" ht="15" customHeight="1">
      <c r="A225" s="18" t="s">
        <v>133</v>
      </c>
      <c r="B225" s="23">
        <f t="shared" si="47"/>
        <v>17457</v>
      </c>
      <c r="C225" s="9">
        <f t="shared" si="48"/>
        <v>8671</v>
      </c>
      <c r="D225" s="9">
        <f t="shared" si="49"/>
        <v>8786</v>
      </c>
      <c r="E225" s="43">
        <v>6656</v>
      </c>
      <c r="F225" s="9">
        <v>17376</v>
      </c>
      <c r="G225" s="43">
        <v>8636</v>
      </c>
      <c r="H225" s="43">
        <v>8740</v>
      </c>
      <c r="I225" s="9">
        <v>81</v>
      </c>
      <c r="J225" s="10">
        <v>35</v>
      </c>
      <c r="K225" s="27">
        <v>46</v>
      </c>
    </row>
    <row r="226" spans="1:11" ht="15" customHeight="1">
      <c r="A226" s="18" t="s">
        <v>182</v>
      </c>
      <c r="B226" s="23">
        <f t="shared" si="47"/>
        <v>40662</v>
      </c>
      <c r="C226" s="9">
        <f t="shared" si="48"/>
        <v>19781</v>
      </c>
      <c r="D226" s="9">
        <f t="shared" si="49"/>
        <v>20881</v>
      </c>
      <c r="E226" s="43">
        <v>14755</v>
      </c>
      <c r="F226" s="9">
        <v>40525</v>
      </c>
      <c r="G226" s="43">
        <v>19735</v>
      </c>
      <c r="H226" s="43">
        <v>20790</v>
      </c>
      <c r="I226" s="9">
        <v>137</v>
      </c>
      <c r="J226" s="10">
        <v>46</v>
      </c>
      <c r="K226" s="27">
        <v>91</v>
      </c>
    </row>
    <row r="227" spans="1:11" ht="15" customHeight="1">
      <c r="A227" s="18" t="s">
        <v>183</v>
      </c>
      <c r="B227" s="23">
        <f t="shared" si="47"/>
        <v>20661</v>
      </c>
      <c r="C227" s="9">
        <f t="shared" si="48"/>
        <v>10136</v>
      </c>
      <c r="D227" s="9">
        <f t="shared" si="49"/>
        <v>10525</v>
      </c>
      <c r="E227" s="43">
        <v>7277</v>
      </c>
      <c r="F227" s="9">
        <v>20605</v>
      </c>
      <c r="G227" s="43">
        <v>10109</v>
      </c>
      <c r="H227" s="43">
        <v>10496</v>
      </c>
      <c r="I227" s="9">
        <v>56</v>
      </c>
      <c r="J227" s="10">
        <v>27</v>
      </c>
      <c r="K227" s="27">
        <v>29</v>
      </c>
    </row>
    <row r="228" spans="1:11" ht="15" customHeight="1">
      <c r="A228" s="18" t="s">
        <v>184</v>
      </c>
      <c r="B228" s="23">
        <f t="shared" si="47"/>
        <v>13681</v>
      </c>
      <c r="C228" s="9">
        <f t="shared" si="48"/>
        <v>7370</v>
      </c>
      <c r="D228" s="9">
        <f t="shared" si="49"/>
        <v>6311</v>
      </c>
      <c r="E228" s="43">
        <v>6514</v>
      </c>
      <c r="F228" s="9">
        <v>12497</v>
      </c>
      <c r="G228" s="43">
        <v>6759</v>
      </c>
      <c r="H228" s="43">
        <v>5738</v>
      </c>
      <c r="I228" s="9">
        <v>1184</v>
      </c>
      <c r="J228" s="10">
        <v>611</v>
      </c>
      <c r="K228" s="27">
        <v>573</v>
      </c>
    </row>
    <row r="229" spans="1:11" ht="15" customHeight="1">
      <c r="A229" s="18" t="s">
        <v>129</v>
      </c>
      <c r="B229" s="23">
        <f t="shared" si="47"/>
        <v>33424</v>
      </c>
      <c r="C229" s="9">
        <f t="shared" si="48"/>
        <v>16758</v>
      </c>
      <c r="D229" s="9">
        <f t="shared" si="49"/>
        <v>16666</v>
      </c>
      <c r="E229" s="43">
        <v>12507</v>
      </c>
      <c r="F229" s="9">
        <v>32910</v>
      </c>
      <c r="G229" s="43">
        <v>16514</v>
      </c>
      <c r="H229" s="43">
        <v>16396</v>
      </c>
      <c r="I229" s="9">
        <v>514</v>
      </c>
      <c r="J229" s="10">
        <v>244</v>
      </c>
      <c r="K229" s="27">
        <v>270</v>
      </c>
    </row>
    <row r="230" spans="1:11" ht="15" customHeight="1">
      <c r="A230" s="17" t="s">
        <v>185</v>
      </c>
      <c r="B230" s="16">
        <f>SUM(B231:B238)</f>
        <v>24553</v>
      </c>
      <c r="C230" s="16">
        <f aca="true" t="shared" si="50" ref="C230:K230">SUM(C231:C238)</f>
        <v>12355</v>
      </c>
      <c r="D230" s="16">
        <f t="shared" si="50"/>
        <v>12198</v>
      </c>
      <c r="E230" s="16">
        <f t="shared" si="50"/>
        <v>11671</v>
      </c>
      <c r="F230" s="16">
        <f t="shared" si="50"/>
        <v>24119</v>
      </c>
      <c r="G230" s="16">
        <f t="shared" si="50"/>
        <v>12059</v>
      </c>
      <c r="H230" s="16">
        <f t="shared" si="50"/>
        <v>12060</v>
      </c>
      <c r="I230" s="16">
        <f t="shared" si="50"/>
        <v>434</v>
      </c>
      <c r="J230" s="16">
        <f t="shared" si="50"/>
        <v>296</v>
      </c>
      <c r="K230" s="61">
        <f t="shared" si="50"/>
        <v>138</v>
      </c>
    </row>
    <row r="231" spans="1:11" ht="15" customHeight="1">
      <c r="A231" s="18" t="s">
        <v>186</v>
      </c>
      <c r="B231" s="23">
        <f>SUM(C231:D231)</f>
        <v>8122</v>
      </c>
      <c r="C231" s="9">
        <f>SUM(G231,J231)</f>
        <v>4189</v>
      </c>
      <c r="D231" s="9">
        <f>SUM(H231,K231)</f>
        <v>3933</v>
      </c>
      <c r="E231" s="43">
        <v>3506</v>
      </c>
      <c r="F231" s="9">
        <f>SUM(G231:H231)</f>
        <v>7905</v>
      </c>
      <c r="G231" s="43">
        <v>4026</v>
      </c>
      <c r="H231" s="43">
        <v>3879</v>
      </c>
      <c r="I231" s="9">
        <f aca="true" t="shared" si="51" ref="I231:I238">SUM(J231:K231)</f>
        <v>217</v>
      </c>
      <c r="J231" s="10">
        <v>163</v>
      </c>
      <c r="K231" s="27">
        <v>54</v>
      </c>
    </row>
    <row r="232" spans="1:11" ht="15" customHeight="1">
      <c r="A232" s="18" t="s">
        <v>187</v>
      </c>
      <c r="B232" s="23">
        <f aca="true" t="shared" si="52" ref="B232:B238">SUM(C232:D232)</f>
        <v>2492</v>
      </c>
      <c r="C232" s="9">
        <f aca="true" t="shared" si="53" ref="C232:C238">SUM(G232,J232)</f>
        <v>1231</v>
      </c>
      <c r="D232" s="9">
        <f aca="true" t="shared" si="54" ref="D232:D238">SUM(H232,K232)</f>
        <v>1261</v>
      </c>
      <c r="E232" s="43">
        <v>1271</v>
      </c>
      <c r="F232" s="9">
        <f>SUM(G232:H232)</f>
        <v>2481</v>
      </c>
      <c r="G232" s="43">
        <v>1231</v>
      </c>
      <c r="H232" s="43">
        <v>1250</v>
      </c>
      <c r="I232" s="9">
        <f t="shared" si="51"/>
        <v>11</v>
      </c>
      <c r="J232" s="10">
        <v>0</v>
      </c>
      <c r="K232" s="27">
        <v>11</v>
      </c>
    </row>
    <row r="233" spans="1:11" ht="15" customHeight="1">
      <c r="A233" s="18" t="s">
        <v>188</v>
      </c>
      <c r="B233" s="23">
        <f t="shared" si="52"/>
        <v>4199</v>
      </c>
      <c r="C233" s="9">
        <f t="shared" si="53"/>
        <v>2189</v>
      </c>
      <c r="D233" s="9">
        <f t="shared" si="54"/>
        <v>2010</v>
      </c>
      <c r="E233" s="43">
        <v>1941</v>
      </c>
      <c r="F233" s="9">
        <f aca="true" t="shared" si="55" ref="F233:F238">SUM(G233:H233)</f>
        <v>4049</v>
      </c>
      <c r="G233" s="43">
        <v>2071</v>
      </c>
      <c r="H233" s="43">
        <v>1978</v>
      </c>
      <c r="I233" s="9">
        <f t="shared" si="51"/>
        <v>150</v>
      </c>
      <c r="J233" s="10">
        <v>118</v>
      </c>
      <c r="K233" s="27">
        <v>32</v>
      </c>
    </row>
    <row r="234" spans="1:11" ht="15" customHeight="1">
      <c r="A234" s="18" t="s">
        <v>189</v>
      </c>
      <c r="B234" s="9">
        <f t="shared" si="52"/>
        <v>2070</v>
      </c>
      <c r="C234" s="9">
        <f t="shared" si="53"/>
        <v>1028</v>
      </c>
      <c r="D234" s="9">
        <f t="shared" si="54"/>
        <v>1042</v>
      </c>
      <c r="E234" s="43">
        <v>1023</v>
      </c>
      <c r="F234" s="9">
        <f t="shared" si="55"/>
        <v>2058</v>
      </c>
      <c r="G234" s="43">
        <v>1024</v>
      </c>
      <c r="H234" s="43">
        <v>1034</v>
      </c>
      <c r="I234" s="9">
        <f t="shared" si="51"/>
        <v>12</v>
      </c>
      <c r="J234" s="10">
        <v>4</v>
      </c>
      <c r="K234" s="27">
        <v>8</v>
      </c>
    </row>
    <row r="235" spans="1:11" ht="15" customHeight="1">
      <c r="A235" s="18" t="s">
        <v>190</v>
      </c>
      <c r="B235" s="9">
        <f t="shared" si="52"/>
        <v>2187</v>
      </c>
      <c r="C235" s="9">
        <f t="shared" si="53"/>
        <v>1038</v>
      </c>
      <c r="D235" s="9">
        <f t="shared" si="54"/>
        <v>1149</v>
      </c>
      <c r="E235" s="43">
        <v>1106</v>
      </c>
      <c r="F235" s="9">
        <f t="shared" si="55"/>
        <v>2176</v>
      </c>
      <c r="G235" s="43">
        <v>1037</v>
      </c>
      <c r="H235" s="43">
        <v>1139</v>
      </c>
      <c r="I235" s="9">
        <f t="shared" si="51"/>
        <v>11</v>
      </c>
      <c r="J235" s="10">
        <v>1</v>
      </c>
      <c r="K235" s="27">
        <v>10</v>
      </c>
    </row>
    <row r="236" spans="1:11" ht="15" customHeight="1">
      <c r="A236" s="18" t="s">
        <v>191</v>
      </c>
      <c r="B236" s="9">
        <f t="shared" si="52"/>
        <v>2822</v>
      </c>
      <c r="C236" s="9">
        <f t="shared" si="53"/>
        <v>1364</v>
      </c>
      <c r="D236" s="9">
        <f t="shared" si="54"/>
        <v>1458</v>
      </c>
      <c r="E236" s="43">
        <v>1388</v>
      </c>
      <c r="F236" s="9">
        <f t="shared" si="55"/>
        <v>2802</v>
      </c>
      <c r="G236" s="43">
        <v>1356</v>
      </c>
      <c r="H236" s="43">
        <v>1446</v>
      </c>
      <c r="I236" s="9">
        <f t="shared" si="51"/>
        <v>20</v>
      </c>
      <c r="J236" s="10">
        <v>8</v>
      </c>
      <c r="K236" s="27">
        <v>12</v>
      </c>
    </row>
    <row r="237" spans="1:11" ht="15" customHeight="1">
      <c r="A237" s="18" t="s">
        <v>192</v>
      </c>
      <c r="B237" s="9">
        <f t="shared" si="52"/>
        <v>1311</v>
      </c>
      <c r="C237" s="9">
        <f t="shared" si="53"/>
        <v>611</v>
      </c>
      <c r="D237" s="9">
        <f t="shared" si="54"/>
        <v>700</v>
      </c>
      <c r="E237" s="43">
        <v>705</v>
      </c>
      <c r="F237" s="9">
        <f t="shared" si="55"/>
        <v>1302</v>
      </c>
      <c r="G237" s="43">
        <v>611</v>
      </c>
      <c r="H237" s="43">
        <v>691</v>
      </c>
      <c r="I237" s="9">
        <f t="shared" si="51"/>
        <v>9</v>
      </c>
      <c r="J237" s="10">
        <v>0</v>
      </c>
      <c r="K237" s="27">
        <v>9</v>
      </c>
    </row>
    <row r="238" spans="1:11" ht="15" customHeight="1">
      <c r="A238" s="18" t="s">
        <v>193</v>
      </c>
      <c r="B238" s="9">
        <f t="shared" si="52"/>
        <v>1350</v>
      </c>
      <c r="C238" s="9">
        <f t="shared" si="53"/>
        <v>705</v>
      </c>
      <c r="D238" s="9">
        <f t="shared" si="54"/>
        <v>645</v>
      </c>
      <c r="E238" s="43">
        <v>731</v>
      </c>
      <c r="F238" s="9">
        <f t="shared" si="55"/>
        <v>1346</v>
      </c>
      <c r="G238" s="43">
        <v>703</v>
      </c>
      <c r="H238" s="43">
        <v>643</v>
      </c>
      <c r="I238" s="9">
        <f t="shared" si="51"/>
        <v>4</v>
      </c>
      <c r="J238" s="10">
        <v>2</v>
      </c>
      <c r="K238" s="27">
        <v>2</v>
      </c>
    </row>
    <row r="239" spans="1:11" s="12" customFormat="1" ht="15" customHeight="1">
      <c r="A239" s="17" t="s">
        <v>194</v>
      </c>
      <c r="B239" s="16">
        <f>SUM(B240:B257)</f>
        <v>57533</v>
      </c>
      <c r="C239" s="16">
        <f aca="true" t="shared" si="56" ref="C239:K239">SUM(C240:C257)</f>
        <v>28165</v>
      </c>
      <c r="D239" s="16">
        <f t="shared" si="56"/>
        <v>29368</v>
      </c>
      <c r="E239" s="16">
        <f t="shared" si="56"/>
        <v>27407</v>
      </c>
      <c r="F239" s="16">
        <f t="shared" si="56"/>
        <v>57043</v>
      </c>
      <c r="G239" s="16">
        <f t="shared" si="56"/>
        <v>27932</v>
      </c>
      <c r="H239" s="16">
        <f t="shared" si="56"/>
        <v>29111</v>
      </c>
      <c r="I239" s="16">
        <f t="shared" si="56"/>
        <v>490</v>
      </c>
      <c r="J239" s="16">
        <f t="shared" si="56"/>
        <v>233</v>
      </c>
      <c r="K239" s="61">
        <f t="shared" si="56"/>
        <v>257</v>
      </c>
    </row>
    <row r="240" spans="1:11" ht="15" customHeight="1">
      <c r="A240" s="18" t="s">
        <v>195</v>
      </c>
      <c r="B240" s="9">
        <f>C240+D240</f>
        <v>14643</v>
      </c>
      <c r="C240" s="9">
        <f aca="true" t="shared" si="57" ref="C240:D242">G240+J240</f>
        <v>7207</v>
      </c>
      <c r="D240" s="9">
        <f t="shared" si="57"/>
        <v>7436</v>
      </c>
      <c r="E240" s="43">
        <v>6377</v>
      </c>
      <c r="F240" s="9">
        <v>14535</v>
      </c>
      <c r="G240" s="43">
        <v>7158</v>
      </c>
      <c r="H240" s="43">
        <v>7377</v>
      </c>
      <c r="I240" s="9">
        <v>108</v>
      </c>
      <c r="J240" s="10">
        <v>49</v>
      </c>
      <c r="K240" s="27">
        <v>59</v>
      </c>
    </row>
    <row r="241" spans="1:11" ht="15" customHeight="1">
      <c r="A241" s="18" t="s">
        <v>196</v>
      </c>
      <c r="B241" s="9">
        <f>C241+D241</f>
        <v>2265</v>
      </c>
      <c r="C241" s="9">
        <f t="shared" si="57"/>
        <v>1147</v>
      </c>
      <c r="D241" s="9">
        <f t="shared" si="57"/>
        <v>1118</v>
      </c>
      <c r="E241" s="43">
        <v>1107</v>
      </c>
      <c r="F241" s="9">
        <v>2213</v>
      </c>
      <c r="G241" s="43">
        <v>1106</v>
      </c>
      <c r="H241" s="43">
        <v>1107</v>
      </c>
      <c r="I241" s="9">
        <v>52</v>
      </c>
      <c r="J241" s="10">
        <v>41</v>
      </c>
      <c r="K241" s="27">
        <v>11</v>
      </c>
    </row>
    <row r="242" spans="1:11" ht="15" customHeight="1">
      <c r="A242" s="18" t="s">
        <v>197</v>
      </c>
      <c r="B242" s="23">
        <f>C242+D242</f>
        <v>1906</v>
      </c>
      <c r="C242" s="9">
        <f t="shared" si="57"/>
        <v>927</v>
      </c>
      <c r="D242" s="9">
        <f t="shared" si="57"/>
        <v>979</v>
      </c>
      <c r="E242" s="43">
        <v>952</v>
      </c>
      <c r="F242" s="9">
        <v>1898</v>
      </c>
      <c r="G242" s="43">
        <v>926</v>
      </c>
      <c r="H242" s="43">
        <v>972</v>
      </c>
      <c r="I242" s="9">
        <v>8</v>
      </c>
      <c r="J242" s="10">
        <v>1</v>
      </c>
      <c r="K242" s="27">
        <v>7</v>
      </c>
    </row>
    <row r="243" spans="1:11" ht="15" customHeight="1">
      <c r="A243" s="18" t="s">
        <v>198</v>
      </c>
      <c r="B243" s="23">
        <f aca="true" t="shared" si="58" ref="B243:B257">C243+D243</f>
        <v>2087</v>
      </c>
      <c r="C243" s="9">
        <f aca="true" t="shared" si="59" ref="C243:C257">G243+J243</f>
        <v>1024</v>
      </c>
      <c r="D243" s="9">
        <f aca="true" t="shared" si="60" ref="D243:D257">H243+K243</f>
        <v>1063</v>
      </c>
      <c r="E243" s="43">
        <v>978</v>
      </c>
      <c r="F243" s="9">
        <v>2073</v>
      </c>
      <c r="G243" s="43">
        <v>1023</v>
      </c>
      <c r="H243" s="43">
        <v>1050</v>
      </c>
      <c r="I243" s="9">
        <v>14</v>
      </c>
      <c r="J243" s="10">
        <v>1</v>
      </c>
      <c r="K243" s="27">
        <v>13</v>
      </c>
    </row>
    <row r="244" spans="1:11" ht="15" customHeight="1">
      <c r="A244" s="18" t="s">
        <v>199</v>
      </c>
      <c r="B244" s="23">
        <f t="shared" si="58"/>
        <v>1748</v>
      </c>
      <c r="C244" s="9">
        <f t="shared" si="59"/>
        <v>834</v>
      </c>
      <c r="D244" s="9">
        <f t="shared" si="60"/>
        <v>914</v>
      </c>
      <c r="E244" s="43">
        <v>893</v>
      </c>
      <c r="F244" s="9">
        <v>1730</v>
      </c>
      <c r="G244" s="43">
        <v>826</v>
      </c>
      <c r="H244" s="43">
        <v>904</v>
      </c>
      <c r="I244" s="9">
        <v>18</v>
      </c>
      <c r="J244" s="10">
        <v>8</v>
      </c>
      <c r="K244" s="27">
        <v>10</v>
      </c>
    </row>
    <row r="245" spans="1:11" ht="15" customHeight="1">
      <c r="A245" s="18" t="s">
        <v>200</v>
      </c>
      <c r="B245" s="23">
        <f t="shared" si="58"/>
        <v>1685</v>
      </c>
      <c r="C245" s="9">
        <f t="shared" si="59"/>
        <v>849</v>
      </c>
      <c r="D245" s="9">
        <f t="shared" si="60"/>
        <v>836</v>
      </c>
      <c r="E245" s="43">
        <v>789</v>
      </c>
      <c r="F245" s="9">
        <v>1667</v>
      </c>
      <c r="G245" s="43">
        <v>846</v>
      </c>
      <c r="H245" s="43">
        <v>821</v>
      </c>
      <c r="I245" s="9">
        <v>18</v>
      </c>
      <c r="J245" s="10">
        <v>3</v>
      </c>
      <c r="K245" s="27">
        <v>15</v>
      </c>
    </row>
    <row r="246" spans="1:11" ht="15" customHeight="1">
      <c r="A246" s="18" t="s">
        <v>201</v>
      </c>
      <c r="B246" s="23">
        <f t="shared" si="58"/>
        <v>1607</v>
      </c>
      <c r="C246" s="9">
        <f t="shared" si="59"/>
        <v>798</v>
      </c>
      <c r="D246" s="9">
        <f t="shared" si="60"/>
        <v>809</v>
      </c>
      <c r="E246" s="43">
        <v>786</v>
      </c>
      <c r="F246" s="9">
        <v>1597</v>
      </c>
      <c r="G246" s="43">
        <v>797</v>
      </c>
      <c r="H246" s="43">
        <v>800</v>
      </c>
      <c r="I246" s="9">
        <v>10</v>
      </c>
      <c r="J246" s="10">
        <v>1</v>
      </c>
      <c r="K246" s="27">
        <v>9</v>
      </c>
    </row>
    <row r="247" spans="1:11" ht="15" customHeight="1">
      <c r="A247" s="18" t="s">
        <v>202</v>
      </c>
      <c r="B247" s="23">
        <f t="shared" si="58"/>
        <v>4794</v>
      </c>
      <c r="C247" s="9">
        <f t="shared" si="59"/>
        <v>2376</v>
      </c>
      <c r="D247" s="9">
        <f t="shared" si="60"/>
        <v>2418</v>
      </c>
      <c r="E247" s="43">
        <v>2368</v>
      </c>
      <c r="F247" s="9">
        <v>4767</v>
      </c>
      <c r="G247" s="43">
        <v>2362</v>
      </c>
      <c r="H247" s="43">
        <v>2405</v>
      </c>
      <c r="I247" s="9">
        <v>27</v>
      </c>
      <c r="J247" s="10">
        <v>14</v>
      </c>
      <c r="K247" s="27">
        <v>13</v>
      </c>
    </row>
    <row r="248" spans="1:11" ht="15" customHeight="1">
      <c r="A248" s="18" t="s">
        <v>203</v>
      </c>
      <c r="B248" s="23">
        <f t="shared" si="58"/>
        <v>4125</v>
      </c>
      <c r="C248" s="9">
        <f t="shared" si="59"/>
        <v>2027</v>
      </c>
      <c r="D248" s="9">
        <f t="shared" si="60"/>
        <v>2098</v>
      </c>
      <c r="E248" s="43">
        <v>1943</v>
      </c>
      <c r="F248" s="9">
        <v>4056</v>
      </c>
      <c r="G248" s="43">
        <v>1978</v>
      </c>
      <c r="H248" s="43">
        <v>2078</v>
      </c>
      <c r="I248" s="9">
        <v>69</v>
      </c>
      <c r="J248" s="10">
        <v>49</v>
      </c>
      <c r="K248" s="27">
        <v>20</v>
      </c>
    </row>
    <row r="249" spans="1:11" ht="15" customHeight="1">
      <c r="A249" s="18" t="s">
        <v>204</v>
      </c>
      <c r="B249" s="23">
        <f t="shared" si="58"/>
        <v>2652</v>
      </c>
      <c r="C249" s="9">
        <f t="shared" si="59"/>
        <v>1257</v>
      </c>
      <c r="D249" s="9">
        <f t="shared" si="60"/>
        <v>1395</v>
      </c>
      <c r="E249" s="43">
        <v>1389</v>
      </c>
      <c r="F249" s="9">
        <v>2644</v>
      </c>
      <c r="G249" s="43">
        <v>1255</v>
      </c>
      <c r="H249" s="43">
        <v>1389</v>
      </c>
      <c r="I249" s="9">
        <v>8</v>
      </c>
      <c r="J249" s="10">
        <v>2</v>
      </c>
      <c r="K249" s="27">
        <v>6</v>
      </c>
    </row>
    <row r="250" spans="1:11" ht="15" customHeight="1">
      <c r="A250" s="18" t="s">
        <v>205</v>
      </c>
      <c r="B250" s="23">
        <f t="shared" si="58"/>
        <v>2036</v>
      </c>
      <c r="C250" s="9">
        <f t="shared" si="59"/>
        <v>989</v>
      </c>
      <c r="D250" s="9">
        <f t="shared" si="60"/>
        <v>1047</v>
      </c>
      <c r="E250" s="43">
        <v>994</v>
      </c>
      <c r="F250" s="9">
        <v>2022</v>
      </c>
      <c r="G250" s="43">
        <v>987</v>
      </c>
      <c r="H250" s="43">
        <v>1035</v>
      </c>
      <c r="I250" s="9">
        <v>14</v>
      </c>
      <c r="J250" s="10">
        <v>2</v>
      </c>
      <c r="K250" s="27">
        <v>12</v>
      </c>
    </row>
    <row r="251" spans="1:11" ht="15" customHeight="1">
      <c r="A251" s="18" t="s">
        <v>206</v>
      </c>
      <c r="B251" s="23">
        <f t="shared" si="58"/>
        <v>2135</v>
      </c>
      <c r="C251" s="9">
        <f t="shared" si="59"/>
        <v>1038</v>
      </c>
      <c r="D251" s="9">
        <f t="shared" si="60"/>
        <v>1097</v>
      </c>
      <c r="E251" s="43">
        <v>1005</v>
      </c>
      <c r="F251" s="9">
        <v>2119</v>
      </c>
      <c r="G251" s="43">
        <v>1031</v>
      </c>
      <c r="H251" s="43">
        <v>1088</v>
      </c>
      <c r="I251" s="9">
        <v>16</v>
      </c>
      <c r="J251" s="10">
        <v>7</v>
      </c>
      <c r="K251" s="27">
        <v>9</v>
      </c>
    </row>
    <row r="252" spans="1:11" ht="15" customHeight="1">
      <c r="A252" s="18" t="s">
        <v>207</v>
      </c>
      <c r="B252" s="23">
        <f t="shared" si="58"/>
        <v>2112</v>
      </c>
      <c r="C252" s="9">
        <f t="shared" si="59"/>
        <v>1037</v>
      </c>
      <c r="D252" s="9">
        <f t="shared" si="60"/>
        <v>1075</v>
      </c>
      <c r="E252" s="43">
        <v>1022</v>
      </c>
      <c r="F252" s="9">
        <v>2093</v>
      </c>
      <c r="G252" s="43">
        <v>1028</v>
      </c>
      <c r="H252" s="43">
        <v>1065</v>
      </c>
      <c r="I252" s="9">
        <v>19</v>
      </c>
      <c r="J252" s="10">
        <v>9</v>
      </c>
      <c r="K252" s="27">
        <v>10</v>
      </c>
    </row>
    <row r="253" spans="1:11" ht="15" customHeight="1">
      <c r="A253" s="18" t="s">
        <v>208</v>
      </c>
      <c r="B253" s="23">
        <f t="shared" si="58"/>
        <v>5026</v>
      </c>
      <c r="C253" s="9">
        <f t="shared" si="59"/>
        <v>2400</v>
      </c>
      <c r="D253" s="9">
        <f t="shared" si="60"/>
        <v>2626</v>
      </c>
      <c r="E253" s="43">
        <v>2331</v>
      </c>
      <c r="F253" s="9">
        <v>5000</v>
      </c>
      <c r="G253" s="43">
        <v>2389</v>
      </c>
      <c r="H253" s="43">
        <v>2611</v>
      </c>
      <c r="I253" s="9">
        <v>26</v>
      </c>
      <c r="J253" s="10">
        <v>11</v>
      </c>
      <c r="K253" s="27">
        <v>15</v>
      </c>
    </row>
    <row r="254" spans="1:11" ht="15" customHeight="1">
      <c r="A254" s="18" t="s">
        <v>209</v>
      </c>
      <c r="B254" s="23">
        <f t="shared" si="58"/>
        <v>4517</v>
      </c>
      <c r="C254" s="9">
        <f t="shared" si="59"/>
        <v>2218</v>
      </c>
      <c r="D254" s="9">
        <f t="shared" si="60"/>
        <v>2299</v>
      </c>
      <c r="E254" s="43">
        <v>2195</v>
      </c>
      <c r="F254" s="9">
        <v>4478</v>
      </c>
      <c r="G254" s="43">
        <v>2195</v>
      </c>
      <c r="H254" s="43">
        <v>2283</v>
      </c>
      <c r="I254" s="9">
        <v>39</v>
      </c>
      <c r="J254" s="10">
        <v>23</v>
      </c>
      <c r="K254" s="27">
        <v>16</v>
      </c>
    </row>
    <row r="255" spans="1:11" ht="15" customHeight="1">
      <c r="A255" s="18" t="s">
        <v>210</v>
      </c>
      <c r="B255" s="23">
        <f t="shared" si="58"/>
        <v>855</v>
      </c>
      <c r="C255" s="9">
        <f t="shared" si="59"/>
        <v>403</v>
      </c>
      <c r="D255" s="9">
        <f t="shared" si="60"/>
        <v>452</v>
      </c>
      <c r="E255" s="43">
        <v>474</v>
      </c>
      <c r="F255" s="9">
        <v>851</v>
      </c>
      <c r="G255" s="43">
        <v>403</v>
      </c>
      <c r="H255" s="43">
        <v>448</v>
      </c>
      <c r="I255" s="9">
        <v>4</v>
      </c>
      <c r="J255" s="10">
        <v>0</v>
      </c>
      <c r="K255" s="27">
        <v>4</v>
      </c>
    </row>
    <row r="256" spans="1:11" ht="15" customHeight="1">
      <c r="A256" s="18" t="s">
        <v>211</v>
      </c>
      <c r="B256" s="23">
        <f t="shared" si="58"/>
        <v>2378</v>
      </c>
      <c r="C256" s="9">
        <f t="shared" si="59"/>
        <v>1184</v>
      </c>
      <c r="D256" s="9">
        <f t="shared" si="60"/>
        <v>1194</v>
      </c>
      <c r="E256" s="43">
        <v>1241</v>
      </c>
      <c r="F256" s="9">
        <v>2344</v>
      </c>
      <c r="G256" s="43">
        <v>1173</v>
      </c>
      <c r="H256" s="43">
        <v>1171</v>
      </c>
      <c r="I256" s="9">
        <v>34</v>
      </c>
      <c r="J256" s="10">
        <v>11</v>
      </c>
      <c r="K256" s="27">
        <v>23</v>
      </c>
    </row>
    <row r="257" spans="1:11" ht="15" customHeight="1">
      <c r="A257" s="18" t="s">
        <v>212</v>
      </c>
      <c r="B257" s="23">
        <f t="shared" si="58"/>
        <v>962</v>
      </c>
      <c r="C257" s="9">
        <f t="shared" si="59"/>
        <v>450</v>
      </c>
      <c r="D257" s="9">
        <f t="shared" si="60"/>
        <v>512</v>
      </c>
      <c r="E257" s="43">
        <v>563</v>
      </c>
      <c r="F257" s="9">
        <v>956</v>
      </c>
      <c r="G257" s="43">
        <v>449</v>
      </c>
      <c r="H257" s="43">
        <v>507</v>
      </c>
      <c r="I257" s="9">
        <v>6</v>
      </c>
      <c r="J257" s="10">
        <v>1</v>
      </c>
      <c r="K257" s="27">
        <v>5</v>
      </c>
    </row>
    <row r="258" spans="1:11" ht="15" customHeight="1">
      <c r="A258" s="17" t="s">
        <v>213</v>
      </c>
      <c r="B258" s="16">
        <f>SUM(B259:B266)</f>
        <v>26697</v>
      </c>
      <c r="C258" s="16">
        <f aca="true" t="shared" si="61" ref="C258:K258">SUM(C259:C266)</f>
        <v>13157</v>
      </c>
      <c r="D258" s="16">
        <f t="shared" si="61"/>
        <v>13540</v>
      </c>
      <c r="E258" s="16">
        <f t="shared" si="61"/>
        <v>12885</v>
      </c>
      <c r="F258" s="16">
        <f t="shared" si="61"/>
        <v>26481</v>
      </c>
      <c r="G258" s="16">
        <f t="shared" si="61"/>
        <v>13075</v>
      </c>
      <c r="H258" s="16">
        <f t="shared" si="61"/>
        <v>13406</v>
      </c>
      <c r="I258" s="16">
        <f t="shared" si="61"/>
        <v>216</v>
      </c>
      <c r="J258" s="16">
        <f t="shared" si="61"/>
        <v>82</v>
      </c>
      <c r="K258" s="61">
        <f t="shared" si="61"/>
        <v>134</v>
      </c>
    </row>
    <row r="259" spans="1:11" ht="15" customHeight="1">
      <c r="A259" s="18" t="s">
        <v>214</v>
      </c>
      <c r="B259" s="23">
        <v>5541</v>
      </c>
      <c r="C259" s="9">
        <v>2742</v>
      </c>
      <c r="D259" s="9">
        <v>2799</v>
      </c>
      <c r="E259" s="43">
        <v>2491</v>
      </c>
      <c r="F259" s="9">
        <v>5513</v>
      </c>
      <c r="G259" s="43">
        <v>2736</v>
      </c>
      <c r="H259" s="43">
        <v>2777</v>
      </c>
      <c r="I259" s="9">
        <v>28</v>
      </c>
      <c r="J259" s="10">
        <v>6</v>
      </c>
      <c r="K259" s="27">
        <v>22</v>
      </c>
    </row>
    <row r="260" spans="1:11" ht="15" customHeight="1">
      <c r="A260" s="18" t="s">
        <v>215</v>
      </c>
      <c r="B260" s="23">
        <v>2017</v>
      </c>
      <c r="C260" s="9">
        <v>984</v>
      </c>
      <c r="D260" s="9">
        <v>1033</v>
      </c>
      <c r="E260" s="43">
        <v>1021</v>
      </c>
      <c r="F260" s="9">
        <v>1997</v>
      </c>
      <c r="G260" s="43">
        <v>980</v>
      </c>
      <c r="H260" s="43">
        <v>1017</v>
      </c>
      <c r="I260" s="9">
        <v>20</v>
      </c>
      <c r="J260" s="10">
        <v>4</v>
      </c>
      <c r="K260" s="27">
        <v>16</v>
      </c>
    </row>
    <row r="261" spans="1:11" ht="15" customHeight="1">
      <c r="A261" s="18" t="s">
        <v>216</v>
      </c>
      <c r="B261" s="23">
        <v>2590</v>
      </c>
      <c r="C261" s="9">
        <v>1261</v>
      </c>
      <c r="D261" s="9">
        <v>1329</v>
      </c>
      <c r="E261" s="43">
        <v>1321</v>
      </c>
      <c r="F261" s="9">
        <v>2567</v>
      </c>
      <c r="G261" s="43">
        <v>1258</v>
      </c>
      <c r="H261" s="43">
        <v>1309</v>
      </c>
      <c r="I261" s="9">
        <v>23</v>
      </c>
      <c r="J261" s="10">
        <v>3</v>
      </c>
      <c r="K261" s="27">
        <v>20</v>
      </c>
    </row>
    <row r="262" spans="1:11" ht="15" customHeight="1">
      <c r="A262" s="18" t="s">
        <v>217</v>
      </c>
      <c r="B262" s="23">
        <v>2194</v>
      </c>
      <c r="C262" s="9">
        <v>1060</v>
      </c>
      <c r="D262" s="9">
        <v>1134</v>
      </c>
      <c r="E262" s="43">
        <v>1042</v>
      </c>
      <c r="F262" s="9">
        <v>2186</v>
      </c>
      <c r="G262" s="43">
        <v>1057</v>
      </c>
      <c r="H262" s="43">
        <v>1129</v>
      </c>
      <c r="I262" s="9">
        <v>8</v>
      </c>
      <c r="J262" s="10">
        <v>3</v>
      </c>
      <c r="K262" s="27">
        <v>5</v>
      </c>
    </row>
    <row r="263" spans="1:11" ht="15" customHeight="1">
      <c r="A263" s="18" t="s">
        <v>218</v>
      </c>
      <c r="B263" s="23">
        <v>2598</v>
      </c>
      <c r="C263" s="9">
        <v>1289</v>
      </c>
      <c r="D263" s="9">
        <v>1309</v>
      </c>
      <c r="E263" s="43">
        <v>1312</v>
      </c>
      <c r="F263" s="9">
        <v>2588</v>
      </c>
      <c r="G263" s="43">
        <v>1286</v>
      </c>
      <c r="H263" s="43">
        <v>1302</v>
      </c>
      <c r="I263" s="9">
        <v>10</v>
      </c>
      <c r="J263" s="10">
        <v>3</v>
      </c>
      <c r="K263" s="27">
        <v>7</v>
      </c>
    </row>
    <row r="264" spans="1:11" ht="15" customHeight="1">
      <c r="A264" s="18" t="s">
        <v>219</v>
      </c>
      <c r="B264" s="23">
        <v>2806</v>
      </c>
      <c r="C264" s="9">
        <v>1334</v>
      </c>
      <c r="D264" s="9">
        <v>1472</v>
      </c>
      <c r="E264" s="43">
        <v>1446</v>
      </c>
      <c r="F264" s="9">
        <v>2780</v>
      </c>
      <c r="G264" s="43">
        <v>1326</v>
      </c>
      <c r="H264" s="43">
        <v>1454</v>
      </c>
      <c r="I264" s="9">
        <v>26</v>
      </c>
      <c r="J264" s="10">
        <v>8</v>
      </c>
      <c r="K264" s="27">
        <v>18</v>
      </c>
    </row>
    <row r="265" spans="1:11" ht="15" customHeight="1">
      <c r="A265" s="18" t="s">
        <v>220</v>
      </c>
      <c r="B265" s="23">
        <v>1967</v>
      </c>
      <c r="C265" s="9">
        <v>988</v>
      </c>
      <c r="D265" s="9">
        <v>979</v>
      </c>
      <c r="E265" s="43">
        <v>978</v>
      </c>
      <c r="F265" s="9">
        <v>1948</v>
      </c>
      <c r="G265" s="43">
        <v>979</v>
      </c>
      <c r="H265" s="43">
        <v>969</v>
      </c>
      <c r="I265" s="9">
        <v>19</v>
      </c>
      <c r="J265" s="10">
        <v>9</v>
      </c>
      <c r="K265" s="27">
        <v>10</v>
      </c>
    </row>
    <row r="266" spans="1:11" ht="15" customHeight="1">
      <c r="A266" s="18" t="s">
        <v>221</v>
      </c>
      <c r="B266" s="23">
        <v>6984</v>
      </c>
      <c r="C266" s="9">
        <v>3499</v>
      </c>
      <c r="D266" s="9">
        <v>3485</v>
      </c>
      <c r="E266" s="43">
        <v>3274</v>
      </c>
      <c r="F266" s="9">
        <v>6902</v>
      </c>
      <c r="G266" s="43">
        <v>3453</v>
      </c>
      <c r="H266" s="43">
        <v>3449</v>
      </c>
      <c r="I266" s="9">
        <v>82</v>
      </c>
      <c r="J266" s="10">
        <v>46</v>
      </c>
      <c r="K266" s="27">
        <v>36</v>
      </c>
    </row>
    <row r="267" spans="1:11" ht="15" customHeight="1">
      <c r="A267" s="17" t="s">
        <v>222</v>
      </c>
      <c r="B267" s="16">
        <f>SUM(B268:B273)</f>
        <v>18383</v>
      </c>
      <c r="C267" s="16">
        <f aca="true" t="shared" si="62" ref="C267:K267">SUM(C268:C273)</f>
        <v>9009</v>
      </c>
      <c r="D267" s="16">
        <f t="shared" si="62"/>
        <v>9374</v>
      </c>
      <c r="E267" s="16">
        <f t="shared" si="62"/>
        <v>8725</v>
      </c>
      <c r="F267" s="16">
        <f t="shared" si="62"/>
        <v>18208</v>
      </c>
      <c r="G267" s="16">
        <f t="shared" si="62"/>
        <v>8969</v>
      </c>
      <c r="H267" s="16">
        <f t="shared" si="62"/>
        <v>9239</v>
      </c>
      <c r="I267" s="16">
        <f t="shared" si="62"/>
        <v>175</v>
      </c>
      <c r="J267" s="16">
        <f t="shared" si="62"/>
        <v>40</v>
      </c>
      <c r="K267" s="61">
        <f t="shared" si="62"/>
        <v>135</v>
      </c>
    </row>
    <row r="268" spans="1:11" ht="15" customHeight="1">
      <c r="A268" s="18" t="s">
        <v>223</v>
      </c>
      <c r="B268" s="23">
        <f aca="true" t="shared" si="63" ref="B268:B273">C268+D268</f>
        <v>7900</v>
      </c>
      <c r="C268" s="9">
        <f aca="true" t="shared" si="64" ref="C268:D273">G268+J268</f>
        <v>3853</v>
      </c>
      <c r="D268" s="9">
        <f t="shared" si="64"/>
        <v>4047</v>
      </c>
      <c r="E268" s="43">
        <v>3423</v>
      </c>
      <c r="F268" s="9">
        <v>7848</v>
      </c>
      <c r="G268" s="43">
        <v>3840</v>
      </c>
      <c r="H268" s="43">
        <v>4008</v>
      </c>
      <c r="I268" s="9">
        <f aca="true" t="shared" si="65" ref="I268:I273">SUM(J268:K268)</f>
        <v>52</v>
      </c>
      <c r="J268" s="10">
        <v>13</v>
      </c>
      <c r="K268" s="27">
        <v>39</v>
      </c>
    </row>
    <row r="269" spans="1:11" ht="15" customHeight="1">
      <c r="A269" s="18" t="s">
        <v>224</v>
      </c>
      <c r="B269" s="23">
        <f t="shared" si="63"/>
        <v>2408</v>
      </c>
      <c r="C269" s="9">
        <f t="shared" si="64"/>
        <v>1169</v>
      </c>
      <c r="D269" s="9">
        <f t="shared" si="64"/>
        <v>1239</v>
      </c>
      <c r="E269" s="43">
        <v>1191</v>
      </c>
      <c r="F269" s="9">
        <v>2386</v>
      </c>
      <c r="G269" s="43">
        <v>1165</v>
      </c>
      <c r="H269" s="43">
        <v>1221</v>
      </c>
      <c r="I269" s="9">
        <f t="shared" si="65"/>
        <v>22</v>
      </c>
      <c r="J269" s="10">
        <v>4</v>
      </c>
      <c r="K269" s="27">
        <v>18</v>
      </c>
    </row>
    <row r="270" spans="1:11" ht="15" customHeight="1">
      <c r="A270" s="18" t="s">
        <v>225</v>
      </c>
      <c r="B270" s="23">
        <f t="shared" si="63"/>
        <v>1907</v>
      </c>
      <c r="C270" s="9">
        <f t="shared" si="64"/>
        <v>937</v>
      </c>
      <c r="D270" s="9">
        <f t="shared" si="64"/>
        <v>970</v>
      </c>
      <c r="E270" s="43">
        <v>1010</v>
      </c>
      <c r="F270" s="9">
        <v>1886</v>
      </c>
      <c r="G270" s="43">
        <v>936</v>
      </c>
      <c r="H270" s="43">
        <v>950</v>
      </c>
      <c r="I270" s="9">
        <f t="shared" si="65"/>
        <v>21</v>
      </c>
      <c r="J270" s="10">
        <v>1</v>
      </c>
      <c r="K270" s="27">
        <v>20</v>
      </c>
    </row>
    <row r="271" spans="1:11" ht="15" customHeight="1">
      <c r="A271" s="18" t="s">
        <v>226</v>
      </c>
      <c r="B271" s="23">
        <f t="shared" si="63"/>
        <v>1897</v>
      </c>
      <c r="C271" s="9">
        <f t="shared" si="64"/>
        <v>918</v>
      </c>
      <c r="D271" s="9">
        <f t="shared" si="64"/>
        <v>979</v>
      </c>
      <c r="E271" s="43">
        <v>938</v>
      </c>
      <c r="F271" s="9">
        <v>1880</v>
      </c>
      <c r="G271" s="43">
        <v>916</v>
      </c>
      <c r="H271" s="43">
        <v>964</v>
      </c>
      <c r="I271" s="9">
        <f t="shared" si="65"/>
        <v>17</v>
      </c>
      <c r="J271" s="10">
        <v>2</v>
      </c>
      <c r="K271" s="27">
        <v>15</v>
      </c>
    </row>
    <row r="272" spans="1:11" ht="15" customHeight="1">
      <c r="A272" s="18" t="s">
        <v>227</v>
      </c>
      <c r="B272" s="23">
        <f t="shared" si="63"/>
        <v>1969</v>
      </c>
      <c r="C272" s="9">
        <f t="shared" si="64"/>
        <v>972</v>
      </c>
      <c r="D272" s="9">
        <f t="shared" si="64"/>
        <v>997</v>
      </c>
      <c r="E272" s="43">
        <v>967</v>
      </c>
      <c r="F272" s="9">
        <v>1937</v>
      </c>
      <c r="G272" s="43">
        <v>964</v>
      </c>
      <c r="H272" s="43">
        <v>973</v>
      </c>
      <c r="I272" s="9">
        <f t="shared" si="65"/>
        <v>32</v>
      </c>
      <c r="J272" s="10">
        <v>8</v>
      </c>
      <c r="K272" s="27">
        <v>24</v>
      </c>
    </row>
    <row r="273" spans="1:11" ht="15" customHeight="1">
      <c r="A273" s="18" t="s">
        <v>228</v>
      </c>
      <c r="B273" s="23">
        <f t="shared" si="63"/>
        <v>2302</v>
      </c>
      <c r="C273" s="9">
        <f t="shared" si="64"/>
        <v>1160</v>
      </c>
      <c r="D273" s="9">
        <f t="shared" si="64"/>
        <v>1142</v>
      </c>
      <c r="E273" s="43">
        <v>1196</v>
      </c>
      <c r="F273" s="9">
        <v>2271</v>
      </c>
      <c r="G273" s="43">
        <v>1148</v>
      </c>
      <c r="H273" s="43">
        <v>1123</v>
      </c>
      <c r="I273" s="9">
        <f t="shared" si="65"/>
        <v>31</v>
      </c>
      <c r="J273" s="10">
        <v>12</v>
      </c>
      <c r="K273" s="27">
        <v>19</v>
      </c>
    </row>
    <row r="274" spans="1:11" ht="15" customHeight="1">
      <c r="A274" s="17" t="s">
        <v>229</v>
      </c>
      <c r="B274" s="16">
        <f>SUM(B275:B283)</f>
        <v>40795</v>
      </c>
      <c r="C274" s="16">
        <f aca="true" t="shared" si="66" ref="C274:K274">SUM(C275:C283)</f>
        <v>19486</v>
      </c>
      <c r="D274" s="16">
        <f t="shared" si="66"/>
        <v>21309</v>
      </c>
      <c r="E274" s="16">
        <f t="shared" si="66"/>
        <v>19919</v>
      </c>
      <c r="F274" s="16">
        <f t="shared" si="66"/>
        <v>40257</v>
      </c>
      <c r="G274" s="16">
        <f t="shared" si="66"/>
        <v>19136</v>
      </c>
      <c r="H274" s="16">
        <f t="shared" si="66"/>
        <v>21121</v>
      </c>
      <c r="I274" s="16">
        <f t="shared" si="66"/>
        <v>538</v>
      </c>
      <c r="J274" s="16">
        <f t="shared" si="66"/>
        <v>350</v>
      </c>
      <c r="K274" s="61">
        <f t="shared" si="66"/>
        <v>188</v>
      </c>
    </row>
    <row r="275" spans="1:11" ht="15" customHeight="1">
      <c r="A275" s="18" t="s">
        <v>230</v>
      </c>
      <c r="B275" s="23">
        <f>C275+D275</f>
        <v>11251</v>
      </c>
      <c r="C275" s="9">
        <f>G275+J275</f>
        <v>5382</v>
      </c>
      <c r="D275" s="9">
        <f>H275+K275</f>
        <v>5869</v>
      </c>
      <c r="E275" s="43">
        <v>5059</v>
      </c>
      <c r="F275" s="9">
        <v>11181</v>
      </c>
      <c r="G275" s="43">
        <v>5345</v>
      </c>
      <c r="H275" s="43">
        <v>5836</v>
      </c>
      <c r="I275" s="9">
        <f aca="true" t="shared" si="67" ref="I275:I283">SUM(J275:K275)</f>
        <v>70</v>
      </c>
      <c r="J275" s="10">
        <v>37</v>
      </c>
      <c r="K275" s="27">
        <v>33</v>
      </c>
    </row>
    <row r="276" spans="1:11" ht="15" customHeight="1">
      <c r="A276" s="18" t="s">
        <v>231</v>
      </c>
      <c r="B276" s="23">
        <f aca="true" t="shared" si="68" ref="B276:B283">C276+D276</f>
        <v>7514</v>
      </c>
      <c r="C276" s="9">
        <f aca="true" t="shared" si="69" ref="C276:C283">G276+J276</f>
        <v>3678</v>
      </c>
      <c r="D276" s="9">
        <f aca="true" t="shared" si="70" ref="D276:D283">H276+K276</f>
        <v>3836</v>
      </c>
      <c r="E276" s="43">
        <v>3608</v>
      </c>
      <c r="F276" s="9">
        <v>7320</v>
      </c>
      <c r="G276" s="43">
        <v>3524</v>
      </c>
      <c r="H276" s="43">
        <v>3796</v>
      </c>
      <c r="I276" s="9">
        <f t="shared" si="67"/>
        <v>194</v>
      </c>
      <c r="J276" s="10">
        <v>154</v>
      </c>
      <c r="K276" s="27">
        <v>40</v>
      </c>
    </row>
    <row r="277" spans="1:11" ht="15" customHeight="1">
      <c r="A277" s="18" t="s">
        <v>232</v>
      </c>
      <c r="B277" s="23">
        <f t="shared" si="68"/>
        <v>2795</v>
      </c>
      <c r="C277" s="9">
        <f t="shared" si="69"/>
        <v>1331</v>
      </c>
      <c r="D277" s="9">
        <f t="shared" si="70"/>
        <v>1464</v>
      </c>
      <c r="E277" s="43">
        <v>1426</v>
      </c>
      <c r="F277" s="9">
        <v>2746</v>
      </c>
      <c r="G277" s="43">
        <v>1292</v>
      </c>
      <c r="H277" s="43">
        <v>1454</v>
      </c>
      <c r="I277" s="9">
        <f t="shared" si="67"/>
        <v>49</v>
      </c>
      <c r="J277" s="10">
        <v>39</v>
      </c>
      <c r="K277" s="27">
        <v>10</v>
      </c>
    </row>
    <row r="278" spans="1:11" ht="15" customHeight="1">
      <c r="A278" s="18" t="s">
        <v>233</v>
      </c>
      <c r="B278" s="9">
        <f t="shared" si="68"/>
        <v>1431</v>
      </c>
      <c r="C278" s="9">
        <f t="shared" si="69"/>
        <v>648</v>
      </c>
      <c r="D278" s="9">
        <f t="shared" si="70"/>
        <v>783</v>
      </c>
      <c r="E278" s="43">
        <v>745</v>
      </c>
      <c r="F278" s="9">
        <v>1398</v>
      </c>
      <c r="G278" s="43">
        <v>620</v>
      </c>
      <c r="H278" s="43">
        <v>778</v>
      </c>
      <c r="I278" s="9">
        <f t="shared" si="67"/>
        <v>33</v>
      </c>
      <c r="J278" s="19">
        <v>28</v>
      </c>
      <c r="K278" s="28">
        <v>5</v>
      </c>
    </row>
    <row r="279" spans="1:11" ht="15" customHeight="1">
      <c r="A279" s="18" t="s">
        <v>234</v>
      </c>
      <c r="B279" s="9">
        <f t="shared" si="68"/>
        <v>2349</v>
      </c>
      <c r="C279" s="9">
        <f t="shared" si="69"/>
        <v>1130</v>
      </c>
      <c r="D279" s="9">
        <f t="shared" si="70"/>
        <v>1219</v>
      </c>
      <c r="E279" s="43">
        <v>1247</v>
      </c>
      <c r="F279" s="9">
        <v>2330</v>
      </c>
      <c r="G279" s="43">
        <v>1128</v>
      </c>
      <c r="H279" s="43">
        <v>1202</v>
      </c>
      <c r="I279" s="9">
        <f t="shared" si="67"/>
        <v>19</v>
      </c>
      <c r="J279" s="19">
        <v>2</v>
      </c>
      <c r="K279" s="28">
        <v>17</v>
      </c>
    </row>
    <row r="280" spans="1:11" ht="15" customHeight="1">
      <c r="A280" s="18" t="s">
        <v>235</v>
      </c>
      <c r="B280" s="9">
        <f t="shared" si="68"/>
        <v>3204</v>
      </c>
      <c r="C280" s="9">
        <f t="shared" si="69"/>
        <v>1547</v>
      </c>
      <c r="D280" s="9">
        <f t="shared" si="70"/>
        <v>1657</v>
      </c>
      <c r="E280" s="43">
        <v>1647</v>
      </c>
      <c r="F280" s="9">
        <v>3121</v>
      </c>
      <c r="G280" s="43">
        <v>1486</v>
      </c>
      <c r="H280" s="43">
        <v>1635</v>
      </c>
      <c r="I280" s="9">
        <f t="shared" si="67"/>
        <v>83</v>
      </c>
      <c r="J280" s="19">
        <v>61</v>
      </c>
      <c r="K280" s="28">
        <v>22</v>
      </c>
    </row>
    <row r="281" spans="1:11" ht="15" customHeight="1">
      <c r="A281" s="18" t="s">
        <v>236</v>
      </c>
      <c r="B281" s="9">
        <f t="shared" si="68"/>
        <v>7121</v>
      </c>
      <c r="C281" s="9">
        <f t="shared" si="69"/>
        <v>3354</v>
      </c>
      <c r="D281" s="9">
        <f t="shared" si="70"/>
        <v>3767</v>
      </c>
      <c r="E281" s="43">
        <v>3418</v>
      </c>
      <c r="F281" s="9">
        <v>7077</v>
      </c>
      <c r="G281" s="43">
        <v>3341</v>
      </c>
      <c r="H281" s="43">
        <v>3736</v>
      </c>
      <c r="I281" s="9">
        <f t="shared" si="67"/>
        <v>44</v>
      </c>
      <c r="J281" s="19">
        <v>13</v>
      </c>
      <c r="K281" s="28">
        <v>31</v>
      </c>
    </row>
    <row r="282" spans="1:11" ht="15" customHeight="1">
      <c r="A282" s="18" t="s">
        <v>237</v>
      </c>
      <c r="B282" s="9">
        <f t="shared" si="68"/>
        <v>3197</v>
      </c>
      <c r="C282" s="9">
        <f t="shared" si="69"/>
        <v>1481</v>
      </c>
      <c r="D282" s="9">
        <f t="shared" si="70"/>
        <v>1716</v>
      </c>
      <c r="E282" s="43">
        <v>1704</v>
      </c>
      <c r="F282" s="9">
        <v>3166</v>
      </c>
      <c r="G282" s="43">
        <v>1470</v>
      </c>
      <c r="H282" s="43">
        <v>1696</v>
      </c>
      <c r="I282" s="9">
        <f t="shared" si="67"/>
        <v>31</v>
      </c>
      <c r="J282" s="19">
        <v>11</v>
      </c>
      <c r="K282" s="28">
        <v>20</v>
      </c>
    </row>
    <row r="283" spans="1:11" ht="15" customHeight="1">
      <c r="A283" s="18" t="s">
        <v>238</v>
      </c>
      <c r="B283" s="9">
        <f t="shared" si="68"/>
        <v>1933</v>
      </c>
      <c r="C283" s="9">
        <f t="shared" si="69"/>
        <v>935</v>
      </c>
      <c r="D283" s="9">
        <f t="shared" si="70"/>
        <v>998</v>
      </c>
      <c r="E283" s="43">
        <v>1065</v>
      </c>
      <c r="F283" s="9">
        <v>1918</v>
      </c>
      <c r="G283" s="43">
        <v>930</v>
      </c>
      <c r="H283" s="43">
        <v>988</v>
      </c>
      <c r="I283" s="9">
        <f t="shared" si="67"/>
        <v>15</v>
      </c>
      <c r="J283" s="19">
        <v>5</v>
      </c>
      <c r="K283" s="28">
        <v>10</v>
      </c>
    </row>
    <row r="284" spans="1:11" s="12" customFormat="1" ht="15" customHeight="1">
      <c r="A284" s="17" t="s">
        <v>239</v>
      </c>
      <c r="B284" s="16">
        <f aca="true" t="shared" si="71" ref="B284:K284">SUM(B286:B293)</f>
        <v>36536</v>
      </c>
      <c r="C284" s="16">
        <f t="shared" si="71"/>
        <v>17771</v>
      </c>
      <c r="D284" s="16">
        <f t="shared" si="71"/>
        <v>18765</v>
      </c>
      <c r="E284" s="16">
        <f t="shared" si="71"/>
        <v>17181</v>
      </c>
      <c r="F284" s="16">
        <f t="shared" si="71"/>
        <v>35991</v>
      </c>
      <c r="G284" s="16">
        <f t="shared" si="71"/>
        <v>17498</v>
      </c>
      <c r="H284" s="16">
        <f t="shared" si="71"/>
        <v>18493</v>
      </c>
      <c r="I284" s="16">
        <f t="shared" si="71"/>
        <v>545</v>
      </c>
      <c r="J284" s="16">
        <f t="shared" si="71"/>
        <v>273</v>
      </c>
      <c r="K284" s="61">
        <f t="shared" si="71"/>
        <v>272</v>
      </c>
    </row>
    <row r="285" spans="1:11" ht="15" customHeight="1">
      <c r="A285" s="18" t="s">
        <v>240</v>
      </c>
      <c r="B285" s="9">
        <f>C285+D285</f>
        <v>8102</v>
      </c>
      <c r="C285" s="9">
        <f>G285+J285</f>
        <v>3958</v>
      </c>
      <c r="D285" s="9">
        <f>H285+K285</f>
        <v>4144</v>
      </c>
      <c r="E285" s="43">
        <v>3397</v>
      </c>
      <c r="F285" s="9">
        <f>G285+H285</f>
        <v>7977</v>
      </c>
      <c r="G285" s="43">
        <v>3900</v>
      </c>
      <c r="H285" s="43">
        <v>4077</v>
      </c>
      <c r="I285" s="9">
        <f>SUM(J285:K285)</f>
        <v>125</v>
      </c>
      <c r="J285" s="19">
        <v>58</v>
      </c>
      <c r="K285" s="28">
        <v>67</v>
      </c>
    </row>
    <row r="286" spans="1:11" ht="15" customHeight="1">
      <c r="A286" s="18" t="s">
        <v>241</v>
      </c>
      <c r="B286" s="9">
        <f>C286+D286</f>
        <v>12822</v>
      </c>
      <c r="C286" s="9">
        <f>G286+J286</f>
        <v>6200</v>
      </c>
      <c r="D286" s="9">
        <f>H286+K286</f>
        <v>6622</v>
      </c>
      <c r="E286" s="43">
        <v>5547</v>
      </c>
      <c r="F286" s="9">
        <f>G286+H286</f>
        <v>12759</v>
      </c>
      <c r="G286" s="43">
        <v>6178</v>
      </c>
      <c r="H286" s="43">
        <v>6581</v>
      </c>
      <c r="I286" s="9">
        <f aca="true" t="shared" si="72" ref="I286:I293">SUM(J286:K286)</f>
        <v>63</v>
      </c>
      <c r="J286" s="19">
        <v>22</v>
      </c>
      <c r="K286" s="28">
        <v>41</v>
      </c>
    </row>
    <row r="287" spans="1:11" ht="15" customHeight="1">
      <c r="A287" s="18" t="s">
        <v>242</v>
      </c>
      <c r="B287" s="9">
        <f aca="true" t="shared" si="73" ref="B287:B293">C287+D287</f>
        <v>2330</v>
      </c>
      <c r="C287" s="9">
        <f aca="true" t="shared" si="74" ref="C287:C293">G287+J287</f>
        <v>1086</v>
      </c>
      <c r="D287" s="9">
        <f aca="true" t="shared" si="75" ref="D287:D293">H287+K287</f>
        <v>1244</v>
      </c>
      <c r="E287" s="43">
        <v>1141</v>
      </c>
      <c r="F287" s="9">
        <f aca="true" t="shared" si="76" ref="F287:F293">G287+H287</f>
        <v>2292</v>
      </c>
      <c r="G287" s="43">
        <v>1077</v>
      </c>
      <c r="H287" s="43">
        <v>1215</v>
      </c>
      <c r="I287" s="9">
        <f t="shared" si="72"/>
        <v>38</v>
      </c>
      <c r="J287" s="19">
        <v>9</v>
      </c>
      <c r="K287" s="28">
        <v>29</v>
      </c>
    </row>
    <row r="288" spans="1:11" ht="15" customHeight="1">
      <c r="A288" s="18" t="s">
        <v>243</v>
      </c>
      <c r="B288" s="9">
        <f t="shared" si="73"/>
        <v>4381</v>
      </c>
      <c r="C288" s="9">
        <f t="shared" si="74"/>
        <v>2177</v>
      </c>
      <c r="D288" s="9">
        <f t="shared" si="75"/>
        <v>2204</v>
      </c>
      <c r="E288" s="43">
        <v>2127</v>
      </c>
      <c r="F288" s="9">
        <f t="shared" si="76"/>
        <v>4178</v>
      </c>
      <c r="G288" s="43">
        <v>2065</v>
      </c>
      <c r="H288" s="43">
        <v>2113</v>
      </c>
      <c r="I288" s="9">
        <f t="shared" si="72"/>
        <v>203</v>
      </c>
      <c r="J288" s="19">
        <v>112</v>
      </c>
      <c r="K288" s="28">
        <v>91</v>
      </c>
    </row>
    <row r="289" spans="1:11" ht="15" customHeight="1">
      <c r="A289" s="18" t="s">
        <v>244</v>
      </c>
      <c r="B289" s="9">
        <f t="shared" si="73"/>
        <v>2240</v>
      </c>
      <c r="C289" s="9">
        <f t="shared" si="74"/>
        <v>1088</v>
      </c>
      <c r="D289" s="9">
        <f t="shared" si="75"/>
        <v>1152</v>
      </c>
      <c r="E289" s="43">
        <v>1148</v>
      </c>
      <c r="F289" s="9">
        <f t="shared" si="76"/>
        <v>2213</v>
      </c>
      <c r="G289" s="43">
        <v>1081</v>
      </c>
      <c r="H289" s="43">
        <v>1132</v>
      </c>
      <c r="I289" s="9">
        <f t="shared" si="72"/>
        <v>27</v>
      </c>
      <c r="J289" s="19">
        <v>7</v>
      </c>
      <c r="K289" s="28">
        <v>20</v>
      </c>
    </row>
    <row r="290" spans="1:11" ht="15" customHeight="1">
      <c r="A290" s="18" t="s">
        <v>245</v>
      </c>
      <c r="B290" s="23">
        <f t="shared" si="73"/>
        <v>4825</v>
      </c>
      <c r="C290" s="9">
        <f t="shared" si="74"/>
        <v>2422</v>
      </c>
      <c r="D290" s="9">
        <f t="shared" si="75"/>
        <v>2403</v>
      </c>
      <c r="E290" s="43">
        <v>2219</v>
      </c>
      <c r="F290" s="9">
        <f t="shared" si="76"/>
        <v>4707</v>
      </c>
      <c r="G290" s="43">
        <v>2346</v>
      </c>
      <c r="H290" s="43">
        <v>2361</v>
      </c>
      <c r="I290" s="9">
        <f t="shared" si="72"/>
        <v>118</v>
      </c>
      <c r="J290" s="10">
        <v>76</v>
      </c>
      <c r="K290" s="27">
        <v>42</v>
      </c>
    </row>
    <row r="291" spans="1:11" ht="15" customHeight="1">
      <c r="A291" s="18" t="s">
        <v>246</v>
      </c>
      <c r="B291" s="23">
        <f t="shared" si="73"/>
        <v>2276</v>
      </c>
      <c r="C291" s="9">
        <f t="shared" si="74"/>
        <v>1074</v>
      </c>
      <c r="D291" s="9">
        <f t="shared" si="75"/>
        <v>1202</v>
      </c>
      <c r="E291" s="43">
        <v>1182</v>
      </c>
      <c r="F291" s="9">
        <f t="shared" si="76"/>
        <v>2269</v>
      </c>
      <c r="G291" s="43">
        <v>1072</v>
      </c>
      <c r="H291" s="43">
        <v>1197</v>
      </c>
      <c r="I291" s="9">
        <f t="shared" si="72"/>
        <v>7</v>
      </c>
      <c r="J291" s="10">
        <v>2</v>
      </c>
      <c r="K291" s="27">
        <v>5</v>
      </c>
    </row>
    <row r="292" spans="1:11" ht="15" customHeight="1">
      <c r="A292" s="18" t="s">
        <v>247</v>
      </c>
      <c r="B292" s="23">
        <f t="shared" si="73"/>
        <v>3655</v>
      </c>
      <c r="C292" s="9">
        <f t="shared" si="74"/>
        <v>1790</v>
      </c>
      <c r="D292" s="9">
        <f t="shared" si="75"/>
        <v>1865</v>
      </c>
      <c r="E292" s="43">
        <v>1809</v>
      </c>
      <c r="F292" s="9">
        <f t="shared" si="76"/>
        <v>3591</v>
      </c>
      <c r="G292" s="43">
        <v>1755</v>
      </c>
      <c r="H292" s="43">
        <v>1836</v>
      </c>
      <c r="I292" s="9">
        <f t="shared" si="72"/>
        <v>64</v>
      </c>
      <c r="J292" s="10">
        <v>35</v>
      </c>
      <c r="K292" s="27">
        <v>29</v>
      </c>
    </row>
    <row r="293" spans="1:11" ht="15" customHeight="1">
      <c r="A293" s="18" t="s">
        <v>248</v>
      </c>
      <c r="B293" s="23">
        <f t="shared" si="73"/>
        <v>4007</v>
      </c>
      <c r="C293" s="9">
        <f t="shared" si="74"/>
        <v>1934</v>
      </c>
      <c r="D293" s="9">
        <f t="shared" si="75"/>
        <v>2073</v>
      </c>
      <c r="E293" s="43">
        <v>2008</v>
      </c>
      <c r="F293" s="9">
        <f t="shared" si="76"/>
        <v>3982</v>
      </c>
      <c r="G293" s="43">
        <v>1924</v>
      </c>
      <c r="H293" s="43">
        <v>2058</v>
      </c>
      <c r="I293" s="9">
        <f t="shared" si="72"/>
        <v>25</v>
      </c>
      <c r="J293" s="10">
        <v>10</v>
      </c>
      <c r="K293" s="27">
        <v>15</v>
      </c>
    </row>
    <row r="294" spans="1:11" ht="15" customHeight="1">
      <c r="A294" s="17" t="s">
        <v>249</v>
      </c>
      <c r="B294" s="16">
        <f>SUM(B295:B302)</f>
        <v>36789</v>
      </c>
      <c r="C294" s="16">
        <f aca="true" t="shared" si="77" ref="C294:K294">SUM(C295:C302)</f>
        <v>19166</v>
      </c>
      <c r="D294" s="16">
        <f t="shared" si="77"/>
        <v>17623</v>
      </c>
      <c r="E294" s="16">
        <f t="shared" si="77"/>
        <v>15983</v>
      </c>
      <c r="F294" s="16">
        <f t="shared" si="77"/>
        <v>35343</v>
      </c>
      <c r="G294" s="16">
        <f t="shared" si="77"/>
        <v>18046</v>
      </c>
      <c r="H294" s="16">
        <f t="shared" si="77"/>
        <v>17297</v>
      </c>
      <c r="I294" s="16">
        <f t="shared" si="77"/>
        <v>1446</v>
      </c>
      <c r="J294" s="16">
        <f t="shared" si="77"/>
        <v>1120</v>
      </c>
      <c r="K294" s="61">
        <f t="shared" si="77"/>
        <v>326</v>
      </c>
    </row>
    <row r="295" spans="1:11" ht="15" customHeight="1">
      <c r="A295" s="18" t="s">
        <v>250</v>
      </c>
      <c r="B295" s="23">
        <f>C295+D295</f>
        <v>11075</v>
      </c>
      <c r="C295" s="9">
        <f>G295+J295</f>
        <v>5607</v>
      </c>
      <c r="D295" s="9">
        <f>H295+K295</f>
        <v>5468</v>
      </c>
      <c r="E295" s="43">
        <v>4795</v>
      </c>
      <c r="F295" s="9">
        <f aca="true" t="shared" si="78" ref="F295:F302">SUM(G295:H295)</f>
        <v>10891</v>
      </c>
      <c r="G295" s="43">
        <v>5507</v>
      </c>
      <c r="H295" s="43">
        <v>5384</v>
      </c>
      <c r="I295" s="9">
        <f aca="true" t="shared" si="79" ref="I295:I302">SUM(J295:K295)</f>
        <v>184</v>
      </c>
      <c r="J295" s="10">
        <v>100</v>
      </c>
      <c r="K295" s="27">
        <v>84</v>
      </c>
    </row>
    <row r="296" spans="1:11" ht="15" customHeight="1">
      <c r="A296" s="18" t="s">
        <v>251</v>
      </c>
      <c r="B296" s="23">
        <f aca="true" t="shared" si="80" ref="B296:B302">C296+D296</f>
        <v>1503</v>
      </c>
      <c r="C296" s="9">
        <f aca="true" t="shared" si="81" ref="C296:C302">G296+J296</f>
        <v>740</v>
      </c>
      <c r="D296" s="9">
        <f aca="true" t="shared" si="82" ref="D296:D302">H296+K296</f>
        <v>763</v>
      </c>
      <c r="E296" s="43">
        <v>754</v>
      </c>
      <c r="F296" s="9">
        <f t="shared" si="78"/>
        <v>1482</v>
      </c>
      <c r="G296" s="43">
        <v>731</v>
      </c>
      <c r="H296" s="43">
        <v>751</v>
      </c>
      <c r="I296" s="9">
        <f t="shared" si="79"/>
        <v>21</v>
      </c>
      <c r="J296" s="10">
        <v>9</v>
      </c>
      <c r="K296" s="27">
        <v>12</v>
      </c>
    </row>
    <row r="297" spans="1:11" ht="15" customHeight="1">
      <c r="A297" s="18" t="s">
        <v>252</v>
      </c>
      <c r="B297" s="23">
        <f t="shared" si="80"/>
        <v>2074</v>
      </c>
      <c r="C297" s="9">
        <f t="shared" si="81"/>
        <v>1027</v>
      </c>
      <c r="D297" s="9">
        <f t="shared" si="82"/>
        <v>1047</v>
      </c>
      <c r="E297" s="43">
        <v>1061</v>
      </c>
      <c r="F297" s="9">
        <f t="shared" si="78"/>
        <v>2049</v>
      </c>
      <c r="G297" s="43">
        <v>1016</v>
      </c>
      <c r="H297" s="43">
        <v>1033</v>
      </c>
      <c r="I297" s="9">
        <f t="shared" si="79"/>
        <v>25</v>
      </c>
      <c r="J297" s="10">
        <v>11</v>
      </c>
      <c r="K297" s="27">
        <v>14</v>
      </c>
    </row>
    <row r="298" spans="1:11" ht="15" customHeight="1">
      <c r="A298" s="18" t="s">
        <v>253</v>
      </c>
      <c r="B298" s="23">
        <f t="shared" si="80"/>
        <v>3004</v>
      </c>
      <c r="C298" s="9">
        <f t="shared" si="81"/>
        <v>1596</v>
      </c>
      <c r="D298" s="9">
        <f t="shared" si="82"/>
        <v>1408</v>
      </c>
      <c r="E298" s="43">
        <v>1329</v>
      </c>
      <c r="F298" s="9">
        <f t="shared" si="78"/>
        <v>2923</v>
      </c>
      <c r="G298" s="43">
        <v>1529</v>
      </c>
      <c r="H298" s="43">
        <v>1394</v>
      </c>
      <c r="I298" s="9">
        <f t="shared" si="79"/>
        <v>81</v>
      </c>
      <c r="J298" s="10">
        <v>67</v>
      </c>
      <c r="K298" s="27">
        <v>14</v>
      </c>
    </row>
    <row r="299" spans="1:11" ht="15" customHeight="1">
      <c r="A299" s="18" t="s">
        <v>254</v>
      </c>
      <c r="B299" s="23">
        <f t="shared" si="80"/>
        <v>10601</v>
      </c>
      <c r="C299" s="9">
        <f t="shared" si="81"/>
        <v>5772</v>
      </c>
      <c r="D299" s="9">
        <f t="shared" si="82"/>
        <v>4829</v>
      </c>
      <c r="E299" s="43">
        <v>4064</v>
      </c>
      <c r="F299" s="9">
        <f t="shared" si="78"/>
        <v>9880</v>
      </c>
      <c r="G299" s="43">
        <v>5122</v>
      </c>
      <c r="H299" s="43">
        <v>4758</v>
      </c>
      <c r="I299" s="9">
        <f t="shared" si="79"/>
        <v>721</v>
      </c>
      <c r="J299" s="10">
        <v>650</v>
      </c>
      <c r="K299" s="27">
        <v>71</v>
      </c>
    </row>
    <row r="300" spans="1:11" ht="15" customHeight="1">
      <c r="A300" s="18" t="s">
        <v>255</v>
      </c>
      <c r="B300" s="23">
        <f t="shared" si="80"/>
        <v>2466</v>
      </c>
      <c r="C300" s="9">
        <f t="shared" si="81"/>
        <v>1360</v>
      </c>
      <c r="D300" s="9">
        <f t="shared" si="82"/>
        <v>1106</v>
      </c>
      <c r="E300" s="43">
        <v>1177</v>
      </c>
      <c r="F300" s="9">
        <f t="shared" si="78"/>
        <v>2296</v>
      </c>
      <c r="G300" s="43">
        <v>1230</v>
      </c>
      <c r="H300" s="43">
        <v>1066</v>
      </c>
      <c r="I300" s="9">
        <f t="shared" si="79"/>
        <v>170</v>
      </c>
      <c r="J300" s="10">
        <v>130</v>
      </c>
      <c r="K300" s="27">
        <v>40</v>
      </c>
    </row>
    <row r="301" spans="1:11" ht="15" customHeight="1">
      <c r="A301" s="18" t="s">
        <v>256</v>
      </c>
      <c r="B301" s="9">
        <f t="shared" si="80"/>
        <v>1944</v>
      </c>
      <c r="C301" s="9">
        <f t="shared" si="81"/>
        <v>991</v>
      </c>
      <c r="D301" s="9">
        <f t="shared" si="82"/>
        <v>953</v>
      </c>
      <c r="E301" s="43">
        <v>917</v>
      </c>
      <c r="F301" s="9">
        <f t="shared" si="78"/>
        <v>1918</v>
      </c>
      <c r="G301" s="43">
        <v>983</v>
      </c>
      <c r="H301" s="43">
        <v>935</v>
      </c>
      <c r="I301" s="9">
        <f t="shared" si="79"/>
        <v>26</v>
      </c>
      <c r="J301" s="19">
        <v>8</v>
      </c>
      <c r="K301" s="28">
        <v>18</v>
      </c>
    </row>
    <row r="302" spans="1:11" ht="15" customHeight="1">
      <c r="A302" s="18" t="s">
        <v>257</v>
      </c>
      <c r="B302" s="9">
        <f t="shared" si="80"/>
        <v>4122</v>
      </c>
      <c r="C302" s="9">
        <f t="shared" si="81"/>
        <v>2073</v>
      </c>
      <c r="D302" s="9">
        <f t="shared" si="82"/>
        <v>2049</v>
      </c>
      <c r="E302" s="43">
        <v>1886</v>
      </c>
      <c r="F302" s="9">
        <f t="shared" si="78"/>
        <v>3904</v>
      </c>
      <c r="G302" s="43">
        <v>1928</v>
      </c>
      <c r="H302" s="43">
        <v>1976</v>
      </c>
      <c r="I302" s="9">
        <f t="shared" si="79"/>
        <v>218</v>
      </c>
      <c r="J302" s="19">
        <v>145</v>
      </c>
      <c r="K302" s="28">
        <v>73</v>
      </c>
    </row>
    <row r="303" spans="1:11" s="12" customFormat="1" ht="15" customHeight="1">
      <c r="A303" s="17" t="s">
        <v>258</v>
      </c>
      <c r="B303" s="16">
        <f>SUM(B304:B313)</f>
        <v>46267</v>
      </c>
      <c r="C303" s="16">
        <f aca="true" t="shared" si="83" ref="C303:K303">SUM(C304:C313)</f>
        <v>23903</v>
      </c>
      <c r="D303" s="16">
        <f t="shared" si="83"/>
        <v>22364</v>
      </c>
      <c r="E303" s="16">
        <f t="shared" si="83"/>
        <v>20395</v>
      </c>
      <c r="F303" s="16">
        <f t="shared" si="83"/>
        <v>45127</v>
      </c>
      <c r="G303" s="16">
        <f t="shared" si="83"/>
        <v>23138</v>
      </c>
      <c r="H303" s="16">
        <f t="shared" si="83"/>
        <v>21989</v>
      </c>
      <c r="I303" s="16">
        <f t="shared" si="83"/>
        <v>1140</v>
      </c>
      <c r="J303" s="16">
        <f t="shared" si="83"/>
        <v>765</v>
      </c>
      <c r="K303" s="61">
        <f t="shared" si="83"/>
        <v>375</v>
      </c>
    </row>
    <row r="304" spans="1:11" ht="15" customHeight="1">
      <c r="A304" s="18" t="s">
        <v>259</v>
      </c>
      <c r="B304" s="9">
        <f>C304+D304</f>
        <v>13427</v>
      </c>
      <c r="C304" s="9">
        <f>G304+J304</f>
        <v>6796</v>
      </c>
      <c r="D304" s="9">
        <f>H304+K304</f>
        <v>6631</v>
      </c>
      <c r="E304" s="43">
        <v>5368</v>
      </c>
      <c r="F304" s="9">
        <v>13231</v>
      </c>
      <c r="G304" s="43">
        <v>6689</v>
      </c>
      <c r="H304" s="43">
        <v>6542</v>
      </c>
      <c r="I304" s="9">
        <v>196</v>
      </c>
      <c r="J304" s="10">
        <v>107</v>
      </c>
      <c r="K304" s="27">
        <v>89</v>
      </c>
    </row>
    <row r="305" spans="1:11" ht="15" customHeight="1">
      <c r="A305" s="18" t="s">
        <v>260</v>
      </c>
      <c r="B305" s="9">
        <f aca="true" t="shared" si="84" ref="B305:B313">C305+D305</f>
        <v>7194</v>
      </c>
      <c r="C305" s="9">
        <f aca="true" t="shared" si="85" ref="C305:C313">G305+J305</f>
        <v>3929</v>
      </c>
      <c r="D305" s="9">
        <f aca="true" t="shared" si="86" ref="D305:D313">H305+K305</f>
        <v>3265</v>
      </c>
      <c r="E305" s="43">
        <v>3059</v>
      </c>
      <c r="F305" s="9">
        <v>6766</v>
      </c>
      <c r="G305" s="43">
        <v>3591</v>
      </c>
      <c r="H305" s="43">
        <v>3175</v>
      </c>
      <c r="I305" s="9">
        <v>428</v>
      </c>
      <c r="J305" s="10">
        <v>338</v>
      </c>
      <c r="K305" s="27">
        <v>90</v>
      </c>
    </row>
    <row r="306" spans="1:11" ht="15" customHeight="1">
      <c r="A306" s="18" t="s">
        <v>261</v>
      </c>
      <c r="B306" s="9">
        <f t="shared" si="84"/>
        <v>3972</v>
      </c>
      <c r="C306" s="9">
        <f t="shared" si="85"/>
        <v>2127</v>
      </c>
      <c r="D306" s="9">
        <f t="shared" si="86"/>
        <v>1845</v>
      </c>
      <c r="E306" s="43">
        <v>1840</v>
      </c>
      <c r="F306" s="9">
        <v>3880</v>
      </c>
      <c r="G306" s="43">
        <v>2056</v>
      </c>
      <c r="H306" s="43">
        <v>1824</v>
      </c>
      <c r="I306" s="9">
        <v>92</v>
      </c>
      <c r="J306" s="10">
        <v>71</v>
      </c>
      <c r="K306" s="27">
        <v>21</v>
      </c>
    </row>
    <row r="307" spans="1:11" ht="15" customHeight="1">
      <c r="A307" s="18" t="s">
        <v>262</v>
      </c>
      <c r="B307" s="9">
        <f t="shared" si="84"/>
        <v>3263</v>
      </c>
      <c r="C307" s="9">
        <f t="shared" si="85"/>
        <v>1560</v>
      </c>
      <c r="D307" s="9">
        <f t="shared" si="86"/>
        <v>1703</v>
      </c>
      <c r="E307" s="43">
        <v>1620</v>
      </c>
      <c r="F307" s="9">
        <v>3225</v>
      </c>
      <c r="G307" s="43">
        <v>1550</v>
      </c>
      <c r="H307" s="43">
        <v>1675</v>
      </c>
      <c r="I307" s="9">
        <v>38</v>
      </c>
      <c r="J307" s="10">
        <v>10</v>
      </c>
      <c r="K307" s="27">
        <v>28</v>
      </c>
    </row>
    <row r="308" spans="1:11" ht="15" customHeight="1">
      <c r="A308" s="18" t="s">
        <v>263</v>
      </c>
      <c r="B308" s="9">
        <f t="shared" si="84"/>
        <v>2057</v>
      </c>
      <c r="C308" s="9">
        <f t="shared" si="85"/>
        <v>1004</v>
      </c>
      <c r="D308" s="9">
        <f t="shared" si="86"/>
        <v>1053</v>
      </c>
      <c r="E308" s="43">
        <v>1071</v>
      </c>
      <c r="F308" s="9">
        <v>2039</v>
      </c>
      <c r="G308" s="43">
        <v>1001</v>
      </c>
      <c r="H308" s="43">
        <v>1038</v>
      </c>
      <c r="I308" s="9">
        <v>18</v>
      </c>
      <c r="J308" s="10">
        <v>3</v>
      </c>
      <c r="K308" s="27">
        <v>15</v>
      </c>
    </row>
    <row r="309" spans="1:11" ht="15" customHeight="1">
      <c r="A309" s="18" t="s">
        <v>264</v>
      </c>
      <c r="B309" s="9">
        <f t="shared" si="84"/>
        <v>1208</v>
      </c>
      <c r="C309" s="9">
        <f t="shared" si="85"/>
        <v>609</v>
      </c>
      <c r="D309" s="9">
        <f t="shared" si="86"/>
        <v>599</v>
      </c>
      <c r="E309" s="43">
        <v>677</v>
      </c>
      <c r="F309" s="9">
        <v>1199</v>
      </c>
      <c r="G309" s="43">
        <v>604</v>
      </c>
      <c r="H309" s="43">
        <v>595</v>
      </c>
      <c r="I309" s="9">
        <v>9</v>
      </c>
      <c r="J309" s="10">
        <v>5</v>
      </c>
      <c r="K309" s="27">
        <v>4</v>
      </c>
    </row>
    <row r="310" spans="1:11" ht="15" customHeight="1">
      <c r="A310" s="18" t="s">
        <v>265</v>
      </c>
      <c r="B310" s="9">
        <f t="shared" si="84"/>
        <v>2645</v>
      </c>
      <c r="C310" s="9">
        <f t="shared" si="85"/>
        <v>1352</v>
      </c>
      <c r="D310" s="9">
        <f t="shared" si="86"/>
        <v>1293</v>
      </c>
      <c r="E310" s="43">
        <v>1198</v>
      </c>
      <c r="F310" s="9">
        <v>2624</v>
      </c>
      <c r="G310" s="43">
        <v>1344</v>
      </c>
      <c r="H310" s="43">
        <v>1280</v>
      </c>
      <c r="I310" s="9">
        <v>21</v>
      </c>
      <c r="J310" s="10">
        <v>8</v>
      </c>
      <c r="K310" s="27">
        <v>13</v>
      </c>
    </row>
    <row r="311" spans="1:11" ht="15" customHeight="1">
      <c r="A311" s="18" t="s">
        <v>266</v>
      </c>
      <c r="B311" s="9">
        <f t="shared" si="84"/>
        <v>3521</v>
      </c>
      <c r="C311" s="9">
        <f t="shared" si="85"/>
        <v>1810</v>
      </c>
      <c r="D311" s="9">
        <f t="shared" si="86"/>
        <v>1711</v>
      </c>
      <c r="E311" s="43">
        <v>1581</v>
      </c>
      <c r="F311" s="9">
        <v>3473</v>
      </c>
      <c r="G311" s="43">
        <v>1784</v>
      </c>
      <c r="H311" s="43">
        <v>1689</v>
      </c>
      <c r="I311" s="9">
        <v>48</v>
      </c>
      <c r="J311" s="10">
        <v>26</v>
      </c>
      <c r="K311" s="27">
        <v>22</v>
      </c>
    </row>
    <row r="312" spans="1:11" ht="15" customHeight="1">
      <c r="A312" s="18" t="s">
        <v>267</v>
      </c>
      <c r="B312" s="9">
        <f t="shared" si="84"/>
        <v>5271</v>
      </c>
      <c r="C312" s="9">
        <f t="shared" si="85"/>
        <v>2752</v>
      </c>
      <c r="D312" s="9">
        <f t="shared" si="86"/>
        <v>2519</v>
      </c>
      <c r="E312" s="43">
        <v>2317</v>
      </c>
      <c r="F312" s="9">
        <v>5207</v>
      </c>
      <c r="G312" s="43">
        <v>2723</v>
      </c>
      <c r="H312" s="43">
        <v>2484</v>
      </c>
      <c r="I312" s="9">
        <v>64</v>
      </c>
      <c r="J312" s="10">
        <v>29</v>
      </c>
      <c r="K312" s="27">
        <v>35</v>
      </c>
    </row>
    <row r="313" spans="1:11" ht="15" customHeight="1">
      <c r="A313" s="18" t="s">
        <v>268</v>
      </c>
      <c r="B313" s="9">
        <f t="shared" si="84"/>
        <v>3709</v>
      </c>
      <c r="C313" s="9">
        <f t="shared" si="85"/>
        <v>1964</v>
      </c>
      <c r="D313" s="9">
        <f t="shared" si="86"/>
        <v>1745</v>
      </c>
      <c r="E313" s="43">
        <v>1664</v>
      </c>
      <c r="F313" s="9">
        <v>3483</v>
      </c>
      <c r="G313" s="43">
        <v>1796</v>
      </c>
      <c r="H313" s="43">
        <v>1687</v>
      </c>
      <c r="I313" s="9">
        <v>226</v>
      </c>
      <c r="J313" s="10">
        <v>168</v>
      </c>
      <c r="K313" s="27">
        <v>58</v>
      </c>
    </row>
    <row r="314" spans="1:11" s="12" customFormat="1" ht="15" customHeight="1">
      <c r="A314" s="17" t="s">
        <v>269</v>
      </c>
      <c r="B314" s="16">
        <f>SUM(B315:B322)</f>
        <v>122984</v>
      </c>
      <c r="C314" s="16">
        <f aca="true" t="shared" si="87" ref="C314:K314">SUM(C315:C322)</f>
        <v>64218</v>
      </c>
      <c r="D314" s="16">
        <f t="shared" si="87"/>
        <v>58766</v>
      </c>
      <c r="E314" s="16">
        <f t="shared" si="87"/>
        <v>50792</v>
      </c>
      <c r="F314" s="16">
        <f t="shared" si="87"/>
        <v>119786</v>
      </c>
      <c r="G314" s="16">
        <f t="shared" si="87"/>
        <v>62001</v>
      </c>
      <c r="H314" s="16">
        <f t="shared" si="87"/>
        <v>57785</v>
      </c>
      <c r="I314" s="16">
        <f t="shared" si="87"/>
        <v>3198</v>
      </c>
      <c r="J314" s="16">
        <f t="shared" si="87"/>
        <v>2217</v>
      </c>
      <c r="K314" s="61">
        <f t="shared" si="87"/>
        <v>981</v>
      </c>
    </row>
    <row r="315" spans="1:11" ht="15" customHeight="1">
      <c r="A315" s="18" t="s">
        <v>270</v>
      </c>
      <c r="B315" s="52">
        <f>F315+I315</f>
        <v>33891</v>
      </c>
      <c r="C315" s="52">
        <f>G315+J315</f>
        <v>17311</v>
      </c>
      <c r="D315" s="52">
        <f>H315+K315</f>
        <v>16580</v>
      </c>
      <c r="E315" s="53">
        <v>12790</v>
      </c>
      <c r="F315" s="54">
        <v>32418</v>
      </c>
      <c r="G315" s="53">
        <v>16239</v>
      </c>
      <c r="H315" s="53">
        <v>16179</v>
      </c>
      <c r="I315" s="54">
        <v>1473</v>
      </c>
      <c r="J315" s="55">
        <v>1072</v>
      </c>
      <c r="K315" s="56">
        <v>401</v>
      </c>
    </row>
    <row r="316" spans="1:11" ht="15" customHeight="1">
      <c r="A316" s="18" t="s">
        <v>271</v>
      </c>
      <c r="B316" s="52">
        <f aca="true" t="shared" si="88" ref="B316:B322">F316+I316</f>
        <v>25988</v>
      </c>
      <c r="C316" s="52">
        <f aca="true" t="shared" si="89" ref="C316:C322">G316+J316</f>
        <v>13472</v>
      </c>
      <c r="D316" s="52">
        <f aca="true" t="shared" si="90" ref="D316:D322">H316+K316</f>
        <v>12516</v>
      </c>
      <c r="E316" s="53">
        <v>9533</v>
      </c>
      <c r="F316" s="54">
        <v>25694</v>
      </c>
      <c r="G316" s="53">
        <v>13340</v>
      </c>
      <c r="H316" s="53">
        <v>12354</v>
      </c>
      <c r="I316" s="54">
        <v>294</v>
      </c>
      <c r="J316" s="55">
        <v>132</v>
      </c>
      <c r="K316" s="56">
        <v>162</v>
      </c>
    </row>
    <row r="317" spans="1:11" ht="15" customHeight="1">
      <c r="A317" s="18" t="s">
        <v>337</v>
      </c>
      <c r="B317" s="52">
        <f t="shared" si="88"/>
        <v>30317</v>
      </c>
      <c r="C317" s="52">
        <f t="shared" si="89"/>
        <v>16124</v>
      </c>
      <c r="D317" s="52">
        <f t="shared" si="90"/>
        <v>14193</v>
      </c>
      <c r="E317" s="53">
        <v>14432</v>
      </c>
      <c r="F317" s="54">
        <v>30007</v>
      </c>
      <c r="G317" s="53">
        <v>15958</v>
      </c>
      <c r="H317" s="53">
        <v>14049</v>
      </c>
      <c r="I317" s="54">
        <v>310</v>
      </c>
      <c r="J317" s="55">
        <v>166</v>
      </c>
      <c r="K317" s="56">
        <v>144</v>
      </c>
    </row>
    <row r="318" spans="1:11" ht="15" customHeight="1">
      <c r="A318" s="18" t="s">
        <v>338</v>
      </c>
      <c r="B318" s="52">
        <f t="shared" si="88"/>
        <v>5317</v>
      </c>
      <c r="C318" s="52">
        <f t="shared" si="89"/>
        <v>2859</v>
      </c>
      <c r="D318" s="52">
        <f t="shared" si="90"/>
        <v>2458</v>
      </c>
      <c r="E318" s="53">
        <v>2495</v>
      </c>
      <c r="F318" s="54">
        <v>5087</v>
      </c>
      <c r="G318" s="53">
        <v>2686</v>
      </c>
      <c r="H318" s="53">
        <v>2401</v>
      </c>
      <c r="I318" s="54">
        <v>230</v>
      </c>
      <c r="J318" s="55">
        <v>173</v>
      </c>
      <c r="K318" s="56">
        <v>57</v>
      </c>
    </row>
    <row r="319" spans="1:11" ht="15" customHeight="1">
      <c r="A319" s="18" t="s">
        <v>272</v>
      </c>
      <c r="B319" s="52">
        <f t="shared" si="88"/>
        <v>6194</v>
      </c>
      <c r="C319" s="52">
        <f t="shared" si="89"/>
        <v>3202</v>
      </c>
      <c r="D319" s="52">
        <f t="shared" si="90"/>
        <v>2992</v>
      </c>
      <c r="E319" s="53">
        <v>2875</v>
      </c>
      <c r="F319" s="54">
        <v>6120</v>
      </c>
      <c r="G319" s="53">
        <v>3145</v>
      </c>
      <c r="H319" s="53">
        <v>2975</v>
      </c>
      <c r="I319" s="54">
        <v>74</v>
      </c>
      <c r="J319" s="55">
        <v>57</v>
      </c>
      <c r="K319" s="56">
        <v>17</v>
      </c>
    </row>
    <row r="320" spans="1:11" ht="15" customHeight="1">
      <c r="A320" s="18" t="s">
        <v>273</v>
      </c>
      <c r="B320" s="52">
        <f t="shared" si="88"/>
        <v>4273</v>
      </c>
      <c r="C320" s="52">
        <f t="shared" si="89"/>
        <v>2351</v>
      </c>
      <c r="D320" s="52">
        <f t="shared" si="90"/>
        <v>1922</v>
      </c>
      <c r="E320" s="53">
        <v>1889</v>
      </c>
      <c r="F320" s="54">
        <v>3970</v>
      </c>
      <c r="G320" s="53">
        <v>2108</v>
      </c>
      <c r="H320" s="53">
        <v>1862</v>
      </c>
      <c r="I320" s="54">
        <v>303</v>
      </c>
      <c r="J320" s="55">
        <v>243</v>
      </c>
      <c r="K320" s="56">
        <v>60</v>
      </c>
    </row>
    <row r="321" spans="1:11" ht="15" customHeight="1">
      <c r="A321" s="18" t="s">
        <v>274</v>
      </c>
      <c r="B321" s="52">
        <f t="shared" si="88"/>
        <v>13272</v>
      </c>
      <c r="C321" s="52">
        <f t="shared" si="89"/>
        <v>6900</v>
      </c>
      <c r="D321" s="52">
        <f t="shared" si="90"/>
        <v>6372</v>
      </c>
      <c r="E321" s="53">
        <v>5189</v>
      </c>
      <c r="F321" s="54">
        <v>12921</v>
      </c>
      <c r="G321" s="53">
        <v>6661</v>
      </c>
      <c r="H321" s="53">
        <v>6260</v>
      </c>
      <c r="I321" s="54">
        <v>351</v>
      </c>
      <c r="J321" s="55">
        <v>239</v>
      </c>
      <c r="K321" s="56">
        <v>112</v>
      </c>
    </row>
    <row r="322" spans="1:11" ht="15" customHeight="1">
      <c r="A322" s="18" t="s">
        <v>275</v>
      </c>
      <c r="B322" s="52">
        <f t="shared" si="88"/>
        <v>3732</v>
      </c>
      <c r="C322" s="52">
        <f t="shared" si="89"/>
        <v>1999</v>
      </c>
      <c r="D322" s="52">
        <f t="shared" si="90"/>
        <v>1733</v>
      </c>
      <c r="E322" s="53">
        <v>1589</v>
      </c>
      <c r="F322" s="54">
        <v>3569</v>
      </c>
      <c r="G322" s="53">
        <v>1864</v>
      </c>
      <c r="H322" s="53">
        <v>1705</v>
      </c>
      <c r="I322" s="54">
        <v>163</v>
      </c>
      <c r="J322" s="55">
        <v>135</v>
      </c>
      <c r="K322" s="56">
        <v>28</v>
      </c>
    </row>
    <row r="323" spans="1:11" s="12" customFormat="1" ht="15" customHeight="1">
      <c r="A323" s="17" t="s">
        <v>276</v>
      </c>
      <c r="B323" s="16">
        <f aca="true" t="shared" si="91" ref="B323:K323">SUM(B324:B335)</f>
        <v>46425</v>
      </c>
      <c r="C323" s="16">
        <f t="shared" si="91"/>
        <v>22740</v>
      </c>
      <c r="D323" s="16">
        <f t="shared" si="91"/>
        <v>23685</v>
      </c>
      <c r="E323" s="16">
        <f t="shared" si="91"/>
        <v>21378</v>
      </c>
      <c r="F323" s="16">
        <f t="shared" si="91"/>
        <v>46027</v>
      </c>
      <c r="G323" s="16">
        <f t="shared" si="91"/>
        <v>22640</v>
      </c>
      <c r="H323" s="16">
        <f t="shared" si="91"/>
        <v>23387</v>
      </c>
      <c r="I323" s="16">
        <f t="shared" si="91"/>
        <v>398</v>
      </c>
      <c r="J323" s="16">
        <f t="shared" si="91"/>
        <v>100</v>
      </c>
      <c r="K323" s="61">
        <f t="shared" si="91"/>
        <v>298</v>
      </c>
    </row>
    <row r="324" spans="1:11" ht="15" customHeight="1">
      <c r="A324" s="18" t="s">
        <v>277</v>
      </c>
      <c r="B324" s="9">
        <f>C324+D324</f>
        <v>17633</v>
      </c>
      <c r="C324" s="9">
        <f>G324+J324</f>
        <v>8747</v>
      </c>
      <c r="D324" s="9">
        <f>H324+K324</f>
        <v>8886</v>
      </c>
      <c r="E324" s="43">
        <v>7359</v>
      </c>
      <c r="F324" s="9">
        <v>17498</v>
      </c>
      <c r="G324" s="43">
        <v>8702</v>
      </c>
      <c r="H324" s="43">
        <v>8796</v>
      </c>
      <c r="I324" s="9">
        <v>135</v>
      </c>
      <c r="J324" s="10">
        <v>45</v>
      </c>
      <c r="K324" s="27">
        <v>90</v>
      </c>
    </row>
    <row r="325" spans="1:11" ht="15" customHeight="1">
      <c r="A325" s="18" t="s">
        <v>278</v>
      </c>
      <c r="B325" s="9">
        <f aca="true" t="shared" si="92" ref="B325:B335">C325+D325</f>
        <v>2752</v>
      </c>
      <c r="C325" s="9">
        <f aca="true" t="shared" si="93" ref="C325:C335">G325+J325</f>
        <v>1358</v>
      </c>
      <c r="D325" s="9">
        <f aca="true" t="shared" si="94" ref="D325:D335">H325+K325</f>
        <v>1394</v>
      </c>
      <c r="E325" s="43">
        <v>1372</v>
      </c>
      <c r="F325" s="9">
        <v>2719</v>
      </c>
      <c r="G325" s="43">
        <v>1352</v>
      </c>
      <c r="H325" s="43">
        <v>1367</v>
      </c>
      <c r="I325" s="9">
        <v>33</v>
      </c>
      <c r="J325" s="10">
        <v>6</v>
      </c>
      <c r="K325" s="27">
        <v>27</v>
      </c>
    </row>
    <row r="326" spans="1:11" ht="15" customHeight="1">
      <c r="A326" s="18" t="s">
        <v>279</v>
      </c>
      <c r="B326" s="9">
        <f t="shared" si="92"/>
        <v>1258</v>
      </c>
      <c r="C326" s="9">
        <f t="shared" si="93"/>
        <v>602</v>
      </c>
      <c r="D326" s="9">
        <f t="shared" si="94"/>
        <v>656</v>
      </c>
      <c r="E326" s="43">
        <v>624</v>
      </c>
      <c r="F326" s="9">
        <v>1236</v>
      </c>
      <c r="G326" s="43">
        <v>597</v>
      </c>
      <c r="H326" s="43">
        <v>639</v>
      </c>
      <c r="I326" s="9">
        <v>22</v>
      </c>
      <c r="J326" s="10">
        <v>5</v>
      </c>
      <c r="K326" s="27">
        <v>17</v>
      </c>
    </row>
    <row r="327" spans="1:11" ht="15" customHeight="1">
      <c r="A327" s="18" t="s">
        <v>280</v>
      </c>
      <c r="B327" s="9">
        <f t="shared" si="92"/>
        <v>1494</v>
      </c>
      <c r="C327" s="9">
        <f t="shared" si="93"/>
        <v>729</v>
      </c>
      <c r="D327" s="9">
        <f t="shared" si="94"/>
        <v>765</v>
      </c>
      <c r="E327" s="43">
        <v>714</v>
      </c>
      <c r="F327" s="9">
        <v>1482</v>
      </c>
      <c r="G327" s="43">
        <v>729</v>
      </c>
      <c r="H327" s="43">
        <v>753</v>
      </c>
      <c r="I327" s="9">
        <v>12</v>
      </c>
      <c r="J327" s="10">
        <v>0</v>
      </c>
      <c r="K327" s="27">
        <v>12</v>
      </c>
    </row>
    <row r="328" spans="1:11" ht="15" customHeight="1">
      <c r="A328" s="18" t="s">
        <v>35</v>
      </c>
      <c r="B328" s="9">
        <f t="shared" si="92"/>
        <v>2991</v>
      </c>
      <c r="C328" s="9">
        <f t="shared" si="93"/>
        <v>1488</v>
      </c>
      <c r="D328" s="9">
        <f t="shared" si="94"/>
        <v>1503</v>
      </c>
      <c r="E328" s="43">
        <v>1498</v>
      </c>
      <c r="F328" s="9">
        <v>2961</v>
      </c>
      <c r="G328" s="43">
        <v>1477</v>
      </c>
      <c r="H328" s="43">
        <v>1484</v>
      </c>
      <c r="I328" s="9">
        <v>30</v>
      </c>
      <c r="J328" s="10">
        <v>11</v>
      </c>
      <c r="K328" s="27">
        <v>19</v>
      </c>
    </row>
    <row r="329" spans="1:11" ht="15" customHeight="1">
      <c r="A329" s="18" t="s">
        <v>281</v>
      </c>
      <c r="B329" s="9">
        <f t="shared" si="92"/>
        <v>1868</v>
      </c>
      <c r="C329" s="9">
        <f t="shared" si="93"/>
        <v>895</v>
      </c>
      <c r="D329" s="9">
        <f t="shared" si="94"/>
        <v>973</v>
      </c>
      <c r="E329" s="43">
        <v>954</v>
      </c>
      <c r="F329" s="9">
        <v>1848</v>
      </c>
      <c r="G329" s="43">
        <v>895</v>
      </c>
      <c r="H329" s="43">
        <v>953</v>
      </c>
      <c r="I329" s="9">
        <v>20</v>
      </c>
      <c r="J329" s="10">
        <v>0</v>
      </c>
      <c r="K329" s="27">
        <v>20</v>
      </c>
    </row>
    <row r="330" spans="1:11" ht="15" customHeight="1">
      <c r="A330" s="18" t="s">
        <v>282</v>
      </c>
      <c r="B330" s="9">
        <f t="shared" si="92"/>
        <v>2841</v>
      </c>
      <c r="C330" s="9">
        <f t="shared" si="93"/>
        <v>1371</v>
      </c>
      <c r="D330" s="9">
        <f t="shared" si="94"/>
        <v>1470</v>
      </c>
      <c r="E330" s="43">
        <v>1349</v>
      </c>
      <c r="F330" s="9">
        <v>2814</v>
      </c>
      <c r="G330" s="43">
        <v>1369</v>
      </c>
      <c r="H330" s="43">
        <v>1445</v>
      </c>
      <c r="I330" s="9">
        <v>27</v>
      </c>
      <c r="J330" s="10">
        <v>2</v>
      </c>
      <c r="K330" s="27">
        <v>25</v>
      </c>
    </row>
    <row r="331" spans="1:11" ht="15" customHeight="1">
      <c r="A331" s="18" t="s">
        <v>283</v>
      </c>
      <c r="B331" s="9">
        <f t="shared" si="92"/>
        <v>3230</v>
      </c>
      <c r="C331" s="9">
        <f t="shared" si="93"/>
        <v>1547</v>
      </c>
      <c r="D331" s="9">
        <f t="shared" si="94"/>
        <v>1683</v>
      </c>
      <c r="E331" s="43">
        <v>1508</v>
      </c>
      <c r="F331" s="9">
        <v>3214</v>
      </c>
      <c r="G331" s="43">
        <v>1547</v>
      </c>
      <c r="H331" s="43">
        <v>1667</v>
      </c>
      <c r="I331" s="9">
        <f>SUM(J331:K331)</f>
        <v>16</v>
      </c>
      <c r="J331" s="10">
        <v>0</v>
      </c>
      <c r="K331" s="27">
        <v>16</v>
      </c>
    </row>
    <row r="332" spans="1:11" ht="15" customHeight="1">
      <c r="A332" s="18" t="s">
        <v>284</v>
      </c>
      <c r="B332" s="9">
        <f t="shared" si="92"/>
        <v>3042</v>
      </c>
      <c r="C332" s="9">
        <f t="shared" si="93"/>
        <v>1479</v>
      </c>
      <c r="D332" s="9">
        <f t="shared" si="94"/>
        <v>1563</v>
      </c>
      <c r="E332" s="43">
        <v>1503</v>
      </c>
      <c r="F332" s="9">
        <v>3019</v>
      </c>
      <c r="G332" s="43">
        <v>1476</v>
      </c>
      <c r="H332" s="43">
        <v>1543</v>
      </c>
      <c r="I332" s="9">
        <v>23</v>
      </c>
      <c r="J332" s="10">
        <v>3</v>
      </c>
      <c r="K332" s="27">
        <v>20</v>
      </c>
    </row>
    <row r="333" spans="1:11" ht="15" customHeight="1">
      <c r="A333" s="18" t="s">
        <v>285</v>
      </c>
      <c r="B333" s="9">
        <f t="shared" si="92"/>
        <v>1895</v>
      </c>
      <c r="C333" s="9">
        <f t="shared" si="93"/>
        <v>915</v>
      </c>
      <c r="D333" s="9">
        <f t="shared" si="94"/>
        <v>980</v>
      </c>
      <c r="E333" s="43">
        <v>973</v>
      </c>
      <c r="F333" s="9">
        <v>1884</v>
      </c>
      <c r="G333" s="43">
        <v>913</v>
      </c>
      <c r="H333" s="43">
        <v>971</v>
      </c>
      <c r="I333" s="9">
        <v>11</v>
      </c>
      <c r="J333" s="10">
        <v>2</v>
      </c>
      <c r="K333" s="27">
        <v>9</v>
      </c>
    </row>
    <row r="334" spans="1:11" ht="15" customHeight="1">
      <c r="A334" s="18" t="s">
        <v>286</v>
      </c>
      <c r="B334" s="9">
        <f t="shared" si="92"/>
        <v>3390</v>
      </c>
      <c r="C334" s="9">
        <f t="shared" si="93"/>
        <v>1675</v>
      </c>
      <c r="D334" s="9">
        <f t="shared" si="94"/>
        <v>1715</v>
      </c>
      <c r="E334" s="43">
        <v>1675</v>
      </c>
      <c r="F334" s="9">
        <v>3358</v>
      </c>
      <c r="G334" s="43">
        <v>1664</v>
      </c>
      <c r="H334" s="43">
        <v>1694</v>
      </c>
      <c r="I334" s="9">
        <v>32</v>
      </c>
      <c r="J334" s="10">
        <v>11</v>
      </c>
      <c r="K334" s="27">
        <v>21</v>
      </c>
    </row>
    <row r="335" spans="1:11" ht="15" customHeight="1">
      <c r="A335" s="18" t="s">
        <v>287</v>
      </c>
      <c r="B335" s="9">
        <f t="shared" si="92"/>
        <v>4031</v>
      </c>
      <c r="C335" s="9">
        <f t="shared" si="93"/>
        <v>1934</v>
      </c>
      <c r="D335" s="9">
        <f t="shared" si="94"/>
        <v>2097</v>
      </c>
      <c r="E335" s="43">
        <v>1849</v>
      </c>
      <c r="F335" s="9">
        <v>3994</v>
      </c>
      <c r="G335" s="43">
        <v>1919</v>
      </c>
      <c r="H335" s="43">
        <v>2075</v>
      </c>
      <c r="I335" s="9">
        <v>37</v>
      </c>
      <c r="J335" s="10">
        <v>15</v>
      </c>
      <c r="K335" s="27">
        <v>22</v>
      </c>
    </row>
    <row r="336" spans="1:11" s="12" customFormat="1" ht="15" customHeight="1">
      <c r="A336" s="17" t="s">
        <v>288</v>
      </c>
      <c r="B336" s="16">
        <f aca="true" t="shared" si="95" ref="B336:H336">SUM(B337:B346)</f>
        <v>34183</v>
      </c>
      <c r="C336" s="16">
        <f t="shared" si="95"/>
        <v>16973</v>
      </c>
      <c r="D336" s="16">
        <f t="shared" si="95"/>
        <v>17210</v>
      </c>
      <c r="E336" s="16">
        <f t="shared" si="95"/>
        <v>15874</v>
      </c>
      <c r="F336" s="16">
        <f t="shared" si="95"/>
        <v>33934</v>
      </c>
      <c r="G336" s="16">
        <f t="shared" si="95"/>
        <v>16903</v>
      </c>
      <c r="H336" s="16">
        <f t="shared" si="95"/>
        <v>17031</v>
      </c>
      <c r="I336" s="16">
        <f>SUM(I337:I345)</f>
        <v>228</v>
      </c>
      <c r="J336" s="16">
        <f>SUM(J337:J345)</f>
        <v>66</v>
      </c>
      <c r="K336" s="61">
        <f>SUM(K337:K345)</f>
        <v>162</v>
      </c>
    </row>
    <row r="337" spans="1:11" ht="15" customHeight="1">
      <c r="A337" s="18" t="s">
        <v>289</v>
      </c>
      <c r="B337" s="9">
        <f>C337+D337</f>
        <v>10773</v>
      </c>
      <c r="C337" s="9">
        <f>G337+J337</f>
        <v>5312</v>
      </c>
      <c r="D337" s="9">
        <f>H337+K337</f>
        <v>5461</v>
      </c>
      <c r="E337" s="43">
        <v>4544</v>
      </c>
      <c r="F337" s="9">
        <v>10670</v>
      </c>
      <c r="G337" s="43">
        <v>5261</v>
      </c>
      <c r="H337" s="43">
        <v>5409</v>
      </c>
      <c r="I337" s="9">
        <f aca="true" t="shared" si="96" ref="I337:I345">J337+K337</f>
        <v>103</v>
      </c>
      <c r="J337" s="10">
        <v>51</v>
      </c>
      <c r="K337" s="27">
        <v>52</v>
      </c>
    </row>
    <row r="338" spans="1:11" ht="15" customHeight="1">
      <c r="A338" s="18" t="s">
        <v>290</v>
      </c>
      <c r="B338" s="9">
        <f aca="true" t="shared" si="97" ref="B338:B346">C338+D338</f>
        <v>3375</v>
      </c>
      <c r="C338" s="9">
        <f aca="true" t="shared" si="98" ref="C338:C345">G338+J338</f>
        <v>1647</v>
      </c>
      <c r="D338" s="9">
        <f aca="true" t="shared" si="99" ref="D338:D345">H338+K338</f>
        <v>1728</v>
      </c>
      <c r="E338" s="43">
        <v>1602</v>
      </c>
      <c r="F338" s="9">
        <v>3359</v>
      </c>
      <c r="G338" s="43">
        <v>1646</v>
      </c>
      <c r="H338" s="43">
        <v>1713</v>
      </c>
      <c r="I338" s="9">
        <f t="shared" si="96"/>
        <v>16</v>
      </c>
      <c r="J338" s="10">
        <v>1</v>
      </c>
      <c r="K338" s="27">
        <v>15</v>
      </c>
    </row>
    <row r="339" spans="1:11" ht="15" customHeight="1">
      <c r="A339" s="18" t="s">
        <v>291</v>
      </c>
      <c r="B339" s="9">
        <f t="shared" si="97"/>
        <v>2394</v>
      </c>
      <c r="C339" s="9">
        <f t="shared" si="98"/>
        <v>1161</v>
      </c>
      <c r="D339" s="9">
        <f t="shared" si="99"/>
        <v>1233</v>
      </c>
      <c r="E339" s="43">
        <v>1086</v>
      </c>
      <c r="F339" s="9">
        <v>2375</v>
      </c>
      <c r="G339" s="43">
        <v>1160</v>
      </c>
      <c r="H339" s="43">
        <v>1215</v>
      </c>
      <c r="I339" s="9">
        <f t="shared" si="96"/>
        <v>19</v>
      </c>
      <c r="J339" s="10">
        <v>1</v>
      </c>
      <c r="K339" s="27">
        <v>18</v>
      </c>
    </row>
    <row r="340" spans="1:11" ht="15" customHeight="1">
      <c r="A340" s="18" t="s">
        <v>292</v>
      </c>
      <c r="B340" s="9">
        <f t="shared" si="97"/>
        <v>2250</v>
      </c>
      <c r="C340" s="9">
        <f t="shared" si="98"/>
        <v>1107</v>
      </c>
      <c r="D340" s="9">
        <f t="shared" si="99"/>
        <v>1143</v>
      </c>
      <c r="E340" s="43">
        <v>1097</v>
      </c>
      <c r="F340" s="9">
        <v>2226</v>
      </c>
      <c r="G340" s="43">
        <v>1103</v>
      </c>
      <c r="H340" s="43">
        <v>1123</v>
      </c>
      <c r="I340" s="9">
        <f t="shared" si="96"/>
        <v>24</v>
      </c>
      <c r="J340" s="10">
        <v>4</v>
      </c>
      <c r="K340" s="27">
        <v>20</v>
      </c>
    </row>
    <row r="341" spans="1:11" ht="15" customHeight="1">
      <c r="A341" s="18" t="s">
        <v>293</v>
      </c>
      <c r="B341" s="9">
        <f t="shared" si="97"/>
        <v>4916</v>
      </c>
      <c r="C341" s="9">
        <f t="shared" si="98"/>
        <v>2458</v>
      </c>
      <c r="D341" s="9">
        <f t="shared" si="99"/>
        <v>2458</v>
      </c>
      <c r="E341" s="43">
        <v>2325</v>
      </c>
      <c r="F341" s="9">
        <v>4892</v>
      </c>
      <c r="G341" s="43">
        <v>2456</v>
      </c>
      <c r="H341" s="43">
        <v>2436</v>
      </c>
      <c r="I341" s="9">
        <f t="shared" si="96"/>
        <v>24</v>
      </c>
      <c r="J341" s="10">
        <v>2</v>
      </c>
      <c r="K341" s="27">
        <v>22</v>
      </c>
    </row>
    <row r="342" spans="1:11" ht="15" customHeight="1">
      <c r="A342" s="18" t="s">
        <v>294</v>
      </c>
      <c r="B342" s="9">
        <f t="shared" si="97"/>
        <v>2464</v>
      </c>
      <c r="C342" s="9">
        <f t="shared" si="98"/>
        <v>1212</v>
      </c>
      <c r="D342" s="9">
        <f t="shared" si="99"/>
        <v>1252</v>
      </c>
      <c r="E342" s="43">
        <v>1298</v>
      </c>
      <c r="F342" s="9">
        <v>2451</v>
      </c>
      <c r="G342" s="43">
        <v>1208</v>
      </c>
      <c r="H342" s="43">
        <v>1243</v>
      </c>
      <c r="I342" s="9">
        <f t="shared" si="96"/>
        <v>13</v>
      </c>
      <c r="J342" s="10">
        <v>4</v>
      </c>
      <c r="K342" s="27">
        <v>9</v>
      </c>
    </row>
    <row r="343" spans="1:11" ht="15" customHeight="1">
      <c r="A343" s="18" t="s">
        <v>295</v>
      </c>
      <c r="B343" s="9">
        <f t="shared" si="97"/>
        <v>1704</v>
      </c>
      <c r="C343" s="9">
        <f t="shared" si="98"/>
        <v>851</v>
      </c>
      <c r="D343" s="9">
        <f t="shared" si="99"/>
        <v>853</v>
      </c>
      <c r="E343" s="43">
        <v>844</v>
      </c>
      <c r="F343" s="9">
        <v>1697</v>
      </c>
      <c r="G343" s="43">
        <v>849</v>
      </c>
      <c r="H343" s="43">
        <v>848</v>
      </c>
      <c r="I343" s="9">
        <f t="shared" si="96"/>
        <v>7</v>
      </c>
      <c r="J343" s="10">
        <v>2</v>
      </c>
      <c r="K343" s="27">
        <v>5</v>
      </c>
    </row>
    <row r="344" spans="1:11" ht="15" customHeight="1">
      <c r="A344" s="18" t="s">
        <v>296</v>
      </c>
      <c r="B344" s="9">
        <f t="shared" si="97"/>
        <v>2343</v>
      </c>
      <c r="C344" s="9">
        <f t="shared" si="98"/>
        <v>1183</v>
      </c>
      <c r="D344" s="9">
        <f t="shared" si="99"/>
        <v>1160</v>
      </c>
      <c r="E344" s="43">
        <v>1157</v>
      </c>
      <c r="F344" s="9">
        <v>2328</v>
      </c>
      <c r="G344" s="43">
        <v>1183</v>
      </c>
      <c r="H344" s="43">
        <v>1145</v>
      </c>
      <c r="I344" s="9">
        <f t="shared" si="96"/>
        <v>15</v>
      </c>
      <c r="J344" s="10">
        <v>0</v>
      </c>
      <c r="K344" s="27">
        <v>15</v>
      </c>
    </row>
    <row r="345" spans="1:11" ht="15" customHeight="1">
      <c r="A345" s="18" t="s">
        <v>297</v>
      </c>
      <c r="B345" s="9">
        <f t="shared" si="97"/>
        <v>1908</v>
      </c>
      <c r="C345" s="9">
        <f t="shared" si="98"/>
        <v>958</v>
      </c>
      <c r="D345" s="9">
        <f t="shared" si="99"/>
        <v>950</v>
      </c>
      <c r="E345" s="43">
        <v>959</v>
      </c>
      <c r="F345" s="9">
        <v>1901</v>
      </c>
      <c r="G345" s="43">
        <v>957</v>
      </c>
      <c r="H345" s="43">
        <v>944</v>
      </c>
      <c r="I345" s="9">
        <f t="shared" si="96"/>
        <v>7</v>
      </c>
      <c r="J345" s="10">
        <v>1</v>
      </c>
      <c r="K345" s="27">
        <v>6</v>
      </c>
    </row>
    <row r="346" spans="1:11" ht="15" customHeight="1">
      <c r="A346" s="18" t="s">
        <v>298</v>
      </c>
      <c r="B346" s="9">
        <f t="shared" si="97"/>
        <v>2056</v>
      </c>
      <c r="C346" s="9">
        <f>G346+J346</f>
        <v>1084</v>
      </c>
      <c r="D346" s="9">
        <f>H346+K346</f>
        <v>972</v>
      </c>
      <c r="E346" s="43">
        <v>962</v>
      </c>
      <c r="F346" s="9">
        <v>2035</v>
      </c>
      <c r="G346" s="43">
        <v>1080</v>
      </c>
      <c r="H346" s="43">
        <v>955</v>
      </c>
      <c r="I346" s="9">
        <f>J346+K346</f>
        <v>21</v>
      </c>
      <c r="J346" s="10">
        <v>4</v>
      </c>
      <c r="K346" s="27">
        <v>17</v>
      </c>
    </row>
    <row r="347" spans="1:11" s="12" customFormat="1" ht="15" customHeight="1">
      <c r="A347" s="17" t="s">
        <v>299</v>
      </c>
      <c r="B347" s="16">
        <f>SUM(B348:B357)</f>
        <v>52681</v>
      </c>
      <c r="C347" s="16">
        <f aca="true" t="shared" si="100" ref="C347:K347">SUM(C348:C357)</f>
        <v>26159</v>
      </c>
      <c r="D347" s="16">
        <f t="shared" si="100"/>
        <v>26522</v>
      </c>
      <c r="E347" s="16">
        <f t="shared" si="100"/>
        <v>23864</v>
      </c>
      <c r="F347" s="16">
        <f t="shared" si="100"/>
        <v>51844</v>
      </c>
      <c r="G347" s="16">
        <f t="shared" si="100"/>
        <v>25507</v>
      </c>
      <c r="H347" s="16">
        <f t="shared" si="100"/>
        <v>26337</v>
      </c>
      <c r="I347" s="16">
        <f t="shared" si="100"/>
        <v>837</v>
      </c>
      <c r="J347" s="16">
        <f t="shared" si="100"/>
        <v>652</v>
      </c>
      <c r="K347" s="61">
        <f t="shared" si="100"/>
        <v>185</v>
      </c>
    </row>
    <row r="348" spans="1:11" ht="15" customHeight="1">
      <c r="A348" s="18" t="s">
        <v>300</v>
      </c>
      <c r="B348" s="9">
        <f>C348+D348</f>
        <v>14169</v>
      </c>
      <c r="C348" s="9">
        <f>G348+J348</f>
        <v>7021</v>
      </c>
      <c r="D348" s="9">
        <f>H348+K348</f>
        <v>7148</v>
      </c>
      <c r="E348" s="43">
        <v>5476</v>
      </c>
      <c r="F348" s="9">
        <f aca="true" t="shared" si="101" ref="F348:F357">SUM(G348:H348)</f>
        <v>14114</v>
      </c>
      <c r="G348" s="43">
        <v>6996</v>
      </c>
      <c r="H348" s="43">
        <v>7118</v>
      </c>
      <c r="I348" s="9">
        <f aca="true" t="shared" si="102" ref="I348:I357">SUM(J348:K348)</f>
        <v>55</v>
      </c>
      <c r="J348" s="10">
        <v>25</v>
      </c>
      <c r="K348" s="27">
        <v>30</v>
      </c>
    </row>
    <row r="349" spans="1:11" ht="15" customHeight="1">
      <c r="A349" s="18" t="s">
        <v>301</v>
      </c>
      <c r="B349" s="9">
        <f aca="true" t="shared" si="103" ref="B349:B357">C349+D349</f>
        <v>3361</v>
      </c>
      <c r="C349" s="9">
        <f aca="true" t="shared" si="104" ref="C349:C357">G349+J349</f>
        <v>1599</v>
      </c>
      <c r="D349" s="9">
        <f aca="true" t="shared" si="105" ref="D349:D357">H349+K349</f>
        <v>1762</v>
      </c>
      <c r="E349" s="43">
        <v>1651</v>
      </c>
      <c r="F349" s="9">
        <f t="shared" si="101"/>
        <v>3326</v>
      </c>
      <c r="G349" s="43">
        <v>1580</v>
      </c>
      <c r="H349" s="43">
        <v>1746</v>
      </c>
      <c r="I349" s="9">
        <f t="shared" si="102"/>
        <v>35</v>
      </c>
      <c r="J349" s="10">
        <v>19</v>
      </c>
      <c r="K349" s="27">
        <v>16</v>
      </c>
    </row>
    <row r="350" spans="1:11" ht="15" customHeight="1">
      <c r="A350" s="18" t="s">
        <v>339</v>
      </c>
      <c r="B350" s="9">
        <f t="shared" si="103"/>
        <v>7156</v>
      </c>
      <c r="C350" s="9">
        <f t="shared" si="104"/>
        <v>3675</v>
      </c>
      <c r="D350" s="9">
        <f t="shared" si="105"/>
        <v>3481</v>
      </c>
      <c r="E350" s="43">
        <v>3148</v>
      </c>
      <c r="F350" s="9">
        <f t="shared" si="101"/>
        <v>7130</v>
      </c>
      <c r="G350" s="43">
        <v>3664</v>
      </c>
      <c r="H350" s="43">
        <v>3466</v>
      </c>
      <c r="I350" s="9">
        <f t="shared" si="102"/>
        <v>26</v>
      </c>
      <c r="J350" s="10">
        <v>11</v>
      </c>
      <c r="K350" s="27">
        <v>15</v>
      </c>
    </row>
    <row r="351" spans="1:11" ht="15" customHeight="1">
      <c r="A351" s="18" t="s">
        <v>335</v>
      </c>
      <c r="B351" s="9">
        <f t="shared" si="103"/>
        <v>1603</v>
      </c>
      <c r="C351" s="9">
        <f t="shared" si="104"/>
        <v>772</v>
      </c>
      <c r="D351" s="9">
        <f t="shared" si="105"/>
        <v>831</v>
      </c>
      <c r="E351" s="43">
        <v>857</v>
      </c>
      <c r="F351" s="9">
        <f t="shared" si="101"/>
        <v>1566</v>
      </c>
      <c r="G351" s="43">
        <v>745</v>
      </c>
      <c r="H351" s="43">
        <v>821</v>
      </c>
      <c r="I351" s="9">
        <f t="shared" si="102"/>
        <v>37</v>
      </c>
      <c r="J351" s="10">
        <v>27</v>
      </c>
      <c r="K351" s="27">
        <v>10</v>
      </c>
    </row>
    <row r="352" spans="1:11" ht="15" customHeight="1">
      <c r="A352" s="18" t="s">
        <v>302</v>
      </c>
      <c r="B352" s="9">
        <f t="shared" si="103"/>
        <v>2936</v>
      </c>
      <c r="C352" s="9">
        <f t="shared" si="104"/>
        <v>1418</v>
      </c>
      <c r="D352" s="9">
        <f t="shared" si="105"/>
        <v>1518</v>
      </c>
      <c r="E352" s="43">
        <v>1472</v>
      </c>
      <c r="F352" s="9">
        <f t="shared" si="101"/>
        <v>2912</v>
      </c>
      <c r="G352" s="43">
        <v>1401</v>
      </c>
      <c r="H352" s="43">
        <v>1511</v>
      </c>
      <c r="I352" s="9">
        <f t="shared" si="102"/>
        <v>24</v>
      </c>
      <c r="J352" s="10">
        <v>17</v>
      </c>
      <c r="K352" s="27">
        <v>7</v>
      </c>
    </row>
    <row r="353" spans="1:11" ht="15" customHeight="1">
      <c r="A353" s="18" t="s">
        <v>303</v>
      </c>
      <c r="B353" s="9">
        <f t="shared" si="103"/>
        <v>2487</v>
      </c>
      <c r="C353" s="9">
        <f t="shared" si="104"/>
        <v>1147</v>
      </c>
      <c r="D353" s="9">
        <f t="shared" si="105"/>
        <v>1340</v>
      </c>
      <c r="E353" s="43">
        <v>1320</v>
      </c>
      <c r="F353" s="9">
        <f t="shared" si="101"/>
        <v>2426</v>
      </c>
      <c r="G353" s="43">
        <v>1111</v>
      </c>
      <c r="H353" s="43">
        <v>1315</v>
      </c>
      <c r="I353" s="9">
        <f t="shared" si="102"/>
        <v>61</v>
      </c>
      <c r="J353" s="10">
        <v>36</v>
      </c>
      <c r="K353" s="27">
        <v>25</v>
      </c>
    </row>
    <row r="354" spans="1:11" ht="15" customHeight="1">
      <c r="A354" s="18" t="s">
        <v>304</v>
      </c>
      <c r="B354" s="9">
        <f t="shared" si="103"/>
        <v>3008</v>
      </c>
      <c r="C354" s="9">
        <f t="shared" si="104"/>
        <v>1416</v>
      </c>
      <c r="D354" s="9">
        <f t="shared" si="105"/>
        <v>1592</v>
      </c>
      <c r="E354" s="43">
        <v>1647</v>
      </c>
      <c r="F354" s="9">
        <f t="shared" si="101"/>
        <v>2905</v>
      </c>
      <c r="G354" s="43">
        <v>1336</v>
      </c>
      <c r="H354" s="43">
        <v>1569</v>
      </c>
      <c r="I354" s="9">
        <f t="shared" si="102"/>
        <v>103</v>
      </c>
      <c r="J354" s="10">
        <v>80</v>
      </c>
      <c r="K354" s="27">
        <v>23</v>
      </c>
    </row>
    <row r="355" spans="1:11" ht="15" customHeight="1">
      <c r="A355" s="18" t="s">
        <v>305</v>
      </c>
      <c r="B355" s="9">
        <f t="shared" si="103"/>
        <v>2054</v>
      </c>
      <c r="C355" s="9">
        <f t="shared" si="104"/>
        <v>995</v>
      </c>
      <c r="D355" s="9">
        <f t="shared" si="105"/>
        <v>1059</v>
      </c>
      <c r="E355" s="43">
        <v>1056</v>
      </c>
      <c r="F355" s="9">
        <f t="shared" si="101"/>
        <v>2046</v>
      </c>
      <c r="G355" s="43">
        <v>993</v>
      </c>
      <c r="H355" s="43">
        <v>1053</v>
      </c>
      <c r="I355" s="9">
        <f t="shared" si="102"/>
        <v>8</v>
      </c>
      <c r="J355" s="10">
        <v>2</v>
      </c>
      <c r="K355" s="27">
        <v>6</v>
      </c>
    </row>
    <row r="356" spans="1:11" ht="15" customHeight="1">
      <c r="A356" s="18" t="s">
        <v>306</v>
      </c>
      <c r="B356" s="9">
        <f t="shared" si="103"/>
        <v>7280</v>
      </c>
      <c r="C356" s="9">
        <f t="shared" si="104"/>
        <v>3737</v>
      </c>
      <c r="D356" s="9">
        <f t="shared" si="105"/>
        <v>3543</v>
      </c>
      <c r="E356" s="43">
        <v>3385</v>
      </c>
      <c r="F356" s="9">
        <f t="shared" si="101"/>
        <v>7109</v>
      </c>
      <c r="G356" s="43">
        <v>3585</v>
      </c>
      <c r="H356" s="43">
        <v>3524</v>
      </c>
      <c r="I356" s="9">
        <f t="shared" si="102"/>
        <v>171</v>
      </c>
      <c r="J356" s="10">
        <v>152</v>
      </c>
      <c r="K356" s="27">
        <v>19</v>
      </c>
    </row>
    <row r="357" spans="1:11" ht="15" customHeight="1">
      <c r="A357" s="18" t="s">
        <v>307</v>
      </c>
      <c r="B357" s="9">
        <f t="shared" si="103"/>
        <v>8627</v>
      </c>
      <c r="C357" s="9">
        <f t="shared" si="104"/>
        <v>4379</v>
      </c>
      <c r="D357" s="9">
        <f t="shared" si="105"/>
        <v>4248</v>
      </c>
      <c r="E357" s="43">
        <v>3852</v>
      </c>
      <c r="F357" s="9">
        <f t="shared" si="101"/>
        <v>8310</v>
      </c>
      <c r="G357" s="43">
        <v>4096</v>
      </c>
      <c r="H357" s="43">
        <v>4214</v>
      </c>
      <c r="I357" s="9">
        <f t="shared" si="102"/>
        <v>317</v>
      </c>
      <c r="J357" s="10">
        <v>283</v>
      </c>
      <c r="K357" s="27">
        <v>34</v>
      </c>
    </row>
    <row r="358" spans="1:11" s="12" customFormat="1" ht="15" customHeight="1">
      <c r="A358" s="17" t="s">
        <v>308</v>
      </c>
      <c r="B358" s="16">
        <f>SUM(B359:B361)</f>
        <v>10797</v>
      </c>
      <c r="C358" s="16">
        <f aca="true" t="shared" si="106" ref="C358:K358">SUM(C359:C361)</f>
        <v>5737</v>
      </c>
      <c r="D358" s="16">
        <f t="shared" si="106"/>
        <v>5060</v>
      </c>
      <c r="E358" s="16">
        <f t="shared" si="106"/>
        <v>5393</v>
      </c>
      <c r="F358" s="16">
        <f t="shared" si="106"/>
        <v>10673</v>
      </c>
      <c r="G358" s="16">
        <f t="shared" si="106"/>
        <v>5641</v>
      </c>
      <c r="H358" s="16">
        <f t="shared" si="106"/>
        <v>5032</v>
      </c>
      <c r="I358" s="16">
        <f t="shared" si="106"/>
        <v>124</v>
      </c>
      <c r="J358" s="16">
        <f t="shared" si="106"/>
        <v>96</v>
      </c>
      <c r="K358" s="61">
        <f t="shared" si="106"/>
        <v>28</v>
      </c>
    </row>
    <row r="359" spans="1:11" ht="15" customHeight="1">
      <c r="A359" s="18" t="s">
        <v>309</v>
      </c>
      <c r="B359" s="9">
        <v>7706</v>
      </c>
      <c r="C359" s="9">
        <v>4068</v>
      </c>
      <c r="D359" s="9">
        <v>3638</v>
      </c>
      <c r="E359" s="43">
        <v>3796</v>
      </c>
      <c r="F359" s="9">
        <v>7601</v>
      </c>
      <c r="G359" s="43">
        <v>3985</v>
      </c>
      <c r="H359" s="43">
        <v>3616</v>
      </c>
      <c r="I359" s="9">
        <v>105</v>
      </c>
      <c r="J359" s="10">
        <v>83</v>
      </c>
      <c r="K359" s="27">
        <v>22</v>
      </c>
    </row>
    <row r="360" spans="1:11" ht="15" customHeight="1">
      <c r="A360" s="18" t="s">
        <v>335</v>
      </c>
      <c r="B360" s="9">
        <v>1623</v>
      </c>
      <c r="C360" s="9">
        <v>863</v>
      </c>
      <c r="D360" s="9">
        <v>760</v>
      </c>
      <c r="E360" s="43">
        <v>816</v>
      </c>
      <c r="F360" s="9">
        <v>1609</v>
      </c>
      <c r="G360" s="43">
        <v>854</v>
      </c>
      <c r="H360" s="43">
        <v>755</v>
      </c>
      <c r="I360" s="9">
        <v>14</v>
      </c>
      <c r="J360" s="10">
        <v>9</v>
      </c>
      <c r="K360" s="27">
        <v>5</v>
      </c>
    </row>
    <row r="361" spans="1:11" ht="15" customHeight="1">
      <c r="A361" s="41" t="s">
        <v>339</v>
      </c>
      <c r="B361" s="13">
        <v>1468</v>
      </c>
      <c r="C361" s="13">
        <v>806</v>
      </c>
      <c r="D361" s="13">
        <v>662</v>
      </c>
      <c r="E361" s="45">
        <v>781</v>
      </c>
      <c r="F361" s="13">
        <v>1463</v>
      </c>
      <c r="G361" s="45">
        <v>802</v>
      </c>
      <c r="H361" s="45">
        <v>661</v>
      </c>
      <c r="I361" s="13">
        <v>5</v>
      </c>
      <c r="J361" s="29">
        <v>4</v>
      </c>
      <c r="K361" s="30">
        <v>1</v>
      </c>
    </row>
    <row r="362" spans="1:11" ht="17.25" customHeight="1">
      <c r="A362" s="42"/>
      <c r="B362" s="20"/>
      <c r="C362" s="20"/>
      <c r="D362" s="20"/>
      <c r="E362" s="21"/>
      <c r="F362" s="20"/>
      <c r="G362" s="22"/>
      <c r="H362" s="22"/>
      <c r="I362" s="31"/>
      <c r="J362" s="21"/>
      <c r="K362" s="21"/>
    </row>
  </sheetData>
  <sheetProtection/>
  <mergeCells count="8">
    <mergeCell ref="A3:A5"/>
    <mergeCell ref="B3:D3"/>
    <mergeCell ref="E3:H3"/>
    <mergeCell ref="I3:K3"/>
    <mergeCell ref="B4:D4"/>
    <mergeCell ref="E4:E5"/>
    <mergeCell ref="F4:H4"/>
    <mergeCell ref="I4:K4"/>
  </mergeCells>
  <printOptions/>
  <pageMargins left="0.4724409448818898" right="0.4724409448818898" top="0.54" bottom="0.52" header="0.5118110236220472" footer="0.5118110236220472"/>
  <pageSetup horizontalDpi="300" verticalDpi="300" orientation="portrait" paperSize="9" scale="99" r:id="rId1"/>
  <ignoredErrors>
    <ignoredError sqref="B347 B323" formula="1"/>
    <ignoredError sqref="I231:I2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박윤경</dc:creator>
  <cp:keywords/>
  <dc:description/>
  <cp:lastModifiedBy>윤성욱</cp:lastModifiedBy>
  <cp:lastPrinted>2013-02-19T06:05:51Z</cp:lastPrinted>
  <dcterms:created xsi:type="dcterms:W3CDTF">2007-01-22T08:49:28Z</dcterms:created>
  <dcterms:modified xsi:type="dcterms:W3CDTF">2013-02-19T06:05:56Z</dcterms:modified>
  <cp:category/>
  <cp:version/>
  <cp:contentType/>
  <cp:contentStatus/>
</cp:coreProperties>
</file>