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5" windowHeight="1485" tabRatio="908" activeTab="0"/>
  </bookViews>
  <sheets>
    <sheet name="용지(국,사유지구분) " sheetId="1" r:id="rId1"/>
    <sheet name="영농조서" sheetId="2" r:id="rId2"/>
    <sheet name="지장물조서" sheetId="3" r:id="rId3"/>
    <sheet name="분묘조서" sheetId="4" r:id="rId4"/>
  </sheets>
  <externalReferences>
    <externalReference r:id="rId7"/>
    <externalReference r:id="rId8"/>
    <externalReference r:id="rId9"/>
    <externalReference r:id="rId10"/>
  </externalReferences>
  <definedNames>
    <definedName name="_Fill" localSheetId="0" hidden="1">'[1]1공구 배수통관 산출근거'!#REF!</definedName>
    <definedName name="_Fill" hidden="1">'[1]1공구 배수통관 산출근거'!#REF!</definedName>
    <definedName name="_xlnm.Print_Area" localSheetId="1">'영농조서'!$A$1:$N$135</definedName>
    <definedName name="_xlnm.Print_Area" localSheetId="0">'용지(국,사유지구분) '!$A$1:$R$317</definedName>
    <definedName name="_xlnm.Print_Titles" localSheetId="3">'분묘조서'!$A:$O,'분묘조서'!$1:$6</definedName>
    <definedName name="_xlnm.Print_Titles" localSheetId="1">'영농조서'!$1:$6</definedName>
    <definedName name="_xlnm.Print_Titles" localSheetId="0">'용지(국,사유지구분) '!$1:$7</definedName>
    <definedName name="_xlnm.Print_Titles" localSheetId="2">'지장물조서'!$A:$O,'지장물조서'!$1:$6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USER00</author>
  </authors>
  <commentList>
    <comment ref="L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철재비닐하우스,농수관시설</t>
        </r>
      </text>
    </comment>
    <comment ref="L10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철재비닐하우스,농수관시설</t>
        </r>
      </text>
    </comment>
    <comment ref="N129" authorId="1">
      <text>
        <r>
          <rPr>
            <b/>
            <sz val="9"/>
            <rFont val="Tahoma"/>
            <family val="2"/>
          </rPr>
          <t>USER00:</t>
        </r>
        <r>
          <rPr>
            <sz val="9"/>
            <rFont val="Tahoma"/>
            <family val="2"/>
          </rPr>
          <t xml:space="preserve">
010-2533-6308</t>
        </r>
      </text>
    </comment>
    <comment ref="P129" authorId="1">
      <text>
        <r>
          <rPr>
            <b/>
            <sz val="9"/>
            <rFont val="Tahoma"/>
            <family val="2"/>
          </rPr>
          <t>USER00:</t>
        </r>
        <r>
          <rPr>
            <sz val="9"/>
            <rFont val="Tahoma"/>
            <family val="2"/>
          </rPr>
          <t xml:space="preserve">
010-3477-1540</t>
        </r>
      </text>
    </comment>
    <comment ref="O140" authorId="1">
      <text>
        <r>
          <rPr>
            <b/>
            <sz val="9"/>
            <rFont val="Tahoma"/>
            <family val="2"/>
          </rPr>
          <t>USER00: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용지사진,영농사진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철재비닐하우스,농수관시설</t>
        </r>
      </text>
    </comment>
  </commentList>
</comments>
</file>

<file path=xl/sharedStrings.xml><?xml version="1.0" encoding="utf-8"?>
<sst xmlns="http://schemas.openxmlformats.org/spreadsheetml/2006/main" count="6256" uniqueCount="2263">
  <si>
    <t>소  계 (1)</t>
  </si>
  <si>
    <t>소     계(2)</t>
  </si>
  <si>
    <t>필지</t>
  </si>
  <si>
    <t>소     계(3)</t>
  </si>
  <si>
    <t>사유지 계</t>
  </si>
  <si>
    <t>95</t>
  </si>
  <si>
    <t>96</t>
  </si>
  <si>
    <t>101</t>
  </si>
  <si>
    <t>102</t>
  </si>
  <si>
    <t>103</t>
  </si>
  <si>
    <t>109</t>
  </si>
  <si>
    <t>110</t>
  </si>
  <si>
    <t>111</t>
  </si>
  <si>
    <t>112</t>
  </si>
  <si>
    <t>113</t>
  </si>
  <si>
    <t>114</t>
  </si>
  <si>
    <t>115</t>
  </si>
  <si>
    <t>119</t>
  </si>
  <si>
    <t>120</t>
  </si>
  <si>
    <t>121</t>
  </si>
  <si>
    <t>122</t>
  </si>
  <si>
    <t>78</t>
  </si>
  <si>
    <t>929-1</t>
  </si>
  <si>
    <t>1120-1</t>
  </si>
  <si>
    <t>997-2</t>
  </si>
  <si>
    <t>927-4</t>
  </si>
  <si>
    <t>927-1</t>
  </si>
  <si>
    <t>927-5</t>
  </si>
  <si>
    <t>927-2</t>
  </si>
  <si>
    <t>927-6</t>
  </si>
  <si>
    <t>925-1</t>
  </si>
  <si>
    <t>925-4</t>
  </si>
  <si>
    <t>925-3</t>
  </si>
  <si>
    <t>925-2</t>
  </si>
  <si>
    <t>산41</t>
  </si>
  <si>
    <t>산41-3</t>
  </si>
  <si>
    <t>195-6</t>
  </si>
  <si>
    <t>산42-2</t>
  </si>
  <si>
    <t>산42-4</t>
  </si>
  <si>
    <t>209-3</t>
  </si>
  <si>
    <t>197-1</t>
  </si>
  <si>
    <t>198-1</t>
  </si>
  <si>
    <t>199-1</t>
  </si>
  <si>
    <t>417-3</t>
  </si>
  <si>
    <t>1107-2</t>
  </si>
  <si>
    <t>465-21</t>
  </si>
  <si>
    <t>418-4</t>
  </si>
  <si>
    <t>418-5</t>
  </si>
  <si>
    <t>462-1</t>
  </si>
  <si>
    <t>463-1</t>
  </si>
  <si>
    <t>463-3</t>
  </si>
  <si>
    <t>463-5</t>
  </si>
  <si>
    <t>463-4</t>
  </si>
  <si>
    <t>1107-1</t>
  </si>
  <si>
    <t>461-5</t>
  </si>
  <si>
    <t>461-4</t>
  </si>
  <si>
    <t>국토해양부</t>
  </si>
  <si>
    <t>농림수산식품부</t>
  </si>
  <si>
    <t>포항시북구기계면현내리648-3</t>
  </si>
  <si>
    <t>근저당지상권</t>
  </si>
  <si>
    <t>경상북도</t>
  </si>
  <si>
    <t>박복생</t>
  </si>
  <si>
    <t>내단리176</t>
  </si>
  <si>
    <t>이유식</t>
  </si>
  <si>
    <t>서울강남구삼성동167</t>
  </si>
  <si>
    <t>한국전력공사</t>
  </si>
  <si>
    <t>지상권</t>
  </si>
  <si>
    <t>내단리471</t>
  </si>
  <si>
    <t>이종혁</t>
  </si>
  <si>
    <t>이미경</t>
  </si>
  <si>
    <t>내단리1088-53</t>
  </si>
  <si>
    <t>이성수</t>
  </si>
  <si>
    <t>내단리608</t>
  </si>
  <si>
    <t>최안자</t>
  </si>
  <si>
    <t>내단리430</t>
  </si>
  <si>
    <t>포항시죽도동604-9</t>
  </si>
  <si>
    <t>이동수</t>
  </si>
  <si>
    <t>서울양천구신월동7-3봉상아파트A동302</t>
  </si>
  <si>
    <t>이종식</t>
  </si>
  <si>
    <t>현내리489-3</t>
  </si>
  <si>
    <t>이동은</t>
  </si>
  <si>
    <t>울산울주언양읍남부리137-25</t>
  </si>
  <si>
    <t>김대근</t>
  </si>
  <si>
    <t>내단리464</t>
  </si>
  <si>
    <t>이인석</t>
  </si>
  <si>
    <t>이원대</t>
  </si>
  <si>
    <t>내단리463</t>
  </si>
  <si>
    <t>25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</si>
  <si>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</si>
  <si>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</si>
  <si>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</si>
  <si>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</si>
  <si>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</si>
  <si>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</si>
  <si>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</si>
  <si>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</si>
  <si>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</si>
  <si>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</si>
  <si>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</si>
  <si>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</si>
  <si>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89</t>
  </si>
  <si>
    <t>90</t>
  </si>
  <si>
    <t>91</t>
  </si>
  <si>
    <t>92</t>
  </si>
  <si>
    <t>93</t>
  </si>
  <si>
    <t>126</t>
  </si>
  <si>
    <t>127</t>
  </si>
  <si>
    <t>128</t>
  </si>
  <si>
    <t>132</t>
  </si>
  <si>
    <t>133</t>
  </si>
  <si>
    <t>134</t>
  </si>
  <si>
    <t>135</t>
  </si>
  <si>
    <t>137</t>
  </si>
  <si>
    <t>139</t>
  </si>
  <si>
    <t>140</t>
  </si>
  <si>
    <t>141</t>
  </si>
  <si>
    <t>142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</si>
  <si>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</si>
  <si>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</si>
  <si>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</si>
  <si>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</si>
  <si>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</si>
  <si>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</si>
  <si>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</si>
  <si>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</si>
  <si>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</si>
  <si>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</si>
  <si>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</si>
  <si>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</si>
  <si>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</si>
  <si>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</si>
  <si>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</si>
  <si>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</si>
  <si>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</si>
  <si>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</si>
  <si>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</si>
  <si>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</si>
  <si>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</si>
  <si>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</si>
  <si>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</si>
  <si>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</si>
  <si>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</si>
  <si>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</si>
  <si>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</si>
  <si>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</si>
  <si>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</si>
  <si>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</si>
  <si>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177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</si>
  <si>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</si>
  <si>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</si>
  <si>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</si>
  <si>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</si>
  <si>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</si>
  <si>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</si>
  <si>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</si>
  <si>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</si>
  <si>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</si>
  <si>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</si>
  <si>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</si>
  <si>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</si>
  <si>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</si>
  <si>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</si>
  <si>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</si>
  <si>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</si>
  <si>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</si>
  <si>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</si>
  <si>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</si>
  <si>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</si>
  <si>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</si>
  <si>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</si>
  <si>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</si>
  <si>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</si>
  <si>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</si>
  <si>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</si>
  <si>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</si>
  <si>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</si>
  <si>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</si>
  <si>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</si>
  <si>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</si>
  <si>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</si>
  <si>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</si>
  <si>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</si>
  <si>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</si>
  <si>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</si>
  <si>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</si>
  <si>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</si>
  <si>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</si>
  <si>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</si>
  <si>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</si>
  <si>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</si>
  <si>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</si>
  <si>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</si>
  <si>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</si>
  <si>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</si>
  <si>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</si>
  <si>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</si>
  <si>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</si>
  <si>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</si>
  <si>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232</t>
  </si>
  <si>
    <t>포항시북구환호동396-1환호해맞이그린빌2단지205-202</t>
  </si>
  <si>
    <t>김태근</t>
  </si>
  <si>
    <t>461-2</t>
  </si>
  <si>
    <t>461-1</t>
  </si>
  <si>
    <t>461-6</t>
  </si>
  <si>
    <t>포항시북구기계면내단리444</t>
  </si>
  <si>
    <t>1109-10</t>
  </si>
  <si>
    <t>1109-30</t>
  </si>
  <si>
    <t>444-1</t>
  </si>
  <si>
    <t>내단리865</t>
  </si>
  <si>
    <t>이용휘</t>
  </si>
  <si>
    <t>444-4</t>
  </si>
  <si>
    <t>459-1</t>
  </si>
  <si>
    <t>환호동147</t>
  </si>
  <si>
    <t>김무룡</t>
  </si>
  <si>
    <t>444-2</t>
  </si>
  <si>
    <t>445-4</t>
  </si>
  <si>
    <t>445-5</t>
  </si>
  <si>
    <t>446-1</t>
  </si>
  <si>
    <t>446-5</t>
  </si>
  <si>
    <t>458-1</t>
  </si>
  <si>
    <t>내단리453</t>
  </si>
  <si>
    <t>김분기</t>
  </si>
  <si>
    <t>446-6</t>
  </si>
  <si>
    <t>446-9</t>
  </si>
  <si>
    <t>내단리446-2</t>
  </si>
  <si>
    <t>김상구</t>
  </si>
  <si>
    <t>충남서산시대산읍대죽리640-6</t>
  </si>
  <si>
    <t>㈜현대오일뱅크</t>
  </si>
  <si>
    <t>448-1</t>
  </si>
  <si>
    <t>448-3</t>
  </si>
  <si>
    <t>921-2</t>
  </si>
  <si>
    <t>921-6</t>
  </si>
  <si>
    <t>포항시북구장성동1343창포청구타운105-702</t>
  </si>
  <si>
    <t>김명자</t>
  </si>
  <si>
    <t>921-1</t>
  </si>
  <si>
    <t>921-5</t>
  </si>
  <si>
    <t>장재하</t>
  </si>
  <si>
    <t>1109-31</t>
  </si>
  <si>
    <t>921-4</t>
  </si>
  <si>
    <t>996-1</t>
  </si>
  <si>
    <t>919-1</t>
  </si>
  <si>
    <t>919-10</t>
  </si>
  <si>
    <t>현내리142-3</t>
  </si>
  <si>
    <t>손대호</t>
  </si>
  <si>
    <t>919-9</t>
  </si>
  <si>
    <t>내단리499</t>
  </si>
  <si>
    <t>김규복</t>
  </si>
  <si>
    <t>919-8</t>
  </si>
  <si>
    <t>866-1</t>
  </si>
  <si>
    <t>포항시북구죽도동668-22</t>
  </si>
  <si>
    <t>이위선</t>
  </si>
  <si>
    <t>865-2</t>
  </si>
  <si>
    <t>이수목</t>
  </si>
  <si>
    <t>865-1</t>
  </si>
  <si>
    <t>793-2</t>
  </si>
  <si>
    <t>787-2</t>
  </si>
  <si>
    <t>내단리119</t>
  </si>
  <si>
    <t>이원유</t>
  </si>
  <si>
    <t>1109-14</t>
  </si>
  <si>
    <t>1113-4</t>
  </si>
  <si>
    <t>831-2</t>
  </si>
  <si>
    <t>854-1</t>
  </si>
  <si>
    <t>833-1</t>
  </si>
  <si>
    <t>832-1</t>
  </si>
  <si>
    <t>993-1</t>
  </si>
  <si>
    <t>994-2</t>
  </si>
  <si>
    <t>994-1</t>
  </si>
  <si>
    <t>442-1</t>
  </si>
  <si>
    <t>442-2</t>
  </si>
  <si>
    <t>441-1</t>
  </si>
  <si>
    <t>441-3</t>
  </si>
  <si>
    <t>442-3</t>
  </si>
  <si>
    <t>포항시남구대도동99-43</t>
  </si>
  <si>
    <t>김상일외1</t>
  </si>
  <si>
    <t>1071-44</t>
  </si>
  <si>
    <t>755-1</t>
  </si>
  <si>
    <t>817-2</t>
  </si>
  <si>
    <t>441-2</t>
  </si>
  <si>
    <t>329-3</t>
  </si>
  <si>
    <t>죽도동604-9</t>
  </si>
  <si>
    <t>포항축산업협동조합</t>
  </si>
  <si>
    <t>331-1</t>
  </si>
  <si>
    <t>329-2</t>
  </si>
  <si>
    <t>822-1</t>
  </si>
  <si>
    <t>820-2</t>
  </si>
  <si>
    <t>1066-3</t>
  </si>
  <si>
    <t>329-1</t>
  </si>
  <si>
    <t>705-2</t>
  </si>
  <si>
    <t>영천시야사동191-12</t>
  </si>
  <si>
    <t>김영보</t>
  </si>
  <si>
    <t>704-2</t>
  </si>
  <si>
    <t>704-1</t>
  </si>
  <si>
    <t>704-4</t>
  </si>
  <si>
    <t>내단리582-1</t>
  </si>
  <si>
    <t>최중환</t>
  </si>
  <si>
    <t>울산중구남외동456-5</t>
  </si>
  <si>
    <t>이태수</t>
  </si>
  <si>
    <t>448-2</t>
  </si>
  <si>
    <t>448-4</t>
  </si>
  <si>
    <t>1117-4</t>
  </si>
  <si>
    <t>445-6</t>
  </si>
  <si>
    <t>446-2</t>
  </si>
  <si>
    <t>446-7</t>
  </si>
  <si>
    <t>445-2</t>
  </si>
  <si>
    <t>446-2</t>
  </si>
  <si>
    <t>446-8</t>
  </si>
  <si>
    <t>446-4</t>
  </si>
  <si>
    <t>446-3</t>
  </si>
  <si>
    <t>449-4</t>
  </si>
  <si>
    <t>449-5</t>
  </si>
  <si>
    <t>449-9</t>
  </si>
  <si>
    <t>현내리730-1</t>
  </si>
  <si>
    <t>원종세</t>
  </si>
  <si>
    <t>450-5</t>
  </si>
  <si>
    <t>450-1</t>
  </si>
  <si>
    <t>449-8</t>
  </si>
  <si>
    <t>449-3</t>
  </si>
  <si>
    <t>449-2</t>
  </si>
  <si>
    <t>450-2</t>
  </si>
  <si>
    <t>449-5</t>
  </si>
  <si>
    <t>449-7</t>
  </si>
  <si>
    <t>1066-4</t>
  </si>
  <si>
    <t>1066-23</t>
  </si>
  <si>
    <t>451-2</t>
  </si>
  <si>
    <t>507-1</t>
  </si>
  <si>
    <t>이종수</t>
  </si>
  <si>
    <t>1071-15</t>
  </si>
  <si>
    <t>1071-50</t>
  </si>
  <si>
    <t>844-2</t>
  </si>
  <si>
    <t>1066-4</t>
  </si>
  <si>
    <t>1066-22</t>
  </si>
  <si>
    <t>1071-13</t>
  </si>
  <si>
    <t>1071-49</t>
  </si>
  <si>
    <t>843-1</t>
  </si>
  <si>
    <t>1109-8</t>
  </si>
  <si>
    <t>819-2</t>
  </si>
  <si>
    <t>내단리669</t>
  </si>
  <si>
    <t>권오삼</t>
  </si>
  <si>
    <t>포항시북구득량동303이동삼성아파트103-1802</t>
  </si>
  <si>
    <t>권혁동</t>
  </si>
  <si>
    <t>794-2</t>
  </si>
  <si>
    <t>819-1</t>
  </si>
  <si>
    <t>819-4</t>
  </si>
  <si>
    <t>내단리505</t>
  </si>
  <si>
    <t>김세영</t>
  </si>
  <si>
    <t>1066-1</t>
  </si>
  <si>
    <t>1066-21</t>
  </si>
  <si>
    <t>1071-12</t>
  </si>
  <si>
    <t>1071-48</t>
  </si>
  <si>
    <t>806-1</t>
  </si>
  <si>
    <t>대구수성구지산동1257지산화성맨션102-1501</t>
  </si>
  <si>
    <t>이동기</t>
  </si>
  <si>
    <t>1066-20</t>
  </si>
  <si>
    <t>1066-19</t>
  </si>
  <si>
    <t>1066-25</t>
  </si>
  <si>
    <t>803-4</t>
  </si>
  <si>
    <t>포항시남구대잠동990대잠그린명품106-1502</t>
  </si>
  <si>
    <t>윤정한외1</t>
  </si>
  <si>
    <t>1071-43</t>
  </si>
  <si>
    <t>1071-51</t>
  </si>
  <si>
    <t>803-5</t>
  </si>
  <si>
    <t>포항시남구이동664-5이동그린명품102-602</t>
  </si>
  <si>
    <t>박상락</t>
  </si>
  <si>
    <t>803-1</t>
  </si>
  <si>
    <t>803-6</t>
  </si>
  <si>
    <t>803-3</t>
  </si>
  <si>
    <t>803-2</t>
  </si>
  <si>
    <t>1071-10</t>
  </si>
  <si>
    <t>1071-46</t>
  </si>
  <si>
    <t>828-2</t>
  </si>
  <si>
    <t>756-1</t>
  </si>
  <si>
    <t>827-2</t>
  </si>
  <si>
    <t>826-2</t>
  </si>
  <si>
    <t>1066-17</t>
  </si>
  <si>
    <t>1066-24</t>
  </si>
  <si>
    <t>821-3</t>
  </si>
  <si>
    <t>234</t>
  </si>
  <si>
    <t>235</t>
  </si>
  <si>
    <t>236</t>
  </si>
  <si>
    <t>237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</si>
  <si>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</si>
  <si>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</si>
  <si>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</si>
  <si>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</si>
  <si>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</si>
  <si>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</si>
  <si>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</si>
  <si>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</si>
  <si>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</si>
  <si>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</si>
  <si>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</si>
  <si>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</si>
  <si>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</si>
  <si>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254</t>
  </si>
  <si>
    <t>256</t>
  </si>
  <si>
    <t>257</t>
  </si>
  <si>
    <t>258</t>
  </si>
  <si>
    <t>260</t>
  </si>
  <si>
    <t>261</t>
  </si>
  <si>
    <t>263</t>
  </si>
  <si>
    <t>264</t>
  </si>
  <si>
    <t>267</t>
  </si>
  <si>
    <t>268</t>
  </si>
  <si>
    <t>270</t>
  </si>
  <si>
    <t>271</t>
  </si>
  <si>
    <t>275</t>
  </si>
  <si>
    <t>276</t>
  </si>
  <si>
    <t>277</t>
  </si>
  <si>
    <t>278</t>
  </si>
  <si>
    <t>279</t>
  </si>
  <si>
    <t>280</t>
  </si>
  <si>
    <t>282</t>
  </si>
  <si>
    <t>283</t>
  </si>
  <si>
    <t>무궁화</t>
  </si>
  <si>
    <t>1089-170</t>
  </si>
  <si>
    <t>1089-185</t>
  </si>
  <si>
    <t>1089-168</t>
  </si>
  <si>
    <t>1089-57</t>
  </si>
  <si>
    <t>1089-220</t>
  </si>
  <si>
    <t>269</t>
  </si>
  <si>
    <t>지가리1089-57</t>
  </si>
  <si>
    <t>김상열</t>
  </si>
  <si>
    <t>이정석</t>
  </si>
  <si>
    <t>930</t>
  </si>
  <si>
    <t>930-5</t>
  </si>
  <si>
    <t>답</t>
  </si>
  <si>
    <t>남구대잠동469-13대우 아파트103-305</t>
  </si>
  <si>
    <t>1089-206</t>
  </si>
  <si>
    <t>1089-241</t>
  </si>
  <si>
    <t>도</t>
  </si>
  <si>
    <t>40</t>
  </si>
  <si>
    <t>산79-20</t>
  </si>
  <si>
    <t>산79-6</t>
  </si>
  <si>
    <t>산79-24</t>
  </si>
  <si>
    <t>현내</t>
  </si>
  <si>
    <t>포항시남구연일읍생지리316-1</t>
  </si>
  <si>
    <t>연일농업협동조합</t>
  </si>
  <si>
    <t>포항시</t>
  </si>
  <si>
    <t>공</t>
  </si>
  <si>
    <t>서울강남구역삼동624-10</t>
  </si>
  <si>
    <t>이상대</t>
  </si>
  <si>
    <t>1126-8</t>
  </si>
  <si>
    <t>1126-14</t>
  </si>
  <si>
    <t>1126-4</t>
  </si>
  <si>
    <t>1126-13</t>
  </si>
  <si>
    <t>포항시북구환호동409-1환호해맞이그린빌라104-2002</t>
  </si>
  <si>
    <t>이상순</t>
  </si>
  <si>
    <t>포항시남구오천읍문덕리24-6</t>
  </si>
  <si>
    <t>오천농업협동조합</t>
  </si>
  <si>
    <t>근저당,  지상권</t>
  </si>
  <si>
    <t>1122-3</t>
  </si>
  <si>
    <t>1122-5</t>
  </si>
  <si>
    <t>현내리944</t>
  </si>
  <si>
    <t>이규수</t>
  </si>
  <si>
    <t>1126-9</t>
  </si>
  <si>
    <t>1126-15</t>
  </si>
  <si>
    <t>소     계(4)</t>
  </si>
  <si>
    <t>1186</t>
  </si>
  <si>
    <t>1121-7</t>
  </si>
  <si>
    <t>1121-4</t>
  </si>
  <si>
    <t>산41-3</t>
  </si>
  <si>
    <t>50년생</t>
  </si>
  <si>
    <t>산42-4</t>
  </si>
  <si>
    <t>측백나무</t>
  </si>
  <si>
    <t>12년생</t>
  </si>
  <si>
    <t>복숭아나무</t>
  </si>
  <si>
    <t>밤나무</t>
  </si>
  <si>
    <t>울상울주언양읍남부리137-25</t>
  </si>
  <si>
    <t>무궁화나무</t>
  </si>
  <si>
    <t>9년생</t>
  </si>
  <si>
    <t>창</t>
  </si>
  <si>
    <t>목재식</t>
  </si>
  <si>
    <t>콘크리트바닥</t>
  </si>
  <si>
    <t>유선방송및   상수도</t>
  </si>
  <si>
    <t>개소</t>
  </si>
  <si>
    <t>단풍나무</t>
  </si>
  <si>
    <t>포항시북구기계면내단리465-21</t>
  </si>
  <si>
    <t>최경심</t>
  </si>
  <si>
    <t>198-1</t>
  </si>
  <si>
    <t>418-5</t>
  </si>
  <si>
    <t>두릅나무</t>
  </si>
  <si>
    <t>포항시북구기계면내단리464</t>
  </si>
  <si>
    <t>463-5</t>
  </si>
  <si>
    <t>463-4</t>
  </si>
  <si>
    <t>15년생</t>
  </si>
  <si>
    <t>참옻나무</t>
  </si>
  <si>
    <t>8년생(약용)</t>
  </si>
  <si>
    <t>6년생(약용)</t>
  </si>
  <si>
    <t>5년생(약용)</t>
  </si>
  <si>
    <t>3년생</t>
  </si>
  <si>
    <t>5년생</t>
  </si>
  <si>
    <t>왕벗나무</t>
  </si>
  <si>
    <t>산벗나무</t>
  </si>
  <si>
    <t>18년생</t>
  </si>
  <si>
    <t>회양목</t>
  </si>
  <si>
    <t>참빗살나무</t>
  </si>
  <si>
    <t>박쥐나무</t>
  </si>
  <si>
    <t>포항시북구기계면내단리463</t>
  </si>
  <si>
    <t>이원대</t>
  </si>
  <si>
    <t>이팝나무</t>
  </si>
  <si>
    <t>배롱나무</t>
  </si>
  <si>
    <t>산사나무</t>
  </si>
  <si>
    <t>호랑가시나무</t>
  </si>
  <si>
    <t>무늬사철나무</t>
  </si>
  <si>
    <t>2년생</t>
  </si>
  <si>
    <t>연산홍</t>
  </si>
  <si>
    <t>섬고광나무</t>
  </si>
  <si>
    <t>수수꽃다리나무</t>
  </si>
  <si>
    <t>6년생</t>
  </si>
  <si>
    <t>4년생</t>
  </si>
  <si>
    <t>오가피나무</t>
  </si>
  <si>
    <t>불두화나무</t>
  </si>
  <si>
    <t>해당화나무</t>
  </si>
  <si>
    <t>붉은인가목나무</t>
  </si>
  <si>
    <t>삼색무늬병꽃나무</t>
  </si>
  <si>
    <t>목수국</t>
  </si>
  <si>
    <t>붉은병꽃나무</t>
  </si>
  <si>
    <t>당옥매나무</t>
  </si>
  <si>
    <t>연산백나무</t>
  </si>
  <si>
    <t>산딸나무</t>
  </si>
  <si>
    <t>닭장울타리</t>
  </si>
  <si>
    <t>철조망(1.5m*15m)</t>
  </si>
  <si>
    <t>㎡</t>
  </si>
  <si>
    <t>지하수도시설</t>
  </si>
  <si>
    <t>파이프기둥및목재(1.8m*0.5m)</t>
  </si>
  <si>
    <t>기초콘크리트</t>
  </si>
  <si>
    <t>식</t>
  </si>
  <si>
    <t>개소</t>
  </si>
  <si>
    <t>조경석</t>
  </si>
  <si>
    <t>철조망(1.5m*20m)</t>
  </si>
  <si>
    <t>기초콘크리트</t>
  </si>
  <si>
    <t>담장울타리</t>
  </si>
  <si>
    <t>홍자매나무</t>
  </si>
  <si>
    <t>모감주나무</t>
  </si>
  <si>
    <t>백목련나무</t>
  </si>
  <si>
    <t>10년생</t>
  </si>
  <si>
    <t>박태기나무</t>
  </si>
  <si>
    <t>홍도화</t>
  </si>
  <si>
    <t>명자나무</t>
  </si>
  <si>
    <t>광나무</t>
  </si>
  <si>
    <t>7년생</t>
  </si>
  <si>
    <t>이원대</t>
  </si>
  <si>
    <t>남천나무</t>
  </si>
  <si>
    <t>마가목나무</t>
  </si>
  <si>
    <t>모란나무</t>
  </si>
  <si>
    <t>서어나무</t>
  </si>
  <si>
    <t>생강나무</t>
  </si>
  <si>
    <t>주</t>
  </si>
  <si>
    <t>아구장나무</t>
  </si>
  <si>
    <t>마로니에나무</t>
  </si>
  <si>
    <t>석류나무</t>
  </si>
  <si>
    <t>화살나무</t>
  </si>
  <si>
    <t>노랑말체나무</t>
  </si>
  <si>
    <t>고추나무</t>
  </si>
  <si>
    <t>참게암나무</t>
  </si>
  <si>
    <t>단풍나무</t>
  </si>
  <si>
    <t>설탕단풍나무</t>
  </si>
  <si>
    <t>너도밤나무</t>
  </si>
  <si>
    <t>노간주나무</t>
  </si>
  <si>
    <t>진달래나무</t>
  </si>
  <si>
    <t>백매화</t>
  </si>
  <si>
    <t>홍매화</t>
  </si>
  <si>
    <t>황매화</t>
  </si>
  <si>
    <t>좀 작살나무</t>
  </si>
  <si>
    <t>좀 조팝나무</t>
  </si>
  <si>
    <t>쇠물푸레나무</t>
  </si>
  <si>
    <t>팥배나무</t>
  </si>
  <si>
    <t>음나무</t>
  </si>
  <si>
    <t>함박꽃나무</t>
  </si>
  <si>
    <t>소태나무</t>
  </si>
  <si>
    <t>노각나무</t>
  </si>
  <si>
    <t>가문비나무</t>
  </si>
  <si>
    <t>비파나무</t>
  </si>
  <si>
    <t>산수유나무</t>
  </si>
  <si>
    <t>울릉동백나무</t>
  </si>
  <si>
    <t>솔송나무</t>
  </si>
  <si>
    <t>흰진달래</t>
  </si>
  <si>
    <t>치자나무</t>
  </si>
  <si>
    <t>산수국나무</t>
  </si>
  <si>
    <t>사람주나무</t>
  </si>
  <si>
    <t>회화나무</t>
  </si>
  <si>
    <t>산이스라지</t>
  </si>
  <si>
    <t>은행나무</t>
  </si>
  <si>
    <t>그므나무</t>
  </si>
  <si>
    <t>후박나무</t>
  </si>
  <si>
    <t>자목련나무</t>
  </si>
  <si>
    <t>누리장나무</t>
  </si>
  <si>
    <t>야생병꽃나무</t>
  </si>
  <si>
    <t>말발도리나무</t>
  </si>
  <si>
    <t>까마귀밥여름나무</t>
  </si>
  <si>
    <t>라일락나무</t>
  </si>
  <si>
    <t>토종황매</t>
  </si>
  <si>
    <t>피나물</t>
  </si>
  <si>
    <t>5년(야생화)</t>
  </si>
  <si>
    <t>3년(야생화)</t>
  </si>
  <si>
    <t>2년(야생화)</t>
  </si>
  <si>
    <t>무늬맥운동</t>
  </si>
  <si>
    <t>야생초</t>
  </si>
  <si>
    <t>5년(야생초)</t>
  </si>
  <si>
    <t>대사초(무늬)</t>
  </si>
  <si>
    <t>털머위</t>
  </si>
  <si>
    <t>야생비비추</t>
  </si>
  <si>
    <t>2년(야생초)</t>
  </si>
  <si>
    <t>큰꽃으아리</t>
  </si>
  <si>
    <t>야생초</t>
  </si>
  <si>
    <t>금사매</t>
  </si>
  <si>
    <t>10년(야생초)</t>
  </si>
  <si>
    <t>어수리</t>
  </si>
  <si>
    <t>천문동</t>
  </si>
  <si>
    <t>천남성</t>
  </si>
  <si>
    <t>무릇</t>
  </si>
  <si>
    <t>참작약</t>
  </si>
  <si>
    <t>10년(야생화)</t>
  </si>
  <si>
    <t>5년(야생화)</t>
  </si>
  <si>
    <t>미니석창포</t>
  </si>
  <si>
    <t>참창포</t>
  </si>
  <si>
    <t>애란</t>
  </si>
  <si>
    <t>솔나리</t>
  </si>
  <si>
    <t>금낭화</t>
  </si>
  <si>
    <t>8년(야생화)</t>
  </si>
  <si>
    <t>하늘메발톱</t>
  </si>
  <si>
    <t>야생화</t>
  </si>
  <si>
    <t>유카</t>
  </si>
  <si>
    <t>감국</t>
  </si>
  <si>
    <t>노란무늬붓꽃</t>
  </si>
  <si>
    <t>반하</t>
  </si>
  <si>
    <t>작은원추리</t>
  </si>
  <si>
    <t>큰 옥잠화</t>
  </si>
  <si>
    <t>참나리</t>
  </si>
  <si>
    <t>바위채송화</t>
  </si>
  <si>
    <t>황창포</t>
  </si>
  <si>
    <t>송엽국</t>
  </si>
  <si>
    <t>흰금낭화</t>
  </si>
  <si>
    <t>삼지구엽초</t>
  </si>
  <si>
    <t>할미꽃</t>
  </si>
  <si>
    <t>무늬옥잠화</t>
  </si>
  <si>
    <t>유도화</t>
  </si>
  <si>
    <t>복수초</t>
  </si>
  <si>
    <t>수선화</t>
  </si>
  <si>
    <t>하늘나리</t>
  </si>
  <si>
    <t>털중나리</t>
  </si>
  <si>
    <t>참나물</t>
  </si>
  <si>
    <t>작약</t>
  </si>
  <si>
    <t>곰취</t>
  </si>
  <si>
    <t>큰붓꽃</t>
  </si>
  <si>
    <t>금불초</t>
  </si>
  <si>
    <t>골담초</t>
  </si>
  <si>
    <t>10년(약용)</t>
  </si>
  <si>
    <t>팔손이</t>
  </si>
  <si>
    <t>백선</t>
  </si>
  <si>
    <t>노랑무늬붓꽃</t>
  </si>
  <si>
    <t>현호색</t>
  </si>
  <si>
    <t>난장이붓꽃</t>
  </si>
  <si>
    <t>기린초</t>
  </si>
  <si>
    <t>참비비추</t>
  </si>
  <si>
    <t>영춘화</t>
  </si>
  <si>
    <t>15년(조경수)</t>
  </si>
  <si>
    <t>초롱꽃</t>
  </si>
  <si>
    <t>잔디구</t>
  </si>
  <si>
    <t>금새우란</t>
  </si>
  <si>
    <t>개양귀비</t>
  </si>
  <si>
    <t>매발톱</t>
  </si>
  <si>
    <t>금란초</t>
  </si>
  <si>
    <t>땅비싸리</t>
  </si>
  <si>
    <t>노루귀</t>
  </si>
  <si>
    <t>돌단풍</t>
  </si>
  <si>
    <t>은방울꽃</t>
  </si>
  <si>
    <t>미니원추리</t>
  </si>
  <si>
    <t>뻐꾹나리</t>
  </si>
  <si>
    <t>족도리꽃</t>
  </si>
  <si>
    <t>큰나리</t>
  </si>
  <si>
    <t>붓꽃</t>
  </si>
  <si>
    <t>용담</t>
  </si>
  <si>
    <t>동자꽃</t>
  </si>
  <si>
    <t>개별꽃</t>
  </si>
  <si>
    <t>야생화</t>
  </si>
  <si>
    <t>무스카리</t>
  </si>
  <si>
    <t>도깨비고비</t>
  </si>
  <si>
    <t>더덕</t>
  </si>
  <si>
    <t>7년(야생화)</t>
  </si>
  <si>
    <t>사랑초</t>
  </si>
  <si>
    <t>윤판나물</t>
  </si>
  <si>
    <t>꽃잔디</t>
  </si>
  <si>
    <t>조경</t>
  </si>
  <si>
    <t>매실나무</t>
  </si>
  <si>
    <t>10년(분재용)</t>
  </si>
  <si>
    <t>5년(분재용)</t>
  </si>
  <si>
    <t>철쭉</t>
  </si>
  <si>
    <t>등나무</t>
  </si>
  <si>
    <t>3년(분재용)</t>
  </si>
  <si>
    <t>재나무</t>
  </si>
  <si>
    <t>참방풍</t>
  </si>
  <si>
    <t>5년(약용)</t>
  </si>
  <si>
    <t>토종천궁</t>
  </si>
  <si>
    <t>등칡나무</t>
  </si>
  <si>
    <t>으름나무</t>
  </si>
  <si>
    <t>조경시설</t>
  </si>
  <si>
    <t>동아줄화단</t>
  </si>
  <si>
    <t>휴게소</t>
  </si>
  <si>
    <t>철골함석(5.2m*5m)</t>
  </si>
  <si>
    <t>분재용선반</t>
  </si>
  <si>
    <t>철재파이프및판넬</t>
  </si>
  <si>
    <t>식</t>
  </si>
  <si>
    <t>분재울타리</t>
  </si>
  <si>
    <t>철재파이프및철망(25.4m*1.8m)</t>
  </si>
  <si>
    <t>지하수도시설</t>
  </si>
  <si>
    <t>철재(0.6m*3.0m)</t>
  </si>
  <si>
    <t>철재(0.5m*1.8m)</t>
  </si>
  <si>
    <r>
      <t>간판</t>
    </r>
    <r>
      <rPr>
        <sz val="11"/>
        <rFont val="맑은 고딕"/>
        <family val="3"/>
      </rPr>
      <t>①</t>
    </r>
  </si>
  <si>
    <r>
      <t>간판</t>
    </r>
    <r>
      <rPr>
        <sz val="11"/>
        <rFont val="맑은 고딕"/>
        <family val="3"/>
      </rPr>
      <t>②</t>
    </r>
  </si>
  <si>
    <t>기초콘크리트포함</t>
  </si>
  <si>
    <t>바닥</t>
  </si>
  <si>
    <t>스틸그레이팅(0.2m*13m)</t>
  </si>
  <si>
    <t>461-5</t>
  </si>
  <si>
    <t>잡</t>
  </si>
  <si>
    <t>459-1</t>
  </si>
  <si>
    <t>묘</t>
  </si>
  <si>
    <t>40년생</t>
  </si>
  <si>
    <t>살구나무</t>
  </si>
  <si>
    <t>두충나무</t>
  </si>
  <si>
    <t>소나무</t>
  </si>
  <si>
    <t>빋침석포함</t>
  </si>
  <si>
    <t>국제로타리3630지구                 포항일월로타리클럽</t>
  </si>
  <si>
    <t>내단1리</t>
  </si>
  <si>
    <t>포항시북구기계면내단리865</t>
  </si>
  <si>
    <t>마당바닥</t>
  </si>
  <si>
    <t>콘크리트(9.0m*2.4m)</t>
  </si>
  <si>
    <t>블럭(1.5m*27m)</t>
  </si>
  <si>
    <t>블럭스레트(2.0m*2.0m)</t>
  </si>
  <si>
    <t>블럭(1.5m*7.8m)</t>
  </si>
  <si>
    <t>버스정류장</t>
  </si>
  <si>
    <t>적벽돌스라브(2.1m*3.95m)</t>
  </si>
  <si>
    <t>블럭시멘트(0.8m*0.55m)*2</t>
  </si>
  <si>
    <t>1109-30</t>
  </si>
  <si>
    <t>구</t>
  </si>
  <si>
    <t>간판</t>
  </si>
  <si>
    <t>아크릴시트지양면(3.0m*0.8m)</t>
  </si>
  <si>
    <t>기초콘크리트(0.85m*0.85)</t>
  </si>
  <si>
    <t>사각파이프기둥(4m*2본)</t>
  </si>
  <si>
    <t>식</t>
  </si>
  <si>
    <t>조명시설</t>
  </si>
  <si>
    <t>포항시북구기계면내단리452-1</t>
  </si>
  <si>
    <t>김도헌</t>
  </si>
  <si>
    <t>446-9</t>
  </si>
  <si>
    <t>포항시북구기계면내단리446-2</t>
  </si>
  <si>
    <t>448-3</t>
  </si>
  <si>
    <t>자동차세차시설</t>
  </si>
  <si>
    <t>콘크리트바닥(14.8m*6.0m)</t>
  </si>
  <si>
    <t>사각철재앵글트렌치</t>
  </si>
  <si>
    <t>m</t>
  </si>
  <si>
    <t>기계실(조립식판넬7.2m*2.1m)</t>
  </si>
  <si>
    <t>기계실(기초콘크리트)</t>
  </si>
  <si>
    <t>신호램프</t>
  </si>
  <si>
    <t>개소</t>
  </si>
  <si>
    <t>세차기</t>
  </si>
  <si>
    <t>동양스마트   세차기</t>
  </si>
  <si>
    <t>대</t>
  </si>
  <si>
    <t>오수정화조</t>
  </si>
  <si>
    <t>3.3ton</t>
  </si>
  <si>
    <t>448-4</t>
  </si>
  <si>
    <t>조립식판넬(7.5m*0.85m)</t>
  </si>
  <si>
    <t>복숭아나무</t>
  </si>
  <si>
    <t>산사과나무</t>
  </si>
  <si>
    <t>5년생</t>
  </si>
  <si>
    <t>블럭시멘트(1.0m*26.2m)</t>
  </si>
  <si>
    <t>3년생</t>
  </si>
  <si>
    <t>철쭉나무</t>
  </si>
  <si>
    <t>받침석포함</t>
  </si>
  <si>
    <t>양면철판(6.0m*1.0m)t:0.26m</t>
  </si>
  <si>
    <t>기초콘크리트(0.6m*1.3m)h:0.6m</t>
  </si>
  <si>
    <t>조명및          전기시설</t>
  </si>
  <si>
    <t>아크릴판(1.5m*2.2m)</t>
  </si>
  <si>
    <t>기초콘크리트(1.5m*1.5m)h:0.5m</t>
  </si>
  <si>
    <t>447</t>
  </si>
  <si>
    <t>446-7</t>
  </si>
  <si>
    <t>446-8</t>
  </si>
  <si>
    <t>스틸그레이팅</t>
  </si>
  <si>
    <t>446-4</t>
  </si>
  <si>
    <t>답</t>
  </si>
  <si>
    <t>449-9</t>
  </si>
  <si>
    <t>포항시북구기계면현내리730-1</t>
  </si>
  <si>
    <t>450-5</t>
  </si>
  <si>
    <t>철재(0.3m*52m)</t>
  </si>
  <si>
    <t>차량거치대</t>
  </si>
  <si>
    <t>사각철재파이프(5m)</t>
  </si>
  <si>
    <t>본</t>
  </si>
  <si>
    <t>포항시북구기계면내단리449-5</t>
  </si>
  <si>
    <t>이상탁</t>
  </si>
  <si>
    <t>아크릴및시트지판(4.0m*0.8m)t:0.25m</t>
  </si>
  <si>
    <t>원형파이프         3각기둥(6.5m)</t>
  </si>
  <si>
    <t>조명및         전기시설</t>
  </si>
  <si>
    <t>기초콘크리트(0.75m*0.75m)h:0.2m</t>
  </si>
  <si>
    <t>이활우</t>
  </si>
  <si>
    <r>
      <t>간판</t>
    </r>
    <r>
      <rPr>
        <sz val="11"/>
        <rFont val="맑은 고딕"/>
        <family val="3"/>
      </rPr>
      <t>①(양면)</t>
    </r>
  </si>
  <si>
    <r>
      <t>간판</t>
    </r>
    <r>
      <rPr>
        <sz val="11"/>
        <rFont val="맑은 고딕"/>
        <family val="3"/>
      </rPr>
      <t>②</t>
    </r>
    <r>
      <rPr>
        <sz val="11"/>
        <rFont val="굴림"/>
        <family val="3"/>
      </rPr>
      <t>(양면)</t>
    </r>
  </si>
  <si>
    <t>아크릴및시트지판(1.4m*0.8m)t:0.20m</t>
  </si>
  <si>
    <t>전광판</t>
  </si>
  <si>
    <t>LED(0.45m*2.6m)전기포함</t>
  </si>
  <si>
    <r>
      <t>간판</t>
    </r>
    <r>
      <rPr>
        <sz val="11"/>
        <rFont val="맑은 고딕"/>
        <family val="3"/>
      </rPr>
      <t>③</t>
    </r>
  </si>
  <si>
    <t>양면철판(0.6m*1.1m)</t>
  </si>
  <si>
    <t>이태선</t>
  </si>
  <si>
    <r>
      <t>간판</t>
    </r>
    <r>
      <rPr>
        <sz val="11"/>
        <rFont val="맑은 고딕"/>
        <family val="3"/>
      </rPr>
      <t>④</t>
    </r>
    <r>
      <rPr>
        <sz val="11"/>
        <rFont val="굴림"/>
        <family val="3"/>
      </rPr>
      <t>(양면)</t>
    </r>
  </si>
  <si>
    <r>
      <t>간판</t>
    </r>
    <r>
      <rPr>
        <sz val="11"/>
        <rFont val="맑은 고딕"/>
        <family val="3"/>
      </rPr>
      <t>③(양면)</t>
    </r>
  </si>
  <si>
    <t>아크릴및시트지판(3.0m*0.8m)t:0.30m</t>
  </si>
  <si>
    <t>기초콘크리트(0.85m*0.60m)h:0.4m</t>
  </si>
  <si>
    <t>원형파이프   기둥(2.3m)</t>
  </si>
  <si>
    <t>포항시북구기계면화대리343-6</t>
  </si>
  <si>
    <t>고춘수</t>
  </si>
  <si>
    <t>449-8</t>
  </si>
  <si>
    <t>449-7</t>
  </si>
  <si>
    <t>집수정</t>
  </si>
  <si>
    <t>스틸그레이팅및콘크리트</t>
  </si>
  <si>
    <t>간판(양면)</t>
  </si>
  <si>
    <t>원형파이프3각기둥(7.0m)</t>
  </si>
  <si>
    <t>블럭시멘트(28.7m*1.0m)</t>
  </si>
  <si>
    <t>측백나무</t>
  </si>
  <si>
    <t>스텐넨스2구</t>
  </si>
  <si>
    <t>1071-48</t>
  </si>
  <si>
    <t>스텐및철판(2.1m*1.5m)</t>
  </si>
  <si>
    <t>포항시북구기계면내단리720</t>
  </si>
  <si>
    <t>이해우</t>
  </si>
  <si>
    <t>목조스레트(2.5m*3.1m)</t>
  </si>
  <si>
    <t>공</t>
  </si>
  <si>
    <t>철판(3.0m*6.0m)</t>
  </si>
  <si>
    <t>원형철재기둥(6m)</t>
  </si>
  <si>
    <t>본</t>
  </si>
  <si>
    <t>콘크리트구조(13m*1m)</t>
  </si>
  <si>
    <t>잡</t>
  </si>
  <si>
    <t>은행나무</t>
  </si>
  <si>
    <t>포항시 죽도동604-9</t>
  </si>
  <si>
    <t>포항축산업협동조합</t>
  </si>
  <si>
    <t>가로등</t>
  </si>
  <si>
    <t>기초콘크리트(4.0m*1.5m)h:0.9m</t>
  </si>
  <si>
    <t>아크릴및시트지판(3.5m*0.8m)t:0.30m</t>
  </si>
  <si>
    <t>기초콘크리트(0.60m*0.60m)h:0.3m</t>
  </si>
  <si>
    <t>전기시설</t>
  </si>
  <si>
    <t>도로경계석</t>
  </si>
  <si>
    <t>시멘트</t>
  </si>
  <si>
    <t>아스팔트포장(13m*20m)</t>
  </si>
  <si>
    <t>배수시설</t>
  </si>
  <si>
    <t>스틸그레이팅(0.3m*27m)</t>
  </si>
  <si>
    <t>우수주철관   뚜껑</t>
  </si>
  <si>
    <t>329-3</t>
  </si>
  <si>
    <t>콘테이너박스</t>
  </si>
  <si>
    <t>동</t>
  </si>
  <si>
    <t>전기시설</t>
  </si>
  <si>
    <t>포항시북구기계면현내리611-3</t>
  </si>
  <si>
    <t>조성률</t>
  </si>
  <si>
    <t>출입문</t>
  </si>
  <si>
    <t>스텐레일식(15m)</t>
  </si>
  <si>
    <t>콘크리트바닥(16m*3m)</t>
  </si>
  <si>
    <t>철근콘크리트   구조물(매립형)</t>
  </si>
  <si>
    <t>센서감지기</t>
  </si>
  <si>
    <t>방역용</t>
  </si>
  <si>
    <t>방역시설</t>
  </si>
  <si>
    <t>전자및전기식</t>
  </si>
  <si>
    <t>스텐(부착식)0.3m*1.8m</t>
  </si>
  <si>
    <t>주물(매립식)0.3m*1.8m</t>
  </si>
  <si>
    <t>원형철재          파이프3기둥</t>
  </si>
  <si>
    <t>실크시트지3면(0.3m*5.0m)</t>
  </si>
  <si>
    <t>전기및          조명시설</t>
  </si>
  <si>
    <t>기초콘크리트(0.9m*0.9m)h:0.5m</t>
  </si>
  <si>
    <t>방역기계실</t>
  </si>
  <si>
    <t>조립식판넬(2.1m*1.1.m)</t>
  </si>
  <si>
    <t>바닥콘크리트(2.1m*1.1.m)</t>
  </si>
  <si>
    <t>기계실내부 (기계장치)</t>
  </si>
  <si>
    <t>대인방역기</t>
  </si>
  <si>
    <t>철판박스(1.2m*1.1m)h:2.0m</t>
  </si>
  <si>
    <t>철근콘크리트구조물(5.5m*6.4m)h:6.0m</t>
  </si>
  <si>
    <t>내부시설          (스텐사다리외)</t>
  </si>
  <si>
    <t>외부철골조및물탱크</t>
  </si>
  <si>
    <t>전기배전함</t>
  </si>
  <si>
    <t>스텐박스및기초    콘크리트포함</t>
  </si>
  <si>
    <t>배수관시설</t>
  </si>
  <si>
    <t>PVC</t>
  </si>
  <si>
    <t>견사</t>
  </si>
  <si>
    <r>
      <t>바닥</t>
    </r>
    <r>
      <rPr>
        <sz val="11"/>
        <rFont val="맑은 고딕"/>
        <family val="3"/>
      </rPr>
      <t>①</t>
    </r>
  </si>
  <si>
    <t>콘크리트(8.0m*8.0m)</t>
  </si>
  <si>
    <r>
      <t>담장</t>
    </r>
    <r>
      <rPr>
        <sz val="11"/>
        <rFont val="맑은 고딕"/>
        <family val="3"/>
      </rPr>
      <t>①</t>
    </r>
  </si>
  <si>
    <t>철망(1.8m*24m)</t>
  </si>
  <si>
    <t>기초콘크리트및기둥포함</t>
  </si>
  <si>
    <r>
      <t>바닥</t>
    </r>
    <r>
      <rPr>
        <sz val="11"/>
        <rFont val="맑은 고딕"/>
        <family val="3"/>
      </rPr>
      <t>②</t>
    </r>
  </si>
  <si>
    <t>콘크리트(2.2m*32m)</t>
  </si>
  <si>
    <r>
      <t>담장</t>
    </r>
    <r>
      <rPr>
        <sz val="11"/>
        <rFont val="맑은 고딕"/>
        <family val="3"/>
      </rPr>
      <t>②</t>
    </r>
  </si>
  <si>
    <t>철망(1.8m*56m)</t>
  </si>
  <si>
    <r>
      <t>바닥</t>
    </r>
    <r>
      <rPr>
        <sz val="11"/>
        <rFont val="맑은 고딕"/>
        <family val="3"/>
      </rPr>
      <t>③</t>
    </r>
  </si>
  <si>
    <t>콘크리트(64m*12m)</t>
  </si>
  <si>
    <t>스틸그레이팅(0.65m*0.65m)및구조물포함</t>
  </si>
  <si>
    <t>THP관(200m/m)</t>
  </si>
  <si>
    <t>442-1</t>
  </si>
  <si>
    <t>사각철재파이프및철판(1.8m*1.5m)</t>
  </si>
  <si>
    <t>무상사</t>
  </si>
  <si>
    <t>919-9</t>
  </si>
  <si>
    <t>진입로</t>
  </si>
  <si>
    <t>콘크리트바닥(3.0m*4.0m)</t>
  </si>
  <si>
    <t>농수관시설</t>
  </si>
  <si>
    <t>포항시북구기계면현내리1070</t>
  </si>
  <si>
    <t>포항시북구기계면내단리499</t>
  </si>
  <si>
    <t>김규복</t>
  </si>
  <si>
    <t>925-4</t>
  </si>
  <si>
    <t>927-4</t>
  </si>
  <si>
    <t>포항시북구기계면내단리430</t>
  </si>
  <si>
    <t>포항시북구기계면내단리1088-53</t>
  </si>
  <si>
    <t>927-6</t>
  </si>
  <si>
    <t>콘크리트바닥(5.0m*6.0m)</t>
  </si>
  <si>
    <t>(3.0m*3.5m)</t>
  </si>
  <si>
    <t>동</t>
  </si>
  <si>
    <t>포항시북구기계면내단리176</t>
  </si>
  <si>
    <t>927-5</t>
  </si>
  <si>
    <t>콘크리트바닥(3.7m*4.4m)</t>
  </si>
  <si>
    <t>철근콘크리트조(3.2m*6.0m)h:1.2m</t>
  </si>
  <si>
    <r>
      <t>철재비닐하우스</t>
    </r>
    <r>
      <rPr>
        <sz val="11"/>
        <rFont val="맑은 고딕"/>
        <family val="3"/>
      </rPr>
      <t>①</t>
    </r>
  </si>
  <si>
    <r>
      <t>철재비닐하우스</t>
    </r>
    <r>
      <rPr>
        <sz val="11"/>
        <rFont val="맑은 고딕"/>
        <family val="3"/>
      </rPr>
      <t>①</t>
    </r>
  </si>
  <si>
    <t>(8.8m*4.7m)</t>
  </si>
  <si>
    <t>㎡</t>
  </si>
  <si>
    <t>물탱크</t>
  </si>
  <si>
    <t>농업용        (깊이100m)</t>
  </si>
  <si>
    <t>양수시설</t>
  </si>
  <si>
    <t>전기시설포함</t>
  </si>
  <si>
    <r>
      <t>철재비닐하우스</t>
    </r>
    <r>
      <rPr>
        <sz val="11"/>
        <rFont val="맑은 고딕"/>
        <family val="3"/>
      </rPr>
      <t>②</t>
    </r>
  </si>
  <si>
    <t>이중철골차광막(40m*6m)</t>
  </si>
  <si>
    <t>윈치시설</t>
  </si>
  <si>
    <t>수동</t>
  </si>
  <si>
    <t>수막및농용수    시설</t>
  </si>
  <si>
    <r>
      <t>철재비닐하우스</t>
    </r>
    <r>
      <rPr>
        <sz val="11"/>
        <rFont val="맑은 고딕"/>
        <family val="3"/>
      </rPr>
      <t>③</t>
    </r>
  </si>
  <si>
    <t>이중철골차광막(110m*6m)</t>
  </si>
  <si>
    <t>자동</t>
  </si>
  <si>
    <t>하우스콘          자동시스템</t>
  </si>
  <si>
    <r>
      <t>철재비닐하우스</t>
    </r>
    <r>
      <rPr>
        <sz val="11"/>
        <rFont val="맑은 고딕"/>
        <family val="3"/>
      </rPr>
      <t>④</t>
    </r>
  </si>
  <si>
    <t>포항시북구기계면내단리471</t>
  </si>
  <si>
    <t>농수관시설</t>
  </si>
  <si>
    <t>정화조(PVC)</t>
  </si>
  <si>
    <t>용</t>
  </si>
  <si>
    <t>30년생</t>
  </si>
  <si>
    <t>군사시설</t>
  </si>
  <si>
    <r>
      <t>훈련장</t>
    </r>
    <r>
      <rPr>
        <sz val="11"/>
        <rFont val="맑은 고딕"/>
        <family val="3"/>
      </rPr>
      <t>①</t>
    </r>
  </si>
  <si>
    <r>
      <t>훈련장</t>
    </r>
    <r>
      <rPr>
        <sz val="11"/>
        <rFont val="맑은 고딕"/>
        <family val="3"/>
      </rPr>
      <t>②</t>
    </r>
  </si>
  <si>
    <r>
      <t>훈련장</t>
    </r>
    <r>
      <rPr>
        <sz val="11"/>
        <rFont val="맑은 고딕"/>
        <family val="3"/>
      </rPr>
      <t>③</t>
    </r>
  </si>
  <si>
    <r>
      <t>훈련장</t>
    </r>
    <r>
      <rPr>
        <sz val="11"/>
        <rFont val="맑은 고딕"/>
        <family val="3"/>
      </rPr>
      <t>④</t>
    </r>
  </si>
  <si>
    <t>20년생</t>
  </si>
  <si>
    <t>묵전</t>
  </si>
  <si>
    <t>잡</t>
  </si>
  <si>
    <t>묵답</t>
  </si>
  <si>
    <t>국.공유지 계</t>
  </si>
  <si>
    <t>간판(양면)</t>
  </si>
  <si>
    <t>내부(이사짐)</t>
  </si>
  <si>
    <t>농업용전력시설</t>
  </si>
  <si>
    <t>부산시금정구남산동99-36</t>
  </si>
  <si>
    <t>이계춘</t>
  </si>
  <si>
    <t>누락분 추가</t>
  </si>
  <si>
    <t>확 인 자 :  공사감독관   이   국   원(인)</t>
  </si>
  <si>
    <t xml:space="preserve">조사일자 : 2013년.      </t>
  </si>
  <si>
    <t>내단리172</t>
  </si>
  <si>
    <t>주차장</t>
  </si>
  <si>
    <t>23</t>
  </si>
  <si>
    <t>24</t>
  </si>
  <si>
    <t>우사</t>
  </si>
  <si>
    <t>6</t>
  </si>
  <si>
    <t>합      계</t>
  </si>
  <si>
    <t>필지</t>
  </si>
  <si>
    <t>131</t>
  </si>
  <si>
    <t>136</t>
  </si>
  <si>
    <t>153</t>
  </si>
  <si>
    <t>154</t>
  </si>
  <si>
    <t>178</t>
  </si>
  <si>
    <t>179</t>
  </si>
  <si>
    <t>230</t>
  </si>
  <si>
    <t>242</t>
  </si>
  <si>
    <t>252</t>
  </si>
  <si>
    <t>253</t>
  </si>
  <si>
    <t>255</t>
  </si>
  <si>
    <t>259</t>
  </si>
  <si>
    <t>265</t>
  </si>
  <si>
    <t>274</t>
  </si>
  <si>
    <t>281</t>
  </si>
  <si>
    <t>합     계</t>
  </si>
  <si>
    <t>이사비</t>
  </si>
  <si>
    <t>446-2</t>
  </si>
  <si>
    <t>6m*13.6m</t>
  </si>
  <si>
    <t>트랜치앵글</t>
  </si>
  <si>
    <t>(6m*2)+(13.6m*2)</t>
  </si>
  <si>
    <t>m</t>
  </si>
  <si>
    <t>주유배관시설</t>
  </si>
  <si>
    <t>전기시설및배관</t>
  </si>
  <si>
    <t>수도배관시설</t>
  </si>
  <si>
    <t>캐노피</t>
  </si>
  <si>
    <t>칼라시트(6m12m)</t>
  </si>
  <si>
    <t>강관기둥</t>
  </si>
  <si>
    <t>508mm*6m*2</t>
  </si>
  <si>
    <t>주유기</t>
  </si>
  <si>
    <t>4복식(1.2m*2.3m)</t>
  </si>
  <si>
    <t>개소</t>
  </si>
  <si>
    <t>2복식(1.8m*0.8m)</t>
  </si>
  <si>
    <t>주유원대기실</t>
  </si>
  <si>
    <t>철판및유리(2m*1.1m)</t>
  </si>
  <si>
    <t>에어콘시설</t>
  </si>
  <si>
    <t>벽걸이</t>
  </si>
  <si>
    <t>간판</t>
  </si>
  <si>
    <t>양면시트지   조명시설포함</t>
  </si>
  <si>
    <t>조명시설</t>
  </si>
  <si>
    <t>내부시설    (화분반죽기)</t>
  </si>
  <si>
    <t>동산(1)</t>
  </si>
  <si>
    <t>동산(2)</t>
  </si>
  <si>
    <t>영천시야사동120번지                          주공아파트306동206호</t>
  </si>
  <si>
    <t>이중철골차광막(75m*6m)</t>
  </si>
  <si>
    <t>이중철골차광막(50m*6m)</t>
  </si>
  <si>
    <t>(42m*6m)</t>
  </si>
  <si>
    <t>(20m*6)</t>
  </si>
  <si>
    <t>(20m*6)</t>
  </si>
  <si>
    <t>농기계</t>
  </si>
  <si>
    <t>포항시기계면지가리1089-53</t>
  </si>
  <si>
    <t>김수만</t>
  </si>
  <si>
    <t>64</t>
  </si>
  <si>
    <t>확 인 자:  공사감독관    이  국  원 (인)</t>
  </si>
  <si>
    <t xml:space="preserve">조사일자 : 2013년.    .   </t>
  </si>
  <si>
    <t>주방기구및   집기류</t>
  </si>
  <si>
    <t>경북영덕군남정면장사리            사서함1호</t>
  </si>
  <si>
    <t>7516부대    3대대</t>
  </si>
  <si>
    <t>인천남동구만수6동1086-1          이삭아파트103동1501호</t>
  </si>
  <si>
    <t>인천남동구만수6동1086-1          이삭아파트103동1501호</t>
  </si>
  <si>
    <t>부산기장군정관면용수리1403   한진 해모로A1614동203호</t>
  </si>
  <si>
    <t>최대길</t>
  </si>
  <si>
    <t>부산기장군정관면용수리1403  한진 해모로 1614동203호</t>
  </si>
  <si>
    <t>최대길</t>
  </si>
  <si>
    <t>확 인 자:  공사감독관   이   국  원(인)</t>
  </si>
  <si>
    <t xml:space="preserve">           조사일자 : 2013년.   .   </t>
  </si>
  <si>
    <t>인천남동구만수6동1086-1        이삭아파트103-1501</t>
  </si>
  <si>
    <t>부산기장군정관면용수리1403 한진 해모로1614동203호</t>
  </si>
  <si>
    <t>최대길</t>
  </si>
  <si>
    <t>포항시북구환호동409-1  환호해맞이      그린빌라104-2002</t>
  </si>
  <si>
    <t>210-2</t>
  </si>
  <si>
    <t>답</t>
  </si>
  <si>
    <t>벼</t>
  </si>
  <si>
    <t>내단리172</t>
  </si>
  <si>
    <t>황성호</t>
  </si>
  <si>
    <t>백말용</t>
  </si>
  <si>
    <t>296-1</t>
  </si>
  <si>
    <t>현내리388</t>
  </si>
  <si>
    <t>정태분외1</t>
  </si>
  <si>
    <t>282-1</t>
  </si>
  <si>
    <t>283-1</t>
  </si>
  <si>
    <t>292-1</t>
  </si>
  <si>
    <t>289-2</t>
  </si>
  <si>
    <t>269-3</t>
  </si>
  <si>
    <t>269-2</t>
  </si>
  <si>
    <t>269-4</t>
  </si>
  <si>
    <t>포항시남구해도동498-9</t>
  </si>
  <si>
    <t>박경하</t>
  </si>
  <si>
    <t>935-2</t>
  </si>
  <si>
    <t>사과외</t>
  </si>
  <si>
    <t>경기의왕시포일동487</t>
  </si>
  <si>
    <t>한국농어촌공사</t>
  </si>
  <si>
    <t>954-2</t>
  </si>
  <si>
    <t>954-3</t>
  </si>
  <si>
    <t>부추</t>
  </si>
  <si>
    <t>내단리504</t>
  </si>
  <si>
    <t>이기향</t>
  </si>
  <si>
    <t>954-1</t>
  </si>
  <si>
    <t>내단리192</t>
  </si>
  <si>
    <t>이규동</t>
  </si>
  <si>
    <t>957-3</t>
  </si>
  <si>
    <t>경상북도</t>
  </si>
  <si>
    <t>김태선</t>
  </si>
  <si>
    <t>957-1</t>
  </si>
  <si>
    <t>남구지곡동946효자그린234-1101</t>
  </si>
  <si>
    <t>이융화</t>
  </si>
  <si>
    <t>957-2</t>
  </si>
  <si>
    <t>내단리150</t>
  </si>
  <si>
    <t>박세현</t>
  </si>
  <si>
    <t>959-1</t>
  </si>
  <si>
    <t>959-14</t>
  </si>
  <si>
    <t>경주시안강읍양월리1140-3</t>
  </si>
  <si>
    <t>배만득외2</t>
  </si>
  <si>
    <t>959-13</t>
  </si>
  <si>
    <t>내단리471</t>
  </si>
  <si>
    <t>이종혁</t>
  </si>
  <si>
    <t>962-15</t>
  </si>
  <si>
    <t>내단리176</t>
  </si>
  <si>
    <t>이유식</t>
  </si>
  <si>
    <t>961-4</t>
  </si>
  <si>
    <t>961-1</t>
  </si>
  <si>
    <t>961-6</t>
  </si>
  <si>
    <t>내단리444</t>
  </si>
  <si>
    <t>박복생</t>
  </si>
  <si>
    <t>961-2</t>
  </si>
  <si>
    <t>961-7</t>
  </si>
  <si>
    <t>대구달성구화원읍본리리113-1대구본리그린빌113-1505</t>
  </si>
  <si>
    <t>한현수</t>
  </si>
  <si>
    <t>961-5</t>
  </si>
  <si>
    <t>포항시남구문예로     126번길13</t>
  </si>
  <si>
    <t>심상희외1</t>
  </si>
  <si>
    <t>964-5</t>
  </si>
  <si>
    <t>964-8</t>
  </si>
  <si>
    <t>내단리199</t>
  </si>
  <si>
    <t>이상수</t>
  </si>
  <si>
    <t>964-7</t>
  </si>
  <si>
    <t>1</t>
  </si>
  <si>
    <t>83</t>
  </si>
  <si>
    <t>포항</t>
  </si>
  <si>
    <t>기계</t>
  </si>
  <si>
    <t>내단</t>
  </si>
  <si>
    <t>국토해양부</t>
  </si>
  <si>
    <t>국</t>
  </si>
  <si>
    <t>195-5</t>
  </si>
  <si>
    <t>195-11</t>
  </si>
  <si>
    <t>농림수산식품부</t>
  </si>
  <si>
    <t>207-3</t>
  </si>
  <si>
    <t>207-6</t>
  </si>
  <si>
    <t>217-3</t>
  </si>
  <si>
    <t>215-6</t>
  </si>
  <si>
    <t>216-4</t>
  </si>
  <si>
    <t>215-7</t>
  </si>
  <si>
    <t>215-5</t>
  </si>
  <si>
    <t>212-4</t>
  </si>
  <si>
    <t>207-1</t>
  </si>
  <si>
    <t>207-4</t>
  </si>
  <si>
    <t>200-2</t>
  </si>
  <si>
    <t>417-2</t>
  </si>
  <si>
    <t>416-2</t>
  </si>
  <si>
    <t>416-1</t>
  </si>
  <si>
    <t>418-2</t>
  </si>
  <si>
    <t>196-2</t>
  </si>
  <si>
    <t>1001-1</t>
  </si>
  <si>
    <t>1004-2</t>
  </si>
  <si>
    <t>993-2</t>
  </si>
  <si>
    <t>993-3</t>
  </si>
  <si>
    <t>440-1</t>
  </si>
  <si>
    <t>440-3</t>
  </si>
  <si>
    <t>993-2</t>
  </si>
  <si>
    <t>993-7</t>
  </si>
  <si>
    <t>440-2</t>
  </si>
  <si>
    <t>1071-20</t>
  </si>
  <si>
    <t>1008-2</t>
  </si>
  <si>
    <t>206-3</t>
  </si>
  <si>
    <t>213-3</t>
  </si>
  <si>
    <t>213-2</t>
  </si>
  <si>
    <t>274-3</t>
  </si>
  <si>
    <t>274-1</t>
  </si>
  <si>
    <t>964-6</t>
  </si>
  <si>
    <t>143</t>
  </si>
  <si>
    <t>176</t>
  </si>
  <si>
    <t>216</t>
  </si>
  <si>
    <t>지가</t>
  </si>
  <si>
    <t>1089-70</t>
  </si>
  <si>
    <t>1089-224</t>
  </si>
  <si>
    <t>감,대추매실외</t>
  </si>
  <si>
    <t>718-2</t>
  </si>
  <si>
    <t>718-11</t>
  </si>
  <si>
    <t>718-5</t>
  </si>
  <si>
    <t>718-3</t>
  </si>
  <si>
    <t>718-4</t>
  </si>
  <si>
    <t>718-12</t>
  </si>
  <si>
    <t>의왕시포일동487</t>
  </si>
  <si>
    <t>한국농촌공사</t>
  </si>
  <si>
    <t>718-1</t>
  </si>
  <si>
    <t>718-10</t>
  </si>
  <si>
    <t>718-8</t>
  </si>
  <si>
    <t>국토해양부</t>
  </si>
  <si>
    <t>718-7</t>
  </si>
  <si>
    <t>1089-69</t>
  </si>
  <si>
    <t>1089-174</t>
  </si>
  <si>
    <t>63</t>
  </si>
  <si>
    <t>기계면</t>
  </si>
  <si>
    <t>이영목</t>
  </si>
  <si>
    <t>지주대</t>
  </si>
  <si>
    <t>관,수막시설</t>
  </si>
  <si>
    <t>포항시남구문예로126번길13</t>
  </si>
  <si>
    <t>포항시북구기계면내단리</t>
  </si>
  <si>
    <t>195-11</t>
  </si>
  <si>
    <t>구</t>
  </si>
  <si>
    <t>벚나무</t>
  </si>
  <si>
    <t>15년생</t>
  </si>
  <si>
    <t>주</t>
  </si>
  <si>
    <t>1</t>
  </si>
  <si>
    <t>216-4</t>
  </si>
  <si>
    <t>도</t>
  </si>
  <si>
    <t>휀스(철조망)</t>
  </si>
  <si>
    <t>h:1.8         (콘크리트기초)</t>
  </si>
  <si>
    <t>m</t>
  </si>
  <si>
    <t>한국도로공사</t>
  </si>
  <si>
    <t>포항지사</t>
  </si>
  <si>
    <t>216-3</t>
  </si>
  <si>
    <t>콘테이너BOX</t>
  </si>
  <si>
    <t>3m*8m</t>
  </si>
  <si>
    <t>동</t>
  </si>
  <si>
    <t>서울성동구하월십리1052      금호베스트빌102-602</t>
  </si>
  <si>
    <t>김남길</t>
  </si>
  <si>
    <t>3m*6m</t>
  </si>
  <si>
    <t>3m*3m</t>
  </si>
  <si>
    <t>이동식화장실</t>
  </si>
  <si>
    <t>개</t>
  </si>
  <si>
    <t>전기시설</t>
  </si>
  <si>
    <t>식</t>
  </si>
  <si>
    <t>건축자재</t>
  </si>
  <si>
    <t>답</t>
  </si>
  <si>
    <t>진입로(흄관)</t>
  </si>
  <si>
    <t>600m/m</t>
  </si>
  <si>
    <t>본</t>
  </si>
  <si>
    <t>울산중구남외동1005-14</t>
  </si>
  <si>
    <t>정동아</t>
  </si>
  <si>
    <t>210-3</t>
  </si>
  <si>
    <t>간판</t>
  </si>
  <si>
    <t>목재및콘크리트 기초포함</t>
  </si>
  <si>
    <t>포항시기계면내단리465-18</t>
  </si>
  <si>
    <t>황병란</t>
  </si>
  <si>
    <t>무궁화나무</t>
  </si>
  <si>
    <t>2</t>
  </si>
  <si>
    <t>3</t>
  </si>
  <si>
    <t>4</t>
  </si>
  <si>
    <t>5</t>
  </si>
  <si>
    <t>318-1</t>
  </si>
  <si>
    <t>콘크리트       진입로</t>
  </si>
  <si>
    <t>4.4m*3.8m</t>
  </si>
  <si>
    <t>㎡</t>
  </si>
  <si>
    <t>포항시북구기계면내단리139</t>
  </si>
  <si>
    <t>박강수</t>
  </si>
  <si>
    <t>4.1m*3.0m</t>
  </si>
  <si>
    <t>서울관악구신림동92-274</t>
  </si>
  <si>
    <t>윤석표</t>
  </si>
  <si>
    <t>292-1</t>
  </si>
  <si>
    <t>콘크리트 흄관</t>
  </si>
  <si>
    <t>￠600mm</t>
  </si>
  <si>
    <t>포항시북구기계면현내리35-6</t>
  </si>
  <si>
    <t>백말용</t>
  </si>
  <si>
    <t>935-2</t>
  </si>
  <si>
    <t>사과나무</t>
  </si>
  <si>
    <t>17년생</t>
  </si>
  <si>
    <t>포항시기계면내단리501</t>
  </si>
  <si>
    <t>이영목</t>
  </si>
  <si>
    <t>8년생</t>
  </si>
  <si>
    <t>지주대(철재)</t>
  </si>
  <si>
    <t>석류나무</t>
  </si>
  <si>
    <t>버드나무</t>
  </si>
  <si>
    <t>30년생</t>
  </si>
  <si>
    <t>954-1</t>
  </si>
  <si>
    <t>4.4m*6.0m</t>
  </si>
  <si>
    <t>포항시기계면내단리192</t>
  </si>
  <si>
    <t>이규동</t>
  </si>
  <si>
    <t>4.5m*2.5m</t>
  </si>
  <si>
    <t>954-3</t>
  </si>
  <si>
    <t>철제비닐하우스</t>
  </si>
  <si>
    <t>포항시기계면내단리504</t>
  </si>
  <si>
    <t>이기향</t>
  </si>
  <si>
    <t>농작물(부추)</t>
  </si>
  <si>
    <t>농수관시설</t>
  </si>
  <si>
    <t>관,수막시설</t>
  </si>
  <si>
    <t>4.0m*3.8m</t>
  </si>
  <si>
    <t>김태선</t>
  </si>
  <si>
    <t>957-2</t>
  </si>
  <si>
    <t>4.7m*2.7m</t>
  </si>
  <si>
    <t>포항시기계면내단리150</t>
  </si>
  <si>
    <t>박세현</t>
  </si>
  <si>
    <t>959-13</t>
  </si>
  <si>
    <t>2.7m*3.0m</t>
  </si>
  <si>
    <t>포항시기계면내단리471</t>
  </si>
  <si>
    <t>이종혁</t>
  </si>
  <si>
    <t>962-15</t>
  </si>
  <si>
    <t>포항시기계면내단리176</t>
  </si>
  <si>
    <t>이유식</t>
  </si>
  <si>
    <t>윈치시설</t>
  </si>
  <si>
    <t>961-7</t>
  </si>
  <si>
    <t>4.6m*4.4m</t>
  </si>
  <si>
    <t>대구달성구화원읍본리리113-1 대구본리그린빌113-1505</t>
  </si>
  <si>
    <t>한현수</t>
  </si>
  <si>
    <t>961-5</t>
  </si>
  <si>
    <t>포항시남구문예로126번길13</t>
  </si>
  <si>
    <t>심상희외1</t>
  </si>
  <si>
    <t>42</t>
  </si>
  <si>
    <t>55</t>
  </si>
  <si>
    <t>56</t>
  </si>
  <si>
    <t>57</t>
  </si>
  <si>
    <t>58</t>
  </si>
  <si>
    <t>59</t>
  </si>
  <si>
    <t>60</t>
  </si>
  <si>
    <t>41</t>
  </si>
  <si>
    <t>54</t>
  </si>
  <si>
    <t>내단리501</t>
  </si>
  <si>
    <t>대추</t>
  </si>
  <si>
    <t>감,두릅나무</t>
  </si>
  <si>
    <t>참깨외</t>
  </si>
  <si>
    <t>옥수수</t>
  </si>
  <si>
    <t>벼</t>
  </si>
  <si>
    <t>벼</t>
  </si>
  <si>
    <t>콩</t>
  </si>
  <si>
    <t>수박</t>
  </si>
  <si>
    <t>1</t>
  </si>
  <si>
    <t>포항시기계면지가리1089</t>
  </si>
  <si>
    <t>포항시기계면현내리649</t>
  </si>
  <si>
    <t>이상기</t>
  </si>
  <si>
    <t>펌프시설</t>
  </si>
  <si>
    <t>윤대영외1</t>
  </si>
  <si>
    <t>포항시기계면지가리1089-53</t>
  </si>
  <si>
    <t>김수만</t>
  </si>
  <si>
    <t>포항시기계면지가리1089-38</t>
  </si>
  <si>
    <t>황형환</t>
  </si>
  <si>
    <t>포항시기계면지가리1089-63</t>
  </si>
  <si>
    <t>박익재</t>
  </si>
  <si>
    <t>경북의성군안계면용기리469-21</t>
  </si>
  <si>
    <t>조무기</t>
  </si>
  <si>
    <t>김미경외1</t>
  </si>
  <si>
    <t>우사</t>
  </si>
  <si>
    <t>김형기</t>
  </si>
  <si>
    <t>자두나무</t>
  </si>
  <si>
    <t>벼</t>
  </si>
  <si>
    <t>사과</t>
  </si>
  <si>
    <t>고구마</t>
  </si>
  <si>
    <t>포항시북구기계면지가리</t>
  </si>
  <si>
    <t>포항시북구기계면현내리</t>
  </si>
  <si>
    <t>바닥재</t>
  </si>
  <si>
    <t>개소</t>
  </si>
  <si>
    <t>식</t>
  </si>
  <si>
    <t>동산</t>
  </si>
  <si>
    <t>집기품외</t>
  </si>
  <si>
    <t>장판(7.4m*4.5m)</t>
  </si>
  <si>
    <t>CCTV시설</t>
  </si>
  <si>
    <t>에어콘시설</t>
  </si>
  <si>
    <t>경비시스템(쎄콤)및전기시설</t>
  </si>
  <si>
    <t>식</t>
  </si>
  <si>
    <t>전산시스템</t>
  </si>
  <si>
    <t>외부(31.5m*9m)</t>
  </si>
  <si>
    <t>내부칸막이(13.1m*2.4m)</t>
  </si>
  <si>
    <t>내부칸막이(9.0m*2.4m)</t>
  </si>
  <si>
    <t>내부칸막이(7.4m*2.4m)</t>
  </si>
  <si>
    <t>바닥</t>
  </si>
  <si>
    <t>콘크리트(31.5m*12.m)</t>
  </si>
  <si>
    <t>장판(9.3m*9.0m) + (4.1m*4.1m)</t>
  </si>
  <si>
    <t>씽크대 및         수도시설</t>
  </si>
  <si>
    <t>창고(바닥)</t>
  </si>
  <si>
    <t>장판(7.4m*4.5m)</t>
  </si>
  <si>
    <t>온수기시설</t>
  </si>
  <si>
    <t>집기품외</t>
  </si>
  <si>
    <t>전기 및 환기구  시설</t>
  </si>
  <si>
    <t>장판(7.4m*9.0m)-(4.1m*4.1m)</t>
  </si>
  <si>
    <t>에어콘시설</t>
  </si>
  <si>
    <t>개소</t>
  </si>
  <si>
    <t>전기 및 온수기 시설</t>
  </si>
  <si>
    <t>동산</t>
  </si>
  <si>
    <t>포항시기계면내단리329-3</t>
  </si>
  <si>
    <t>한국낙농   육우협회      (포항지회)</t>
  </si>
  <si>
    <t>바닥재</t>
  </si>
  <si>
    <t>바닥재</t>
  </si>
  <si>
    <t>기계한우  연구회</t>
  </si>
  <si>
    <t>포항시기계면내단리329-3</t>
  </si>
  <si>
    <t>에어콘 및        환기시설</t>
  </si>
  <si>
    <t>식</t>
  </si>
  <si>
    <t>콘테이너박스</t>
  </si>
  <si>
    <t>(3m*6m)</t>
  </si>
  <si>
    <t>동</t>
  </si>
  <si>
    <t>10년생</t>
  </si>
  <si>
    <t>1089-220</t>
  </si>
  <si>
    <t>천</t>
  </si>
  <si>
    <t>펌프장</t>
  </si>
  <si>
    <t>㎡</t>
  </si>
  <si>
    <t>포항시기계면지가리1089-57</t>
  </si>
  <si>
    <t>김상열</t>
  </si>
  <si>
    <t>관정</t>
  </si>
  <si>
    <t>개소</t>
  </si>
  <si>
    <t>펌프시설</t>
  </si>
  <si>
    <t>식</t>
  </si>
  <si>
    <t>오동나무</t>
  </si>
  <si>
    <t>10년생</t>
  </si>
  <si>
    <t>모과나무</t>
  </si>
  <si>
    <t>두릅나무</t>
  </si>
  <si>
    <t>느름나무</t>
  </si>
  <si>
    <t>15년생</t>
  </si>
  <si>
    <t>주</t>
  </si>
  <si>
    <t>건축자재</t>
  </si>
  <si>
    <t>유로품외</t>
  </si>
  <si>
    <t>장미숙</t>
  </si>
  <si>
    <t>식</t>
  </si>
  <si>
    <t>동산</t>
  </si>
  <si>
    <t>전기시설</t>
  </si>
  <si>
    <r>
      <t>간판</t>
    </r>
    <r>
      <rPr>
        <sz val="11"/>
        <rFont val="맑은 고딕"/>
        <family val="3"/>
      </rPr>
      <t>④</t>
    </r>
  </si>
  <si>
    <t>내부칸막이(7.8m*2.4m)</t>
  </si>
  <si>
    <t>실크시트지(조명포함)(0.6m*5.0m)</t>
  </si>
  <si>
    <t>장판및디럭스타일(7.4m*9.0m)</t>
  </si>
  <si>
    <t>온수기시설</t>
  </si>
  <si>
    <t>개소</t>
  </si>
  <si>
    <t>329-3</t>
  </si>
  <si>
    <t>잡</t>
  </si>
  <si>
    <t>화장실</t>
  </si>
  <si>
    <t>콘크리트(5.0m*14.6m)</t>
  </si>
  <si>
    <t>담장</t>
  </si>
  <si>
    <t>철골블럭(2.0m*2.0m)</t>
  </si>
  <si>
    <t>관정</t>
  </si>
  <si>
    <t>깊이20m</t>
  </si>
  <si>
    <t>목재철망(5.0m*1.0m)</t>
  </si>
  <si>
    <t>에어콘시설</t>
  </si>
  <si>
    <t>가옥</t>
  </si>
  <si>
    <t>두릅나무</t>
  </si>
  <si>
    <t>간판</t>
  </si>
  <si>
    <t>프라스틱(0.6m*2.5m)</t>
  </si>
  <si>
    <t>이사짐</t>
  </si>
  <si>
    <t>포항시기계면현내리1126-9</t>
  </si>
  <si>
    <t>1126-13</t>
  </si>
  <si>
    <t>전</t>
  </si>
  <si>
    <t>울타리</t>
  </si>
  <si>
    <t>철조망(높이1.5m)콘크리트기둥포함</t>
  </si>
  <si>
    <t>m</t>
  </si>
  <si>
    <t>이상순</t>
  </si>
  <si>
    <t>포항시북구환호동409-1환호   해맞이그린빌라104-2002</t>
  </si>
  <si>
    <t>참나무</t>
  </si>
  <si>
    <t>주</t>
  </si>
  <si>
    <t>65</t>
  </si>
  <si>
    <t>1126-15</t>
  </si>
  <si>
    <t>대</t>
  </si>
  <si>
    <t>스레트블럭(5.4m*11.4m)+ (3.0m*6.5m)</t>
  </si>
  <si>
    <t>시맨트블럭(1.8m*27.2m)</t>
  </si>
  <si>
    <t>닭장</t>
  </si>
  <si>
    <t>유선방송시설</t>
  </si>
  <si>
    <t>철문</t>
  </si>
  <si>
    <t>양철(3.2m*1.8m). (2.8m*1.8m)</t>
  </si>
  <si>
    <t>프라스틱(0.6m*3.0m)</t>
  </si>
  <si>
    <t>10년생</t>
  </si>
  <si>
    <t>포항시기계면현내리1126-9</t>
  </si>
  <si>
    <t>최종기</t>
  </si>
  <si>
    <t>물탱크</t>
  </si>
  <si>
    <t>우사바닥</t>
  </si>
  <si>
    <t>개소</t>
  </si>
  <si>
    <t>1089-219</t>
  </si>
  <si>
    <t>목</t>
  </si>
  <si>
    <t>어미소</t>
  </si>
  <si>
    <t>송아지</t>
  </si>
  <si>
    <t>우사시설</t>
  </si>
  <si>
    <t>우사바닥</t>
  </si>
  <si>
    <t>우사담장</t>
  </si>
  <si>
    <t>시멘트블럭(1.5m*26m)</t>
  </si>
  <si>
    <t>우사시설</t>
  </si>
  <si>
    <t>콘크리트(t:25)(63m*16m)</t>
  </si>
  <si>
    <t>밤나무</t>
  </si>
  <si>
    <t>대추나무</t>
  </si>
  <si>
    <t>엄나무</t>
  </si>
  <si>
    <t>뽕나무</t>
  </si>
  <si>
    <t>느타리버섯</t>
  </si>
  <si>
    <t>철골차광막(1.5m*6.0m)</t>
  </si>
  <si>
    <t>급수시설</t>
  </si>
  <si>
    <t>스텐외</t>
  </si>
  <si>
    <t>식</t>
  </si>
  <si>
    <t>송아지방</t>
  </si>
  <si>
    <t>프라스틱</t>
  </si>
  <si>
    <t>대</t>
  </si>
  <si>
    <t>견사</t>
  </si>
  <si>
    <t>체중계</t>
  </si>
  <si>
    <t>저울식</t>
  </si>
  <si>
    <t>옻나무</t>
  </si>
  <si>
    <t>철골판넬외철재포함(63m*16m)+(4m*6m)</t>
  </si>
  <si>
    <t>관정</t>
  </si>
  <si>
    <t>우물(깊이20m)(1000m/m)</t>
  </si>
  <si>
    <t>하우스</t>
  </si>
  <si>
    <t>급수시설</t>
  </si>
  <si>
    <t>프라스틱(1.2m*1.5m)</t>
  </si>
  <si>
    <t>철재(1.2m*2.4m)</t>
  </si>
  <si>
    <t>오가피나무</t>
  </si>
  <si>
    <t>두릅나무</t>
  </si>
  <si>
    <t>가죽나무</t>
  </si>
  <si>
    <t>주</t>
  </si>
  <si>
    <t>15년</t>
  </si>
  <si>
    <t>15년생</t>
  </si>
  <si>
    <t>펌프시설</t>
  </si>
  <si>
    <t>환풍기시설</t>
  </si>
  <si>
    <t>자두나무</t>
  </si>
  <si>
    <t>농기계</t>
  </si>
  <si>
    <t>10년생</t>
  </si>
  <si>
    <t>방역시설</t>
  </si>
  <si>
    <t>스프링쿨러시설</t>
  </si>
  <si>
    <t>우사내</t>
  </si>
  <si>
    <t>출입구</t>
  </si>
  <si>
    <t>속도조절기및    전기시설</t>
  </si>
  <si>
    <t>이상만</t>
  </si>
  <si>
    <t>1089-235</t>
  </si>
  <si>
    <t>전</t>
  </si>
  <si>
    <t>벼짚창고</t>
  </si>
  <si>
    <t>마당</t>
  </si>
  <si>
    <t>전기식</t>
  </si>
  <si>
    <t>스프링쿨러</t>
  </si>
  <si>
    <t>수동</t>
  </si>
  <si>
    <t>사과나무</t>
  </si>
  <si>
    <t>호두나무</t>
  </si>
  <si>
    <t>매실나무</t>
  </si>
  <si>
    <t>철골판넬외철재포함(47m*16m)+(5m*13m)</t>
  </si>
  <si>
    <t>콘크리트(t:25)(47m*16m)+(13m*5m)+(10m*10m)</t>
  </si>
  <si>
    <t>콘크리트(t:25)(3m*10m)</t>
  </si>
  <si>
    <t>8년</t>
  </si>
  <si>
    <t>주</t>
  </si>
  <si>
    <t>감나무</t>
  </si>
  <si>
    <t>20년생</t>
  </si>
  <si>
    <t>살구나무</t>
  </si>
  <si>
    <t>5년생</t>
  </si>
  <si>
    <t>포도나무</t>
  </si>
  <si>
    <t>농용수관시설</t>
  </si>
  <si>
    <t>과수원</t>
  </si>
  <si>
    <t>우사지붕위</t>
  </si>
  <si>
    <t>울타리</t>
  </si>
  <si>
    <t>철재파이프</t>
  </si>
  <si>
    <t>m</t>
  </si>
  <si>
    <t>콘크리트기둥</t>
  </si>
  <si>
    <t>농용수관시설</t>
  </si>
  <si>
    <t>철재</t>
  </si>
  <si>
    <t>펌프장</t>
  </si>
  <si>
    <t>펌프시설</t>
  </si>
  <si>
    <t>울타리</t>
  </si>
  <si>
    <t>콘크리트기둥</t>
  </si>
  <si>
    <t>관정</t>
  </si>
  <si>
    <t>전기시설</t>
  </si>
  <si>
    <t>배전함외</t>
  </si>
  <si>
    <t>m</t>
  </si>
  <si>
    <t>펌프외</t>
  </si>
  <si>
    <t>감나무</t>
  </si>
  <si>
    <t>우물(1000mmTHP관,깊이10m)</t>
  </si>
  <si>
    <t>개소</t>
  </si>
  <si>
    <t>1089-218</t>
  </si>
  <si>
    <t>전</t>
  </si>
  <si>
    <t>블럭스레트(4.0m*3.5m)</t>
  </si>
  <si>
    <t>모타외</t>
  </si>
  <si>
    <t>우물(1000mmTHP관,깊이15M)</t>
  </si>
  <si>
    <t>25년생</t>
  </si>
  <si>
    <t>13년생</t>
  </si>
  <si>
    <t>주</t>
  </si>
  <si>
    <t>이상기</t>
  </si>
  <si>
    <t>1089-217</t>
  </si>
  <si>
    <t>천</t>
  </si>
  <si>
    <t>20년생</t>
  </si>
  <si>
    <t>대구달서구용산동911용산파크    타운101동303호</t>
  </si>
  <si>
    <t>철조망        (높이1.2m)</t>
  </si>
  <si>
    <t>포항시기계면고지리239-2</t>
  </si>
  <si>
    <t>안기용</t>
  </si>
  <si>
    <t>㎡</t>
  </si>
  <si>
    <t>담장</t>
  </si>
  <si>
    <t>닭장</t>
  </si>
  <si>
    <t>조광제</t>
  </si>
  <si>
    <t>김수만</t>
  </si>
  <si>
    <t>가추</t>
  </si>
  <si>
    <t>마당바닥재</t>
  </si>
  <si>
    <t>화장실</t>
  </si>
  <si>
    <t>조경석시설</t>
  </si>
  <si>
    <t>장독대</t>
  </si>
  <si>
    <t>콘크리트포함(2.5m*1.7m)</t>
  </si>
  <si>
    <t>1089-238</t>
  </si>
  <si>
    <t>포항시항구동17</t>
  </si>
  <si>
    <t>김영희</t>
  </si>
  <si>
    <t>대</t>
  </si>
  <si>
    <t>가옥</t>
  </si>
  <si>
    <t>스레트블럭(2.5m*1.5m)</t>
  </si>
  <si>
    <t>철재파이프및철망(9.9m*1.8m)</t>
  </si>
  <si>
    <t>전기심야보일러 시설</t>
  </si>
  <si>
    <t>식</t>
  </si>
  <si>
    <t>상수도시설</t>
  </si>
  <si>
    <t>콘크리트포함(2m*1m)</t>
  </si>
  <si>
    <t>견사</t>
  </si>
  <si>
    <t>시멘트블럭(1.5m*1.0m)</t>
  </si>
  <si>
    <t>정화조시설</t>
  </si>
  <si>
    <t>배전함포함</t>
  </si>
  <si>
    <t>휴게시설</t>
  </si>
  <si>
    <t>모타포함</t>
  </si>
  <si>
    <t>전신주포함</t>
  </si>
  <si>
    <t>사과나무</t>
  </si>
  <si>
    <t>15년생</t>
  </si>
  <si>
    <t>주</t>
  </si>
  <si>
    <t>고로쇠나무</t>
  </si>
  <si>
    <t>석류나무</t>
  </si>
  <si>
    <t>장미나무</t>
  </si>
  <si>
    <t>라일락나무</t>
  </si>
  <si>
    <t>엄나무</t>
  </si>
  <si>
    <t>연산홍</t>
  </si>
  <si>
    <t>불도아</t>
  </si>
  <si>
    <t>(화분)소나무</t>
  </si>
  <si>
    <t>(화분)밀감나무</t>
  </si>
  <si>
    <t>(화분)잡나무</t>
  </si>
  <si>
    <t>사철나무</t>
  </si>
  <si>
    <t>매조나무</t>
  </si>
  <si>
    <t>자귀나무</t>
  </si>
  <si>
    <t>블루베리나무</t>
  </si>
  <si>
    <t>로즈마니</t>
  </si>
  <si>
    <t>포도나무</t>
  </si>
  <si>
    <t>바나나나무</t>
  </si>
  <si>
    <t>8년생</t>
  </si>
  <si>
    <t>주</t>
  </si>
  <si>
    <t>무화과나무</t>
  </si>
  <si>
    <t>12년생</t>
  </si>
  <si>
    <t>4년생</t>
  </si>
  <si>
    <t>주</t>
  </si>
  <si>
    <t>13년생</t>
  </si>
  <si>
    <t>10년생</t>
  </si>
  <si>
    <t>3년생</t>
  </si>
  <si>
    <t>15년생</t>
  </si>
  <si>
    <t>5년생</t>
  </si>
  <si>
    <t>전기시설</t>
  </si>
  <si>
    <t>양수기포함</t>
  </si>
  <si>
    <t>포항시북구기계면지가리</t>
  </si>
  <si>
    <t>1089-187</t>
  </si>
  <si>
    <t>도</t>
  </si>
  <si>
    <t>관정</t>
  </si>
  <si>
    <t>우물           (깊이15m)</t>
  </si>
  <si>
    <t>개소</t>
  </si>
  <si>
    <t>펌프시설</t>
  </si>
  <si>
    <t>식</t>
  </si>
  <si>
    <t>조광제</t>
  </si>
  <si>
    <t>깨통나무</t>
  </si>
  <si>
    <t>사철나무</t>
  </si>
  <si>
    <t>개나리</t>
  </si>
  <si>
    <t>벚나무</t>
  </si>
  <si>
    <t>라일락나무</t>
  </si>
  <si>
    <t>단풍나무</t>
  </si>
  <si>
    <t>가죽나무</t>
  </si>
  <si>
    <t>소나무</t>
  </si>
  <si>
    <t>두릅나무</t>
  </si>
  <si>
    <t>골담초</t>
  </si>
  <si>
    <t>백일홍나무</t>
  </si>
  <si>
    <t>이팝나무</t>
  </si>
  <si>
    <t>채리</t>
  </si>
  <si>
    <t>연산홍</t>
  </si>
  <si>
    <t>매실나무</t>
  </si>
  <si>
    <t>등나무</t>
  </si>
  <si>
    <t>오가피나무</t>
  </si>
  <si>
    <t>옻나무</t>
  </si>
  <si>
    <t>복분자나무</t>
  </si>
  <si>
    <t>무궁화나무</t>
  </si>
  <si>
    <t>산수유나무</t>
  </si>
  <si>
    <t>층층나무</t>
  </si>
  <si>
    <t>박태기나무</t>
  </si>
  <si>
    <t>블도아</t>
  </si>
  <si>
    <t>할미꽃</t>
  </si>
  <si>
    <t>비비추</t>
  </si>
  <si>
    <t>7년생</t>
  </si>
  <si>
    <t>9년생</t>
  </si>
  <si>
    <t>5년생</t>
  </si>
  <si>
    <t>10년</t>
  </si>
  <si>
    <t>10년생</t>
  </si>
  <si>
    <t>4년생</t>
  </si>
  <si>
    <t>포항시기계면지가리1089-53</t>
  </si>
  <si>
    <t>김수만</t>
  </si>
  <si>
    <t>㎡</t>
  </si>
  <si>
    <t>1089-216</t>
  </si>
  <si>
    <t>천</t>
  </si>
  <si>
    <t>우물(파형관,깊이4m)</t>
  </si>
  <si>
    <t>양수모타</t>
  </si>
  <si>
    <t>2.5마력</t>
  </si>
  <si>
    <t>식</t>
  </si>
  <si>
    <t>포항시기계면고지리315</t>
  </si>
  <si>
    <t>권영해</t>
  </si>
  <si>
    <t>1089-237</t>
  </si>
  <si>
    <t>마가목나무</t>
  </si>
  <si>
    <t>펌프장</t>
  </si>
  <si>
    <t>블럭스레트(3.0m*3.0m)</t>
  </si>
  <si>
    <t>지주대</t>
  </si>
  <si>
    <t>철재</t>
  </si>
  <si>
    <t>1089-221</t>
  </si>
  <si>
    <t>과</t>
  </si>
  <si>
    <t>사과나무</t>
  </si>
  <si>
    <t>전선및         전선파이프</t>
  </si>
  <si>
    <t>석축우물(1000mm,          깊이15m)</t>
  </si>
  <si>
    <t>스프링쿨러시설</t>
  </si>
  <si>
    <t>와이어줄시설</t>
  </si>
  <si>
    <t>포항시기계면지가리1089-63</t>
  </si>
  <si>
    <t>박익재</t>
  </si>
  <si>
    <t>두</t>
  </si>
  <si>
    <t>두</t>
  </si>
  <si>
    <t>자두나무</t>
  </si>
  <si>
    <t>철골판넬식(16m*10m)</t>
  </si>
  <si>
    <t>지주대</t>
  </si>
  <si>
    <t>철재</t>
  </si>
  <si>
    <t>주</t>
  </si>
  <si>
    <t>8년생</t>
  </si>
  <si>
    <t>감나무</t>
  </si>
  <si>
    <t>김성배</t>
  </si>
  <si>
    <t>포항시북구용흥동376-1              한라파크101동405호</t>
  </si>
  <si>
    <t>25년생</t>
  </si>
  <si>
    <t>27년생</t>
  </si>
  <si>
    <t>18년생</t>
  </si>
  <si>
    <t>농용호수</t>
  </si>
  <si>
    <t>718-13</t>
  </si>
  <si>
    <t>감나무</t>
  </si>
  <si>
    <t>15년생</t>
  </si>
  <si>
    <t>자두나무</t>
  </si>
  <si>
    <t>호두나무</t>
  </si>
  <si>
    <t>오가피나무</t>
  </si>
  <si>
    <t>포항시북구기계면지가리</t>
  </si>
  <si>
    <t>718-11</t>
  </si>
  <si>
    <t>잡</t>
  </si>
  <si>
    <t>폐가옥</t>
  </si>
  <si>
    <t>㎡</t>
  </si>
  <si>
    <t>포항시북구창포동646창포     주공아파트206-2002</t>
  </si>
  <si>
    <t>김미경외1</t>
  </si>
  <si>
    <t>내부살림짐</t>
  </si>
  <si>
    <t>식</t>
  </si>
  <si>
    <t>지하수</t>
  </si>
  <si>
    <t>관정</t>
  </si>
  <si>
    <t>우사</t>
  </si>
  <si>
    <t>㎡</t>
  </si>
  <si>
    <t>우사시설</t>
  </si>
  <si>
    <t>창고</t>
  </si>
  <si>
    <t>콘크리트바닥</t>
  </si>
  <si>
    <t>내부자재</t>
  </si>
  <si>
    <t>잣나무</t>
  </si>
  <si>
    <t>20년생</t>
  </si>
  <si>
    <t>주</t>
  </si>
  <si>
    <t>포항시북구기계면지가리</t>
  </si>
  <si>
    <t>718-5</t>
  </si>
  <si>
    <t>대</t>
  </si>
  <si>
    <t>가옥</t>
  </si>
  <si>
    <t>석축 및    적벽돌스라브</t>
  </si>
  <si>
    <t>포항시남구지곡동472효자     그린아파트101-1501</t>
  </si>
  <si>
    <t>김형기</t>
  </si>
  <si>
    <t>옥상용계단</t>
  </si>
  <si>
    <t>콘크리트및 철재난간대</t>
  </si>
  <si>
    <t>주방</t>
  </si>
  <si>
    <t>스레트블럭(3.3m*7.7m)</t>
  </si>
  <si>
    <t>보일러실</t>
  </si>
  <si>
    <t>블록스라브(3.4m*1.8m)</t>
  </si>
  <si>
    <t>가추</t>
  </si>
  <si>
    <t>스레트철골(2.5m*3.3m)</t>
  </si>
  <si>
    <t>(6.3m*1.5m)+(1.8m*2.9m)</t>
  </si>
  <si>
    <t>정화조</t>
  </si>
  <si>
    <t>지하수도시설</t>
  </si>
  <si>
    <t>석축화단</t>
  </si>
  <si>
    <t>(73m*0.85m)</t>
  </si>
  <si>
    <t>계단</t>
  </si>
  <si>
    <t>석축및보도블럭(1.6m*7m)</t>
  </si>
  <si>
    <t>(3m*13m)+ (4.5m*16m)</t>
  </si>
  <si>
    <t>화단타일벽</t>
  </si>
  <si>
    <t>(1m*16.5m)</t>
  </si>
  <si>
    <t xml:space="preserve"> 모과나무 </t>
  </si>
  <si>
    <t>15년생</t>
  </si>
  <si>
    <t>8년생</t>
  </si>
  <si>
    <t>향나무</t>
  </si>
  <si>
    <t>20년생</t>
  </si>
  <si>
    <t>주</t>
  </si>
  <si>
    <t>뽕나무</t>
  </si>
  <si>
    <t>8년생</t>
  </si>
  <si>
    <t>연산홍</t>
  </si>
  <si>
    <t>측백나무</t>
  </si>
  <si>
    <t>15년생</t>
  </si>
  <si>
    <t>동백나무</t>
  </si>
  <si>
    <t>7년생</t>
  </si>
  <si>
    <t>주</t>
  </si>
  <si>
    <t>사철나무</t>
  </si>
  <si>
    <t>석류나무</t>
  </si>
  <si>
    <t>10년생</t>
  </si>
  <si>
    <t>장미나무</t>
  </si>
  <si>
    <t>단풍나무</t>
  </si>
  <si>
    <t>17년생</t>
  </si>
  <si>
    <t>벚나무</t>
  </si>
  <si>
    <t>감나무</t>
  </si>
  <si>
    <t>호두나무</t>
  </si>
  <si>
    <t>가시오가피</t>
  </si>
  <si>
    <t>7년생</t>
  </si>
  <si>
    <t>718-12</t>
  </si>
  <si>
    <t>답</t>
  </si>
  <si>
    <t>매실나무</t>
  </si>
  <si>
    <t>16년생</t>
  </si>
  <si>
    <t>대추나무</t>
  </si>
  <si>
    <t>농용수관시설</t>
  </si>
  <si>
    <t>지주대</t>
  </si>
  <si>
    <t>철재</t>
  </si>
  <si>
    <t>718-10</t>
  </si>
  <si>
    <t>임</t>
  </si>
  <si>
    <t>펌프장</t>
  </si>
  <si>
    <t>스레트블럭(4.6m*3.4m)</t>
  </si>
  <si>
    <t>포항시북구기계로(지가)516-6</t>
  </si>
  <si>
    <t>이창순</t>
  </si>
  <si>
    <t>(4.6m*3.4m)</t>
  </si>
  <si>
    <t>펌프,전력시설</t>
  </si>
  <si>
    <t>우물관정</t>
  </si>
  <si>
    <t>개소</t>
  </si>
  <si>
    <t>물탱크</t>
  </si>
  <si>
    <t>1089-224</t>
  </si>
  <si>
    <t>스레트블럭(8.2m*7.8m)</t>
  </si>
  <si>
    <t>스레트철골(49m*9.7m)</t>
  </si>
  <si>
    <t>콘크리트바닥(49m*9.7m)</t>
  </si>
  <si>
    <t>철골판넬(21m*11m)</t>
  </si>
  <si>
    <t>콘크리트바닥(21m*13m)</t>
  </si>
  <si>
    <t>세입자</t>
  </si>
  <si>
    <t>김주희</t>
  </si>
  <si>
    <t>최귀옥</t>
  </si>
  <si>
    <t>공</t>
  </si>
  <si>
    <t>개소</t>
  </si>
  <si>
    <t>천</t>
  </si>
  <si>
    <t>식</t>
  </si>
  <si>
    <t>개소</t>
  </si>
  <si>
    <t>단풍나무</t>
  </si>
  <si>
    <t>15년생</t>
  </si>
  <si>
    <t>10년생</t>
  </si>
  <si>
    <t>주</t>
  </si>
  <si>
    <t>회나무</t>
  </si>
  <si>
    <t>주목나무</t>
  </si>
  <si>
    <t>포항시</t>
  </si>
  <si>
    <t>철골함석및스레트(3.0m*3.0m)</t>
  </si>
  <si>
    <t>우물          (깊이20m)</t>
  </si>
  <si>
    <t>펌프및         전기시설</t>
  </si>
  <si>
    <t>철근콘크리트(2.0m*2.0m)높이:1.5m</t>
  </si>
  <si>
    <t>철재</t>
  </si>
  <si>
    <t>PVC</t>
  </si>
  <si>
    <t>자두나무</t>
  </si>
  <si>
    <t>석재</t>
  </si>
  <si>
    <t>기념비</t>
  </si>
  <si>
    <t>PVC관및호수포함</t>
  </si>
  <si>
    <t>104</t>
  </si>
  <si>
    <t>105</t>
  </si>
  <si>
    <t>106</t>
  </si>
  <si>
    <t>107</t>
  </si>
  <si>
    <t>108</t>
  </si>
  <si>
    <t>116</t>
  </si>
  <si>
    <t>117</t>
  </si>
  <si>
    <t>118</t>
  </si>
  <si>
    <t>123</t>
  </si>
  <si>
    <t>124</t>
  </si>
  <si>
    <t>125</t>
  </si>
  <si>
    <t>129</t>
  </si>
  <si>
    <t>130</t>
  </si>
  <si>
    <t>127</t>
  </si>
  <si>
    <t>157</t>
  </si>
  <si>
    <t>129</t>
  </si>
  <si>
    <t>합 계</t>
  </si>
  <si>
    <t>700 건</t>
  </si>
  <si>
    <t>마당</t>
  </si>
  <si>
    <t>포항시기계면지가리1089-57</t>
  </si>
  <si>
    <t>포항</t>
  </si>
  <si>
    <t>기계</t>
  </si>
  <si>
    <t>내단</t>
  </si>
  <si>
    <t>216-3</t>
  </si>
  <si>
    <t>서울성동구하왕십리1052금호베스트빌102-602</t>
  </si>
  <si>
    <t>김남길</t>
  </si>
  <si>
    <t>215-4</t>
  </si>
  <si>
    <t>215-8</t>
  </si>
  <si>
    <t>참깨</t>
  </si>
  <si>
    <t>212-5</t>
  </si>
  <si>
    <t>벼</t>
  </si>
  <si>
    <t>내단리472</t>
  </si>
  <si>
    <t>이순목</t>
  </si>
  <si>
    <t>포항시북구기계면현내리648-3</t>
  </si>
  <si>
    <t>기계농업협동조합</t>
  </si>
  <si>
    <t>근저당</t>
  </si>
  <si>
    <t>215-1</t>
  </si>
  <si>
    <t>내단리186</t>
  </si>
  <si>
    <t>신동석외1</t>
  </si>
  <si>
    <t>216-5</t>
  </si>
  <si>
    <t>내단리188</t>
  </si>
  <si>
    <t>황용수</t>
  </si>
  <si>
    <t>217-4</t>
  </si>
  <si>
    <t>벼</t>
  </si>
  <si>
    <t>내단리188</t>
  </si>
  <si>
    <t>황용수</t>
  </si>
  <si>
    <t>포항</t>
  </si>
  <si>
    <t>기계</t>
  </si>
  <si>
    <t>내단</t>
  </si>
  <si>
    <t>210-1</t>
  </si>
  <si>
    <t>210-5</t>
  </si>
  <si>
    <t>내단리199</t>
  </si>
  <si>
    <t>이상수</t>
  </si>
  <si>
    <t>포항시의료보험  조합</t>
  </si>
  <si>
    <t>압류</t>
  </si>
  <si>
    <t>울산중구남외동1005-14</t>
  </si>
  <si>
    <t>210-3</t>
  </si>
  <si>
    <t>공</t>
  </si>
  <si>
    <t>기계</t>
  </si>
  <si>
    <t>210-2</t>
  </si>
  <si>
    <t>205-2</t>
  </si>
  <si>
    <t>경주시강동면단구리</t>
  </si>
  <si>
    <t>손수룡</t>
  </si>
  <si>
    <t>미등기</t>
  </si>
  <si>
    <t>210-4</t>
  </si>
  <si>
    <t>경상북도</t>
  </si>
  <si>
    <t>209-2</t>
  </si>
  <si>
    <t>209-1</t>
  </si>
  <si>
    <t>현내리489-3</t>
  </si>
  <si>
    <t>이동은</t>
  </si>
  <si>
    <t>서울강남구삼성동167</t>
  </si>
  <si>
    <t>한국전력공사</t>
  </si>
  <si>
    <t>지상권</t>
  </si>
  <si>
    <t>200-1</t>
  </si>
  <si>
    <t>조만이</t>
  </si>
  <si>
    <t>200-3</t>
  </si>
  <si>
    <t>462-2</t>
  </si>
  <si>
    <t>내단리239</t>
  </si>
  <si>
    <t>이용이</t>
  </si>
  <si>
    <t>정동아</t>
  </si>
  <si>
    <t>317-1</t>
  </si>
  <si>
    <t>308-1</t>
  </si>
  <si>
    <t>308-3</t>
  </si>
  <si>
    <t>318-1</t>
  </si>
  <si>
    <t>308-2</t>
  </si>
  <si>
    <t>현내리35-6</t>
  </si>
  <si>
    <t>분   묘   조   서</t>
  </si>
  <si>
    <t>조 사 자 : 김 관 식 (인)</t>
  </si>
  <si>
    <t>공사명: 흥해 ~ 기계 2 국도건설공사</t>
  </si>
  <si>
    <t>확 인 자 :  공사감독관   신   종   욱 (인)</t>
  </si>
  <si>
    <t>확 인 자 : 최 권 락 (인)</t>
  </si>
  <si>
    <t>일련
번호</t>
  </si>
  <si>
    <t>소재지</t>
  </si>
  <si>
    <t>지번</t>
  </si>
  <si>
    <t>지목</t>
  </si>
  <si>
    <t>종별및
시설물
종  류</t>
  </si>
  <si>
    <t>구    조                및               수   량</t>
  </si>
  <si>
    <t>기 수
 및
수 량</t>
  </si>
  <si>
    <t>연고자
성 명</t>
  </si>
  <si>
    <t>주  소</t>
  </si>
  <si>
    <t>포항시 기계면 내단리</t>
  </si>
  <si>
    <t>산42-4</t>
  </si>
  <si>
    <t>임</t>
  </si>
  <si>
    <t>무연묘</t>
  </si>
  <si>
    <t>미상</t>
  </si>
  <si>
    <t/>
  </si>
  <si>
    <t xml:space="preserve">조사일자 : 2013.    </t>
  </si>
  <si>
    <t>1126-12</t>
  </si>
  <si>
    <t>1126-16</t>
  </si>
  <si>
    <t>포항시북구기계면내단리465-2</t>
  </si>
  <si>
    <t>이상한</t>
  </si>
  <si>
    <t>7</t>
  </si>
  <si>
    <t>1089-169</t>
  </si>
  <si>
    <t>도</t>
  </si>
  <si>
    <t>사과외</t>
  </si>
  <si>
    <t>고구마</t>
  </si>
  <si>
    <t>감,외</t>
  </si>
  <si>
    <t>1126-12</t>
  </si>
  <si>
    <t>1126-16</t>
  </si>
  <si>
    <t>전</t>
  </si>
  <si>
    <t>내단리465-2</t>
  </si>
  <si>
    <t>이상한</t>
  </si>
  <si>
    <t>합    계</t>
  </si>
  <si>
    <t>담배</t>
  </si>
  <si>
    <t>217-5</t>
  </si>
  <si>
    <t>274-5</t>
  </si>
  <si>
    <t>1104-1</t>
  </si>
  <si>
    <t>274-4</t>
  </si>
  <si>
    <t>964-9</t>
  </si>
  <si>
    <t>993-11</t>
  </si>
  <si>
    <t>993-12</t>
  </si>
  <si>
    <t>구</t>
  </si>
  <si>
    <t>17-1</t>
  </si>
  <si>
    <t>212-6</t>
  </si>
  <si>
    <t>195-7</t>
  </si>
  <si>
    <t>195-12</t>
  </si>
  <si>
    <t>구</t>
  </si>
  <si>
    <t>465-22</t>
  </si>
  <si>
    <t>465-23</t>
  </si>
  <si>
    <t>창</t>
  </si>
  <si>
    <t>90-1</t>
  </si>
  <si>
    <t>1109-32</t>
  </si>
  <si>
    <t>993-10</t>
  </si>
  <si>
    <t>993-13</t>
  </si>
  <si>
    <t>1117-5</t>
  </si>
  <si>
    <t>1071-52</t>
  </si>
  <si>
    <t>1008-3</t>
  </si>
  <si>
    <t>1186-2</t>
  </si>
  <si>
    <t>1121-9</t>
  </si>
  <si>
    <t>1121-8</t>
  </si>
  <si>
    <t>1089-243</t>
  </si>
  <si>
    <t>1089-247</t>
  </si>
  <si>
    <t>29-2</t>
  </si>
  <si>
    <t>138</t>
  </si>
  <si>
    <t>233</t>
  </si>
  <si>
    <t>블럭스레트(10.3m*5.2m)+ (2.6m*6.0m)</t>
  </si>
  <si>
    <t>배수시설(스틸그레이팅(0.85m*0.85m)</t>
  </si>
  <si>
    <t>기계실내부 (기계장치및 수도시설)</t>
  </si>
  <si>
    <t>기초콘크리트(0.6m*0.6m)h:0.9m</t>
  </si>
  <si>
    <t>철재및조립식판넬(6.6*5.7)</t>
  </si>
  <si>
    <t>철근콘크리트및시멘트블럭</t>
  </si>
  <si>
    <t>시멘트벽돌및적벽돌</t>
  </si>
  <si>
    <t>12</t>
  </si>
  <si>
    <t>30</t>
  </si>
  <si>
    <t>262</t>
  </si>
  <si>
    <t>266</t>
  </si>
  <si>
    <t>272</t>
  </si>
  <si>
    <t>273</t>
  </si>
  <si>
    <t>286필지</t>
  </si>
  <si>
    <t>잔디</t>
  </si>
  <si>
    <t>식</t>
  </si>
  <si>
    <t>철콘적벽돌기와(대문기둥2개     포함)</t>
  </si>
  <si>
    <t>인천남동구만수6동 1086-1 이삭아파트103-1501</t>
  </si>
  <si>
    <t>포항시북구우현동우현4차신동아패밀리아파트401동603호</t>
  </si>
  <si>
    <t>전</t>
  </si>
  <si>
    <t>답</t>
  </si>
  <si>
    <t>황성호</t>
  </si>
  <si>
    <t>도</t>
  </si>
  <si>
    <t>묘</t>
  </si>
  <si>
    <t>임</t>
  </si>
  <si>
    <t>임</t>
  </si>
  <si>
    <t>창</t>
  </si>
  <si>
    <t>잡</t>
  </si>
  <si>
    <t>대</t>
  </si>
  <si>
    <t>주</t>
  </si>
  <si>
    <t>주</t>
  </si>
  <si>
    <t>목</t>
  </si>
  <si>
    <t>과</t>
  </si>
  <si>
    <t>천</t>
  </si>
  <si>
    <t>구</t>
  </si>
  <si>
    <t>도</t>
  </si>
  <si>
    <t>구</t>
  </si>
  <si>
    <t>함정아</t>
  </si>
  <si>
    <t>답</t>
  </si>
  <si>
    <t>포항시남구지곡동472  효자그린아파트101-1501</t>
  </si>
  <si>
    <t>동산</t>
  </si>
  <si>
    <t>식</t>
  </si>
  <si>
    <t>포항시남구지곡동472           효자그린아파트101-1501</t>
  </si>
  <si>
    <t>전</t>
  </si>
  <si>
    <t>답</t>
  </si>
  <si>
    <t>과</t>
  </si>
  <si>
    <t>전</t>
  </si>
  <si>
    <t>과</t>
  </si>
  <si>
    <t>용 지 기 본 조 서</t>
  </si>
  <si>
    <t>지 번</t>
  </si>
  <si>
    <t>매실나무</t>
  </si>
  <si>
    <t>구분</t>
  </si>
  <si>
    <t>구조 및 규격</t>
  </si>
  <si>
    <t>단위</t>
  </si>
  <si>
    <t>비고</t>
  </si>
  <si>
    <t>주 소</t>
  </si>
  <si>
    <t>성명</t>
  </si>
  <si>
    <t>영   농   조   서</t>
  </si>
  <si>
    <t>지 목</t>
  </si>
  <si>
    <t>경작면적(㎡)</t>
  </si>
  <si>
    <t>경작물</t>
  </si>
  <si>
    <t>공부</t>
  </si>
  <si>
    <t xml:space="preserve">지  장  물  조  서 </t>
  </si>
  <si>
    <t>뽕나무</t>
  </si>
  <si>
    <t>일련
번호</t>
  </si>
  <si>
    <t>㎡</t>
  </si>
  <si>
    <t>포항</t>
  </si>
  <si>
    <t>기계</t>
  </si>
  <si>
    <t>내단</t>
  </si>
  <si>
    <t>포항시</t>
  </si>
  <si>
    <t>공사명: 흥해 ~ 기계 2 국도건설공사</t>
  </si>
  <si>
    <t>포항시북구기계면내단리</t>
  </si>
  <si>
    <t>국토해양부</t>
  </si>
  <si>
    <t>국</t>
  </si>
  <si>
    <t>화단</t>
  </si>
  <si>
    <t>창고</t>
  </si>
  <si>
    <t>공</t>
  </si>
  <si>
    <t>가옥</t>
  </si>
  <si>
    <t>담장</t>
  </si>
  <si>
    <t>식</t>
  </si>
  <si>
    <t>관정</t>
  </si>
  <si>
    <t>m</t>
  </si>
  <si>
    <t>감나무</t>
  </si>
  <si>
    <t>두릅나무</t>
  </si>
  <si>
    <t>화장실</t>
  </si>
  <si>
    <t>사과나무</t>
  </si>
  <si>
    <t>배나무</t>
  </si>
  <si>
    <t>대</t>
  </si>
  <si>
    <t>주</t>
  </si>
  <si>
    <t>벼</t>
  </si>
  <si>
    <t>답</t>
  </si>
  <si>
    <t>천</t>
  </si>
  <si>
    <t>잡</t>
  </si>
  <si>
    <t>임</t>
  </si>
  <si>
    <t>과</t>
  </si>
  <si>
    <t>개소</t>
  </si>
  <si>
    <t>합                                   계</t>
  </si>
  <si>
    <t>간판</t>
  </si>
  <si>
    <t>단풍나무</t>
  </si>
  <si>
    <t>벗나무</t>
  </si>
  <si>
    <t>장미나무</t>
  </si>
  <si>
    <t>복숭아나무</t>
  </si>
  <si>
    <t>사철나무</t>
  </si>
  <si>
    <t>국화</t>
  </si>
  <si>
    <t>전나무</t>
  </si>
  <si>
    <t>연산홍나무</t>
  </si>
  <si>
    <t>조명시설</t>
  </si>
  <si>
    <t>대추나무</t>
  </si>
  <si>
    <t>20년생</t>
  </si>
  <si>
    <t>향나무</t>
  </si>
  <si>
    <t>목단나무</t>
  </si>
  <si>
    <t>소사나무</t>
  </si>
  <si>
    <t>주목나무</t>
  </si>
  <si>
    <t>소나무</t>
  </si>
  <si>
    <t>조경석</t>
  </si>
  <si>
    <t>느티나무</t>
  </si>
  <si>
    <t>조립식판넬</t>
  </si>
  <si>
    <t>에어콘설치</t>
  </si>
  <si>
    <t>정화조</t>
  </si>
  <si>
    <t>지하수</t>
  </si>
  <si>
    <t>모과나무</t>
  </si>
  <si>
    <t>헛개나무</t>
  </si>
  <si>
    <t>철재(3.0m*6.0m)</t>
  </si>
  <si>
    <t>참나무</t>
  </si>
  <si>
    <t>일련
번호</t>
  </si>
  <si>
    <t>소 재 지</t>
  </si>
  <si>
    <t>지      번</t>
  </si>
  <si>
    <t>지     목</t>
  </si>
  <si>
    <t>면      적(㎡)</t>
  </si>
  <si>
    <t>군</t>
  </si>
  <si>
    <t>면</t>
  </si>
  <si>
    <t>리</t>
  </si>
  <si>
    <t>당 초</t>
  </si>
  <si>
    <t>편 입</t>
  </si>
  <si>
    <t>공부</t>
  </si>
  <si>
    <t>현실</t>
  </si>
  <si>
    <t>당초</t>
  </si>
  <si>
    <t>편입</t>
  </si>
  <si>
    <t>(시)</t>
  </si>
  <si>
    <t>(읍)</t>
  </si>
  <si>
    <t>(동)</t>
  </si>
  <si>
    <t>공유
지분</t>
  </si>
  <si>
    <t>영농현황</t>
  </si>
  <si>
    <t>소  유  자</t>
  </si>
  <si>
    <t>관  계  인</t>
  </si>
  <si>
    <t>주 소</t>
  </si>
  <si>
    <t>성 명</t>
  </si>
  <si>
    <t>권리종류</t>
  </si>
  <si>
    <t>공사명: 흥해 ~ 기계 2 국도건설공사</t>
  </si>
  <si>
    <t>공유
지분</t>
  </si>
  <si>
    <t>산출근거</t>
  </si>
  <si>
    <t>경 작 자(토지소유자 기준으로 작성)</t>
  </si>
  <si>
    <t>비고</t>
  </si>
  <si>
    <t>당초</t>
  </si>
  <si>
    <t>편입</t>
  </si>
  <si>
    <t>현실</t>
  </si>
  <si>
    <t>당초</t>
  </si>
  <si>
    <t>편입</t>
  </si>
  <si>
    <t>토 지 소 재 지</t>
  </si>
  <si>
    <t>62</t>
  </si>
  <si>
    <t>벼</t>
  </si>
  <si>
    <t>61</t>
  </si>
  <si>
    <t>전</t>
  </si>
  <si>
    <t>도</t>
  </si>
  <si>
    <t>대</t>
  </si>
  <si>
    <t>잡</t>
  </si>
  <si>
    <t>합              계</t>
  </si>
  <si>
    <t>권리
종류</t>
  </si>
  <si>
    <t>일련
번호</t>
  </si>
  <si>
    <t>토 지 소 재 지</t>
  </si>
  <si>
    <t>편입지번</t>
  </si>
  <si>
    <t>물건의 종류</t>
  </si>
  <si>
    <t>면적
(수량)</t>
  </si>
  <si>
    <t>이주
여부</t>
  </si>
  <si>
    <t>소  유  자</t>
  </si>
  <si>
    <t>관  계  인</t>
  </si>
  <si>
    <t>8년생</t>
  </si>
  <si>
    <t>10년생</t>
  </si>
  <si>
    <t>공사명: 흥해 ~ 기계 2 국도건설공사</t>
  </si>
  <si>
    <t>근저당</t>
  </si>
  <si>
    <t>용지조서일련번호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</si>
  <si>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</si>
  <si>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</si>
  <si>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</si>
  <si>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</si>
  <si>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</si>
  <si>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</si>
  <si>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</si>
  <si>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</si>
  <si>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</si>
  <si>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</si>
  <si>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</si>
  <si>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</si>
  <si>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</si>
  <si>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</si>
  <si>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</si>
  <si>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</si>
  <si>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</si>
  <si>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</si>
  <si>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</si>
  <si>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</si>
  <si>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</si>
  <si>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</si>
  <si>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</si>
  <si>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</si>
  <si>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</si>
  <si>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</si>
  <si>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</si>
  <si>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</si>
  <si>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</si>
  <si>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</si>
  <si>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</si>
  <si>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</si>
  <si>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</si>
  <si>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</si>
  <si>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</si>
  <si>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</si>
  <si>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</si>
  <si>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</si>
  <si>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</si>
  <si>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</si>
  <si>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</si>
  <si>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</si>
  <si>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</si>
  <si>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73</t>
  </si>
  <si>
    <t>74</t>
  </si>
  <si>
    <t>75</t>
  </si>
  <si>
    <t>76</t>
  </si>
  <si>
    <t>77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</si>
  <si>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</si>
  <si>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</si>
  <si>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</si>
  <si>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</si>
  <si>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</si>
  <si>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</si>
  <si>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</si>
  <si>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</si>
  <si>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</si>
  <si>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94</t>
  </si>
  <si>
    <t>98</t>
  </si>
  <si>
    <t>99</t>
  </si>
  <si>
    <t>100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</si>
  <si>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</si>
  <si>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</si>
  <si>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</si>
  <si>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</si>
  <si>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</si>
  <si>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</si>
  <si>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</si>
  <si>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</si>
  <si>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</si>
  <si>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</si>
  <si>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</si>
  <si>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</si>
  <si>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</si>
  <si>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</si>
  <si>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물탱크</t>
  </si>
  <si>
    <t>부추</t>
  </si>
  <si>
    <t>조 사 자 : 김 관 식 (인)</t>
  </si>
  <si>
    <t>조 사 자 : 김  관  식  (인)</t>
  </si>
  <si>
    <t>조 사 자 :   김  관  식(인)</t>
  </si>
  <si>
    <t>97</t>
  </si>
  <si>
    <t>확 인 자 : 최 권 락 (인)</t>
  </si>
  <si>
    <t>확 인 자 : 최  권  락  (인)</t>
  </si>
  <si>
    <t xml:space="preserve">확 인 자 :   최  권  락(인)         </t>
  </si>
  <si>
    <t>704-3</t>
  </si>
  <si>
    <t>지가</t>
  </si>
  <si>
    <t>43</t>
  </si>
  <si>
    <t>1089-167</t>
  </si>
  <si>
    <t>1089-186</t>
  </si>
  <si>
    <t>1089-166</t>
  </si>
  <si>
    <t>1089-56</t>
  </si>
  <si>
    <t>1089-219</t>
  </si>
  <si>
    <t>1089-151</t>
  </si>
  <si>
    <t>1089-235</t>
  </si>
  <si>
    <t>1089-55</t>
  </si>
  <si>
    <t>1089-218</t>
  </si>
  <si>
    <t>1089-165</t>
  </si>
  <si>
    <t>1089-164</t>
  </si>
  <si>
    <t>1089-187</t>
  </si>
  <si>
    <t>1089-163</t>
  </si>
  <si>
    <t>1089-1</t>
  </si>
  <si>
    <t>1089-157</t>
  </si>
  <si>
    <t>1089-66</t>
  </si>
  <si>
    <t>1089-171</t>
  </si>
  <si>
    <t>1089-172</t>
  </si>
  <si>
    <t>1089-173</t>
  </si>
  <si>
    <t>1089-54</t>
  </si>
  <si>
    <t>1089-217</t>
  </si>
  <si>
    <t>1089-201</t>
  </si>
  <si>
    <t>1089-238</t>
  </si>
  <si>
    <t>1089-53</t>
  </si>
  <si>
    <t>1089-153</t>
  </si>
  <si>
    <t>1089-236</t>
  </si>
  <si>
    <t>1089-52</t>
  </si>
  <si>
    <t>1089-216</t>
  </si>
  <si>
    <t>1089-189</t>
  </si>
  <si>
    <t>1089-237</t>
  </si>
  <si>
    <t>1089-63</t>
  </si>
  <si>
    <t>1089-221</t>
  </si>
  <si>
    <t>718-9</t>
  </si>
  <si>
    <t>1089-175</t>
  </si>
  <si>
    <t>718-6</t>
  </si>
  <si>
    <t>718-13</t>
  </si>
  <si>
    <t>1089-18</t>
  </si>
  <si>
    <t>1089-207</t>
  </si>
  <si>
    <t>1015-24</t>
  </si>
  <si>
    <t>포항축산업       협동조합</t>
  </si>
  <si>
    <t>근저당,   지상권</t>
  </si>
  <si>
    <t>농업협동조합    중앙회</t>
  </si>
  <si>
    <t>서울시중구충정로1가75</t>
  </si>
  <si>
    <t>기계농업협동조합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</si>
</sst>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);\(#,##0\)"/>
    <numFmt numFmtId="180" formatCode="0&quot;년생&quot;"/>
    <numFmt numFmtId="181" formatCode="mm&quot;월&quot;\ dd&quot;일&quot;"/>
  </numFmts>
  <fonts count="6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10"/>
      <name val="돋움"/>
      <family val="3"/>
    </font>
    <font>
      <b/>
      <u val="single"/>
      <sz val="26"/>
      <name val="굴림체"/>
      <family val="3"/>
    </font>
    <font>
      <b/>
      <sz val="26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sz val="8"/>
      <name val="굴림체"/>
      <family val="3"/>
    </font>
    <font>
      <b/>
      <sz val="10"/>
      <name val="굴림체"/>
      <family val="3"/>
    </font>
    <font>
      <b/>
      <sz val="26"/>
      <name val="굴림체"/>
      <family val="3"/>
    </font>
    <font>
      <b/>
      <u val="single"/>
      <sz val="10"/>
      <name val="굴림체"/>
      <family val="3"/>
    </font>
    <font>
      <sz val="12"/>
      <name val="굴림체"/>
      <family val="3"/>
    </font>
    <font>
      <sz val="8"/>
      <name val="굴림"/>
      <family val="3"/>
    </font>
    <font>
      <sz val="10"/>
      <name val="Times New Roman"/>
      <family val="1"/>
    </font>
    <font>
      <sz val="10"/>
      <name val="바탕체"/>
      <family val="1"/>
    </font>
    <font>
      <sz val="11"/>
      <name val="맑은 고딕"/>
      <family val="3"/>
    </font>
    <font>
      <b/>
      <sz val="11"/>
      <name val="굴림체"/>
      <family val="3"/>
    </font>
    <font>
      <sz val="11"/>
      <name val="새굴림"/>
      <family val="1"/>
    </font>
    <font>
      <b/>
      <sz val="12"/>
      <name val="굴림체"/>
      <family val="3"/>
    </font>
    <font>
      <b/>
      <sz val="8"/>
      <name val="굴림"/>
      <family val="3"/>
    </font>
    <font>
      <b/>
      <u val="single"/>
      <sz val="12"/>
      <name val="굴림체"/>
      <family val="3"/>
    </font>
    <font>
      <b/>
      <sz val="11"/>
      <name val="굴림"/>
      <family val="3"/>
    </font>
    <font>
      <sz val="11"/>
      <color indexed="8"/>
      <name val="한양그래픽,한컴돋움"/>
      <family val="3"/>
    </font>
    <font>
      <sz val="10.5"/>
      <name val="굴림체"/>
      <family val="3"/>
    </font>
    <font>
      <sz val="9"/>
      <name val="굴림"/>
      <family val="3"/>
    </font>
    <font>
      <sz val="9"/>
      <name val="새굴림"/>
      <family val="1"/>
    </font>
    <font>
      <sz val="10"/>
      <name val="새굴림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6"/>
      <name val="굴림"/>
      <family val="3"/>
    </font>
    <font>
      <sz val="7"/>
      <name val="굴림"/>
      <family val="3"/>
    </font>
    <font>
      <b/>
      <sz val="24"/>
      <name val="굴림체"/>
      <family val="3"/>
    </font>
    <font>
      <b/>
      <sz val="8"/>
      <name val="바탕체"/>
      <family val="1"/>
    </font>
    <font>
      <b/>
      <sz val="18"/>
      <name val="바탕체"/>
      <family val="1"/>
    </font>
    <font>
      <sz val="8"/>
      <name val="바탕체"/>
      <family val="1"/>
    </font>
    <font>
      <sz val="9"/>
      <name val="바탕체"/>
      <family val="1"/>
    </font>
    <font>
      <sz val="9"/>
      <name val="돋움체"/>
      <family val="3"/>
    </font>
    <font>
      <sz val="7"/>
      <name val="바탕체"/>
      <family val="1"/>
    </font>
    <font>
      <b/>
      <sz val="8"/>
      <name val="돋움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19" fillId="0" borderId="0">
      <alignment/>
      <protection/>
    </xf>
  </cellStyleXfs>
  <cellXfs count="355">
    <xf numFmtId="0" fontId="0" fillId="0" borderId="0" xfId="0" applyAlignment="1">
      <alignment vertical="center"/>
    </xf>
    <xf numFmtId="0" fontId="19" fillId="0" borderId="0" xfId="67" applyFill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27" fillId="0" borderId="10" xfId="63" applyFont="1" applyFill="1" applyBorder="1" applyAlignment="1" applyProtection="1">
      <alignment horizontal="center" vertical="center" wrapText="1"/>
      <protection locked="0"/>
    </xf>
    <xf numFmtId="0" fontId="26" fillId="0" borderId="0" xfId="63" applyFont="1" applyFill="1">
      <alignment/>
      <protection/>
    </xf>
    <xf numFmtId="0" fontId="26" fillId="0" borderId="10" xfId="63" applyFont="1" applyFill="1" applyBorder="1" applyAlignment="1" applyProtection="1">
      <alignment horizontal="center" vertical="center" wrapText="1"/>
      <protection locked="0"/>
    </xf>
    <xf numFmtId="0" fontId="25" fillId="0" borderId="0" xfId="63" applyFont="1" applyFill="1">
      <alignment/>
      <protection/>
    </xf>
    <xf numFmtId="0" fontId="19" fillId="0" borderId="0" xfId="63" applyFont="1" applyFill="1" applyAlignment="1">
      <alignment vertical="center"/>
      <protection/>
    </xf>
    <xf numFmtId="0" fontId="29" fillId="0" borderId="10" xfId="63" applyFont="1" applyFill="1" applyBorder="1" applyAlignment="1" applyProtection="1">
      <alignment horizontal="center" vertical="center" wrapText="1"/>
      <protection locked="0"/>
    </xf>
    <xf numFmtId="1" fontId="20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3" applyFont="1" applyFill="1" applyBorder="1" applyAlignment="1" applyProtection="1">
      <alignment horizontal="center" vertical="center" wrapText="1"/>
      <protection locked="0"/>
    </xf>
    <xf numFmtId="3" fontId="20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9" fillId="24" borderId="0" xfId="67" applyFill="1" applyAlignment="1">
      <alignment vertical="center" wrapText="1"/>
      <protection/>
    </xf>
    <xf numFmtId="0" fontId="21" fillId="24" borderId="0" xfId="67" applyFont="1" applyFill="1" applyAlignment="1">
      <alignment horizontal="center" vertical="center" wrapText="1"/>
      <protection/>
    </xf>
    <xf numFmtId="49" fontId="19" fillId="24" borderId="0" xfId="67" applyNumberFormat="1" applyFill="1" applyAlignment="1">
      <alignment horizontal="center" vertical="center" wrapText="1"/>
      <protection/>
    </xf>
    <xf numFmtId="0" fontId="19" fillId="24" borderId="0" xfId="67" applyFill="1" applyAlignment="1">
      <alignment horizontal="center" vertical="center" wrapText="1"/>
      <protection/>
    </xf>
    <xf numFmtId="0" fontId="21" fillId="24" borderId="0" xfId="67" applyFont="1" applyFill="1" applyAlignment="1">
      <alignment horizontal="left" vertical="center" wrapText="1"/>
      <protection/>
    </xf>
    <xf numFmtId="0" fontId="20" fillId="24" borderId="0" xfId="65" applyFont="1" applyFill="1" applyAlignment="1">
      <alignment horizontal="center" vertical="center" wrapText="1"/>
      <protection/>
    </xf>
    <xf numFmtId="0" fontId="21" fillId="24" borderId="0" xfId="67" applyFont="1" applyFill="1" applyAlignment="1">
      <alignment vertical="center" wrapText="1"/>
      <protection/>
    </xf>
    <xf numFmtId="49" fontId="19" fillId="24" borderId="0" xfId="67" applyNumberFormat="1" applyFont="1" applyFill="1" applyAlignment="1">
      <alignment vertical="center" wrapText="1"/>
      <protection/>
    </xf>
    <xf numFmtId="177" fontId="19" fillId="24" borderId="0" xfId="67" applyNumberFormat="1" applyFont="1" applyFill="1" applyAlignment="1">
      <alignment horizontal="right" vertical="center" wrapText="1"/>
      <protection/>
    </xf>
    <xf numFmtId="177" fontId="20" fillId="24" borderId="0" xfId="67" applyNumberFormat="1" applyFont="1" applyFill="1" applyAlignment="1">
      <alignment horizontal="right" vertical="center" wrapText="1"/>
      <protection/>
    </xf>
    <xf numFmtId="0" fontId="31" fillId="0" borderId="0" xfId="67" applyFont="1" applyFill="1" applyAlignment="1">
      <alignment horizontal="center" vertical="center"/>
      <protection/>
    </xf>
    <xf numFmtId="49" fontId="31" fillId="0" borderId="0" xfId="67" applyNumberFormat="1" applyFont="1" applyFill="1" applyAlignment="1">
      <alignment horizontal="center" vertical="center"/>
      <protection/>
    </xf>
    <xf numFmtId="0" fontId="20" fillId="0" borderId="0" xfId="67" applyFont="1" applyFill="1" applyAlignment="1">
      <alignment vertical="center"/>
      <protection/>
    </xf>
    <xf numFmtId="0" fontId="20" fillId="0" borderId="0" xfId="67" applyFont="1" applyFill="1" applyAlignment="1">
      <alignment horizontal="center" vertical="center"/>
      <protection/>
    </xf>
    <xf numFmtId="49" fontId="20" fillId="0" borderId="0" xfId="67" applyNumberFormat="1" applyFont="1" applyFill="1" applyAlignment="1">
      <alignment horizontal="center" vertical="center"/>
      <protection/>
    </xf>
    <xf numFmtId="177" fontId="20" fillId="0" borderId="0" xfId="67" applyNumberFormat="1" applyFont="1" applyFill="1" applyAlignment="1">
      <alignment horizontal="right" vertical="center"/>
      <protection/>
    </xf>
    <xf numFmtId="49" fontId="20" fillId="0" borderId="0" xfId="67" applyNumberFormat="1" applyFont="1" applyFill="1" applyAlignment="1">
      <alignment horizontal="right" vertical="center"/>
      <protection/>
    </xf>
    <xf numFmtId="49" fontId="20" fillId="24" borderId="0" xfId="67" applyNumberFormat="1" applyFont="1" applyFill="1" applyAlignment="1">
      <alignment horizontal="center" vertical="center" wrapText="1"/>
      <protection/>
    </xf>
    <xf numFmtId="0" fontId="20" fillId="24" borderId="0" xfId="67" applyFont="1" applyFill="1" applyAlignment="1">
      <alignment vertical="center" wrapText="1"/>
      <protection/>
    </xf>
    <xf numFmtId="0" fontId="20" fillId="24" borderId="11" xfId="67" applyFont="1" applyFill="1" applyBorder="1" applyAlignment="1">
      <alignment vertical="center" wrapText="1"/>
      <protection/>
    </xf>
    <xf numFmtId="49" fontId="20" fillId="0" borderId="0" xfId="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63" applyNumberFormat="1" applyFont="1" applyFill="1" applyAlignment="1">
      <alignment horizontal="center" vertical="center"/>
      <protection/>
    </xf>
    <xf numFmtId="0" fontId="20" fillId="0" borderId="0" xfId="63" applyFont="1" applyFill="1" applyAlignment="1">
      <alignment vertical="center"/>
      <protection/>
    </xf>
    <xf numFmtId="0" fontId="29" fillId="0" borderId="0" xfId="63" applyFont="1" applyFill="1" applyAlignment="1">
      <alignment vertical="center"/>
      <protection/>
    </xf>
    <xf numFmtId="0" fontId="31" fillId="24" borderId="0" xfId="67" applyFont="1" applyFill="1" applyAlignment="1">
      <alignment horizontal="center" vertical="center"/>
      <protection/>
    </xf>
    <xf numFmtId="0" fontId="20" fillId="24" borderId="0" xfId="67" applyFont="1" applyFill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20" fillId="25" borderId="0" xfId="63" applyFont="1" applyFill="1" applyAlignment="1">
      <alignment vertical="center"/>
      <protection/>
    </xf>
    <xf numFmtId="0" fontId="20" fillId="0" borderId="0" xfId="67" applyFont="1" applyFill="1" applyAlignment="1">
      <alignment vertical="center" wrapText="1"/>
      <protection/>
    </xf>
    <xf numFmtId="49" fontId="39" fillId="0" borderId="0" xfId="67" applyNumberFormat="1" applyFont="1" applyFill="1" applyAlignment="1">
      <alignment vertical="center"/>
      <protection/>
    </xf>
    <xf numFmtId="0" fontId="33" fillId="0" borderId="10" xfId="63" applyFont="1" applyFill="1" applyBorder="1" applyAlignment="1" applyProtection="1">
      <alignment horizontal="center" vertical="center" wrapText="1"/>
      <protection locked="0"/>
    </xf>
    <xf numFmtId="0" fontId="41" fillId="0" borderId="0" xfId="67" applyFont="1" applyFill="1" applyAlignment="1">
      <alignment horizontal="center" vertical="center"/>
      <protection/>
    </xf>
    <xf numFmtId="0" fontId="19" fillId="24" borderId="10" xfId="65" applyFont="1" applyFill="1" applyBorder="1" applyAlignment="1">
      <alignment horizontal="center" vertical="center" wrapText="1"/>
      <protection/>
    </xf>
    <xf numFmtId="176" fontId="38" fillId="0" borderId="10" xfId="0" applyNumberFormat="1" applyFont="1" applyFill="1" applyBorder="1" applyAlignment="1">
      <alignment horizontal="right" vertical="center"/>
    </xf>
    <xf numFmtId="0" fontId="19" fillId="24" borderId="10" xfId="67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24" borderId="10" xfId="67" applyFont="1" applyFill="1" applyBorder="1" applyAlignment="1">
      <alignment horizontal="center" vertical="center" wrapText="1"/>
      <protection/>
    </xf>
    <xf numFmtId="0" fontId="38" fillId="0" borderId="10" xfId="0" applyNumberFormat="1" applyFont="1" applyFill="1" applyBorder="1" applyAlignment="1">
      <alignment horizontal="center" vertical="center"/>
    </xf>
    <xf numFmtId="0" fontId="19" fillId="25" borderId="10" xfId="67" applyFont="1" applyFill="1" applyBorder="1" applyAlignment="1">
      <alignment horizontal="center" vertical="center" wrapText="1"/>
      <protection/>
    </xf>
    <xf numFmtId="0" fontId="19" fillId="0" borderId="10" xfId="67" applyFont="1" applyFill="1" applyBorder="1" applyAlignment="1">
      <alignment horizontal="center" vertical="center" wrapText="1"/>
      <protection/>
    </xf>
    <xf numFmtId="0" fontId="19" fillId="0" borderId="10" xfId="67" applyFont="1" applyFill="1" applyBorder="1" applyAlignment="1">
      <alignment vertical="center" wrapText="1"/>
      <protection/>
    </xf>
    <xf numFmtId="49" fontId="19" fillId="0" borderId="10" xfId="0" applyNumberFormat="1" applyFont="1" applyFill="1" applyBorder="1" applyAlignment="1">
      <alignment horizontal="center" vertical="center"/>
    </xf>
    <xf numFmtId="49" fontId="19" fillId="24" borderId="10" xfId="67" applyNumberFormat="1" applyFont="1" applyFill="1" applyBorder="1" applyAlignment="1">
      <alignment horizontal="center" vertical="center" wrapText="1"/>
      <protection/>
    </xf>
    <xf numFmtId="49" fontId="19" fillId="25" borderId="10" xfId="67" applyNumberFormat="1" applyFont="1" applyFill="1" applyBorder="1" applyAlignment="1">
      <alignment horizontal="center" vertical="center" wrapText="1"/>
      <protection/>
    </xf>
    <xf numFmtId="0" fontId="19" fillId="25" borderId="10" xfId="67" applyFont="1" applyFill="1" applyBorder="1" applyAlignment="1">
      <alignment vertical="center" wrapText="1"/>
      <protection/>
    </xf>
    <xf numFmtId="177" fontId="19" fillId="24" borderId="10" xfId="67" applyNumberFormat="1" applyFont="1" applyFill="1" applyBorder="1" applyAlignment="1">
      <alignment vertical="center"/>
      <protection/>
    </xf>
    <xf numFmtId="0" fontId="19" fillId="24" borderId="10" xfId="67" applyFont="1" applyFill="1" applyBorder="1" applyAlignment="1">
      <alignment horizontal="left" vertical="center" wrapText="1"/>
      <protection/>
    </xf>
    <xf numFmtId="0" fontId="19" fillId="24" borderId="0" xfId="67" applyFont="1" applyFill="1" applyAlignment="1">
      <alignment horizontal="center" vertical="center" wrapText="1"/>
      <protection/>
    </xf>
    <xf numFmtId="49" fontId="19" fillId="24" borderId="0" xfId="67" applyNumberFormat="1" applyFont="1" applyFill="1" applyAlignment="1">
      <alignment horizontal="center" vertical="center" wrapText="1"/>
      <protection/>
    </xf>
    <xf numFmtId="0" fontId="19" fillId="24" borderId="0" xfId="67" applyFont="1" applyFill="1" applyAlignment="1">
      <alignment vertical="center" wrapText="1"/>
      <protection/>
    </xf>
    <xf numFmtId="0" fontId="19" fillId="24" borderId="0" xfId="67" applyFont="1" applyFill="1" applyAlignment="1">
      <alignment horizontal="left" vertical="center" wrapText="1"/>
      <protection/>
    </xf>
    <xf numFmtId="0" fontId="32" fillId="0" borderId="0" xfId="63" applyFont="1" applyFill="1" applyAlignment="1">
      <alignment vertical="center"/>
      <protection/>
    </xf>
    <xf numFmtId="0" fontId="39" fillId="0" borderId="0" xfId="63" applyFont="1" applyFill="1" applyBorder="1" applyAlignment="1" applyProtection="1">
      <alignment horizontal="center" vertical="center" wrapText="1"/>
      <protection locked="0"/>
    </xf>
    <xf numFmtId="49" fontId="39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63" applyFont="1" applyFill="1" applyAlignment="1">
      <alignment vertical="center"/>
      <protection/>
    </xf>
    <xf numFmtId="49" fontId="39" fillId="0" borderId="0" xfId="63" applyNumberFormat="1" applyFont="1" applyFill="1" applyAlignment="1">
      <alignment horizontal="center" vertical="center"/>
      <protection/>
    </xf>
    <xf numFmtId="0" fontId="32" fillId="0" borderId="11" xfId="63" applyFont="1" applyFill="1" applyBorder="1" applyAlignment="1">
      <alignment vertical="center"/>
      <protection/>
    </xf>
    <xf numFmtId="0" fontId="19" fillId="0" borderId="10" xfId="63" applyFont="1" applyFill="1" applyBorder="1" applyAlignment="1" applyProtection="1">
      <alignment horizontal="center" vertical="center" wrapText="1"/>
      <protection locked="0"/>
    </xf>
    <xf numFmtId="0" fontId="19" fillId="0" borderId="12" xfId="63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63" applyFont="1" applyFill="1" applyBorder="1" applyAlignment="1">
      <alignment vertical="center"/>
      <protection/>
    </xf>
    <xf numFmtId="0" fontId="19" fillId="0" borderId="10" xfId="63" applyFont="1" applyFill="1" applyBorder="1" applyAlignment="1">
      <alignment horizontal="center" vertical="center" wrapText="1"/>
      <protection/>
    </xf>
    <xf numFmtId="0" fontId="25" fillId="0" borderId="10" xfId="63" applyFont="1" applyFill="1" applyBorder="1" applyAlignment="1" applyProtection="1">
      <alignment horizontal="center" vertical="center" wrapText="1"/>
      <protection locked="0"/>
    </xf>
    <xf numFmtId="1" fontId="37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63" applyFont="1" applyFill="1" applyBorder="1" applyAlignment="1" applyProtection="1">
      <alignment horizontal="center" vertical="center" wrapText="1"/>
      <protection locked="0"/>
    </xf>
    <xf numFmtId="176" fontId="37" fillId="0" borderId="10" xfId="63" applyNumberFormat="1" applyFont="1" applyFill="1" applyBorder="1" applyAlignment="1" applyProtection="1">
      <alignment vertical="center"/>
      <protection locked="0"/>
    </xf>
    <xf numFmtId="0" fontId="37" fillId="0" borderId="10" xfId="63" applyFont="1" applyFill="1" applyBorder="1" applyAlignment="1">
      <alignment vertical="center"/>
      <protection/>
    </xf>
    <xf numFmtId="0" fontId="42" fillId="0" borderId="10" xfId="63" applyFont="1" applyFill="1" applyBorder="1" applyAlignment="1" applyProtection="1">
      <alignment horizontal="center" vertical="center" wrapText="1"/>
      <protection locked="0"/>
    </xf>
    <xf numFmtId="0" fontId="36" fillId="0" borderId="10" xfId="63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 wrapText="1"/>
    </xf>
    <xf numFmtId="0" fontId="32" fillId="0" borderId="0" xfId="63" applyFont="1" applyFill="1" applyAlignment="1">
      <alignment horizontal="center" vertical="center"/>
      <protection/>
    </xf>
    <xf numFmtId="0" fontId="44" fillId="24" borderId="10" xfId="63" applyFont="1" applyFill="1" applyBorder="1" applyAlignment="1" applyProtection="1">
      <alignment horizontal="center" vertical="center" wrapText="1"/>
      <protection locked="0"/>
    </xf>
    <xf numFmtId="49" fontId="19" fillId="24" borderId="10" xfId="65" applyNumberFormat="1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 applyProtection="1">
      <alignment horizontal="center" vertical="center" wrapText="1"/>
      <protection locked="0"/>
    </xf>
    <xf numFmtId="0" fontId="40" fillId="0" borderId="10" xfId="63" applyFont="1" applyFill="1" applyBorder="1" applyAlignment="1" applyProtection="1">
      <alignment horizontal="center" vertical="center" wrapText="1"/>
      <protection locked="0"/>
    </xf>
    <xf numFmtId="0" fontId="46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19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20" fillId="24" borderId="0" xfId="65" applyNumberFormat="1" applyFont="1" applyFill="1" applyAlignment="1">
      <alignment horizontal="center" vertical="center" wrapText="1"/>
      <protection/>
    </xf>
    <xf numFmtId="49" fontId="20" fillId="24" borderId="0" xfId="67" applyNumberFormat="1" applyFont="1" applyFill="1" applyAlignment="1">
      <alignment vertical="center" wrapText="1"/>
      <protection/>
    </xf>
    <xf numFmtId="41" fontId="20" fillId="24" borderId="0" xfId="48" applyFont="1" applyFill="1" applyAlignment="1">
      <alignment vertical="center" wrapText="1"/>
    </xf>
    <xf numFmtId="49" fontId="20" fillId="0" borderId="10" xfId="63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63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right" vertical="center"/>
    </xf>
    <xf numFmtId="176" fontId="19" fillId="0" borderId="10" xfId="66" applyNumberFormat="1" applyFont="1" applyFill="1" applyBorder="1" applyAlignment="1">
      <alignment horizontal="right" vertical="center"/>
      <protection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20" fillId="0" borderId="10" xfId="66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0" borderId="10" xfId="66" applyFont="1" applyFill="1" applyBorder="1" applyAlignment="1">
      <alignment horizontal="center" vertical="center" wrapText="1"/>
      <protection/>
    </xf>
    <xf numFmtId="0" fontId="19" fillId="0" borderId="10" xfId="66" applyFont="1" applyFill="1" applyBorder="1" applyAlignment="1">
      <alignment horizontal="center" vertical="center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177" fontId="19" fillId="25" borderId="10" xfId="0" applyNumberFormat="1" applyFont="1" applyFill="1" applyBorder="1" applyAlignment="1">
      <alignment vertical="center"/>
    </xf>
    <xf numFmtId="49" fontId="19" fillId="25" borderId="10" xfId="0" applyNumberFormat="1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/>
    </xf>
    <xf numFmtId="176" fontId="19" fillId="25" borderId="10" xfId="0" applyNumberFormat="1" applyFont="1" applyFill="1" applyBorder="1" applyAlignment="1">
      <alignment horizontal="center" vertical="center"/>
    </xf>
    <xf numFmtId="176" fontId="19" fillId="25" borderId="10" xfId="0" applyNumberFormat="1" applyFont="1" applyFill="1" applyBorder="1" applyAlignment="1">
      <alignment horizontal="right" vertical="center"/>
    </xf>
    <xf numFmtId="176" fontId="19" fillId="25" borderId="10" xfId="0" applyNumberFormat="1" applyFont="1" applyFill="1" applyBorder="1" applyAlignment="1">
      <alignment horizontal="center" vertical="center" wrapText="1"/>
    </xf>
    <xf numFmtId="0" fontId="19" fillId="25" borderId="10" xfId="66" applyFont="1" applyFill="1" applyBorder="1" applyAlignment="1">
      <alignment horizontal="center" vertical="center" wrapText="1"/>
      <protection/>
    </xf>
    <xf numFmtId="0" fontId="19" fillId="25" borderId="10" xfId="66" applyFont="1" applyFill="1" applyBorder="1" applyAlignment="1">
      <alignment horizontal="center" vertical="center"/>
      <protection/>
    </xf>
    <xf numFmtId="0" fontId="19" fillId="25" borderId="10" xfId="0" applyNumberFormat="1" applyFont="1" applyFill="1" applyBorder="1" applyAlignment="1">
      <alignment horizontal="center" vertical="center"/>
    </xf>
    <xf numFmtId="0" fontId="44" fillId="24" borderId="13" xfId="63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>
      <alignment horizontal="center" vertical="center"/>
    </xf>
    <xf numFmtId="0" fontId="20" fillId="25" borderId="10" xfId="66" applyFont="1" applyFill="1" applyBorder="1" applyAlignment="1">
      <alignment horizontal="center" vertical="center" wrapText="1"/>
      <protection/>
    </xf>
    <xf numFmtId="49" fontId="20" fillId="0" borderId="0" xfId="67" applyNumberFormat="1" applyFont="1" applyFill="1" applyAlignment="1">
      <alignment vertical="center" wrapText="1"/>
      <protection/>
    </xf>
    <xf numFmtId="49" fontId="20" fillId="0" borderId="0" xfId="65" applyNumberFormat="1" applyFont="1" applyFill="1" applyAlignment="1">
      <alignment horizontal="center" vertical="center" wrapText="1"/>
      <protection/>
    </xf>
    <xf numFmtId="0" fontId="21" fillId="24" borderId="10" xfId="65" applyFont="1" applyFill="1" applyBorder="1" applyAlignment="1">
      <alignment horizontal="center" vertical="center" wrapText="1"/>
      <protection/>
    </xf>
    <xf numFmtId="0" fontId="38" fillId="0" borderId="10" xfId="66" applyFont="1" applyFill="1" applyBorder="1" applyAlignment="1">
      <alignment horizontal="center" vertical="center" wrapText="1"/>
      <protection/>
    </xf>
    <xf numFmtId="177" fontId="20" fillId="24" borderId="10" xfId="67" applyNumberFormat="1" applyFont="1" applyFill="1" applyBorder="1" applyAlignment="1">
      <alignment vertical="center"/>
      <protection/>
    </xf>
    <xf numFmtId="41" fontId="20" fillId="0" borderId="0" xfId="48" applyFont="1" applyFill="1" applyAlignment="1">
      <alignment vertical="center" wrapText="1"/>
    </xf>
    <xf numFmtId="176" fontId="19" fillId="0" borderId="10" xfId="66" applyNumberFormat="1" applyFont="1" applyFill="1" applyBorder="1" applyAlignment="1" applyProtection="1">
      <alignment horizontal="right" vertical="center"/>
      <protection/>
    </xf>
    <xf numFmtId="49" fontId="19" fillId="0" borderId="10" xfId="67" applyNumberFormat="1" applyFont="1" applyFill="1" applyBorder="1" applyAlignment="1">
      <alignment horizontal="center" vertical="center" wrapText="1"/>
      <protection/>
    </xf>
    <xf numFmtId="177" fontId="19" fillId="0" borderId="10" xfId="0" applyNumberFormat="1" applyFont="1" applyFill="1" applyBorder="1" applyAlignment="1">
      <alignment vertical="center"/>
    </xf>
    <xf numFmtId="0" fontId="21" fillId="0" borderId="10" xfId="67" applyFont="1" applyFill="1" applyBorder="1" applyAlignment="1">
      <alignment horizontal="center" vertical="center" wrapText="1"/>
      <protection/>
    </xf>
    <xf numFmtId="0" fontId="46" fillId="0" borderId="10" xfId="66" applyFont="1" applyFill="1" applyBorder="1" applyAlignment="1">
      <alignment horizontal="center" vertical="center" wrapText="1"/>
      <protection/>
    </xf>
    <xf numFmtId="1" fontId="26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63" applyFont="1" applyFill="1" applyBorder="1" applyAlignment="1">
      <alignment horizontal="center"/>
      <protection/>
    </xf>
    <xf numFmtId="0" fontId="42" fillId="0" borderId="14" xfId="63" applyFont="1" applyFill="1" applyBorder="1" applyAlignment="1" applyProtection="1">
      <alignment horizontal="center" vertical="center" wrapText="1"/>
      <protection locked="0"/>
    </xf>
    <xf numFmtId="0" fontId="44" fillId="24" borderId="14" xfId="63" applyFont="1" applyFill="1" applyBorder="1" applyAlignment="1" applyProtection="1">
      <alignment horizontal="center" vertical="center" wrapText="1"/>
      <protection locked="0"/>
    </xf>
    <xf numFmtId="0" fontId="36" fillId="0" borderId="13" xfId="63" applyFont="1" applyFill="1" applyBorder="1" applyAlignment="1" applyProtection="1">
      <alignment horizontal="center" vertical="center" wrapText="1"/>
      <protection locked="0"/>
    </xf>
    <xf numFmtId="0" fontId="25" fillId="0" borderId="10" xfId="4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51" fillId="0" borderId="10" xfId="63" applyFont="1" applyFill="1" applyBorder="1" applyAlignment="1" applyProtection="1">
      <alignment horizontal="center" vertical="center" wrapText="1"/>
      <protection locked="0"/>
    </xf>
    <xf numFmtId="179" fontId="25" fillId="0" borderId="10" xfId="0" applyNumberFormat="1" applyFont="1" applyFill="1" applyBorder="1" applyAlignment="1">
      <alignment horizontal="center" vertical="center" wrapText="1"/>
    </xf>
    <xf numFmtId="0" fontId="25" fillId="0" borderId="14" xfId="63" applyFont="1" applyFill="1" applyBorder="1" applyAlignment="1" applyProtection="1">
      <alignment horizontal="center" vertical="center" wrapText="1"/>
      <protection locked="0"/>
    </xf>
    <xf numFmtId="0" fontId="25" fillId="0" borderId="15" xfId="63" applyFont="1" applyFill="1" applyBorder="1" applyAlignment="1" applyProtection="1">
      <alignment horizontal="center" vertical="center" wrapText="1"/>
      <protection locked="0"/>
    </xf>
    <xf numFmtId="0" fontId="25" fillId="0" borderId="13" xfId="63" applyFont="1" applyFill="1" applyBorder="1" applyAlignment="1" applyProtection="1">
      <alignment horizontal="center" vertical="center" wrapText="1"/>
      <protection locked="0"/>
    </xf>
    <xf numFmtId="0" fontId="42" fillId="0" borderId="13" xfId="63" applyFont="1" applyFill="1" applyBorder="1" applyAlignment="1" applyProtection="1">
      <alignment horizontal="center" vertical="center" wrapText="1"/>
      <protection locked="0"/>
    </xf>
    <xf numFmtId="180" fontId="25" fillId="0" borderId="10" xfId="0" applyNumberFormat="1" applyFont="1" applyFill="1" applyBorder="1" applyAlignment="1">
      <alignment horizontal="center" vertical="center" wrapText="1"/>
    </xf>
    <xf numFmtId="0" fontId="25" fillId="0" borderId="10" xfId="63" applyFont="1" applyBorder="1" applyAlignment="1">
      <alignment horizontal="center" vertical="center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19" fillId="0" borderId="10" xfId="65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vertical="center" wrapText="1"/>
    </xf>
    <xf numFmtId="0" fontId="20" fillId="0" borderId="10" xfId="63" applyFont="1" applyFill="1" applyBorder="1" applyAlignment="1" applyProtection="1">
      <alignment horizontal="center" vertical="center" wrapText="1"/>
      <protection locked="0"/>
    </xf>
    <xf numFmtId="0" fontId="19" fillId="0" borderId="13" xfId="63" applyFont="1" applyFill="1" applyBorder="1" applyAlignment="1" applyProtection="1">
      <alignment horizontal="center" vertical="center" wrapText="1"/>
      <protection locked="0"/>
    </xf>
    <xf numFmtId="0" fontId="21" fillId="0" borderId="10" xfId="63" applyFont="1" applyFill="1" applyBorder="1" applyAlignment="1" applyProtection="1">
      <alignment horizontal="center" vertical="center" wrapText="1"/>
      <protection locked="0"/>
    </xf>
    <xf numFmtId="0" fontId="19" fillId="0" borderId="14" xfId="63" applyFont="1" applyFill="1" applyBorder="1" applyAlignment="1" applyProtection="1">
      <alignment horizontal="center" vertical="center" wrapText="1"/>
      <protection locked="0"/>
    </xf>
    <xf numFmtId="49" fontId="37" fillId="24" borderId="10" xfId="65" applyNumberFormat="1" applyFont="1" applyFill="1" applyBorder="1" applyAlignment="1">
      <alignment horizontal="center" vertical="center" wrapText="1"/>
      <protection/>
    </xf>
    <xf numFmtId="49" fontId="37" fillId="24" borderId="13" xfId="65" applyNumberFormat="1" applyFont="1" applyFill="1" applyBorder="1" applyAlignment="1">
      <alignment horizontal="center" vertical="center" wrapText="1"/>
      <protection/>
    </xf>
    <xf numFmtId="0" fontId="19" fillId="24" borderId="10" xfId="63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19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24" borderId="13" xfId="63" applyFont="1" applyFill="1" applyBorder="1" applyAlignment="1" applyProtection="1">
      <alignment vertical="center" wrapText="1"/>
      <protection locked="0"/>
    </xf>
    <xf numFmtId="176" fontId="38" fillId="0" borderId="10" xfId="0" applyNumberFormat="1" applyFont="1" applyFill="1" applyBorder="1" applyAlignment="1">
      <alignment vertical="center" wrapText="1"/>
    </xf>
    <xf numFmtId="1" fontId="19" fillId="0" borderId="10" xfId="63" applyNumberFormat="1" applyFont="1" applyFill="1" applyBorder="1" applyAlignment="1" applyProtection="1">
      <alignment vertical="center" wrapText="1"/>
      <protection locked="0"/>
    </xf>
    <xf numFmtId="0" fontId="19" fillId="24" borderId="10" xfId="63" applyFont="1" applyFill="1" applyBorder="1" applyAlignment="1" applyProtection="1">
      <alignment vertical="center" wrapText="1"/>
      <protection locked="0"/>
    </xf>
    <xf numFmtId="49" fontId="38" fillId="0" borderId="10" xfId="0" applyNumberFormat="1" applyFont="1" applyFill="1" applyBorder="1" applyAlignment="1">
      <alignment vertical="center"/>
    </xf>
    <xf numFmtId="176" fontId="3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1" fontId="38" fillId="0" borderId="10" xfId="48" applyFont="1" applyFill="1" applyBorder="1" applyAlignment="1">
      <alignment vertical="center"/>
    </xf>
    <xf numFmtId="49" fontId="19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63" applyFont="1" applyFill="1" applyBorder="1" applyAlignment="1" applyProtection="1">
      <alignment vertical="center" wrapText="1"/>
      <protection locked="0"/>
    </xf>
    <xf numFmtId="49" fontId="47" fillId="0" borderId="10" xfId="0" applyNumberFormat="1" applyFont="1" applyFill="1" applyBorder="1" applyAlignment="1">
      <alignment vertical="center"/>
    </xf>
    <xf numFmtId="176" fontId="47" fillId="0" borderId="10" xfId="0" applyNumberFormat="1" applyFont="1" applyFill="1" applyBorder="1" applyAlignment="1">
      <alignment vertical="center"/>
    </xf>
    <xf numFmtId="0" fontId="22" fillId="24" borderId="10" xfId="0" applyFont="1" applyFill="1" applyBorder="1" applyAlignment="1">
      <alignment vertical="center" wrapText="1"/>
    </xf>
    <xf numFmtId="176" fontId="19" fillId="0" borderId="14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 applyProtection="1">
      <alignment vertical="center"/>
      <protection locked="0"/>
    </xf>
    <xf numFmtId="0" fontId="26" fillId="0" borderId="10" xfId="63" applyFont="1" applyFill="1" applyBorder="1" applyAlignment="1" applyProtection="1">
      <alignment vertical="center" wrapText="1"/>
      <protection locked="0"/>
    </xf>
    <xf numFmtId="0" fontId="26" fillId="0" borderId="13" xfId="63" applyFont="1" applyFill="1" applyBorder="1" applyAlignment="1" applyProtection="1">
      <alignment horizontal="center" vertical="center" wrapText="1"/>
      <protection locked="0"/>
    </xf>
    <xf numFmtId="41" fontId="37" fillId="0" borderId="10" xfId="48" applyFont="1" applyFill="1" applyBorder="1" applyAlignment="1" applyProtection="1">
      <alignment horizontal="center" vertical="center" wrapText="1"/>
      <protection locked="0"/>
    </xf>
    <xf numFmtId="41" fontId="37" fillId="0" borderId="10" xfId="63" applyNumberFormat="1" applyFont="1" applyFill="1" applyBorder="1" applyAlignment="1" applyProtection="1">
      <alignment horizontal="center" vertical="center" wrapText="1"/>
      <protection locked="0"/>
    </xf>
    <xf numFmtId="41" fontId="19" fillId="25" borderId="10" xfId="48" applyFont="1" applyFill="1" applyBorder="1" applyAlignment="1">
      <alignment horizontal="center" vertical="center" wrapText="1"/>
    </xf>
    <xf numFmtId="41" fontId="19" fillId="25" borderId="10" xfId="67" applyNumberFormat="1" applyFont="1" applyFill="1" applyBorder="1" applyAlignment="1">
      <alignment horizontal="center" vertical="center" wrapText="1"/>
      <protection/>
    </xf>
    <xf numFmtId="1" fontId="25" fillId="0" borderId="10" xfId="63" applyNumberFormat="1" applyFont="1" applyFill="1" applyBorder="1" applyAlignment="1" applyProtection="1">
      <alignment horizontal="center" vertical="center" wrapText="1"/>
      <protection locked="0"/>
    </xf>
    <xf numFmtId="176" fontId="25" fillId="0" borderId="10" xfId="49" applyNumberFormat="1" applyFont="1" applyFill="1" applyBorder="1" applyAlignment="1" applyProtection="1">
      <alignment horizontal="center" vertical="center"/>
      <protection locked="0"/>
    </xf>
    <xf numFmtId="0" fontId="28" fillId="0" borderId="10" xfId="63" applyFont="1" applyFill="1" applyBorder="1" applyAlignment="1" applyProtection="1">
      <alignment horizontal="center" vertical="center" wrapText="1"/>
      <protection locked="0"/>
    </xf>
    <xf numFmtId="0" fontId="25" fillId="0" borderId="13" xfId="63" applyFont="1" applyFill="1" applyBorder="1" applyAlignment="1" applyProtection="1">
      <alignment vertical="center" wrapText="1"/>
      <protection locked="0"/>
    </xf>
    <xf numFmtId="0" fontId="27" fillId="0" borderId="13" xfId="63" applyFont="1" applyFill="1" applyBorder="1" applyAlignment="1" applyProtection="1">
      <alignment horizontal="center" vertical="center" wrapText="1"/>
      <protection locked="0"/>
    </xf>
    <xf numFmtId="49" fontId="25" fillId="0" borderId="14" xfId="0" applyNumberFormat="1" applyFont="1" applyFill="1" applyBorder="1" applyAlignment="1">
      <alignment horizontal="center" vertical="center"/>
    </xf>
    <xf numFmtId="176" fontId="25" fillId="0" borderId="14" xfId="0" applyNumberFormat="1" applyFont="1" applyFill="1" applyBorder="1" applyAlignment="1">
      <alignment horizontal="center" vertical="center"/>
    </xf>
    <xf numFmtId="176" fontId="38" fillId="0" borderId="14" xfId="0" applyNumberFormat="1" applyFont="1" applyFill="1" applyBorder="1" applyAlignment="1">
      <alignment horizontal="center" vertical="center" wrapText="1"/>
    </xf>
    <xf numFmtId="0" fontId="19" fillId="24" borderId="14" xfId="65" applyFont="1" applyFill="1" applyBorder="1" applyAlignment="1">
      <alignment horizontal="center" vertical="center" wrapText="1"/>
      <protection/>
    </xf>
    <xf numFmtId="0" fontId="19" fillId="0" borderId="14" xfId="63" applyFont="1" applyFill="1" applyBorder="1" applyAlignment="1">
      <alignment horizontal="center" vertical="center"/>
      <protection/>
    </xf>
    <xf numFmtId="49" fontId="19" fillId="24" borderId="14" xfId="65" applyNumberFormat="1" applyFont="1" applyFill="1" applyBorder="1" applyAlignment="1">
      <alignment horizontal="center" vertical="center" wrapText="1"/>
      <protection/>
    </xf>
    <xf numFmtId="0" fontId="19" fillId="24" borderId="14" xfId="63" applyFont="1" applyFill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Fill="1" applyBorder="1" applyAlignment="1">
      <alignment horizontal="center" vertical="center"/>
    </xf>
    <xf numFmtId="176" fontId="19" fillId="0" borderId="14" xfId="0" applyNumberFormat="1" applyFont="1" applyFill="1" applyBorder="1" applyAlignment="1">
      <alignment horizontal="center" vertical="center"/>
    </xf>
    <xf numFmtId="0" fontId="20" fillId="24" borderId="10" xfId="67" applyFont="1" applyFill="1" applyBorder="1" applyAlignment="1">
      <alignment horizontal="center" vertical="center" wrapText="1"/>
      <protection/>
    </xf>
    <xf numFmtId="41" fontId="19" fillId="0" borderId="10" xfId="48" applyFont="1" applyFill="1" applyBorder="1" applyAlignment="1">
      <alignment horizontal="center" vertical="center" wrapText="1"/>
    </xf>
    <xf numFmtId="181" fontId="19" fillId="0" borderId="10" xfId="0" applyNumberFormat="1" applyFont="1" applyFill="1" applyBorder="1" applyAlignment="1" quotePrefix="1">
      <alignment horizontal="center" vertical="center"/>
    </xf>
    <xf numFmtId="17" fontId="19" fillId="0" borderId="10" xfId="0" applyNumberFormat="1" applyFont="1" applyFill="1" applyBorder="1" applyAlignment="1" quotePrefix="1">
      <alignment horizontal="center" vertical="center"/>
    </xf>
    <xf numFmtId="49" fontId="19" fillId="0" borderId="10" xfId="65" applyNumberFormat="1" applyFont="1" applyFill="1" applyBorder="1" applyAlignment="1">
      <alignment horizontal="center" vertical="center" wrapText="1"/>
      <protection/>
    </xf>
    <xf numFmtId="0" fontId="52" fillId="0" borderId="10" xfId="63" applyFont="1" applyFill="1" applyBorder="1" applyAlignment="1" applyProtection="1">
      <alignment horizontal="center" vertical="center" wrapText="1"/>
      <protection locked="0"/>
    </xf>
    <xf numFmtId="176" fontId="20" fillId="0" borderId="10" xfId="0" applyNumberFormat="1" applyFont="1" applyFill="1" applyBorder="1" applyAlignment="1">
      <alignment horizontal="center" vertical="center" wrapText="1"/>
    </xf>
    <xf numFmtId="0" fontId="28" fillId="0" borderId="10" xfId="66" applyFont="1" applyFill="1" applyBorder="1" applyAlignment="1">
      <alignment horizontal="center" vertical="center" wrapText="1"/>
      <protection/>
    </xf>
    <xf numFmtId="0" fontId="26" fillId="0" borderId="13" xfId="63" applyFont="1" applyFill="1" applyBorder="1" applyAlignment="1">
      <alignment horizontal="center"/>
      <protection/>
    </xf>
    <xf numFmtId="0" fontId="54" fillId="0" borderId="0" xfId="62" applyFont="1" applyBorder="1" applyAlignment="1">
      <alignment horizontal="left" vertical="center"/>
      <protection/>
    </xf>
    <xf numFmtId="0" fontId="55" fillId="0" borderId="0" xfId="6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39" fillId="0" borderId="16" xfId="67" applyFont="1" applyFill="1" applyBorder="1" applyAlignment="1">
      <alignment vertical="center"/>
      <protection/>
    </xf>
    <xf numFmtId="0" fontId="56" fillId="0" borderId="17" xfId="62" applyFont="1" applyBorder="1" applyAlignment="1">
      <alignment horizontal="left"/>
      <protection/>
    </xf>
    <xf numFmtId="0" fontId="57" fillId="0" borderId="0" xfId="62" applyFont="1" applyBorder="1">
      <alignment vertical="center"/>
      <protection/>
    </xf>
    <xf numFmtId="0" fontId="56" fillId="0" borderId="0" xfId="62" applyFont="1" applyBorder="1" applyAlignment="1">
      <alignment horizontal="left" vertical="center"/>
      <protection/>
    </xf>
    <xf numFmtId="0" fontId="19" fillId="0" borderId="10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left" vertical="center"/>
      <protection/>
    </xf>
    <xf numFmtId="176" fontId="58" fillId="0" borderId="0" xfId="66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62" applyFont="1" applyBorder="1" applyAlignment="1">
      <alignment horizontal="center" vertical="center"/>
      <protection/>
    </xf>
    <xf numFmtId="0" fontId="28" fillId="0" borderId="0" xfId="62" applyFont="1" applyBorder="1" applyAlignment="1">
      <alignment horizontal="left" vertical="center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/>
      <protection/>
    </xf>
    <xf numFmtId="0" fontId="59" fillId="0" borderId="19" xfId="62" applyFont="1" applyFill="1" applyBorder="1" applyAlignment="1">
      <alignment horizontal="center" vertical="center" wrapText="1"/>
      <protection/>
    </xf>
    <xf numFmtId="0" fontId="57" fillId="0" borderId="19" xfId="62" applyFont="1" applyFill="1" applyBorder="1" applyAlignment="1">
      <alignment horizontal="center" vertical="center" wrapText="1"/>
      <protection/>
    </xf>
    <xf numFmtId="0" fontId="39" fillId="0" borderId="0" xfId="67" applyFont="1" applyFill="1" applyBorder="1" applyAlignment="1">
      <alignment horizontal="left" vertical="center"/>
      <protection/>
    </xf>
    <xf numFmtId="0" fontId="19" fillId="0" borderId="14" xfId="63" applyFont="1" applyFill="1" applyBorder="1" applyAlignment="1" applyProtection="1">
      <alignment horizontal="center" vertical="center" wrapText="1"/>
      <protection locked="0"/>
    </xf>
    <xf numFmtId="0" fontId="19" fillId="0" borderId="15" xfId="63" applyFont="1" applyFill="1" applyBorder="1" applyAlignment="1" applyProtection="1">
      <alignment horizontal="center" vertical="center" wrapText="1"/>
      <protection locked="0"/>
    </xf>
    <xf numFmtId="0" fontId="19" fillId="0" borderId="13" xfId="63" applyFont="1" applyFill="1" applyBorder="1" applyAlignment="1" applyProtection="1">
      <alignment horizontal="center" vertical="center" wrapText="1"/>
      <protection locked="0"/>
    </xf>
    <xf numFmtId="0" fontId="27" fillId="0" borderId="10" xfId="63" applyFont="1" applyFill="1" applyBorder="1" applyAlignment="1" applyProtection="1">
      <alignment horizontal="center" vertical="center" wrapText="1"/>
      <protection locked="0"/>
    </xf>
    <xf numFmtId="0" fontId="44" fillId="24" borderId="10" xfId="63" applyFont="1" applyFill="1" applyBorder="1" applyAlignment="1" applyProtection="1">
      <alignment horizontal="center" vertical="center" wrapText="1"/>
      <protection locked="0"/>
    </xf>
    <xf numFmtId="0" fontId="27" fillId="0" borderId="15" xfId="63" applyFont="1" applyFill="1" applyBorder="1" applyAlignment="1" applyProtection="1">
      <alignment horizontal="center" vertical="center" wrapText="1"/>
      <protection locked="0"/>
    </xf>
    <xf numFmtId="0" fontId="27" fillId="0" borderId="13" xfId="63" applyFont="1" applyFill="1" applyBorder="1" applyAlignment="1" applyProtection="1">
      <alignment horizontal="center" vertical="center" wrapText="1"/>
      <protection locked="0"/>
    </xf>
    <xf numFmtId="0" fontId="44" fillId="24" borderId="15" xfId="63" applyFont="1" applyFill="1" applyBorder="1" applyAlignment="1" applyProtection="1">
      <alignment horizontal="center" vertical="center" wrapText="1"/>
      <protection locked="0"/>
    </xf>
    <xf numFmtId="0" fontId="19" fillId="0" borderId="20" xfId="63" applyFont="1" applyFill="1" applyBorder="1" applyAlignment="1" applyProtection="1">
      <alignment horizontal="center" vertical="center" wrapText="1"/>
      <protection locked="0"/>
    </xf>
    <xf numFmtId="49" fontId="19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39" fillId="0" borderId="11" xfId="63" applyFont="1" applyFill="1" applyBorder="1" applyAlignment="1">
      <alignment horizontal="center" vertical="center"/>
      <protection/>
    </xf>
    <xf numFmtId="49" fontId="19" fillId="24" borderId="12" xfId="65" applyNumberFormat="1" applyFont="1" applyFill="1" applyBorder="1" applyAlignment="1">
      <alignment horizontal="center" vertical="center" wrapText="1"/>
      <protection/>
    </xf>
    <xf numFmtId="49" fontId="19" fillId="24" borderId="21" xfId="65" applyNumberFormat="1" applyFont="1" applyFill="1" applyBorder="1" applyAlignment="1">
      <alignment horizontal="center" vertical="center" wrapText="1"/>
      <protection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19" fillId="0" borderId="14" xfId="66" applyFont="1" applyFill="1" applyBorder="1" applyAlignment="1">
      <alignment horizontal="center" vertical="center" wrapText="1"/>
      <protection/>
    </xf>
    <xf numFmtId="0" fontId="19" fillId="0" borderId="13" xfId="66" applyFont="1" applyFill="1" applyBorder="1" applyAlignment="1">
      <alignment horizontal="center" vertical="center" wrapText="1"/>
      <protection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 wrapText="1"/>
    </xf>
    <xf numFmtId="176" fontId="19" fillId="0" borderId="14" xfId="0" applyNumberFormat="1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center" vertical="center" wrapText="1"/>
    </xf>
    <xf numFmtId="0" fontId="19" fillId="0" borderId="13" xfId="67" applyFont="1" applyFill="1" applyBorder="1" applyAlignment="1">
      <alignment horizontal="center" vertical="center" wrapText="1"/>
      <protection/>
    </xf>
    <xf numFmtId="49" fontId="19" fillId="0" borderId="14" xfId="65" applyNumberFormat="1" applyFont="1" applyFill="1" applyBorder="1" applyAlignment="1">
      <alignment horizontal="center" vertical="center" wrapText="1"/>
      <protection/>
    </xf>
    <xf numFmtId="49" fontId="19" fillId="0" borderId="13" xfId="65" applyNumberFormat="1" applyFont="1" applyFill="1" applyBorder="1" applyAlignment="1">
      <alignment horizontal="center" vertical="center" wrapText="1"/>
      <protection/>
    </xf>
    <xf numFmtId="1" fontId="37" fillId="0" borderId="12" xfId="63" applyNumberFormat="1" applyFont="1" applyFill="1" applyBorder="1" applyAlignment="1" applyProtection="1">
      <alignment horizontal="center" vertical="center" wrapText="1"/>
      <protection locked="0"/>
    </xf>
    <xf numFmtId="1" fontId="37" fillId="0" borderId="21" xfId="63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63" applyFont="1" applyFill="1" applyBorder="1" applyAlignment="1" applyProtection="1">
      <alignment horizontal="center" vertical="center" wrapText="1"/>
      <protection locked="0"/>
    </xf>
    <xf numFmtId="0" fontId="19" fillId="0" borderId="10" xfId="63" applyFont="1" applyFill="1" applyBorder="1" applyAlignment="1" applyProtection="1">
      <alignment horizontal="center" vertical="center" wrapText="1"/>
      <protection locked="0"/>
    </xf>
    <xf numFmtId="0" fontId="19" fillId="0" borderId="22" xfId="63" applyFont="1" applyFill="1" applyBorder="1" applyAlignment="1" applyProtection="1">
      <alignment horizontal="center" vertical="center" wrapText="1"/>
      <protection locked="0"/>
    </xf>
    <xf numFmtId="176" fontId="19" fillId="0" borderId="13" xfId="0" applyNumberFormat="1" applyFont="1" applyFill="1" applyBorder="1" applyAlignment="1">
      <alignment vertical="center"/>
    </xf>
    <xf numFmtId="49" fontId="19" fillId="24" borderId="14" xfId="65" applyNumberFormat="1" applyFont="1" applyFill="1" applyBorder="1" applyAlignment="1">
      <alignment horizontal="center" vertical="center" wrapText="1"/>
      <protection/>
    </xf>
    <xf numFmtId="49" fontId="19" fillId="24" borderId="13" xfId="65" applyNumberFormat="1" applyFont="1" applyFill="1" applyBorder="1" applyAlignment="1">
      <alignment horizontal="center" vertical="center" wrapText="1"/>
      <protection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49" fontId="19" fillId="25" borderId="12" xfId="65" applyNumberFormat="1" applyFont="1" applyFill="1" applyBorder="1" applyAlignment="1">
      <alignment horizontal="center" vertical="center" wrapText="1"/>
      <protection/>
    </xf>
    <xf numFmtId="49" fontId="19" fillId="25" borderId="21" xfId="65" applyNumberFormat="1" applyFont="1" applyFill="1" applyBorder="1" applyAlignment="1">
      <alignment horizontal="center" vertical="center" wrapText="1"/>
      <protection/>
    </xf>
    <xf numFmtId="49" fontId="19" fillId="24" borderId="10" xfId="67" applyNumberFormat="1" applyFont="1" applyFill="1" applyBorder="1" applyAlignment="1">
      <alignment horizontal="center" vertical="center" wrapText="1"/>
      <protection/>
    </xf>
    <xf numFmtId="178" fontId="19" fillId="25" borderId="10" xfId="67" applyNumberFormat="1" applyFont="1" applyFill="1" applyBorder="1" applyAlignment="1">
      <alignment horizontal="center" vertical="center" wrapText="1"/>
      <protection/>
    </xf>
    <xf numFmtId="178" fontId="19" fillId="25" borderId="12" xfId="67" applyNumberFormat="1" applyFont="1" applyFill="1" applyBorder="1" applyAlignment="1">
      <alignment horizontal="center" vertical="center" wrapText="1"/>
      <protection/>
    </xf>
    <xf numFmtId="178" fontId="19" fillId="25" borderId="21" xfId="67" applyNumberFormat="1" applyFont="1" applyFill="1" applyBorder="1" applyAlignment="1">
      <alignment horizontal="center" vertical="center" wrapText="1"/>
      <protection/>
    </xf>
    <xf numFmtId="176" fontId="19" fillId="0" borderId="14" xfId="0" applyNumberFormat="1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center" vertical="center"/>
    </xf>
    <xf numFmtId="0" fontId="19" fillId="24" borderId="10" xfId="65" applyFont="1" applyFill="1" applyBorder="1" applyAlignment="1">
      <alignment horizontal="center" vertical="center" wrapText="1"/>
      <protection/>
    </xf>
    <xf numFmtId="49" fontId="19" fillId="24" borderId="10" xfId="65" applyNumberFormat="1" applyFont="1" applyFill="1" applyBorder="1" applyAlignment="1">
      <alignment horizontal="center" vertical="center" wrapText="1"/>
      <protection/>
    </xf>
    <xf numFmtId="0" fontId="23" fillId="0" borderId="0" xfId="67" applyFont="1" applyFill="1" applyAlignment="1">
      <alignment horizontal="center" vertical="center"/>
      <protection/>
    </xf>
    <xf numFmtId="0" fontId="39" fillId="0" borderId="0" xfId="67" applyFont="1" applyFill="1" applyBorder="1" applyAlignment="1">
      <alignment horizontal="center" vertical="center"/>
      <protection/>
    </xf>
    <xf numFmtId="0" fontId="39" fillId="0" borderId="11" xfId="67" applyFont="1" applyFill="1" applyBorder="1" applyAlignment="1">
      <alignment horizontal="center" vertical="center"/>
      <protection/>
    </xf>
    <xf numFmtId="177" fontId="19" fillId="24" borderId="10" xfId="65" applyNumberFormat="1" applyFont="1" applyFill="1" applyBorder="1" applyAlignment="1">
      <alignment horizontal="center" vertical="center" wrapText="1"/>
      <protection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9" fillId="0" borderId="14" xfId="67" applyFont="1" applyFill="1" applyBorder="1" applyAlignment="1">
      <alignment horizontal="center" vertical="center" wrapText="1"/>
      <protection/>
    </xf>
    <xf numFmtId="0" fontId="19" fillId="0" borderId="15" xfId="67" applyFont="1" applyFill="1" applyBorder="1" applyAlignment="1">
      <alignment horizontal="center" vertical="center" wrapText="1"/>
      <protection/>
    </xf>
    <xf numFmtId="0" fontId="19" fillId="24" borderId="14" xfId="65" applyFont="1" applyFill="1" applyBorder="1" applyAlignment="1">
      <alignment horizontal="center" vertical="center" wrapText="1"/>
      <protection/>
    </xf>
    <xf numFmtId="0" fontId="19" fillId="24" borderId="13" xfId="65" applyFont="1" applyFill="1" applyBorder="1" applyAlignment="1">
      <alignment horizontal="center" vertical="center" wrapText="1"/>
      <protection/>
    </xf>
    <xf numFmtId="176" fontId="19" fillId="0" borderId="15" xfId="0" applyNumberFormat="1" applyFont="1" applyFill="1" applyBorder="1" applyAlignment="1">
      <alignment horizontal="center" vertical="center"/>
    </xf>
    <xf numFmtId="176" fontId="19" fillId="0" borderId="14" xfId="0" applyNumberFormat="1" applyFont="1" applyFill="1" applyBorder="1" applyAlignment="1">
      <alignment vertical="center"/>
    </xf>
    <xf numFmtId="0" fontId="44" fillId="24" borderId="13" xfId="63" applyFont="1" applyFill="1" applyBorder="1" applyAlignment="1" applyProtection="1">
      <alignment horizontal="center" vertical="center" wrapText="1"/>
      <protection locked="0"/>
    </xf>
    <xf numFmtId="0" fontId="27" fillId="0" borderId="14" xfId="63" applyFont="1" applyFill="1" applyBorder="1" applyAlignment="1" applyProtection="1">
      <alignment horizontal="center" vertical="center" wrapText="1"/>
      <protection locked="0"/>
    </xf>
    <xf numFmtId="0" fontId="44" fillId="24" borderId="14" xfId="63" applyFont="1" applyFill="1" applyBorder="1" applyAlignment="1" applyProtection="1">
      <alignment horizontal="center" vertical="center" wrapText="1"/>
      <protection locked="0"/>
    </xf>
    <xf numFmtId="0" fontId="25" fillId="0" borderId="10" xfId="63" applyFont="1" applyFill="1" applyBorder="1" applyAlignment="1" applyProtection="1">
      <alignment horizontal="center" vertical="center" wrapText="1"/>
      <protection locked="0"/>
    </xf>
    <xf numFmtId="0" fontId="25" fillId="0" borderId="14" xfId="63" applyFont="1" applyFill="1" applyBorder="1" applyAlignment="1" applyProtection="1">
      <alignment horizontal="center" vertical="center" wrapText="1"/>
      <protection locked="0"/>
    </xf>
    <xf numFmtId="0" fontId="25" fillId="0" borderId="15" xfId="63" applyFont="1" applyFill="1" applyBorder="1" applyAlignment="1" applyProtection="1">
      <alignment horizontal="center" vertical="center" wrapText="1"/>
      <protection locked="0"/>
    </xf>
    <xf numFmtId="0" fontId="25" fillId="0" borderId="13" xfId="63" applyFont="1" applyFill="1" applyBorder="1" applyAlignment="1" applyProtection="1">
      <alignment horizontal="center" vertical="center" wrapText="1"/>
      <protection locked="0"/>
    </xf>
    <xf numFmtId="0" fontId="42" fillId="0" borderId="10" xfId="63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176" fontId="25" fillId="0" borderId="14" xfId="0" applyNumberFormat="1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center" vertical="center"/>
    </xf>
    <xf numFmtId="0" fontId="42" fillId="0" borderId="14" xfId="63" applyFont="1" applyFill="1" applyBorder="1" applyAlignment="1" applyProtection="1">
      <alignment horizontal="center" vertical="center" wrapText="1"/>
      <protection locked="0"/>
    </xf>
    <xf numFmtId="0" fontId="42" fillId="0" borderId="15" xfId="63" applyFont="1" applyFill="1" applyBorder="1" applyAlignment="1" applyProtection="1">
      <alignment horizontal="center" vertical="center" wrapText="1"/>
      <protection locked="0"/>
    </xf>
    <xf numFmtId="0" fontId="42" fillId="0" borderId="13" xfId="63" applyFont="1" applyFill="1" applyBorder="1" applyAlignment="1" applyProtection="1">
      <alignment horizontal="center" vertical="center" wrapText="1"/>
      <protection locked="0"/>
    </xf>
    <xf numFmtId="49" fontId="25" fillId="0" borderId="15" xfId="0" applyNumberFormat="1" applyFont="1" applyFill="1" applyBorder="1" applyAlignment="1">
      <alignment horizontal="center" vertical="center"/>
    </xf>
    <xf numFmtId="49" fontId="37" fillId="24" borderId="14" xfId="65" applyNumberFormat="1" applyFont="1" applyFill="1" applyBorder="1" applyAlignment="1">
      <alignment horizontal="center" vertical="center" wrapText="1"/>
      <protection/>
    </xf>
    <xf numFmtId="49" fontId="37" fillId="24" borderId="15" xfId="65" applyNumberFormat="1" applyFont="1" applyFill="1" applyBorder="1" applyAlignment="1">
      <alignment horizontal="center" vertical="center" wrapText="1"/>
      <protection/>
    </xf>
    <xf numFmtId="49" fontId="37" fillId="24" borderId="13" xfId="65" applyNumberFormat="1" applyFont="1" applyFill="1" applyBorder="1" applyAlignment="1">
      <alignment horizontal="center" vertical="center" wrapText="1"/>
      <protection/>
    </xf>
    <xf numFmtId="176" fontId="25" fillId="0" borderId="14" xfId="0" applyNumberFormat="1" applyFont="1" applyFill="1" applyBorder="1" applyAlignment="1">
      <alignment horizontal="center" vertical="center" wrapText="1"/>
    </xf>
    <xf numFmtId="176" fontId="25" fillId="0" borderId="13" xfId="0" applyNumberFormat="1" applyFont="1" applyFill="1" applyBorder="1" applyAlignment="1">
      <alignment horizontal="center" vertical="center" wrapText="1"/>
    </xf>
    <xf numFmtId="0" fontId="26" fillId="0" borderId="10" xfId="63" applyFont="1" applyFill="1" applyBorder="1" applyAlignment="1" applyProtection="1">
      <alignment horizontal="center" vertical="center" wrapText="1"/>
      <protection locked="0"/>
    </xf>
    <xf numFmtId="176" fontId="19" fillId="0" borderId="10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 wrapText="1"/>
    </xf>
    <xf numFmtId="0" fontId="24" fillId="0" borderId="0" xfId="63" applyFont="1" applyFill="1" applyBorder="1" applyAlignment="1" applyProtection="1">
      <alignment horizontal="center" vertical="center" wrapText="1"/>
      <protection locked="0"/>
    </xf>
    <xf numFmtId="0" fontId="39" fillId="0" borderId="0" xfId="67" applyFont="1" applyFill="1" applyBorder="1" applyAlignment="1">
      <alignment vertical="center"/>
      <protection/>
    </xf>
    <xf numFmtId="0" fontId="39" fillId="0" borderId="11" xfId="67" applyFont="1" applyFill="1" applyBorder="1" applyAlignment="1">
      <alignment vertical="center"/>
      <protection/>
    </xf>
    <xf numFmtId="49" fontId="37" fillId="24" borderId="10" xfId="65" applyNumberFormat="1" applyFont="1" applyFill="1" applyBorder="1" applyAlignment="1">
      <alignment horizontal="center" vertical="center" wrapText="1"/>
      <protection/>
    </xf>
    <xf numFmtId="176" fontId="19" fillId="0" borderId="15" xfId="0" applyNumberFormat="1" applyFont="1" applyFill="1" applyBorder="1" applyAlignment="1">
      <alignment horizontal="center" vertical="center" wrapText="1"/>
    </xf>
    <xf numFmtId="0" fontId="26" fillId="0" borderId="10" xfId="63" applyFont="1" applyFill="1" applyBorder="1" applyAlignment="1">
      <alignment horizontal="center" vertical="center"/>
      <protection/>
    </xf>
    <xf numFmtId="0" fontId="21" fillId="0" borderId="23" xfId="62" applyFont="1" applyBorder="1" applyAlignment="1">
      <alignment horizontal="center" vertical="center"/>
      <protection/>
    </xf>
    <xf numFmtId="0" fontId="21" fillId="0" borderId="24" xfId="62" applyFont="1" applyBorder="1" applyAlignment="1">
      <alignment horizontal="center" vertical="center"/>
      <protection/>
    </xf>
    <xf numFmtId="0" fontId="21" fillId="0" borderId="14" xfId="62" applyFont="1" applyBorder="1" applyAlignment="1">
      <alignment horizontal="center" vertical="center"/>
      <protection/>
    </xf>
    <xf numFmtId="0" fontId="21" fillId="0" borderId="15" xfId="62" applyFont="1" applyBorder="1" applyAlignment="1">
      <alignment horizontal="center" vertical="center"/>
      <protection/>
    </xf>
    <xf numFmtId="0" fontId="29" fillId="0" borderId="25" xfId="62" applyFont="1" applyBorder="1" applyAlignment="1">
      <alignment horizontal="center" vertical="center" wrapText="1"/>
      <protection/>
    </xf>
    <xf numFmtId="0" fontId="29" fillId="0" borderId="13" xfId="62" applyFont="1" applyBorder="1" applyAlignment="1">
      <alignment horizontal="center" vertical="center" wrapText="1"/>
      <protection/>
    </xf>
    <xf numFmtId="0" fontId="29" fillId="0" borderId="26" xfId="62" applyFont="1" applyBorder="1" applyAlignment="1">
      <alignment horizontal="center" vertical="center"/>
      <protection/>
    </xf>
    <xf numFmtId="0" fontId="29" fillId="0" borderId="27" xfId="62" applyFont="1" applyBorder="1" applyAlignment="1">
      <alignment horizontal="center" vertical="center"/>
      <protection/>
    </xf>
    <xf numFmtId="0" fontId="19" fillId="0" borderId="14" xfId="62" applyFont="1" applyFill="1" applyBorder="1" applyAlignment="1">
      <alignment horizontal="center" vertical="center" wrapText="1"/>
      <protection/>
    </xf>
    <xf numFmtId="0" fontId="19" fillId="0" borderId="15" xfId="62" applyFont="1" applyFill="1" applyBorder="1" applyAlignment="1">
      <alignment horizontal="center" vertical="center" wrapText="1"/>
      <protection/>
    </xf>
    <xf numFmtId="0" fontId="19" fillId="0" borderId="23" xfId="62" applyFont="1" applyBorder="1" applyAlignment="1">
      <alignment horizontal="center" vertical="center"/>
      <protection/>
    </xf>
    <xf numFmtId="0" fontId="19" fillId="0" borderId="2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53" fillId="0" borderId="0" xfId="62" applyFont="1" applyBorder="1" applyAlignment="1">
      <alignment horizontal="center" vertical="center" wrapText="1"/>
      <protection/>
    </xf>
    <xf numFmtId="0" fontId="39" fillId="0" borderId="11" xfId="67" applyFont="1" applyFill="1" applyBorder="1" applyAlignment="1">
      <alignment horizontal="left" vertical="center"/>
      <protection/>
    </xf>
    <xf numFmtId="0" fontId="29" fillId="0" borderId="28" xfId="62" applyFont="1" applyBorder="1" applyAlignment="1">
      <alignment horizontal="center" vertical="center" wrapText="1"/>
      <protection/>
    </xf>
    <xf numFmtId="0" fontId="29" fillId="0" borderId="29" xfId="62" applyFont="1" applyBorder="1" applyAlignment="1">
      <alignment horizontal="center" vertical="center" wrapText="1"/>
      <protection/>
    </xf>
    <xf numFmtId="0" fontId="29" fillId="0" borderId="25" xfId="62" applyFont="1" applyBorder="1" applyAlignment="1">
      <alignment horizontal="center" vertical="center"/>
      <protection/>
    </xf>
    <xf numFmtId="0" fontId="29" fillId="0" borderId="13" xfId="62" applyFont="1" applyBorder="1" applyAlignment="1">
      <alignment horizontal="center" vertical="center"/>
      <protection/>
    </xf>
    <xf numFmtId="0" fontId="57" fillId="0" borderId="14" xfId="62" applyFont="1" applyFill="1" applyBorder="1" applyAlignment="1">
      <alignment horizontal="center" vertical="center" wrapText="1"/>
      <protection/>
    </xf>
    <xf numFmtId="0" fontId="59" fillId="0" borderId="15" xfId="62" applyFont="1" applyFill="1" applyBorder="1" applyAlignment="1">
      <alignment horizontal="center" vertical="center" wrapText="1"/>
      <protection/>
    </xf>
    <xf numFmtId="0" fontId="57" fillId="0" borderId="15" xfId="62" applyFont="1" applyFill="1" applyBorder="1" applyAlignment="1">
      <alignment horizontal="center" vertical="center" wrapText="1"/>
      <protection/>
    </xf>
    <xf numFmtId="0" fontId="21" fillId="0" borderId="30" xfId="62" applyFont="1" applyBorder="1" applyAlignment="1">
      <alignment horizontal="center" vertical="center"/>
      <protection/>
    </xf>
    <xf numFmtId="0" fontId="21" fillId="0" borderId="31" xfId="62" applyFont="1" applyBorder="1" applyAlignment="1">
      <alignment horizontal="center" vertical="center"/>
      <protection/>
    </xf>
    <xf numFmtId="0" fontId="19" fillId="0" borderId="29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Fill="1" applyBorder="1" applyAlignment="1">
      <alignment horizontal="center" vertical="center" wrapText="1"/>
      <protection/>
    </xf>
    <xf numFmtId="0" fontId="21" fillId="0" borderId="27" xfId="62" applyFont="1" applyBorder="1" applyAlignment="1">
      <alignment horizontal="center" vertical="center"/>
      <protection/>
    </xf>
    <xf numFmtId="0" fontId="21" fillId="0" borderId="32" xfId="62" applyFont="1" applyBorder="1" applyAlignment="1">
      <alignment horizontal="center" vertical="center"/>
      <protection/>
    </xf>
    <xf numFmtId="0" fontId="21" fillId="0" borderId="33" xfId="62" applyFont="1" applyBorder="1" applyAlignment="1">
      <alignment horizontal="center" vertical="center"/>
      <protection/>
    </xf>
    <xf numFmtId="0" fontId="59" fillId="0" borderId="33" xfId="62" applyFont="1" applyFill="1" applyBorder="1" applyAlignment="1">
      <alignment horizontal="center" vertical="center" wrapText="1"/>
      <protection/>
    </xf>
    <xf numFmtId="0" fontId="57" fillId="0" borderId="33" xfId="62" applyFont="1" applyFill="1" applyBorder="1" applyAlignment="1">
      <alignment horizontal="center" vertical="center" wrapText="1"/>
      <protection/>
    </xf>
    <xf numFmtId="0" fontId="21" fillId="0" borderId="34" xfId="62" applyFont="1" applyBorder="1" applyAlignment="1">
      <alignment horizontal="center" vertical="center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3" xfId="64"/>
    <cellStyle name="표준_영흥토지조서1" xfId="65"/>
    <cellStyle name="표준_용지조서(1)" xfId="66"/>
    <cellStyle name="표준_토지명세서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312;&#44508;&#50672;\D\&#54632;&#54217;&#52380;\&#45824;&#46041;&#49688;&#470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49849;&#54732;&#44284;&#51109;\&#44277;&#50976;&#54260;&#45908;\Documents%20and%20Settings\Owner\&#48148;&#53461;%20&#54868;&#47732;\&#48372;&#49345;&#50629;&#47924;\&#48372;&#49345;(&#48512;&#49328;&#52397;)\&#51312;&#44592;&#49324;\&#50857;&#51648;&#51312;&#49436;(&#55141;&#54644;~&#44592;&#44228;2)&#52572;&#513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49849;&#54732;&#44284;&#51109;\&#44277;&#50976;&#54260;&#45908;\Documents%20and%20Settings\Owner\My%20Documents\&#48372;&#49345;(&#48512;&#49328;&#52397;)\&#51312;&#44592;&#49324;\&#50857;&#51648;&#51312;&#49436;(&#55141;&#54644;~&#44592;&#44228;2)&#52572;&#513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49849;&#54732;&#44284;&#51109;\&#44277;&#50976;&#54260;&#45908;\Documents%20and%20Settings\Administrator\Application%20Data\Microsoft\Excel\&#51312;&#49436;\&#51312;&#49436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공구 배수통관 산출근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전체집계표"/>
      <sheetName val="집계표"/>
      <sheetName val="내단리"/>
      <sheetName val="현내리"/>
      <sheetName val="지가리"/>
      <sheetName val="인비리"/>
      <sheetName val="내단"/>
      <sheetName val="현내"/>
      <sheetName val="지가"/>
      <sheetName val="인비"/>
      <sheetName val="용지조서(6)"/>
      <sheetName val="용지조서(7)"/>
      <sheetName val="용지조서(8)"/>
      <sheetName val="용지조서(9)"/>
      <sheetName val="용지조서(10)"/>
      <sheetName val="용지조서(11)"/>
      <sheetName val="용지조서(12)"/>
      <sheetName val="용지조서(13)"/>
      <sheetName val="용지조서(14)"/>
      <sheetName val="용지조서(15)"/>
      <sheetName val="용지조서(16)"/>
      <sheetName val="용지조서(17)"/>
      <sheetName val="용지조서(18)"/>
      <sheetName val="용지조서(19)"/>
      <sheetName val="용지조서(20)"/>
    </sheetNames>
    <sheetDataSet>
      <sheetData sheetId="6">
        <row r="2">
          <cell r="A2">
            <v>204</v>
          </cell>
          <cell r="B2" t="str">
            <v>답</v>
          </cell>
          <cell r="C2">
            <v>2090</v>
          </cell>
          <cell r="D2" t="str">
            <v>김하숙</v>
          </cell>
          <cell r="E2" t="str">
            <v>포항시북구기계면화대리388</v>
          </cell>
        </row>
        <row r="3">
          <cell r="A3">
            <v>203</v>
          </cell>
          <cell r="B3" t="str">
            <v>답</v>
          </cell>
          <cell r="C3">
            <v>921</v>
          </cell>
          <cell r="D3" t="str">
            <v>김하숙</v>
          </cell>
          <cell r="E3" t="str">
            <v>포항시북구기계면화대리388</v>
          </cell>
        </row>
        <row r="4">
          <cell r="A4">
            <v>202</v>
          </cell>
          <cell r="B4" t="str">
            <v>답</v>
          </cell>
          <cell r="C4">
            <v>850</v>
          </cell>
          <cell r="D4" t="str">
            <v>김하숙</v>
          </cell>
          <cell r="E4" t="str">
            <v>포항시북구기계면화대리388</v>
          </cell>
        </row>
        <row r="5">
          <cell r="A5">
            <v>201</v>
          </cell>
          <cell r="B5" t="str">
            <v>답</v>
          </cell>
          <cell r="C5">
            <v>1733</v>
          </cell>
          <cell r="D5" t="str">
            <v>이계춘</v>
          </cell>
          <cell r="E5" t="str">
            <v>부산금정구남산동99-36</v>
          </cell>
        </row>
        <row r="6">
          <cell r="A6">
            <v>199</v>
          </cell>
          <cell r="B6" t="str">
            <v>전</v>
          </cell>
          <cell r="C6">
            <v>47</v>
          </cell>
          <cell r="D6" t="str">
            <v>김대근</v>
          </cell>
          <cell r="E6" t="str">
            <v>울산울주군언양읍남부리137-25</v>
          </cell>
        </row>
        <row r="7">
          <cell r="A7">
            <v>198</v>
          </cell>
          <cell r="B7" t="str">
            <v>전</v>
          </cell>
          <cell r="C7">
            <v>489</v>
          </cell>
          <cell r="D7" t="str">
            <v>김대근</v>
          </cell>
          <cell r="E7" t="str">
            <v>울산울주군언양읍남부리137-25</v>
          </cell>
        </row>
        <row r="8">
          <cell r="A8">
            <v>197</v>
          </cell>
          <cell r="B8" t="str">
            <v>전</v>
          </cell>
          <cell r="C8">
            <v>539</v>
          </cell>
          <cell r="D8" t="str">
            <v>이동은</v>
          </cell>
          <cell r="E8" t="str">
            <v>현내리489-3</v>
          </cell>
        </row>
        <row r="9">
          <cell r="A9">
            <v>195</v>
          </cell>
          <cell r="B9" t="str">
            <v>구</v>
          </cell>
          <cell r="C9">
            <v>1565</v>
          </cell>
          <cell r="D9" t="str">
            <v>국</v>
          </cell>
          <cell r="E9" t="str">
            <v>농림수산식품부</v>
          </cell>
        </row>
        <row r="10">
          <cell r="A10">
            <v>194</v>
          </cell>
          <cell r="B10" t="str">
            <v>도</v>
          </cell>
          <cell r="C10">
            <v>258</v>
          </cell>
          <cell r="D10" t="str">
            <v>국</v>
          </cell>
          <cell r="E10" t="str">
            <v>농림수산식품부</v>
          </cell>
        </row>
        <row r="11">
          <cell r="A11">
            <v>270</v>
          </cell>
          <cell r="B11" t="str">
            <v>답</v>
          </cell>
          <cell r="C11">
            <v>1130</v>
          </cell>
          <cell r="D11" t="str">
            <v>김영식</v>
          </cell>
          <cell r="E11" t="str">
            <v>영일군기계면미현리838</v>
          </cell>
        </row>
        <row r="12">
          <cell r="A12">
            <v>269</v>
          </cell>
          <cell r="B12" t="str">
            <v>답</v>
          </cell>
          <cell r="C12">
            <v>605</v>
          </cell>
          <cell r="D12" t="str">
            <v>이상호</v>
          </cell>
          <cell r="E12" t="str">
            <v>남구대잠동934</v>
          </cell>
        </row>
        <row r="13">
          <cell r="A13">
            <v>229</v>
          </cell>
          <cell r="B13" t="str">
            <v>답</v>
          </cell>
          <cell r="C13">
            <v>1857</v>
          </cell>
          <cell r="D13" t="str">
            <v>백남수</v>
          </cell>
          <cell r="E13" t="str">
            <v>내단리171</v>
          </cell>
        </row>
        <row r="14">
          <cell r="A14">
            <v>228</v>
          </cell>
          <cell r="B14" t="str">
            <v>답</v>
          </cell>
          <cell r="C14">
            <v>3830</v>
          </cell>
          <cell r="D14" t="str">
            <v>백남수</v>
          </cell>
          <cell r="E14" t="str">
            <v>내단리171</v>
          </cell>
        </row>
        <row r="15">
          <cell r="A15">
            <v>223</v>
          </cell>
          <cell r="B15" t="str">
            <v>답</v>
          </cell>
          <cell r="C15">
            <v>2346</v>
          </cell>
          <cell r="D15" t="str">
            <v>황용수</v>
          </cell>
          <cell r="E15" t="str">
            <v>내단리188</v>
          </cell>
        </row>
        <row r="16">
          <cell r="A16">
            <v>217</v>
          </cell>
          <cell r="B16" t="str">
            <v>답</v>
          </cell>
          <cell r="C16">
            <v>775</v>
          </cell>
          <cell r="D16" t="str">
            <v>황용수</v>
          </cell>
          <cell r="E16" t="str">
            <v>내단리188</v>
          </cell>
        </row>
        <row r="17">
          <cell r="A17">
            <v>216</v>
          </cell>
          <cell r="B17" t="str">
            <v>답</v>
          </cell>
          <cell r="C17">
            <v>857</v>
          </cell>
          <cell r="D17" t="str">
            <v>황용수</v>
          </cell>
          <cell r="E17" t="str">
            <v>내단리188</v>
          </cell>
        </row>
        <row r="18">
          <cell r="A18">
            <v>215</v>
          </cell>
          <cell r="B18" t="str">
            <v>답</v>
          </cell>
          <cell r="C18">
            <v>1349</v>
          </cell>
          <cell r="D18" t="str">
            <v>신동석외1</v>
          </cell>
          <cell r="E18" t="str">
            <v>내단리186</v>
          </cell>
        </row>
        <row r="19">
          <cell r="A19">
            <v>212</v>
          </cell>
          <cell r="B19" t="str">
            <v>답</v>
          </cell>
          <cell r="C19">
            <v>1110</v>
          </cell>
          <cell r="D19" t="str">
            <v>이순목</v>
          </cell>
          <cell r="E19" t="str">
            <v>내단리472</v>
          </cell>
        </row>
        <row r="20">
          <cell r="A20">
            <v>209</v>
          </cell>
          <cell r="B20" t="str">
            <v>답</v>
          </cell>
          <cell r="C20">
            <v>1375</v>
          </cell>
          <cell r="D20" t="str">
            <v>이동은</v>
          </cell>
          <cell r="E20" t="str">
            <v>현내리489-3</v>
          </cell>
        </row>
        <row r="21">
          <cell r="A21">
            <v>296</v>
          </cell>
          <cell r="B21" t="str">
            <v>답</v>
          </cell>
          <cell r="C21">
            <v>2428</v>
          </cell>
          <cell r="D21" t="str">
            <v>김규백</v>
          </cell>
          <cell r="E21" t="str">
            <v>화대동403</v>
          </cell>
        </row>
        <row r="22">
          <cell r="A22">
            <v>295</v>
          </cell>
          <cell r="B22" t="str">
            <v>답</v>
          </cell>
          <cell r="C22">
            <v>1973</v>
          </cell>
          <cell r="D22" t="str">
            <v>김진석</v>
          </cell>
          <cell r="E22" t="str">
            <v>포항시북구기계면화대리311-6</v>
          </cell>
        </row>
        <row r="23">
          <cell r="A23">
            <v>294</v>
          </cell>
          <cell r="B23" t="str">
            <v>답</v>
          </cell>
          <cell r="C23">
            <v>1560</v>
          </cell>
          <cell r="D23" t="str">
            <v>김영식</v>
          </cell>
          <cell r="E23" t="str">
            <v>미현동838</v>
          </cell>
        </row>
        <row r="24">
          <cell r="A24">
            <v>293</v>
          </cell>
          <cell r="B24" t="str">
            <v>답</v>
          </cell>
          <cell r="C24">
            <v>445</v>
          </cell>
          <cell r="D24" t="str">
            <v>김영식</v>
          </cell>
          <cell r="E24" t="str">
            <v>영일군기계면미현리838</v>
          </cell>
        </row>
        <row r="25">
          <cell r="A25">
            <v>292</v>
          </cell>
          <cell r="B25" t="str">
            <v>답</v>
          </cell>
          <cell r="C25">
            <v>1367</v>
          </cell>
          <cell r="D25" t="str">
            <v>김영식</v>
          </cell>
          <cell r="E25" t="str">
            <v>영일군기계면미현리838</v>
          </cell>
        </row>
        <row r="26">
          <cell r="A26">
            <v>289</v>
          </cell>
          <cell r="B26" t="str">
            <v>답</v>
          </cell>
          <cell r="C26">
            <v>1338</v>
          </cell>
          <cell r="D26" t="str">
            <v>김영식</v>
          </cell>
          <cell r="E26" t="str">
            <v>미현동838</v>
          </cell>
        </row>
        <row r="27">
          <cell r="A27">
            <v>283</v>
          </cell>
          <cell r="B27" t="str">
            <v>답</v>
          </cell>
          <cell r="C27">
            <v>2216</v>
          </cell>
          <cell r="D27" t="str">
            <v>김종규</v>
          </cell>
          <cell r="E27" t="str">
            <v>울산울주군범서읍구영리371구영지구푸르지오2단지205-903</v>
          </cell>
        </row>
        <row r="28">
          <cell r="A28">
            <v>282</v>
          </cell>
          <cell r="B28" t="str">
            <v>답</v>
          </cell>
          <cell r="C28">
            <v>2317</v>
          </cell>
          <cell r="D28" t="str">
            <v>김영식</v>
          </cell>
          <cell r="E28" t="str">
            <v>미현동838</v>
          </cell>
        </row>
        <row r="29">
          <cell r="A29">
            <v>281</v>
          </cell>
          <cell r="B29" t="str">
            <v>답</v>
          </cell>
          <cell r="C29">
            <v>1547</v>
          </cell>
          <cell r="D29" t="str">
            <v>김영식외1</v>
          </cell>
          <cell r="E29" t="str">
            <v>미현동838</v>
          </cell>
        </row>
        <row r="30">
          <cell r="A30">
            <v>280</v>
          </cell>
          <cell r="B30" t="str">
            <v>답</v>
          </cell>
          <cell r="C30">
            <v>2432</v>
          </cell>
          <cell r="D30" t="str">
            <v>김치수</v>
          </cell>
          <cell r="E30" t="str">
            <v>울산남구야음동379-33</v>
          </cell>
        </row>
        <row r="31">
          <cell r="A31">
            <v>459</v>
          </cell>
          <cell r="B31" t="str">
            <v>묘</v>
          </cell>
          <cell r="C31">
            <v>965</v>
          </cell>
          <cell r="D31" t="str">
            <v>김무룡</v>
          </cell>
          <cell r="E31" t="str">
            <v>환호동147</v>
          </cell>
        </row>
        <row r="32">
          <cell r="A32">
            <v>458</v>
          </cell>
          <cell r="B32" t="str">
            <v>전</v>
          </cell>
          <cell r="C32">
            <v>1957</v>
          </cell>
          <cell r="D32" t="str">
            <v>김분기</v>
          </cell>
          <cell r="E32" t="str">
            <v>내단리453</v>
          </cell>
        </row>
        <row r="33">
          <cell r="A33">
            <v>447</v>
          </cell>
          <cell r="B33" t="str">
            <v>전</v>
          </cell>
          <cell r="C33">
            <v>79</v>
          </cell>
          <cell r="D33" t="str">
            <v>이태수</v>
          </cell>
          <cell r="E33" t="str">
            <v>울산중구남외동456-5</v>
          </cell>
        </row>
        <row r="34">
          <cell r="A34">
            <v>442</v>
          </cell>
          <cell r="B34" t="str">
            <v>답</v>
          </cell>
          <cell r="C34">
            <v>1860</v>
          </cell>
          <cell r="D34" t="str">
            <v>김상일외1</v>
          </cell>
          <cell r="E34" t="str">
            <v>포항시남구대도동99-43</v>
          </cell>
        </row>
        <row r="35">
          <cell r="A35">
            <v>441</v>
          </cell>
          <cell r="B35" t="str">
            <v>답</v>
          </cell>
          <cell r="C35">
            <v>1048</v>
          </cell>
          <cell r="D35" t="str">
            <v>김상일외1</v>
          </cell>
          <cell r="E35" t="str">
            <v>포항시남구대도동99-43</v>
          </cell>
        </row>
        <row r="36">
          <cell r="A36">
            <v>440</v>
          </cell>
          <cell r="B36" t="str">
            <v>도</v>
          </cell>
          <cell r="C36">
            <v>556</v>
          </cell>
          <cell r="D36" t="str">
            <v>국</v>
          </cell>
          <cell r="E36" t="str">
            <v>농림수산식품부</v>
          </cell>
        </row>
        <row r="37">
          <cell r="A37">
            <v>329</v>
          </cell>
          <cell r="B37" t="str">
            <v>잡</v>
          </cell>
          <cell r="C37">
            <v>10018</v>
          </cell>
          <cell r="D37" t="str">
            <v>포항축산업협동조합</v>
          </cell>
          <cell r="E37" t="str">
            <v>죽도동604-9</v>
          </cell>
        </row>
        <row r="38">
          <cell r="A38">
            <v>318</v>
          </cell>
          <cell r="B38" t="str">
            <v>답</v>
          </cell>
          <cell r="C38">
            <v>2399</v>
          </cell>
          <cell r="D38" t="str">
            <v>박강수</v>
          </cell>
          <cell r="E38" t="str">
            <v>내단리139</v>
          </cell>
        </row>
        <row r="39">
          <cell r="A39">
            <v>317</v>
          </cell>
          <cell r="B39" t="str">
            <v>답</v>
          </cell>
          <cell r="C39">
            <v>2015</v>
          </cell>
          <cell r="D39" t="str">
            <v>윤석표</v>
          </cell>
          <cell r="E39" t="str">
            <v>서울관악구신림동92-274</v>
          </cell>
        </row>
        <row r="40">
          <cell r="A40">
            <v>308</v>
          </cell>
          <cell r="B40" t="str">
            <v>답</v>
          </cell>
          <cell r="C40">
            <v>1218</v>
          </cell>
          <cell r="D40" t="str">
            <v>윤석표</v>
          </cell>
          <cell r="E40" t="str">
            <v>서울관악구신림동92-274</v>
          </cell>
        </row>
        <row r="41">
          <cell r="A41">
            <v>729</v>
          </cell>
          <cell r="B41" t="str">
            <v>답</v>
          </cell>
          <cell r="C41">
            <v>1312</v>
          </cell>
          <cell r="D41" t="str">
            <v>최중환</v>
          </cell>
          <cell r="E41" t="str">
            <v>내단리582-1</v>
          </cell>
        </row>
        <row r="42">
          <cell r="A42">
            <v>728</v>
          </cell>
          <cell r="B42" t="str">
            <v>답</v>
          </cell>
          <cell r="C42">
            <v>1178</v>
          </cell>
          <cell r="D42" t="str">
            <v>이인규</v>
          </cell>
          <cell r="E42" t="str">
            <v>내단리603</v>
          </cell>
        </row>
        <row r="43">
          <cell r="A43">
            <v>727</v>
          </cell>
          <cell r="B43" t="str">
            <v>도</v>
          </cell>
          <cell r="C43">
            <v>82</v>
          </cell>
          <cell r="D43" t="str">
            <v>국</v>
          </cell>
          <cell r="E43" t="str">
            <v>국토해양부</v>
          </cell>
        </row>
        <row r="44">
          <cell r="A44">
            <v>726</v>
          </cell>
          <cell r="B44" t="str">
            <v>답</v>
          </cell>
          <cell r="C44">
            <v>737</v>
          </cell>
          <cell r="D44" t="str">
            <v>김병우</v>
          </cell>
          <cell r="E44" t="str">
            <v>경주시북부동1-13</v>
          </cell>
        </row>
        <row r="45">
          <cell r="A45">
            <v>725</v>
          </cell>
          <cell r="B45" t="str">
            <v>답</v>
          </cell>
          <cell r="C45">
            <v>762</v>
          </cell>
          <cell r="D45" t="str">
            <v>천병문</v>
          </cell>
          <cell r="E45" t="str">
            <v>경산군하양읍금락동135</v>
          </cell>
        </row>
        <row r="46">
          <cell r="A46">
            <v>724</v>
          </cell>
          <cell r="B46" t="str">
            <v>답</v>
          </cell>
          <cell r="C46">
            <v>496</v>
          </cell>
          <cell r="D46" t="str">
            <v>권혁수</v>
          </cell>
          <cell r="E46" t="str">
            <v>내단리657</v>
          </cell>
        </row>
        <row r="47">
          <cell r="A47">
            <v>723</v>
          </cell>
          <cell r="B47" t="str">
            <v>답</v>
          </cell>
          <cell r="C47">
            <v>3534</v>
          </cell>
          <cell r="D47" t="str">
            <v>권혁수</v>
          </cell>
          <cell r="E47" t="str">
            <v>내단리657</v>
          </cell>
        </row>
        <row r="48">
          <cell r="A48">
            <v>705</v>
          </cell>
          <cell r="B48" t="str">
            <v>답</v>
          </cell>
          <cell r="C48">
            <v>1686</v>
          </cell>
          <cell r="D48" t="str">
            <v>김영보</v>
          </cell>
          <cell r="E48" t="str">
            <v>영천시야사동191-12</v>
          </cell>
        </row>
        <row r="49">
          <cell r="A49">
            <v>704</v>
          </cell>
          <cell r="B49" t="str">
            <v>답</v>
          </cell>
          <cell r="C49">
            <v>1483</v>
          </cell>
          <cell r="D49" t="str">
            <v>이상환</v>
          </cell>
          <cell r="E49" t="str">
            <v>대구수성구시지동349청구전원타운101-905</v>
          </cell>
        </row>
        <row r="50">
          <cell r="A50">
            <v>507</v>
          </cell>
          <cell r="B50" t="str">
            <v>답</v>
          </cell>
          <cell r="C50">
            <v>3536</v>
          </cell>
          <cell r="D50" t="str">
            <v>이종수</v>
          </cell>
          <cell r="E50" t="str">
            <v>내단리471</v>
          </cell>
        </row>
        <row r="51">
          <cell r="A51">
            <v>823</v>
          </cell>
          <cell r="B51" t="str">
            <v>답</v>
          </cell>
          <cell r="C51">
            <v>2079</v>
          </cell>
          <cell r="D51" t="str">
            <v>김병철</v>
          </cell>
          <cell r="E51" t="str">
            <v>내단리611</v>
          </cell>
        </row>
        <row r="52">
          <cell r="A52">
            <v>806</v>
          </cell>
          <cell r="B52" t="str">
            <v>답</v>
          </cell>
          <cell r="C52">
            <v>1983</v>
          </cell>
          <cell r="D52" t="str">
            <v>이동기</v>
          </cell>
          <cell r="E52" t="str">
            <v>대구수성구지산동1257지산화성맨션102-1501</v>
          </cell>
        </row>
        <row r="53">
          <cell r="A53">
            <v>803</v>
          </cell>
          <cell r="B53" t="str">
            <v>답</v>
          </cell>
          <cell r="C53">
            <v>1721</v>
          </cell>
          <cell r="D53" t="str">
            <v>박상락</v>
          </cell>
          <cell r="E53" t="str">
            <v>포항시남구이동664-5이동그린명품102-602</v>
          </cell>
        </row>
        <row r="54">
          <cell r="A54">
            <v>802</v>
          </cell>
          <cell r="B54" t="str">
            <v>답</v>
          </cell>
          <cell r="C54">
            <v>1716</v>
          </cell>
          <cell r="D54" t="str">
            <v>권염택</v>
          </cell>
          <cell r="E54" t="str">
            <v>내단리657</v>
          </cell>
        </row>
        <row r="55">
          <cell r="A55">
            <v>801</v>
          </cell>
          <cell r="B55" t="str">
            <v>임</v>
          </cell>
          <cell r="C55">
            <v>3806</v>
          </cell>
          <cell r="D55" t="str">
            <v>공</v>
          </cell>
          <cell r="E55" t="str">
            <v>영일군</v>
          </cell>
        </row>
        <row r="56">
          <cell r="A56">
            <v>788</v>
          </cell>
          <cell r="B56" t="str">
            <v>답</v>
          </cell>
          <cell r="C56">
            <v>1637</v>
          </cell>
          <cell r="D56" t="str">
            <v>박종환</v>
          </cell>
          <cell r="E56" t="str">
            <v>포항시북구우현동317-6우현청구타운102-310</v>
          </cell>
        </row>
        <row r="57">
          <cell r="A57">
            <v>756</v>
          </cell>
          <cell r="B57" t="str">
            <v>도</v>
          </cell>
          <cell r="C57">
            <v>73</v>
          </cell>
          <cell r="D57" t="str">
            <v>국</v>
          </cell>
          <cell r="E57" t="str">
            <v>국토해양부</v>
          </cell>
        </row>
        <row r="58">
          <cell r="A58">
            <v>755</v>
          </cell>
          <cell r="B58" t="str">
            <v>답</v>
          </cell>
          <cell r="C58">
            <v>1686</v>
          </cell>
          <cell r="D58" t="str">
            <v>안만춘</v>
          </cell>
          <cell r="E58" t="str">
            <v>내단리619</v>
          </cell>
        </row>
        <row r="59">
          <cell r="A59">
            <v>753</v>
          </cell>
          <cell r="B59" t="str">
            <v>답</v>
          </cell>
          <cell r="C59">
            <v>1819</v>
          </cell>
          <cell r="D59" t="str">
            <v>김익환</v>
          </cell>
          <cell r="E59" t="str">
            <v>포항시북구우현동124-1우현금성굿모닝빌101-205</v>
          </cell>
        </row>
        <row r="60">
          <cell r="A60">
            <v>730</v>
          </cell>
          <cell r="B60" t="str">
            <v>답</v>
          </cell>
          <cell r="C60">
            <v>1621</v>
          </cell>
          <cell r="D60" t="str">
            <v>장덕방</v>
          </cell>
          <cell r="E60" t="str">
            <v>내단리599</v>
          </cell>
        </row>
        <row r="61">
          <cell r="A61">
            <v>841</v>
          </cell>
          <cell r="B61" t="str">
            <v>답</v>
          </cell>
          <cell r="C61">
            <v>2178</v>
          </cell>
          <cell r="D61" t="str">
            <v>장병창</v>
          </cell>
          <cell r="E61" t="str">
            <v>화대동361</v>
          </cell>
        </row>
        <row r="62">
          <cell r="A62">
            <v>840</v>
          </cell>
          <cell r="B62" t="str">
            <v>답</v>
          </cell>
          <cell r="C62">
            <v>2050</v>
          </cell>
          <cell r="D62" t="str">
            <v>이복수</v>
          </cell>
          <cell r="E62" t="str">
            <v>화대동362</v>
          </cell>
        </row>
        <row r="63">
          <cell r="A63">
            <v>839</v>
          </cell>
          <cell r="B63" t="str">
            <v>답</v>
          </cell>
          <cell r="C63">
            <v>2254</v>
          </cell>
          <cell r="D63" t="str">
            <v>장병창</v>
          </cell>
          <cell r="E63" t="str">
            <v>화대동361</v>
          </cell>
        </row>
        <row r="64">
          <cell r="A64">
            <v>838</v>
          </cell>
          <cell r="B64" t="str">
            <v>답</v>
          </cell>
          <cell r="C64">
            <v>1633</v>
          </cell>
          <cell r="D64" t="str">
            <v>김용수</v>
          </cell>
          <cell r="E64" t="str">
            <v>내단리578</v>
          </cell>
        </row>
        <row r="65">
          <cell r="A65">
            <v>837</v>
          </cell>
          <cell r="B65" t="str">
            <v>답</v>
          </cell>
          <cell r="C65">
            <v>1021</v>
          </cell>
          <cell r="D65" t="str">
            <v>강윤상</v>
          </cell>
          <cell r="E65" t="str">
            <v>남구지곡동946효자그린234-1101</v>
          </cell>
        </row>
        <row r="66">
          <cell r="A66">
            <v>836</v>
          </cell>
          <cell r="B66" t="str">
            <v>답</v>
          </cell>
          <cell r="C66">
            <v>1123</v>
          </cell>
          <cell r="D66" t="str">
            <v>강윤상</v>
          </cell>
          <cell r="E66" t="str">
            <v>남구지곡동946효자그린234-1101</v>
          </cell>
        </row>
        <row r="67">
          <cell r="A67">
            <v>835</v>
          </cell>
          <cell r="B67" t="str">
            <v>답</v>
          </cell>
          <cell r="C67">
            <v>698</v>
          </cell>
          <cell r="D67" t="str">
            <v>권기인</v>
          </cell>
          <cell r="E67" t="str">
            <v>현내리1088-5</v>
          </cell>
        </row>
        <row r="68">
          <cell r="A68">
            <v>834</v>
          </cell>
          <cell r="B68" t="str">
            <v>답</v>
          </cell>
          <cell r="C68">
            <v>956</v>
          </cell>
          <cell r="D68" t="str">
            <v>권기인</v>
          </cell>
          <cell r="E68" t="str">
            <v>현내리1088-5</v>
          </cell>
        </row>
        <row r="69">
          <cell r="A69">
            <v>833</v>
          </cell>
          <cell r="B69" t="str">
            <v>답</v>
          </cell>
          <cell r="C69">
            <v>1212</v>
          </cell>
          <cell r="D69" t="str">
            <v>권기인</v>
          </cell>
          <cell r="E69" t="str">
            <v>현내리1088-5</v>
          </cell>
        </row>
        <row r="70">
          <cell r="A70">
            <v>832</v>
          </cell>
          <cell r="B70" t="str">
            <v>답</v>
          </cell>
          <cell r="C70">
            <v>984</v>
          </cell>
          <cell r="D70" t="str">
            <v>김광환</v>
          </cell>
          <cell r="E70" t="str">
            <v>포항시북구득량동141득량아파트1-309</v>
          </cell>
        </row>
        <row r="71">
          <cell r="A71">
            <v>867</v>
          </cell>
          <cell r="B71" t="str">
            <v>답</v>
          </cell>
          <cell r="C71">
            <v>2191</v>
          </cell>
          <cell r="D71" t="str">
            <v>이해동</v>
          </cell>
          <cell r="E71" t="str">
            <v>내단리384</v>
          </cell>
        </row>
        <row r="72">
          <cell r="A72">
            <v>866</v>
          </cell>
          <cell r="B72" t="str">
            <v>답</v>
          </cell>
          <cell r="C72">
            <v>2260</v>
          </cell>
          <cell r="D72" t="str">
            <v>이위선</v>
          </cell>
          <cell r="E72" t="str">
            <v>포항시북구죽도동668-22</v>
          </cell>
        </row>
        <row r="73">
          <cell r="A73">
            <v>865</v>
          </cell>
          <cell r="B73" t="str">
            <v>답</v>
          </cell>
          <cell r="C73">
            <v>2007</v>
          </cell>
          <cell r="D73" t="str">
            <v>이수목</v>
          </cell>
          <cell r="E73" t="str">
            <v>내단리453</v>
          </cell>
        </row>
        <row r="74">
          <cell r="A74">
            <v>859</v>
          </cell>
          <cell r="B74" t="str">
            <v>답</v>
          </cell>
          <cell r="C74">
            <v>2100</v>
          </cell>
          <cell r="D74" t="str">
            <v>김규환</v>
          </cell>
          <cell r="E74" t="str">
            <v>내단리632</v>
          </cell>
        </row>
        <row r="75">
          <cell r="A75">
            <v>857</v>
          </cell>
          <cell r="B75" t="str">
            <v>답</v>
          </cell>
          <cell r="C75">
            <v>3769</v>
          </cell>
          <cell r="D75" t="str">
            <v>손대호</v>
          </cell>
          <cell r="E75" t="str">
            <v>현내리142-3</v>
          </cell>
        </row>
        <row r="76">
          <cell r="A76">
            <v>856</v>
          </cell>
          <cell r="B76" t="str">
            <v>답</v>
          </cell>
          <cell r="C76">
            <v>1834</v>
          </cell>
          <cell r="D76" t="str">
            <v>김성도</v>
          </cell>
          <cell r="E76" t="str">
            <v>포항시북구기계면봉계리728</v>
          </cell>
        </row>
        <row r="77">
          <cell r="A77">
            <v>855</v>
          </cell>
          <cell r="B77" t="str">
            <v>답</v>
          </cell>
          <cell r="C77">
            <v>1839</v>
          </cell>
          <cell r="D77" t="str">
            <v>김규환</v>
          </cell>
          <cell r="E77" t="str">
            <v>내단리632</v>
          </cell>
        </row>
        <row r="78">
          <cell r="A78">
            <v>854</v>
          </cell>
          <cell r="B78" t="str">
            <v>답</v>
          </cell>
          <cell r="C78">
            <v>983</v>
          </cell>
          <cell r="D78" t="str">
            <v>김규환</v>
          </cell>
          <cell r="E78" t="str">
            <v>내단리632</v>
          </cell>
        </row>
        <row r="79">
          <cell r="A79">
            <v>845</v>
          </cell>
          <cell r="B79" t="str">
            <v>답</v>
          </cell>
          <cell r="C79">
            <v>633</v>
          </cell>
          <cell r="D79" t="str">
            <v>이철야</v>
          </cell>
          <cell r="E79" t="str">
            <v>현내리308</v>
          </cell>
        </row>
        <row r="80">
          <cell r="A80">
            <v>842</v>
          </cell>
          <cell r="B80" t="str">
            <v>답</v>
          </cell>
          <cell r="C80">
            <v>1338</v>
          </cell>
          <cell r="D80" t="str">
            <v>이철야</v>
          </cell>
          <cell r="E80" t="str">
            <v>현내리308</v>
          </cell>
        </row>
        <row r="81">
          <cell r="A81">
            <v>954</v>
          </cell>
          <cell r="B81" t="str">
            <v>답</v>
          </cell>
          <cell r="C81">
            <v>2900</v>
          </cell>
          <cell r="D81" t="str">
            <v>이규동</v>
          </cell>
          <cell r="E81" t="str">
            <v>내단리192</v>
          </cell>
        </row>
        <row r="82">
          <cell r="A82">
            <v>935</v>
          </cell>
          <cell r="B82" t="str">
            <v>답</v>
          </cell>
          <cell r="C82">
            <v>2678</v>
          </cell>
          <cell r="D82" t="str">
            <v>한국농어촌공사</v>
          </cell>
          <cell r="E82" t="str">
            <v>경기도의왕시포일동487</v>
          </cell>
        </row>
        <row r="83">
          <cell r="A83">
            <v>934</v>
          </cell>
          <cell r="B83" t="str">
            <v>답</v>
          </cell>
          <cell r="C83">
            <v>1662</v>
          </cell>
          <cell r="D83" t="str">
            <v>박경하</v>
          </cell>
          <cell r="E83" t="str">
            <v>포항시남구해도동498-9</v>
          </cell>
        </row>
        <row r="84">
          <cell r="A84">
            <v>930</v>
          </cell>
          <cell r="B84" t="str">
            <v>답</v>
          </cell>
          <cell r="C84">
            <v>2277</v>
          </cell>
          <cell r="D84" t="str">
            <v>이미경</v>
          </cell>
          <cell r="E84" t="str">
            <v>남구대잠동469-13대우아파트103-305</v>
          </cell>
        </row>
        <row r="85">
          <cell r="A85">
            <v>929</v>
          </cell>
          <cell r="B85" t="str">
            <v>답</v>
          </cell>
          <cell r="C85">
            <v>2018</v>
          </cell>
          <cell r="D85" t="str">
            <v>이종혁</v>
          </cell>
          <cell r="E85" t="str">
            <v>내단리471</v>
          </cell>
        </row>
        <row r="86">
          <cell r="A86">
            <v>927</v>
          </cell>
          <cell r="B86" t="str">
            <v>답</v>
          </cell>
          <cell r="C86">
            <v>2927</v>
          </cell>
          <cell r="D86" t="str">
            <v>이성수</v>
          </cell>
          <cell r="E86" t="str">
            <v>내단리1088-53</v>
          </cell>
        </row>
        <row r="87">
          <cell r="A87">
            <v>925</v>
          </cell>
          <cell r="B87" t="str">
            <v>답</v>
          </cell>
          <cell r="C87">
            <v>2120</v>
          </cell>
          <cell r="D87" t="str">
            <v>이동수</v>
          </cell>
          <cell r="E87" t="str">
            <v>포항시북구환호동396-1환호해맞이그린빌2단지205-202</v>
          </cell>
        </row>
        <row r="88">
          <cell r="A88">
            <v>921</v>
          </cell>
          <cell r="B88" t="str">
            <v>답</v>
          </cell>
          <cell r="C88">
            <v>1076</v>
          </cell>
          <cell r="D88" t="str">
            <v>장재하</v>
          </cell>
          <cell r="E88" t="str">
            <v>장성동1343창포청구타운105-702</v>
          </cell>
        </row>
        <row r="89">
          <cell r="A89">
            <v>919</v>
          </cell>
          <cell r="B89" t="str">
            <v>답</v>
          </cell>
          <cell r="C89">
            <v>2472</v>
          </cell>
          <cell r="D89" t="str">
            <v>김규복</v>
          </cell>
          <cell r="E89" t="str">
            <v>내단리499</v>
          </cell>
        </row>
        <row r="90">
          <cell r="A90">
            <v>868</v>
          </cell>
          <cell r="B90" t="str">
            <v>답</v>
          </cell>
          <cell r="C90">
            <v>2216</v>
          </cell>
          <cell r="D90" t="str">
            <v>배태원</v>
          </cell>
          <cell r="E90" t="str">
            <v>남구지곡동450-1그린빌라341-504</v>
          </cell>
        </row>
        <row r="91">
          <cell r="A91">
            <v>1001</v>
          </cell>
          <cell r="B91" t="str">
            <v>도</v>
          </cell>
          <cell r="C91">
            <v>202</v>
          </cell>
          <cell r="D91" t="str">
            <v>국</v>
          </cell>
          <cell r="E91" t="str">
            <v>농림수산식품부</v>
          </cell>
        </row>
        <row r="92">
          <cell r="A92">
            <v>997</v>
          </cell>
          <cell r="B92" t="str">
            <v>도</v>
          </cell>
          <cell r="C92">
            <v>1776</v>
          </cell>
          <cell r="D92" t="str">
            <v>국</v>
          </cell>
          <cell r="E92" t="str">
            <v>농림수산식품부</v>
          </cell>
        </row>
        <row r="93">
          <cell r="A93">
            <v>996</v>
          </cell>
          <cell r="B93" t="str">
            <v>도</v>
          </cell>
          <cell r="C93">
            <v>2229</v>
          </cell>
          <cell r="D93" t="str">
            <v>국</v>
          </cell>
          <cell r="E93" t="str">
            <v>농림수산식품부</v>
          </cell>
        </row>
        <row r="94">
          <cell r="A94">
            <v>995</v>
          </cell>
          <cell r="B94" t="str">
            <v>도</v>
          </cell>
          <cell r="C94">
            <v>6145</v>
          </cell>
          <cell r="D94" t="str">
            <v>국</v>
          </cell>
          <cell r="E94" t="str">
            <v>농림수산식품부</v>
          </cell>
        </row>
        <row r="95">
          <cell r="A95">
            <v>993</v>
          </cell>
          <cell r="B95" t="str">
            <v>구</v>
          </cell>
          <cell r="C95">
            <v>65761</v>
          </cell>
          <cell r="D95" t="str">
            <v>국</v>
          </cell>
          <cell r="E95" t="str">
            <v>농림수산식품부</v>
          </cell>
        </row>
        <row r="96">
          <cell r="A96">
            <v>964</v>
          </cell>
          <cell r="B96" t="str">
            <v>답</v>
          </cell>
          <cell r="C96">
            <v>2687</v>
          </cell>
          <cell r="D96" t="str">
            <v>이상수</v>
          </cell>
          <cell r="E96" t="str">
            <v>내단리199</v>
          </cell>
        </row>
        <row r="97">
          <cell r="A97">
            <v>962</v>
          </cell>
          <cell r="B97" t="str">
            <v>답</v>
          </cell>
          <cell r="C97">
            <v>2248</v>
          </cell>
          <cell r="D97" t="str">
            <v>이유식</v>
          </cell>
          <cell r="E97" t="str">
            <v>내단리176</v>
          </cell>
        </row>
        <row r="98">
          <cell r="A98">
            <v>961</v>
          </cell>
          <cell r="B98" t="str">
            <v>답</v>
          </cell>
          <cell r="C98">
            <v>1716</v>
          </cell>
          <cell r="D98" t="str">
            <v>장은서</v>
          </cell>
          <cell r="E98" t="str">
            <v>울산남구야음동878롯데캐슬아파트106-703</v>
          </cell>
        </row>
        <row r="99">
          <cell r="A99">
            <v>959</v>
          </cell>
          <cell r="B99" t="str">
            <v>답</v>
          </cell>
          <cell r="C99">
            <v>2211</v>
          </cell>
          <cell r="D99" t="str">
            <v>이종혁</v>
          </cell>
          <cell r="E99" t="str">
            <v>내단리471</v>
          </cell>
        </row>
        <row r="100">
          <cell r="A100">
            <v>957</v>
          </cell>
          <cell r="B100" t="str">
            <v>답</v>
          </cell>
          <cell r="C100">
            <v>2059</v>
          </cell>
          <cell r="D100" t="str">
            <v>김태선</v>
          </cell>
          <cell r="E100" t="str">
            <v>내단리192</v>
          </cell>
        </row>
        <row r="101">
          <cell r="A101" t="str">
            <v>1063-8</v>
          </cell>
          <cell r="B101" t="str">
            <v>대</v>
          </cell>
          <cell r="C101">
            <v>94</v>
          </cell>
          <cell r="D101" t="str">
            <v>김준봉</v>
          </cell>
          <cell r="E101" t="str">
            <v>내단리629</v>
          </cell>
        </row>
        <row r="102">
          <cell r="A102" t="str">
            <v>1063-4</v>
          </cell>
          <cell r="B102" t="str">
            <v>대</v>
          </cell>
          <cell r="C102">
            <v>94</v>
          </cell>
          <cell r="D102" t="str">
            <v>고의수</v>
          </cell>
          <cell r="E102" t="str">
            <v>현내리483-1</v>
          </cell>
        </row>
        <row r="103">
          <cell r="A103" t="str">
            <v>1063-3</v>
          </cell>
          <cell r="B103" t="str">
            <v>답</v>
          </cell>
          <cell r="C103">
            <v>67</v>
          </cell>
          <cell r="D103" t="str">
            <v>공진국</v>
          </cell>
          <cell r="E103" t="str">
            <v>인비리1075-3</v>
          </cell>
        </row>
        <row r="104">
          <cell r="A104" t="str">
            <v>1008-2</v>
          </cell>
          <cell r="B104" t="str">
            <v>도</v>
          </cell>
          <cell r="C104">
            <v>496</v>
          </cell>
          <cell r="D104" t="str">
            <v>국</v>
          </cell>
          <cell r="E104" t="str">
            <v>국토해양부</v>
          </cell>
        </row>
        <row r="105">
          <cell r="A105">
            <v>1129</v>
          </cell>
          <cell r="B105" t="str">
            <v>도</v>
          </cell>
          <cell r="C105">
            <v>17</v>
          </cell>
          <cell r="D105" t="str">
            <v>국</v>
          </cell>
          <cell r="E105" t="str">
            <v>국토해양부</v>
          </cell>
        </row>
        <row r="106">
          <cell r="A106">
            <v>1107</v>
          </cell>
          <cell r="B106" t="str">
            <v>구</v>
          </cell>
          <cell r="C106">
            <v>998</v>
          </cell>
          <cell r="D106" t="str">
            <v>국</v>
          </cell>
          <cell r="E106" t="str">
            <v>농림수산식품부</v>
          </cell>
        </row>
        <row r="107">
          <cell r="A107">
            <v>1104</v>
          </cell>
          <cell r="B107" t="str">
            <v>도</v>
          </cell>
          <cell r="C107">
            <v>2001</v>
          </cell>
          <cell r="D107" t="str">
            <v>국</v>
          </cell>
          <cell r="E107" t="str">
            <v>국토해양부</v>
          </cell>
        </row>
        <row r="108">
          <cell r="A108">
            <v>1062</v>
          </cell>
          <cell r="B108" t="str">
            <v>답</v>
          </cell>
          <cell r="C108">
            <v>136</v>
          </cell>
          <cell r="D108" t="str">
            <v>공진국</v>
          </cell>
          <cell r="E108" t="str">
            <v>인비리1075-3</v>
          </cell>
        </row>
        <row r="109">
          <cell r="A109">
            <v>1004</v>
          </cell>
          <cell r="B109" t="str">
            <v>도</v>
          </cell>
          <cell r="C109">
            <v>821</v>
          </cell>
          <cell r="D109" t="str">
            <v>국</v>
          </cell>
          <cell r="E109" t="str">
            <v>농림수산식품부</v>
          </cell>
        </row>
        <row r="110">
          <cell r="A110">
            <v>1003</v>
          </cell>
          <cell r="B110" t="str">
            <v>도</v>
          </cell>
          <cell r="C110">
            <v>203</v>
          </cell>
          <cell r="D110" t="str">
            <v>국</v>
          </cell>
          <cell r="E110" t="str">
            <v>농림수산식품부</v>
          </cell>
        </row>
        <row r="111">
          <cell r="A111" t="str">
            <v>1071-10</v>
          </cell>
          <cell r="B111" t="str">
            <v>구</v>
          </cell>
          <cell r="C111">
            <v>194</v>
          </cell>
          <cell r="D111" t="str">
            <v>국</v>
          </cell>
          <cell r="E111" t="str">
            <v>농림수산식품부</v>
          </cell>
        </row>
        <row r="112">
          <cell r="A112" t="str">
            <v>1066-4</v>
          </cell>
          <cell r="B112" t="str">
            <v>도</v>
          </cell>
          <cell r="C112">
            <v>2783</v>
          </cell>
          <cell r="D112" t="str">
            <v>국</v>
          </cell>
          <cell r="E112" t="str">
            <v>농림수산식품부</v>
          </cell>
        </row>
        <row r="113">
          <cell r="A113" t="str">
            <v>1066-3</v>
          </cell>
          <cell r="B113" t="str">
            <v>도</v>
          </cell>
          <cell r="C113">
            <v>185</v>
          </cell>
          <cell r="D113" t="str">
            <v>국</v>
          </cell>
          <cell r="E113" t="str">
            <v>농림수산식품부</v>
          </cell>
        </row>
        <row r="114">
          <cell r="A114" t="str">
            <v>1066-20</v>
          </cell>
          <cell r="B114" t="str">
            <v>도</v>
          </cell>
          <cell r="C114">
            <v>78</v>
          </cell>
          <cell r="D114" t="str">
            <v>국</v>
          </cell>
          <cell r="E114" t="str">
            <v>농림수산식품부</v>
          </cell>
        </row>
        <row r="115">
          <cell r="A115" t="str">
            <v>1066-19</v>
          </cell>
          <cell r="B115" t="str">
            <v>도</v>
          </cell>
          <cell r="C115">
            <v>2156</v>
          </cell>
          <cell r="D115" t="str">
            <v>국</v>
          </cell>
          <cell r="E115" t="str">
            <v>농림수산식품부</v>
          </cell>
        </row>
        <row r="116">
          <cell r="A116" t="str">
            <v>1066-18</v>
          </cell>
          <cell r="B116" t="str">
            <v>도</v>
          </cell>
          <cell r="C116">
            <v>393</v>
          </cell>
          <cell r="D116" t="str">
            <v>국</v>
          </cell>
          <cell r="E116" t="str">
            <v>농림수산식품부</v>
          </cell>
        </row>
        <row r="117">
          <cell r="A117" t="str">
            <v>1066-17</v>
          </cell>
          <cell r="B117" t="str">
            <v>도</v>
          </cell>
          <cell r="C117">
            <v>823</v>
          </cell>
          <cell r="D117" t="str">
            <v>국</v>
          </cell>
          <cell r="E117" t="str">
            <v>농림수산식품부</v>
          </cell>
        </row>
        <row r="118">
          <cell r="A118" t="str">
            <v>1066-15</v>
          </cell>
          <cell r="B118" t="str">
            <v>도</v>
          </cell>
          <cell r="C118">
            <v>343</v>
          </cell>
          <cell r="D118" t="str">
            <v>국</v>
          </cell>
          <cell r="E118" t="str">
            <v>농림수산식품부</v>
          </cell>
        </row>
        <row r="119">
          <cell r="A119" t="str">
            <v>1066-1</v>
          </cell>
          <cell r="B119" t="str">
            <v>도</v>
          </cell>
          <cell r="C119">
            <v>8237</v>
          </cell>
          <cell r="D119" t="str">
            <v>국</v>
          </cell>
          <cell r="E119" t="str">
            <v>농림수산식품부</v>
          </cell>
        </row>
        <row r="120">
          <cell r="A120" t="str">
            <v>1063-9</v>
          </cell>
          <cell r="B120" t="str">
            <v>답</v>
          </cell>
          <cell r="C120">
            <v>38</v>
          </cell>
          <cell r="D120" t="str">
            <v>공</v>
          </cell>
          <cell r="E120" t="str">
            <v>경상북도</v>
          </cell>
        </row>
        <row r="121">
          <cell r="A121" t="str">
            <v>1098-3</v>
          </cell>
          <cell r="B121" t="str">
            <v>도</v>
          </cell>
          <cell r="C121">
            <v>36</v>
          </cell>
          <cell r="D121" t="str">
            <v>국</v>
          </cell>
          <cell r="E121" t="str">
            <v>국토해양부</v>
          </cell>
        </row>
        <row r="122">
          <cell r="A122" t="str">
            <v>1098-11</v>
          </cell>
          <cell r="B122" t="str">
            <v>도</v>
          </cell>
          <cell r="C122">
            <v>114</v>
          </cell>
          <cell r="D122" t="str">
            <v>국</v>
          </cell>
          <cell r="E122" t="str">
            <v>국토해양부</v>
          </cell>
        </row>
        <row r="123">
          <cell r="A123" t="str">
            <v>1088-391</v>
          </cell>
          <cell r="B123" t="str">
            <v>천</v>
          </cell>
          <cell r="C123">
            <v>81</v>
          </cell>
          <cell r="D123" t="str">
            <v>국</v>
          </cell>
          <cell r="E123" t="str">
            <v>국토해양부</v>
          </cell>
        </row>
        <row r="124">
          <cell r="A124" t="str">
            <v>1088-144</v>
          </cell>
          <cell r="B124" t="str">
            <v>천</v>
          </cell>
          <cell r="C124">
            <v>79</v>
          </cell>
          <cell r="D124" t="str">
            <v>국</v>
          </cell>
          <cell r="E124" t="str">
            <v>국토해양부</v>
          </cell>
        </row>
        <row r="125">
          <cell r="A125" t="str">
            <v>1088-143</v>
          </cell>
          <cell r="B125" t="str">
            <v>천</v>
          </cell>
          <cell r="C125">
            <v>104</v>
          </cell>
          <cell r="D125" t="str">
            <v>국</v>
          </cell>
          <cell r="E125" t="str">
            <v>국토해양부</v>
          </cell>
        </row>
        <row r="126">
          <cell r="A126" t="str">
            <v>1088-142</v>
          </cell>
          <cell r="B126" t="str">
            <v>천</v>
          </cell>
          <cell r="C126">
            <v>89</v>
          </cell>
          <cell r="D126" t="str">
            <v>국</v>
          </cell>
          <cell r="E126" t="str">
            <v>국토해양부</v>
          </cell>
        </row>
        <row r="127">
          <cell r="A127" t="str">
            <v>1088-141</v>
          </cell>
          <cell r="B127" t="str">
            <v>천</v>
          </cell>
          <cell r="C127">
            <v>139</v>
          </cell>
          <cell r="D127" t="str">
            <v>국</v>
          </cell>
          <cell r="E127" t="str">
            <v>국토해양부</v>
          </cell>
        </row>
        <row r="128">
          <cell r="A128" t="str">
            <v>1088-140</v>
          </cell>
          <cell r="B128" t="str">
            <v>천</v>
          </cell>
          <cell r="C128">
            <v>334</v>
          </cell>
          <cell r="D128" t="str">
            <v>국</v>
          </cell>
          <cell r="E128" t="str">
            <v>국토해양부</v>
          </cell>
        </row>
        <row r="129">
          <cell r="A129" t="str">
            <v>1088-138</v>
          </cell>
          <cell r="B129" t="str">
            <v>천</v>
          </cell>
          <cell r="C129">
            <v>132</v>
          </cell>
          <cell r="D129" t="str">
            <v>국</v>
          </cell>
          <cell r="E129" t="str">
            <v>국토해양부</v>
          </cell>
        </row>
        <row r="130">
          <cell r="A130" t="str">
            <v>산39-14</v>
          </cell>
          <cell r="B130" t="str">
            <v>임</v>
          </cell>
          <cell r="C130">
            <v>995</v>
          </cell>
          <cell r="D130" t="str">
            <v>김정심</v>
          </cell>
          <cell r="E130" t="str">
            <v>포항시북구두호동1076-2미성빌라102</v>
          </cell>
        </row>
        <row r="131">
          <cell r="A131" t="str">
            <v>산41</v>
          </cell>
          <cell r="B131" t="str">
            <v>임</v>
          </cell>
          <cell r="C131">
            <v>2948</v>
          </cell>
          <cell r="D131" t="str">
            <v>이종식</v>
          </cell>
          <cell r="E131" t="str">
            <v>서울양천구신월동7-3봉상아파트에이동302</v>
          </cell>
        </row>
        <row r="132">
          <cell r="A132" t="str">
            <v>산42-2</v>
          </cell>
          <cell r="B132" t="str">
            <v>임</v>
          </cell>
          <cell r="C132">
            <v>2239</v>
          </cell>
          <cell r="D132" t="str">
            <v>김대근</v>
          </cell>
          <cell r="E132" t="str">
            <v>울산울주군언양읍남부리137-25</v>
          </cell>
        </row>
        <row r="133">
          <cell r="A133" t="str">
            <v>산45</v>
          </cell>
          <cell r="B133" t="str">
            <v>도</v>
          </cell>
          <cell r="C133">
            <v>1323</v>
          </cell>
          <cell r="D133" t="str">
            <v>국</v>
          </cell>
          <cell r="E133" t="str">
            <v>국토해양부</v>
          </cell>
        </row>
        <row r="134">
          <cell r="A134" t="str">
            <v>993-1</v>
          </cell>
          <cell r="B134" t="str">
            <v>구</v>
          </cell>
          <cell r="C134">
            <v>1195</v>
          </cell>
          <cell r="D134" t="str">
            <v>국</v>
          </cell>
          <cell r="E134" t="str">
            <v>농림수산식품부</v>
          </cell>
        </row>
        <row r="135">
          <cell r="A135" t="str">
            <v>994-2</v>
          </cell>
          <cell r="B135" t="str">
            <v>도</v>
          </cell>
          <cell r="C135">
            <v>18</v>
          </cell>
          <cell r="D135" t="str">
            <v>국</v>
          </cell>
          <cell r="E135" t="str">
            <v>농림수산식품부</v>
          </cell>
        </row>
        <row r="136">
          <cell r="A136" t="str">
            <v>994-1</v>
          </cell>
          <cell r="B136" t="str">
            <v>도</v>
          </cell>
          <cell r="C136">
            <v>32</v>
          </cell>
          <cell r="D136" t="str">
            <v>국</v>
          </cell>
          <cell r="E136" t="str">
            <v>농림수산식품부</v>
          </cell>
        </row>
        <row r="137">
          <cell r="A137" t="str">
            <v>957-2</v>
          </cell>
          <cell r="B137" t="str">
            <v>답</v>
          </cell>
          <cell r="C137">
            <v>2137</v>
          </cell>
          <cell r="D137" t="str">
            <v>박세현</v>
          </cell>
          <cell r="E137" t="str">
            <v>내단리150</v>
          </cell>
        </row>
        <row r="138">
          <cell r="A138" t="str">
            <v>957-3</v>
          </cell>
          <cell r="B138" t="str">
            <v>답</v>
          </cell>
          <cell r="C138">
            <v>7</v>
          </cell>
          <cell r="D138" t="str">
            <v>공</v>
          </cell>
          <cell r="E138" t="str">
            <v>경상북도</v>
          </cell>
        </row>
        <row r="139">
          <cell r="A139" t="str">
            <v>959-1</v>
          </cell>
          <cell r="B139" t="str">
            <v>답</v>
          </cell>
          <cell r="C139">
            <v>2178</v>
          </cell>
          <cell r="D139" t="str">
            <v>배만득외2</v>
          </cell>
          <cell r="E139" t="str">
            <v>경주시안강읍양월리1140-3</v>
          </cell>
        </row>
        <row r="140">
          <cell r="A140" t="str">
            <v>961-1</v>
          </cell>
          <cell r="B140" t="str">
            <v>답</v>
          </cell>
          <cell r="C140">
            <v>2228</v>
          </cell>
          <cell r="D140" t="str">
            <v>박복생</v>
          </cell>
          <cell r="E140" t="str">
            <v>내단리444</v>
          </cell>
        </row>
        <row r="141">
          <cell r="A141" t="str">
            <v>961-2</v>
          </cell>
          <cell r="B141" t="str">
            <v>답</v>
          </cell>
          <cell r="C141">
            <v>2040</v>
          </cell>
          <cell r="D141" t="str">
            <v>한현수</v>
          </cell>
          <cell r="E141" t="str">
            <v>대구달성구화원읍본리리113-1대구본리그린빌113-1505</v>
          </cell>
        </row>
        <row r="142">
          <cell r="A142" t="str">
            <v>961-4</v>
          </cell>
          <cell r="B142" t="str">
            <v>답</v>
          </cell>
          <cell r="C142">
            <v>426</v>
          </cell>
          <cell r="D142" t="str">
            <v>공</v>
          </cell>
          <cell r="E142" t="str">
            <v>경상북도</v>
          </cell>
        </row>
        <row r="143">
          <cell r="A143" t="str">
            <v>964-5</v>
          </cell>
          <cell r="B143" t="str">
            <v>답</v>
          </cell>
          <cell r="C143">
            <v>212</v>
          </cell>
          <cell r="D143" t="str">
            <v>이상수</v>
          </cell>
          <cell r="E143" t="str">
            <v>내단리199</v>
          </cell>
        </row>
        <row r="144">
          <cell r="A144" t="str">
            <v>964-6</v>
          </cell>
          <cell r="B144" t="str">
            <v>답</v>
          </cell>
          <cell r="C144">
            <v>638</v>
          </cell>
          <cell r="D144" t="str">
            <v>국</v>
          </cell>
          <cell r="E144" t="str">
            <v>국토해양부</v>
          </cell>
        </row>
        <row r="145">
          <cell r="A145" t="str">
            <v>978-6</v>
          </cell>
          <cell r="B145" t="str">
            <v>답</v>
          </cell>
          <cell r="C145">
            <v>34</v>
          </cell>
          <cell r="D145" t="str">
            <v>김하숙</v>
          </cell>
          <cell r="E145" t="str">
            <v>기계면 화대리388</v>
          </cell>
        </row>
        <row r="146">
          <cell r="A146" t="str">
            <v>921-2</v>
          </cell>
          <cell r="B146" t="str">
            <v>답</v>
          </cell>
          <cell r="C146">
            <v>1972</v>
          </cell>
          <cell r="D146" t="str">
            <v>김명자</v>
          </cell>
          <cell r="E146" t="str">
            <v>포항시북구장성동1343창포청구타운105-702</v>
          </cell>
        </row>
        <row r="147">
          <cell r="A147" t="str">
            <v>921-4</v>
          </cell>
          <cell r="B147" t="str">
            <v>답</v>
          </cell>
          <cell r="C147">
            <v>788</v>
          </cell>
          <cell r="D147" t="str">
            <v>공</v>
          </cell>
          <cell r="E147" t="str">
            <v>경상북도</v>
          </cell>
        </row>
        <row r="148">
          <cell r="A148" t="str">
            <v>925-1</v>
          </cell>
          <cell r="B148" t="str">
            <v>답</v>
          </cell>
          <cell r="C148">
            <v>2129</v>
          </cell>
          <cell r="D148" t="str">
            <v>이성수</v>
          </cell>
          <cell r="E148" t="str">
            <v>내단리430</v>
          </cell>
        </row>
        <row r="149">
          <cell r="A149" t="str">
            <v>925-2</v>
          </cell>
          <cell r="B149" t="str">
            <v>답</v>
          </cell>
          <cell r="C149">
            <v>725</v>
          </cell>
          <cell r="D149" t="str">
            <v>공</v>
          </cell>
          <cell r="E149" t="str">
            <v>경상북도</v>
          </cell>
        </row>
        <row r="150">
          <cell r="A150" t="str">
            <v>927-1</v>
          </cell>
          <cell r="B150" t="str">
            <v>답</v>
          </cell>
          <cell r="C150">
            <v>2590</v>
          </cell>
          <cell r="D150" t="str">
            <v>최안자</v>
          </cell>
          <cell r="E150" t="str">
            <v>내단리608</v>
          </cell>
        </row>
        <row r="151">
          <cell r="A151" t="str">
            <v>927-2</v>
          </cell>
          <cell r="B151" t="str">
            <v>답</v>
          </cell>
          <cell r="C151">
            <v>1700</v>
          </cell>
          <cell r="D151" t="str">
            <v>이유식</v>
          </cell>
          <cell r="E151" t="str">
            <v>내단리176</v>
          </cell>
        </row>
        <row r="152">
          <cell r="A152" t="str">
            <v>929-1</v>
          </cell>
          <cell r="B152" t="str">
            <v>답</v>
          </cell>
          <cell r="C152">
            <v>402</v>
          </cell>
          <cell r="D152" t="str">
            <v>공</v>
          </cell>
          <cell r="E152" t="str">
            <v>경상북도</v>
          </cell>
        </row>
        <row r="153">
          <cell r="A153" t="str">
            <v>954-1</v>
          </cell>
          <cell r="B153" t="str">
            <v>답</v>
          </cell>
          <cell r="C153">
            <v>2157</v>
          </cell>
          <cell r="D153" t="str">
            <v>이규동</v>
          </cell>
          <cell r="E153" t="str">
            <v>내단리192</v>
          </cell>
        </row>
        <row r="154">
          <cell r="A154" t="str">
            <v>954-2</v>
          </cell>
          <cell r="B154" t="str">
            <v>답</v>
          </cell>
          <cell r="C154">
            <v>2173</v>
          </cell>
          <cell r="D154" t="str">
            <v>이기향</v>
          </cell>
          <cell r="E154" t="str">
            <v>내단리504</v>
          </cell>
        </row>
        <row r="155">
          <cell r="A155" t="str">
            <v>957-1</v>
          </cell>
          <cell r="B155" t="str">
            <v>답</v>
          </cell>
          <cell r="C155">
            <v>1039</v>
          </cell>
          <cell r="D155" t="str">
            <v>이융화</v>
          </cell>
          <cell r="E155" t="str">
            <v>남구지곡동946효자그린234-1101</v>
          </cell>
        </row>
        <row r="156">
          <cell r="A156" t="str">
            <v>832-1</v>
          </cell>
          <cell r="B156" t="str">
            <v>답</v>
          </cell>
          <cell r="C156">
            <v>607</v>
          </cell>
          <cell r="D156" t="str">
            <v>공</v>
          </cell>
          <cell r="E156" t="str">
            <v>경상북도</v>
          </cell>
        </row>
        <row r="157">
          <cell r="A157" t="str">
            <v>832-2</v>
          </cell>
          <cell r="B157" t="str">
            <v>도</v>
          </cell>
          <cell r="C157">
            <v>42</v>
          </cell>
          <cell r="D157" t="str">
            <v>국</v>
          </cell>
          <cell r="E157" t="str">
            <v>국토해양부</v>
          </cell>
        </row>
        <row r="158">
          <cell r="A158" t="str">
            <v>833-1</v>
          </cell>
          <cell r="B158" t="str">
            <v>답</v>
          </cell>
          <cell r="C158">
            <v>50</v>
          </cell>
          <cell r="D158" t="str">
            <v>공</v>
          </cell>
          <cell r="E158" t="str">
            <v>경상북도</v>
          </cell>
        </row>
        <row r="159">
          <cell r="A159" t="str">
            <v>843-1</v>
          </cell>
          <cell r="B159" t="str">
            <v>도</v>
          </cell>
          <cell r="C159">
            <v>63</v>
          </cell>
          <cell r="D159" t="str">
            <v>국</v>
          </cell>
          <cell r="E159" t="str">
            <v>국토해양부</v>
          </cell>
        </row>
        <row r="160">
          <cell r="A160" t="str">
            <v>844-2</v>
          </cell>
          <cell r="B160" t="str">
            <v>도</v>
          </cell>
          <cell r="C160">
            <v>886</v>
          </cell>
          <cell r="D160" t="str">
            <v>국</v>
          </cell>
          <cell r="E160" t="str">
            <v>국토해양부</v>
          </cell>
        </row>
        <row r="161">
          <cell r="A161" t="str">
            <v>854-1</v>
          </cell>
          <cell r="B161" t="str">
            <v>답</v>
          </cell>
          <cell r="C161">
            <v>669</v>
          </cell>
          <cell r="D161" t="str">
            <v>공</v>
          </cell>
          <cell r="E161" t="str">
            <v>경상북도</v>
          </cell>
        </row>
        <row r="162">
          <cell r="A162" t="str">
            <v>865-1</v>
          </cell>
          <cell r="B162" t="str">
            <v>답</v>
          </cell>
          <cell r="C162">
            <v>653</v>
          </cell>
          <cell r="D162" t="str">
            <v>공</v>
          </cell>
          <cell r="E162" t="str">
            <v>경상북도</v>
          </cell>
        </row>
        <row r="163">
          <cell r="A163" t="str">
            <v>919-1</v>
          </cell>
          <cell r="B163" t="str">
            <v>답</v>
          </cell>
          <cell r="C163">
            <v>2146</v>
          </cell>
          <cell r="D163" t="str">
            <v>손대호</v>
          </cell>
          <cell r="E163" t="str">
            <v>현내리142-3</v>
          </cell>
        </row>
        <row r="164">
          <cell r="A164" t="str">
            <v>919-8</v>
          </cell>
          <cell r="B164" t="str">
            <v>답</v>
          </cell>
          <cell r="C164">
            <v>675</v>
          </cell>
          <cell r="D164" t="str">
            <v>공</v>
          </cell>
          <cell r="E164" t="str">
            <v>경상북도</v>
          </cell>
        </row>
        <row r="165">
          <cell r="A165" t="str">
            <v>921-1</v>
          </cell>
          <cell r="B165" t="str">
            <v>답</v>
          </cell>
          <cell r="C165">
            <v>1421</v>
          </cell>
          <cell r="D165" t="str">
            <v>장재하</v>
          </cell>
          <cell r="E165" t="str">
            <v>장성동1343창포청구타운105-702</v>
          </cell>
        </row>
        <row r="166">
          <cell r="A166" t="str">
            <v>819-1</v>
          </cell>
          <cell r="B166" t="str">
            <v>답</v>
          </cell>
          <cell r="C166">
            <v>1933</v>
          </cell>
          <cell r="D166" t="str">
            <v>김세영</v>
          </cell>
          <cell r="E166" t="str">
            <v>내단리505</v>
          </cell>
        </row>
        <row r="167">
          <cell r="A167" t="str">
            <v>819-2</v>
          </cell>
          <cell r="B167" t="str">
            <v>답</v>
          </cell>
          <cell r="C167">
            <v>1434</v>
          </cell>
          <cell r="D167" t="str">
            <v>권오삼</v>
          </cell>
          <cell r="E167" t="str">
            <v>내단리669</v>
          </cell>
        </row>
        <row r="168">
          <cell r="A168" t="str">
            <v>820-2</v>
          </cell>
          <cell r="B168" t="str">
            <v>도</v>
          </cell>
          <cell r="C168">
            <v>17</v>
          </cell>
          <cell r="D168" t="str">
            <v>국</v>
          </cell>
          <cell r="E168" t="str">
            <v>국토해양부</v>
          </cell>
        </row>
        <row r="169">
          <cell r="A169" t="str">
            <v>821-3</v>
          </cell>
          <cell r="B169" t="str">
            <v>도</v>
          </cell>
          <cell r="C169">
            <v>592</v>
          </cell>
          <cell r="D169" t="str">
            <v>국</v>
          </cell>
          <cell r="E169" t="str">
            <v>국토해양부</v>
          </cell>
        </row>
        <row r="170">
          <cell r="A170" t="str">
            <v>831-2</v>
          </cell>
          <cell r="B170" t="str">
            <v>도</v>
          </cell>
          <cell r="C170">
            <v>698</v>
          </cell>
          <cell r="D170" t="str">
            <v>국</v>
          </cell>
          <cell r="E170" t="str">
            <v>국토해양부</v>
          </cell>
        </row>
        <row r="171">
          <cell r="A171" t="str">
            <v>822-1</v>
          </cell>
          <cell r="B171" t="str">
            <v>도</v>
          </cell>
          <cell r="C171">
            <v>56</v>
          </cell>
          <cell r="D171" t="str">
            <v>국</v>
          </cell>
          <cell r="E171" t="str">
            <v>국토해양부</v>
          </cell>
        </row>
        <row r="172">
          <cell r="A172" t="str">
            <v>823-1</v>
          </cell>
          <cell r="B172" t="str">
            <v>답</v>
          </cell>
          <cell r="C172">
            <v>2028</v>
          </cell>
          <cell r="D172" t="str">
            <v>심만택</v>
          </cell>
          <cell r="E172" t="str">
            <v>남구지곡동166-5인화아파트11-108</v>
          </cell>
        </row>
        <row r="173">
          <cell r="A173" t="str">
            <v>826-2</v>
          </cell>
          <cell r="B173" t="str">
            <v>도</v>
          </cell>
          <cell r="C173">
            <v>483</v>
          </cell>
          <cell r="D173" t="str">
            <v>국</v>
          </cell>
          <cell r="E173" t="str">
            <v>국토해양부</v>
          </cell>
        </row>
        <row r="174">
          <cell r="A174" t="str">
            <v>827-2</v>
          </cell>
          <cell r="B174" t="str">
            <v>도</v>
          </cell>
          <cell r="C174">
            <v>400</v>
          </cell>
          <cell r="D174" t="str">
            <v>국</v>
          </cell>
          <cell r="E174" t="str">
            <v>국토해양부</v>
          </cell>
        </row>
        <row r="175">
          <cell r="A175" t="str">
            <v>828-2</v>
          </cell>
          <cell r="B175" t="str">
            <v>도</v>
          </cell>
          <cell r="C175">
            <v>592</v>
          </cell>
          <cell r="D175" t="str">
            <v>국</v>
          </cell>
          <cell r="E175" t="str">
            <v>국토해양부</v>
          </cell>
        </row>
        <row r="176">
          <cell r="A176" t="str">
            <v>756-1</v>
          </cell>
          <cell r="B176" t="str">
            <v>도</v>
          </cell>
          <cell r="C176">
            <v>1473</v>
          </cell>
          <cell r="D176" t="str">
            <v>국</v>
          </cell>
          <cell r="E176" t="str">
            <v>국토해양부</v>
          </cell>
        </row>
        <row r="177">
          <cell r="A177" t="str">
            <v>787-2</v>
          </cell>
          <cell r="B177" t="str">
            <v>도</v>
          </cell>
          <cell r="C177">
            <v>83</v>
          </cell>
          <cell r="D177" t="str">
            <v>이원유</v>
          </cell>
          <cell r="E177" t="str">
            <v>내단리119</v>
          </cell>
        </row>
        <row r="178">
          <cell r="A178" t="str">
            <v>788-1</v>
          </cell>
          <cell r="B178" t="str">
            <v>도</v>
          </cell>
          <cell r="C178">
            <v>182</v>
          </cell>
          <cell r="D178" t="str">
            <v>국</v>
          </cell>
          <cell r="E178" t="str">
            <v>국토해양부</v>
          </cell>
        </row>
        <row r="179">
          <cell r="A179" t="str">
            <v>793-2</v>
          </cell>
          <cell r="B179" t="str">
            <v>도</v>
          </cell>
          <cell r="C179">
            <v>562</v>
          </cell>
          <cell r="D179" t="str">
            <v>국</v>
          </cell>
          <cell r="E179" t="str">
            <v>국토해양부</v>
          </cell>
        </row>
        <row r="180">
          <cell r="A180" t="str">
            <v>794-2</v>
          </cell>
          <cell r="B180" t="str">
            <v>도</v>
          </cell>
          <cell r="C180">
            <v>526</v>
          </cell>
          <cell r="D180" t="str">
            <v>국</v>
          </cell>
          <cell r="E180" t="str">
            <v>국토해양부</v>
          </cell>
        </row>
        <row r="181">
          <cell r="A181" t="str">
            <v>798-1</v>
          </cell>
          <cell r="B181" t="str">
            <v>답</v>
          </cell>
          <cell r="C181">
            <v>67</v>
          </cell>
          <cell r="D181" t="str">
            <v>김영배외1</v>
          </cell>
          <cell r="E181" t="str">
            <v>내단리596</v>
          </cell>
        </row>
        <row r="182">
          <cell r="A182" t="str">
            <v>803-1</v>
          </cell>
          <cell r="B182" t="str">
            <v>답</v>
          </cell>
          <cell r="C182">
            <v>1109</v>
          </cell>
          <cell r="D182" t="str">
            <v>윤정한외1</v>
          </cell>
          <cell r="E182" t="str">
            <v>포항시남구대잠동990대잠그린명품106-1502</v>
          </cell>
        </row>
        <row r="183">
          <cell r="A183" t="str">
            <v>803-2</v>
          </cell>
          <cell r="B183" t="str">
            <v>답</v>
          </cell>
          <cell r="C183">
            <v>343</v>
          </cell>
          <cell r="D183" t="str">
            <v>윤정한외1</v>
          </cell>
          <cell r="E183" t="str">
            <v>포항시남구대잠동990대잠그린명품106-1502</v>
          </cell>
        </row>
        <row r="184">
          <cell r="A184" t="str">
            <v>803-4</v>
          </cell>
          <cell r="B184" t="str">
            <v>답</v>
          </cell>
          <cell r="C184">
            <v>33</v>
          </cell>
          <cell r="D184" t="str">
            <v>윤정한외1</v>
          </cell>
          <cell r="E184" t="str">
            <v>포항시남구대잠동990대잠그린명품106-1502</v>
          </cell>
        </row>
        <row r="185">
          <cell r="A185" t="str">
            <v>817-2</v>
          </cell>
          <cell r="B185" t="str">
            <v>도</v>
          </cell>
          <cell r="C185">
            <v>701</v>
          </cell>
          <cell r="D185" t="str">
            <v>국</v>
          </cell>
          <cell r="E185" t="str">
            <v>농림수산식품부</v>
          </cell>
        </row>
        <row r="186">
          <cell r="A186" t="str">
            <v>803-3</v>
          </cell>
          <cell r="B186" t="str">
            <v>도</v>
          </cell>
          <cell r="C186">
            <v>1147</v>
          </cell>
          <cell r="D186" t="str">
            <v>국</v>
          </cell>
          <cell r="E186" t="str">
            <v>국토해양부</v>
          </cell>
        </row>
        <row r="187">
          <cell r="A187" t="str">
            <v>725-1</v>
          </cell>
          <cell r="B187" t="str">
            <v>도</v>
          </cell>
          <cell r="C187">
            <v>678</v>
          </cell>
          <cell r="D187" t="str">
            <v>국</v>
          </cell>
          <cell r="E187" t="str">
            <v>국토해양부</v>
          </cell>
        </row>
        <row r="188">
          <cell r="A188" t="str">
            <v>726-1</v>
          </cell>
          <cell r="B188" t="str">
            <v>도</v>
          </cell>
          <cell r="C188">
            <v>2108</v>
          </cell>
          <cell r="D188" t="str">
            <v>국</v>
          </cell>
          <cell r="E188" t="str">
            <v>국토해양부</v>
          </cell>
        </row>
        <row r="189">
          <cell r="A189" t="str">
            <v>727-1</v>
          </cell>
          <cell r="B189" t="str">
            <v>도</v>
          </cell>
          <cell r="C189">
            <v>1176</v>
          </cell>
          <cell r="D189" t="str">
            <v>국</v>
          </cell>
          <cell r="E189" t="str">
            <v>국토해양부</v>
          </cell>
        </row>
        <row r="190">
          <cell r="A190" t="str">
            <v>728-1</v>
          </cell>
          <cell r="B190" t="str">
            <v>도</v>
          </cell>
          <cell r="C190">
            <v>3006</v>
          </cell>
          <cell r="D190" t="str">
            <v>국</v>
          </cell>
          <cell r="E190" t="str">
            <v>국토해양부</v>
          </cell>
        </row>
        <row r="191">
          <cell r="A191" t="str">
            <v>729-1</v>
          </cell>
          <cell r="B191" t="str">
            <v>도</v>
          </cell>
          <cell r="C191">
            <v>565</v>
          </cell>
          <cell r="D191" t="str">
            <v>국</v>
          </cell>
          <cell r="E191" t="str">
            <v>국토해양부</v>
          </cell>
        </row>
        <row r="192">
          <cell r="A192" t="str">
            <v>730-1</v>
          </cell>
          <cell r="B192" t="str">
            <v>도</v>
          </cell>
          <cell r="C192">
            <v>297</v>
          </cell>
          <cell r="D192" t="str">
            <v>국</v>
          </cell>
          <cell r="E192" t="str">
            <v>국토해양부</v>
          </cell>
        </row>
        <row r="193">
          <cell r="A193" t="str">
            <v>753-1</v>
          </cell>
          <cell r="B193" t="str">
            <v>도</v>
          </cell>
          <cell r="C193">
            <v>146</v>
          </cell>
          <cell r="D193" t="str">
            <v>국</v>
          </cell>
          <cell r="E193" t="str">
            <v>국토해양부</v>
          </cell>
        </row>
        <row r="194">
          <cell r="A194" t="str">
            <v>753-2</v>
          </cell>
          <cell r="B194" t="str">
            <v>도</v>
          </cell>
          <cell r="C194">
            <v>50</v>
          </cell>
          <cell r="D194" t="str">
            <v>국</v>
          </cell>
          <cell r="E194" t="str">
            <v>국토해양부</v>
          </cell>
        </row>
        <row r="195">
          <cell r="A195" t="str">
            <v>755-1</v>
          </cell>
          <cell r="B195" t="str">
            <v>도</v>
          </cell>
          <cell r="C195">
            <v>1204</v>
          </cell>
          <cell r="D195" t="str">
            <v>국</v>
          </cell>
          <cell r="E195" t="str">
            <v>국토해양부</v>
          </cell>
        </row>
        <row r="196">
          <cell r="A196" t="str">
            <v>755-2</v>
          </cell>
          <cell r="B196" t="str">
            <v>도</v>
          </cell>
          <cell r="C196">
            <v>418</v>
          </cell>
          <cell r="D196" t="str">
            <v>안만춘</v>
          </cell>
          <cell r="E196" t="str">
            <v>내단리619</v>
          </cell>
        </row>
        <row r="197">
          <cell r="A197" t="str">
            <v>463-3</v>
          </cell>
          <cell r="B197" t="str">
            <v>전</v>
          </cell>
          <cell r="C197">
            <v>230</v>
          </cell>
          <cell r="D197" t="str">
            <v>이인석</v>
          </cell>
          <cell r="E197" t="str">
            <v>내단리464</v>
          </cell>
        </row>
        <row r="198">
          <cell r="A198" t="str">
            <v>466-21</v>
          </cell>
          <cell r="B198" t="str">
            <v>창</v>
          </cell>
          <cell r="C198">
            <v>1822</v>
          </cell>
          <cell r="D198" t="str">
            <v>김대근</v>
          </cell>
          <cell r="E198" t="str">
            <v>울산울주군언양읍남부리137-25</v>
          </cell>
        </row>
        <row r="199">
          <cell r="A199" t="str">
            <v>704-1</v>
          </cell>
          <cell r="B199" t="str">
            <v>답</v>
          </cell>
          <cell r="C199">
            <v>846</v>
          </cell>
          <cell r="D199" t="str">
            <v>최중환</v>
          </cell>
          <cell r="E199" t="str">
            <v>내단리582-1</v>
          </cell>
        </row>
        <row r="200">
          <cell r="A200" t="str">
            <v>704-2</v>
          </cell>
          <cell r="B200" t="str">
            <v>도</v>
          </cell>
          <cell r="C200">
            <v>45</v>
          </cell>
          <cell r="D200" t="str">
            <v>국</v>
          </cell>
          <cell r="E200" t="str">
            <v>국토해양부</v>
          </cell>
        </row>
        <row r="201">
          <cell r="A201" t="str">
            <v>711-1</v>
          </cell>
          <cell r="B201" t="str">
            <v>도</v>
          </cell>
          <cell r="C201">
            <v>1077</v>
          </cell>
          <cell r="D201" t="str">
            <v>국</v>
          </cell>
          <cell r="E201" t="str">
            <v>국토해양부</v>
          </cell>
        </row>
        <row r="202">
          <cell r="A202" t="str">
            <v>712-2</v>
          </cell>
          <cell r="B202" t="str">
            <v>도</v>
          </cell>
          <cell r="C202">
            <v>1095</v>
          </cell>
          <cell r="D202" t="str">
            <v>국</v>
          </cell>
          <cell r="E202" t="str">
            <v>국토해양부</v>
          </cell>
        </row>
        <row r="203">
          <cell r="A203" t="str">
            <v>712-3</v>
          </cell>
          <cell r="B203" t="str">
            <v>도</v>
          </cell>
          <cell r="C203">
            <v>1104</v>
          </cell>
          <cell r="D203" t="str">
            <v>국</v>
          </cell>
          <cell r="E203" t="str">
            <v>국토해양부</v>
          </cell>
        </row>
        <row r="204">
          <cell r="A204" t="str">
            <v>713-1</v>
          </cell>
          <cell r="B204" t="str">
            <v>도</v>
          </cell>
          <cell r="C204">
            <v>2025</v>
          </cell>
          <cell r="D204" t="str">
            <v>국</v>
          </cell>
          <cell r="E204" t="str">
            <v>국토해양부</v>
          </cell>
        </row>
        <row r="205">
          <cell r="A205" t="str">
            <v>723-1</v>
          </cell>
          <cell r="B205" t="str">
            <v>도</v>
          </cell>
          <cell r="C205">
            <v>341</v>
          </cell>
          <cell r="D205" t="str">
            <v>국</v>
          </cell>
          <cell r="E205" t="str">
            <v>국토해양부</v>
          </cell>
        </row>
        <row r="206">
          <cell r="A206" t="str">
            <v>724-1</v>
          </cell>
          <cell r="B206" t="str">
            <v>도</v>
          </cell>
          <cell r="C206">
            <v>172</v>
          </cell>
          <cell r="D206" t="str">
            <v>국</v>
          </cell>
          <cell r="E206" t="str">
            <v>국토해양부</v>
          </cell>
        </row>
        <row r="207">
          <cell r="A207" t="str">
            <v>450-2</v>
          </cell>
          <cell r="B207" t="str">
            <v>도</v>
          </cell>
          <cell r="C207">
            <v>450</v>
          </cell>
          <cell r="D207" t="str">
            <v>국</v>
          </cell>
          <cell r="E207" t="str">
            <v>국토해양부</v>
          </cell>
        </row>
        <row r="208">
          <cell r="A208" t="str">
            <v>450-5</v>
          </cell>
          <cell r="B208" t="str">
            <v>답</v>
          </cell>
          <cell r="C208">
            <v>17</v>
          </cell>
          <cell r="D208" t="str">
            <v>공</v>
          </cell>
          <cell r="E208" t="str">
            <v>경상북도</v>
          </cell>
        </row>
        <row r="209">
          <cell r="A209" t="str">
            <v>451-2</v>
          </cell>
          <cell r="B209" t="str">
            <v>도</v>
          </cell>
          <cell r="C209">
            <v>63</v>
          </cell>
          <cell r="D209" t="str">
            <v>국</v>
          </cell>
          <cell r="E209" t="str">
            <v>국토해양부</v>
          </cell>
        </row>
        <row r="210">
          <cell r="A210" t="str">
            <v>461-1</v>
          </cell>
          <cell r="B210" t="str">
            <v>답</v>
          </cell>
          <cell r="C210">
            <v>668</v>
          </cell>
          <cell r="D210" t="str">
            <v>박복생</v>
          </cell>
          <cell r="E210" t="str">
            <v>영일군기계면내단리444</v>
          </cell>
        </row>
        <row r="211">
          <cell r="A211" t="str">
            <v>461-2</v>
          </cell>
          <cell r="B211" t="str">
            <v>도</v>
          </cell>
          <cell r="C211">
            <v>387</v>
          </cell>
          <cell r="D211" t="str">
            <v>국</v>
          </cell>
          <cell r="E211" t="str">
            <v>국토해양부</v>
          </cell>
        </row>
        <row r="212">
          <cell r="A212" t="str">
            <v>461-4</v>
          </cell>
          <cell r="B212" t="str">
            <v>답</v>
          </cell>
          <cell r="C212">
            <v>152</v>
          </cell>
          <cell r="D212" t="str">
            <v>공</v>
          </cell>
          <cell r="E212" t="str">
            <v>경상북도</v>
          </cell>
        </row>
        <row r="213">
          <cell r="A213" t="str">
            <v>461-5</v>
          </cell>
          <cell r="B213" t="str">
            <v>잡</v>
          </cell>
          <cell r="C213">
            <v>211</v>
          </cell>
          <cell r="D213" t="str">
            <v>이원대</v>
          </cell>
          <cell r="E213" t="str">
            <v>내단리463</v>
          </cell>
        </row>
        <row r="214">
          <cell r="A214" t="str">
            <v>462-1</v>
          </cell>
          <cell r="B214" t="str">
            <v>전</v>
          </cell>
          <cell r="C214">
            <v>314</v>
          </cell>
          <cell r="D214" t="str">
            <v>공</v>
          </cell>
          <cell r="E214" t="str">
            <v>경상북도</v>
          </cell>
        </row>
        <row r="215">
          <cell r="A215" t="str">
            <v>462-2</v>
          </cell>
          <cell r="B215" t="str">
            <v>도</v>
          </cell>
          <cell r="C215">
            <v>701</v>
          </cell>
          <cell r="D215" t="str">
            <v>이용이</v>
          </cell>
        </row>
        <row r="216">
          <cell r="A216" t="str">
            <v>463-1</v>
          </cell>
          <cell r="B216" t="str">
            <v>전</v>
          </cell>
          <cell r="C216">
            <v>28</v>
          </cell>
          <cell r="D216" t="str">
            <v>공</v>
          </cell>
          <cell r="E216" t="str">
            <v>경상북도</v>
          </cell>
        </row>
        <row r="217">
          <cell r="A217" t="str">
            <v>446-3</v>
          </cell>
          <cell r="B217" t="str">
            <v>도</v>
          </cell>
          <cell r="C217">
            <v>142</v>
          </cell>
          <cell r="D217" t="str">
            <v>국</v>
          </cell>
          <cell r="E217" t="str">
            <v>국토해양부</v>
          </cell>
        </row>
        <row r="218">
          <cell r="A218" t="str">
            <v>446-4</v>
          </cell>
          <cell r="B218" t="str">
            <v>답</v>
          </cell>
          <cell r="C218">
            <v>24</v>
          </cell>
          <cell r="D218" t="str">
            <v>공</v>
          </cell>
          <cell r="E218" t="str">
            <v>경상북도</v>
          </cell>
        </row>
        <row r="219">
          <cell r="A219" t="str">
            <v>446-5</v>
          </cell>
          <cell r="B219" t="str">
            <v>답</v>
          </cell>
          <cell r="C219">
            <v>73</v>
          </cell>
          <cell r="D219" t="str">
            <v>공</v>
          </cell>
          <cell r="E219" t="str">
            <v>경상북도</v>
          </cell>
        </row>
        <row r="220">
          <cell r="A220" t="str">
            <v>446-6</v>
          </cell>
          <cell r="B220" t="str">
            <v>답</v>
          </cell>
          <cell r="C220">
            <v>310</v>
          </cell>
          <cell r="D220" t="str">
            <v>김상구</v>
          </cell>
          <cell r="E220" t="str">
            <v>내단리446-2</v>
          </cell>
        </row>
        <row r="221">
          <cell r="A221" t="str">
            <v>448-2</v>
          </cell>
          <cell r="B221" t="str">
            <v>도</v>
          </cell>
          <cell r="C221">
            <v>49</v>
          </cell>
          <cell r="D221" t="str">
            <v>김상구</v>
          </cell>
          <cell r="E221" t="str">
            <v>내단리446-2</v>
          </cell>
        </row>
        <row r="222">
          <cell r="A222" t="str">
            <v>449-2</v>
          </cell>
          <cell r="B222" t="str">
            <v>도</v>
          </cell>
          <cell r="C222">
            <v>165</v>
          </cell>
          <cell r="D222" t="str">
            <v>국</v>
          </cell>
          <cell r="E222" t="str">
            <v>국토해양부</v>
          </cell>
        </row>
        <row r="223">
          <cell r="A223" t="str">
            <v>449-3</v>
          </cell>
          <cell r="B223" t="str">
            <v>답</v>
          </cell>
          <cell r="C223">
            <v>65</v>
          </cell>
          <cell r="D223" t="str">
            <v>공</v>
          </cell>
          <cell r="E223" t="str">
            <v>경상북도</v>
          </cell>
        </row>
        <row r="224">
          <cell r="A224" t="str">
            <v>449-4</v>
          </cell>
          <cell r="B224" t="str">
            <v>답</v>
          </cell>
          <cell r="C224">
            <v>3</v>
          </cell>
          <cell r="D224" t="str">
            <v>공</v>
          </cell>
          <cell r="E224" t="str">
            <v>경상북도</v>
          </cell>
        </row>
        <row r="225">
          <cell r="A225" t="str">
            <v>449-5</v>
          </cell>
          <cell r="B225" t="str">
            <v>답</v>
          </cell>
          <cell r="C225">
            <v>980</v>
          </cell>
          <cell r="D225" t="str">
            <v>원종세</v>
          </cell>
          <cell r="E225" t="str">
            <v>현내리730-1</v>
          </cell>
        </row>
        <row r="226">
          <cell r="A226" t="str">
            <v>450-1</v>
          </cell>
          <cell r="B226" t="str">
            <v>답</v>
          </cell>
          <cell r="C226">
            <v>19</v>
          </cell>
          <cell r="D226" t="str">
            <v>원종세</v>
          </cell>
          <cell r="E226" t="str">
            <v>현내리730-1</v>
          </cell>
        </row>
        <row r="227">
          <cell r="A227" t="str">
            <v>442-2</v>
          </cell>
          <cell r="B227" t="str">
            <v>도</v>
          </cell>
          <cell r="C227">
            <v>99</v>
          </cell>
          <cell r="D227" t="str">
            <v>국</v>
          </cell>
          <cell r="E227" t="str">
            <v>국토해양부</v>
          </cell>
        </row>
        <row r="228">
          <cell r="A228" t="str">
            <v>444-1</v>
          </cell>
          <cell r="B228" t="str">
            <v>답</v>
          </cell>
          <cell r="C228">
            <v>38</v>
          </cell>
          <cell r="D228" t="str">
            <v>이용휘</v>
          </cell>
          <cell r="E228" t="str">
            <v>내단리865</v>
          </cell>
        </row>
        <row r="229">
          <cell r="A229" t="str">
            <v>444-2</v>
          </cell>
          <cell r="B229" t="str">
            <v>도</v>
          </cell>
          <cell r="C229">
            <v>132</v>
          </cell>
          <cell r="D229" t="str">
            <v>국</v>
          </cell>
          <cell r="E229" t="str">
            <v>국토해양부</v>
          </cell>
        </row>
        <row r="230">
          <cell r="A230" t="str">
            <v>444-4</v>
          </cell>
          <cell r="B230" t="str">
            <v>답</v>
          </cell>
          <cell r="C230">
            <v>15</v>
          </cell>
          <cell r="D230" t="str">
            <v>이용휘</v>
          </cell>
          <cell r="E230" t="str">
            <v>내단리865</v>
          </cell>
        </row>
        <row r="231">
          <cell r="A231" t="str">
            <v>445-2</v>
          </cell>
          <cell r="B231" t="str">
            <v>도</v>
          </cell>
          <cell r="C231">
            <v>618</v>
          </cell>
          <cell r="D231" t="str">
            <v>국</v>
          </cell>
          <cell r="E231" t="str">
            <v>국토해양부</v>
          </cell>
        </row>
        <row r="232">
          <cell r="A232" t="str">
            <v>445-4</v>
          </cell>
          <cell r="B232" t="str">
            <v>도</v>
          </cell>
          <cell r="C232">
            <v>142</v>
          </cell>
          <cell r="D232" t="str">
            <v>국</v>
          </cell>
          <cell r="E232" t="str">
            <v>국토해양부</v>
          </cell>
        </row>
        <row r="233">
          <cell r="A233" t="str">
            <v>445-5</v>
          </cell>
          <cell r="B233" t="str">
            <v>도</v>
          </cell>
          <cell r="C233">
            <v>17</v>
          </cell>
          <cell r="D233" t="str">
            <v>국</v>
          </cell>
          <cell r="E233" t="str">
            <v>국토해양부</v>
          </cell>
        </row>
        <row r="234">
          <cell r="A234" t="str">
            <v>445-6</v>
          </cell>
          <cell r="B234" t="str">
            <v>답</v>
          </cell>
          <cell r="C234">
            <v>74</v>
          </cell>
          <cell r="D234" t="str">
            <v>공</v>
          </cell>
          <cell r="E234" t="str">
            <v>경상북도</v>
          </cell>
        </row>
        <row r="235">
          <cell r="A235" t="str">
            <v>446-1</v>
          </cell>
          <cell r="B235" t="str">
            <v>도</v>
          </cell>
          <cell r="C235">
            <v>390</v>
          </cell>
          <cell r="D235" t="str">
            <v>국</v>
          </cell>
          <cell r="E235" t="str">
            <v>국토해양부</v>
          </cell>
        </row>
        <row r="236">
          <cell r="A236" t="str">
            <v>446-2</v>
          </cell>
          <cell r="B236" t="str">
            <v>주</v>
          </cell>
          <cell r="C236">
            <v>990</v>
          </cell>
          <cell r="D236" t="str">
            <v>김상구</v>
          </cell>
          <cell r="E236" t="str">
            <v>내단리446-2</v>
          </cell>
        </row>
        <row r="237">
          <cell r="A237" t="str">
            <v>417-1</v>
          </cell>
          <cell r="B237" t="str">
            <v>답</v>
          </cell>
          <cell r="C237">
            <v>75</v>
          </cell>
          <cell r="D237" t="str">
            <v>김대근</v>
          </cell>
          <cell r="E237" t="str">
            <v>울산울주군언양읍남부리137-25</v>
          </cell>
        </row>
        <row r="238">
          <cell r="A238" t="str">
            <v>417-2</v>
          </cell>
          <cell r="B238" t="str">
            <v>도</v>
          </cell>
          <cell r="C238">
            <v>899</v>
          </cell>
          <cell r="D238" t="str">
            <v>국</v>
          </cell>
          <cell r="E238" t="str">
            <v>국토해양부</v>
          </cell>
        </row>
        <row r="239">
          <cell r="A239" t="str">
            <v>417-3</v>
          </cell>
          <cell r="B239" t="str">
            <v>답</v>
          </cell>
          <cell r="C239">
            <v>1056</v>
          </cell>
          <cell r="D239" t="str">
            <v>공</v>
          </cell>
          <cell r="E239" t="str">
            <v>경상북도</v>
          </cell>
        </row>
        <row r="240">
          <cell r="A240" t="str">
            <v>418-2</v>
          </cell>
          <cell r="B240" t="str">
            <v>도</v>
          </cell>
          <cell r="C240">
            <v>744</v>
          </cell>
          <cell r="D240" t="str">
            <v>국</v>
          </cell>
          <cell r="E240" t="str">
            <v>국토해양부</v>
          </cell>
        </row>
        <row r="241">
          <cell r="A241" t="str">
            <v>418-4</v>
          </cell>
          <cell r="B241" t="str">
            <v>답</v>
          </cell>
          <cell r="C241">
            <v>648</v>
          </cell>
          <cell r="D241" t="str">
            <v>공</v>
          </cell>
          <cell r="E241" t="str">
            <v>경상북도</v>
          </cell>
        </row>
        <row r="242">
          <cell r="A242" t="str">
            <v>440-1</v>
          </cell>
          <cell r="B242" t="str">
            <v>도</v>
          </cell>
          <cell r="C242">
            <v>1953</v>
          </cell>
          <cell r="D242" t="str">
            <v>국</v>
          </cell>
          <cell r="E242" t="str">
            <v>농림수산식품부</v>
          </cell>
        </row>
        <row r="243">
          <cell r="A243" t="str">
            <v>441-1</v>
          </cell>
          <cell r="B243" t="str">
            <v>답</v>
          </cell>
          <cell r="C243">
            <v>548</v>
          </cell>
          <cell r="D243" t="str">
            <v>공</v>
          </cell>
          <cell r="E243" t="str">
            <v>경상북도</v>
          </cell>
        </row>
        <row r="244">
          <cell r="A244" t="str">
            <v>441-2</v>
          </cell>
          <cell r="B244" t="str">
            <v>도</v>
          </cell>
          <cell r="C244">
            <v>80</v>
          </cell>
          <cell r="D244" t="str">
            <v>국</v>
          </cell>
          <cell r="E244" t="str">
            <v>국토해양부</v>
          </cell>
        </row>
        <row r="245">
          <cell r="A245" t="str">
            <v>441-3</v>
          </cell>
          <cell r="B245" t="str">
            <v>도</v>
          </cell>
          <cell r="C245">
            <v>54</v>
          </cell>
          <cell r="D245" t="str">
            <v>국</v>
          </cell>
          <cell r="E245" t="str">
            <v>국토해양부</v>
          </cell>
        </row>
        <row r="246">
          <cell r="A246" t="str">
            <v>442-1</v>
          </cell>
          <cell r="B246" t="str">
            <v>답</v>
          </cell>
          <cell r="C246">
            <v>18</v>
          </cell>
          <cell r="D246" t="str">
            <v>공</v>
          </cell>
          <cell r="E246" t="str">
            <v>경상북도</v>
          </cell>
        </row>
        <row r="247">
          <cell r="A247" t="str">
            <v>269-2</v>
          </cell>
          <cell r="B247" t="str">
            <v>답</v>
          </cell>
          <cell r="C247">
            <v>470</v>
          </cell>
          <cell r="D247" t="str">
            <v>공</v>
          </cell>
          <cell r="E247" t="str">
            <v>경상북도</v>
          </cell>
        </row>
        <row r="248">
          <cell r="A248" t="str">
            <v>274-1</v>
          </cell>
          <cell r="B248" t="str">
            <v>도</v>
          </cell>
          <cell r="C248">
            <v>377</v>
          </cell>
          <cell r="D248" t="str">
            <v>국</v>
          </cell>
          <cell r="E248" t="str">
            <v>국토해양부</v>
          </cell>
        </row>
        <row r="249">
          <cell r="A249" t="str">
            <v>274-3</v>
          </cell>
          <cell r="B249" t="str">
            <v>도</v>
          </cell>
          <cell r="C249">
            <v>165</v>
          </cell>
          <cell r="D249" t="str">
            <v>국</v>
          </cell>
          <cell r="E249" t="str">
            <v>국토해양부</v>
          </cell>
        </row>
        <row r="250">
          <cell r="A250" t="str">
            <v>308-1</v>
          </cell>
          <cell r="B250" t="str">
            <v>답</v>
          </cell>
          <cell r="C250">
            <v>888</v>
          </cell>
          <cell r="D250" t="str">
            <v>공</v>
          </cell>
          <cell r="E250" t="str">
            <v>경상북도</v>
          </cell>
        </row>
        <row r="251">
          <cell r="A251" t="str">
            <v>317-1</v>
          </cell>
          <cell r="B251" t="str">
            <v>답</v>
          </cell>
          <cell r="C251">
            <v>7</v>
          </cell>
          <cell r="D251" t="str">
            <v>공</v>
          </cell>
          <cell r="E251" t="str">
            <v>경상북도</v>
          </cell>
        </row>
        <row r="252">
          <cell r="A252" t="str">
            <v>329-1</v>
          </cell>
          <cell r="B252" t="str">
            <v>답</v>
          </cell>
          <cell r="C252">
            <v>711</v>
          </cell>
          <cell r="D252" t="str">
            <v>공</v>
          </cell>
          <cell r="E252" t="str">
            <v>경상북도</v>
          </cell>
        </row>
        <row r="253">
          <cell r="A253" t="str">
            <v>329-2</v>
          </cell>
          <cell r="B253" t="str">
            <v>잡</v>
          </cell>
          <cell r="C253">
            <v>154</v>
          </cell>
          <cell r="D253" t="str">
            <v>포항축산업협동조합</v>
          </cell>
          <cell r="E253" t="str">
            <v>죽도동604-9</v>
          </cell>
        </row>
        <row r="254">
          <cell r="A254" t="str">
            <v>331-1</v>
          </cell>
          <cell r="B254" t="str">
            <v>답</v>
          </cell>
          <cell r="C254">
            <v>19</v>
          </cell>
          <cell r="D254" t="str">
            <v>공</v>
          </cell>
          <cell r="E254" t="str">
            <v>경상북도</v>
          </cell>
        </row>
        <row r="255">
          <cell r="A255" t="str">
            <v>416-1</v>
          </cell>
          <cell r="B255" t="str">
            <v>도</v>
          </cell>
          <cell r="C255">
            <v>179</v>
          </cell>
          <cell r="D255" t="str">
            <v>국</v>
          </cell>
          <cell r="E255" t="str">
            <v>국토해양부</v>
          </cell>
        </row>
        <row r="256">
          <cell r="A256" t="str">
            <v>416-2</v>
          </cell>
          <cell r="B256" t="str">
            <v>도</v>
          </cell>
          <cell r="C256">
            <v>331</v>
          </cell>
          <cell r="D256" t="str">
            <v>국</v>
          </cell>
          <cell r="E256" t="str">
            <v>국토해양부</v>
          </cell>
        </row>
        <row r="257">
          <cell r="A257" t="str">
            <v>215-6</v>
          </cell>
          <cell r="B257" t="str">
            <v>도</v>
          </cell>
          <cell r="C257">
            <v>29</v>
          </cell>
          <cell r="D257" t="str">
            <v>국</v>
          </cell>
          <cell r="E257" t="str">
            <v>국토해양부</v>
          </cell>
        </row>
        <row r="258">
          <cell r="A258" t="str">
            <v>215-7</v>
          </cell>
          <cell r="B258" t="str">
            <v>도</v>
          </cell>
          <cell r="C258">
            <v>126</v>
          </cell>
          <cell r="D258" t="str">
            <v>국</v>
          </cell>
          <cell r="E258" t="str">
            <v>국토해양부</v>
          </cell>
        </row>
        <row r="259">
          <cell r="A259" t="str">
            <v>216-1</v>
          </cell>
          <cell r="B259" t="str">
            <v>답</v>
          </cell>
          <cell r="C259">
            <v>24</v>
          </cell>
          <cell r="D259" t="str">
            <v>공</v>
          </cell>
          <cell r="E259" t="str">
            <v>경상북도</v>
          </cell>
        </row>
        <row r="260">
          <cell r="A260" t="str">
            <v>216-3</v>
          </cell>
          <cell r="B260" t="str">
            <v>도</v>
          </cell>
          <cell r="C260">
            <v>61</v>
          </cell>
          <cell r="D260" t="str">
            <v>김남길</v>
          </cell>
          <cell r="E260" t="str">
            <v>서울성동구하왕십리1052금호베스트빌102-602</v>
          </cell>
        </row>
        <row r="261">
          <cell r="A261" t="str">
            <v>216-4</v>
          </cell>
          <cell r="B261" t="str">
            <v>도</v>
          </cell>
          <cell r="C261">
            <v>544</v>
          </cell>
          <cell r="D261" t="str">
            <v>국</v>
          </cell>
          <cell r="E261" t="str">
            <v>국토해양부</v>
          </cell>
        </row>
        <row r="262">
          <cell r="A262" t="str">
            <v>217-1</v>
          </cell>
          <cell r="B262" t="str">
            <v>답</v>
          </cell>
          <cell r="C262">
            <v>64</v>
          </cell>
          <cell r="D262" t="str">
            <v>공</v>
          </cell>
          <cell r="E262" t="str">
            <v>경상북도</v>
          </cell>
        </row>
        <row r="263">
          <cell r="A263" t="str">
            <v>217-3</v>
          </cell>
          <cell r="B263" t="str">
            <v>도</v>
          </cell>
          <cell r="C263">
            <v>687</v>
          </cell>
          <cell r="D263" t="str">
            <v>국</v>
          </cell>
          <cell r="E263" t="str">
            <v>국토해양부</v>
          </cell>
        </row>
        <row r="264">
          <cell r="A264" t="str">
            <v>218-1</v>
          </cell>
          <cell r="B264" t="str">
            <v>답</v>
          </cell>
          <cell r="C264">
            <v>22</v>
          </cell>
          <cell r="D264" t="str">
            <v>공</v>
          </cell>
          <cell r="E264" t="str">
            <v>경상북도</v>
          </cell>
        </row>
        <row r="265">
          <cell r="A265" t="str">
            <v>229-1</v>
          </cell>
          <cell r="B265" t="str">
            <v>답</v>
          </cell>
          <cell r="C265">
            <v>1102</v>
          </cell>
          <cell r="D265" t="str">
            <v>백남수</v>
          </cell>
          <cell r="E265" t="str">
            <v>내단리171</v>
          </cell>
        </row>
        <row r="266">
          <cell r="A266" t="str">
            <v>229-4</v>
          </cell>
          <cell r="B266" t="str">
            <v>도</v>
          </cell>
          <cell r="C266">
            <v>28</v>
          </cell>
          <cell r="D266" t="str">
            <v>국</v>
          </cell>
          <cell r="E266" t="str">
            <v>국토해양부</v>
          </cell>
        </row>
        <row r="267">
          <cell r="A267" t="str">
            <v>210-1</v>
          </cell>
          <cell r="B267" t="str">
            <v>답</v>
          </cell>
          <cell r="C267">
            <v>1014</v>
          </cell>
          <cell r="D267" t="str">
            <v>이상수</v>
          </cell>
          <cell r="E267" t="str">
            <v>내단리199</v>
          </cell>
        </row>
        <row r="268">
          <cell r="A268" t="str">
            <v>210-2</v>
          </cell>
          <cell r="B268" t="str">
            <v>답</v>
          </cell>
          <cell r="C268">
            <v>674</v>
          </cell>
          <cell r="D268" t="str">
            <v>황성호</v>
          </cell>
          <cell r="E268" t="str">
            <v>내단리172</v>
          </cell>
        </row>
        <row r="269">
          <cell r="A269" t="str">
            <v>210-3</v>
          </cell>
          <cell r="B269" t="str">
            <v>답</v>
          </cell>
          <cell r="C269">
            <v>72</v>
          </cell>
          <cell r="D269" t="str">
            <v>공</v>
          </cell>
          <cell r="E269" t="str">
            <v>경상북도</v>
          </cell>
        </row>
        <row r="270">
          <cell r="A270" t="str">
            <v>210-4</v>
          </cell>
          <cell r="B270" t="str">
            <v>답</v>
          </cell>
          <cell r="C270">
            <v>90</v>
          </cell>
          <cell r="D270" t="str">
            <v>공</v>
          </cell>
          <cell r="E270" t="str">
            <v>경상북도</v>
          </cell>
        </row>
        <row r="271">
          <cell r="A271" t="str">
            <v>212-4</v>
          </cell>
          <cell r="B271" t="str">
            <v>도</v>
          </cell>
          <cell r="C271">
            <v>1092</v>
          </cell>
          <cell r="D271" t="str">
            <v>국</v>
          </cell>
          <cell r="E271" t="str">
            <v>국토해양부</v>
          </cell>
        </row>
        <row r="272">
          <cell r="A272" t="str">
            <v>213-2</v>
          </cell>
          <cell r="B272" t="str">
            <v>도</v>
          </cell>
          <cell r="C272">
            <v>96</v>
          </cell>
          <cell r="D272" t="str">
            <v>국</v>
          </cell>
          <cell r="E272" t="str">
            <v>국토해양부</v>
          </cell>
        </row>
        <row r="273">
          <cell r="A273" t="str">
            <v>213-3</v>
          </cell>
          <cell r="B273" t="str">
            <v>도</v>
          </cell>
          <cell r="C273">
            <v>93</v>
          </cell>
          <cell r="D273" t="str">
            <v>국</v>
          </cell>
          <cell r="E273" t="str">
            <v>국토해양부</v>
          </cell>
        </row>
        <row r="274">
          <cell r="A274" t="str">
            <v>215-1</v>
          </cell>
          <cell r="B274" t="str">
            <v>답</v>
          </cell>
          <cell r="C274">
            <v>189</v>
          </cell>
          <cell r="D274" t="str">
            <v>신동석외1</v>
          </cell>
          <cell r="E274" t="str">
            <v>내단리186</v>
          </cell>
        </row>
        <row r="275">
          <cell r="A275" t="str">
            <v>215-4</v>
          </cell>
          <cell r="B275" t="str">
            <v>도</v>
          </cell>
          <cell r="C275">
            <v>394</v>
          </cell>
          <cell r="D275" t="str">
            <v>김남길</v>
          </cell>
          <cell r="E275" t="str">
            <v>서울성동구하왕십리1052금호베스트빌102-602</v>
          </cell>
        </row>
        <row r="276">
          <cell r="A276" t="str">
            <v>215-5</v>
          </cell>
          <cell r="B276" t="str">
            <v>도</v>
          </cell>
          <cell r="C276">
            <v>970</v>
          </cell>
          <cell r="D276" t="str">
            <v>국</v>
          </cell>
          <cell r="E276" t="str">
            <v>국토해양부</v>
          </cell>
        </row>
        <row r="277">
          <cell r="A277" t="str">
            <v>199-1</v>
          </cell>
          <cell r="B277" t="str">
            <v>전</v>
          </cell>
          <cell r="C277">
            <v>19</v>
          </cell>
          <cell r="D277" t="str">
            <v>공</v>
          </cell>
          <cell r="E277" t="str">
            <v>경상북도</v>
          </cell>
        </row>
        <row r="278">
          <cell r="A278" t="str">
            <v>200-1</v>
          </cell>
          <cell r="B278" t="str">
            <v>묘</v>
          </cell>
          <cell r="C278">
            <v>92</v>
          </cell>
          <cell r="D278" t="str">
            <v>조만이</v>
          </cell>
        </row>
        <row r="279">
          <cell r="A279" t="str">
            <v>200-2</v>
          </cell>
          <cell r="B279" t="str">
            <v>도</v>
          </cell>
          <cell r="C279">
            <v>7</v>
          </cell>
          <cell r="D279" t="str">
            <v>국</v>
          </cell>
          <cell r="E279" t="str">
            <v>국토해양부</v>
          </cell>
        </row>
        <row r="280">
          <cell r="A280" t="str">
            <v>200-3</v>
          </cell>
          <cell r="B280" t="str">
            <v>묘</v>
          </cell>
          <cell r="C280">
            <v>110</v>
          </cell>
          <cell r="D280" t="str">
            <v>공</v>
          </cell>
          <cell r="E280" t="str">
            <v>경상북도</v>
          </cell>
        </row>
        <row r="281">
          <cell r="A281" t="str">
            <v>201-1</v>
          </cell>
          <cell r="B281" t="str">
            <v>답</v>
          </cell>
          <cell r="C281">
            <v>317</v>
          </cell>
          <cell r="D281" t="str">
            <v>공</v>
          </cell>
          <cell r="E281" t="str">
            <v>경상북도</v>
          </cell>
        </row>
        <row r="282">
          <cell r="A282" t="str">
            <v>205-2</v>
          </cell>
          <cell r="B282" t="str">
            <v>도</v>
          </cell>
          <cell r="C282">
            <v>17</v>
          </cell>
          <cell r="D282" t="str">
            <v>손수룡</v>
          </cell>
          <cell r="E282" t="str">
            <v>경주군강동면단구리</v>
          </cell>
        </row>
        <row r="283">
          <cell r="A283" t="str">
            <v>207-1</v>
          </cell>
          <cell r="B283" t="str">
            <v>도</v>
          </cell>
          <cell r="C283">
            <v>321</v>
          </cell>
          <cell r="D283" t="str">
            <v>국</v>
          </cell>
          <cell r="E283" t="str">
            <v>농림수산식품부</v>
          </cell>
        </row>
        <row r="284">
          <cell r="A284" t="str">
            <v>207-3</v>
          </cell>
          <cell r="B284" t="str">
            <v>도</v>
          </cell>
          <cell r="C284">
            <v>469</v>
          </cell>
          <cell r="D284" t="str">
            <v>국</v>
          </cell>
          <cell r="E284" t="str">
            <v>농림수산식품부</v>
          </cell>
        </row>
        <row r="285">
          <cell r="A285" t="str">
            <v>209-1</v>
          </cell>
          <cell r="B285" t="str">
            <v>답</v>
          </cell>
          <cell r="C285">
            <v>462</v>
          </cell>
          <cell r="D285" t="str">
            <v>공</v>
          </cell>
          <cell r="E285" t="str">
            <v>경상북도</v>
          </cell>
        </row>
        <row r="286">
          <cell r="A286" t="str">
            <v>209-2</v>
          </cell>
          <cell r="B286" t="str">
            <v>답</v>
          </cell>
          <cell r="C286">
            <v>41</v>
          </cell>
          <cell r="D286" t="str">
            <v>공</v>
          </cell>
          <cell r="E286" t="str">
            <v>포항시</v>
          </cell>
        </row>
        <row r="287">
          <cell r="A287" t="str">
            <v>1098-4</v>
          </cell>
          <cell r="B287" t="str">
            <v>도</v>
          </cell>
          <cell r="C287">
            <v>17</v>
          </cell>
          <cell r="D287" t="str">
            <v>국</v>
          </cell>
          <cell r="E287" t="str">
            <v>국토해양부</v>
          </cell>
        </row>
        <row r="288">
          <cell r="A288" t="str">
            <v>1098-5</v>
          </cell>
          <cell r="B288" t="str">
            <v>도</v>
          </cell>
          <cell r="C288">
            <v>50</v>
          </cell>
          <cell r="D288" t="str">
            <v>국</v>
          </cell>
          <cell r="E288" t="str">
            <v>국토해양부</v>
          </cell>
        </row>
        <row r="289">
          <cell r="A289" t="str">
            <v>1098-6</v>
          </cell>
          <cell r="B289" t="str">
            <v>도</v>
          </cell>
          <cell r="C289">
            <v>182</v>
          </cell>
          <cell r="D289" t="str">
            <v>국</v>
          </cell>
          <cell r="E289" t="str">
            <v>국토해양부</v>
          </cell>
        </row>
        <row r="290">
          <cell r="A290" t="str">
            <v>1109-10</v>
          </cell>
          <cell r="B290" t="str">
            <v>구</v>
          </cell>
          <cell r="C290">
            <v>5971</v>
          </cell>
          <cell r="D290" t="str">
            <v>국</v>
          </cell>
          <cell r="E290" t="str">
            <v>농림수산식품부</v>
          </cell>
        </row>
        <row r="291">
          <cell r="A291" t="str">
            <v>1109-14</v>
          </cell>
          <cell r="B291" t="str">
            <v>구</v>
          </cell>
          <cell r="C291">
            <v>59</v>
          </cell>
          <cell r="D291" t="str">
            <v>국</v>
          </cell>
        </row>
        <row r="292">
          <cell r="A292" t="str">
            <v>1109-8</v>
          </cell>
          <cell r="B292" t="str">
            <v>구</v>
          </cell>
          <cell r="C292">
            <v>37</v>
          </cell>
          <cell r="D292" t="str">
            <v>국</v>
          </cell>
          <cell r="E292" t="str">
            <v>농림수산식품부</v>
          </cell>
        </row>
        <row r="293">
          <cell r="A293" t="str">
            <v>1113-4</v>
          </cell>
          <cell r="B293" t="str">
            <v>구</v>
          </cell>
          <cell r="C293">
            <v>12</v>
          </cell>
          <cell r="D293" t="str">
            <v>국</v>
          </cell>
          <cell r="E293" t="str">
            <v>농림수산식품부</v>
          </cell>
        </row>
        <row r="294">
          <cell r="A294" t="str">
            <v>1117-4</v>
          </cell>
          <cell r="B294" t="str">
            <v>도</v>
          </cell>
          <cell r="C294">
            <v>840</v>
          </cell>
          <cell r="D294" t="str">
            <v>국</v>
          </cell>
          <cell r="E294" t="str">
            <v>국토해양부</v>
          </cell>
        </row>
        <row r="295">
          <cell r="A295" t="str">
            <v>1120-1</v>
          </cell>
          <cell r="B295" t="str">
            <v>도</v>
          </cell>
          <cell r="C295">
            <v>285</v>
          </cell>
          <cell r="D295" t="str">
            <v>국</v>
          </cell>
          <cell r="E295" t="str">
            <v>국토해양부</v>
          </cell>
        </row>
        <row r="296">
          <cell r="A296" t="str">
            <v>195-5</v>
          </cell>
          <cell r="B296" t="str">
            <v>구</v>
          </cell>
          <cell r="C296">
            <v>659</v>
          </cell>
          <cell r="D296" t="str">
            <v>국</v>
          </cell>
          <cell r="E296" t="str">
            <v>농림수산식품부</v>
          </cell>
        </row>
        <row r="297">
          <cell r="A297" t="str">
            <v>196-2</v>
          </cell>
          <cell r="B297" t="str">
            <v>도</v>
          </cell>
          <cell r="C297">
            <v>793</v>
          </cell>
          <cell r="D297" t="str">
            <v>국</v>
          </cell>
          <cell r="E297" t="str">
            <v>국토해양부</v>
          </cell>
        </row>
        <row r="298">
          <cell r="A298" t="str">
            <v>1088-1</v>
          </cell>
          <cell r="B298" t="str">
            <v>천</v>
          </cell>
          <cell r="C298">
            <v>172345</v>
          </cell>
          <cell r="D298" t="str">
            <v>국</v>
          </cell>
          <cell r="E298" t="str">
            <v>국토해양부</v>
          </cell>
        </row>
        <row r="299">
          <cell r="A299" t="str">
            <v>465-21</v>
          </cell>
          <cell r="B299" t="str">
            <v>창</v>
          </cell>
          <cell r="C299">
            <v>1822</v>
          </cell>
          <cell r="D299" t="str">
            <v>김근대</v>
          </cell>
          <cell r="E299" t="str">
            <v>울산울주군언양읍남부리137-25</v>
          </cell>
        </row>
        <row r="300">
          <cell r="A300">
            <v>463</v>
          </cell>
          <cell r="B300" t="str">
            <v>잡</v>
          </cell>
          <cell r="C300">
            <v>1404</v>
          </cell>
          <cell r="D300" t="str">
            <v>이원대</v>
          </cell>
          <cell r="E300">
            <v>463</v>
          </cell>
        </row>
        <row r="301">
          <cell r="A301">
            <v>960</v>
          </cell>
          <cell r="B301" t="str">
            <v>답</v>
          </cell>
          <cell r="C301">
            <v>2181</v>
          </cell>
          <cell r="D301" t="str">
            <v>김규입</v>
          </cell>
          <cell r="E301">
            <v>473</v>
          </cell>
        </row>
        <row r="302">
          <cell r="A302" t="str">
            <v>1071-44</v>
          </cell>
          <cell r="B302" t="str">
            <v>구</v>
          </cell>
          <cell r="C302">
            <v>411</v>
          </cell>
          <cell r="D302" t="str">
            <v>국</v>
          </cell>
          <cell r="E302" t="str">
            <v>농림수산식품부</v>
          </cell>
        </row>
        <row r="303">
          <cell r="A303" t="str">
            <v>1071-15</v>
          </cell>
          <cell r="B303" t="str">
            <v>구</v>
          </cell>
          <cell r="C303">
            <v>998</v>
          </cell>
          <cell r="D303" t="str">
            <v>국</v>
          </cell>
          <cell r="E303" t="str">
            <v>농림수산식품부</v>
          </cell>
        </row>
        <row r="304">
          <cell r="A304" t="str">
            <v>1071-13</v>
          </cell>
          <cell r="B304" t="str">
            <v>구</v>
          </cell>
          <cell r="C304">
            <v>1422</v>
          </cell>
          <cell r="D304" t="str">
            <v>국</v>
          </cell>
          <cell r="E304" t="str">
            <v>농림수산식품부</v>
          </cell>
        </row>
        <row r="305">
          <cell r="A305" t="str">
            <v>1071-12</v>
          </cell>
          <cell r="B305" t="str">
            <v>구</v>
          </cell>
          <cell r="C305">
            <v>2446</v>
          </cell>
          <cell r="D305" t="str">
            <v>국</v>
          </cell>
          <cell r="E305" t="str">
            <v>농림수산식품부</v>
          </cell>
        </row>
        <row r="306">
          <cell r="A306" t="str">
            <v>1071-43</v>
          </cell>
          <cell r="B306" t="str">
            <v>구</v>
          </cell>
          <cell r="C306">
            <v>1002</v>
          </cell>
          <cell r="D306" t="str">
            <v>국</v>
          </cell>
          <cell r="E306" t="str">
            <v>농림수산식품부</v>
          </cell>
        </row>
        <row r="307">
          <cell r="A307" t="str">
            <v>802-1</v>
          </cell>
          <cell r="B307" t="str">
            <v>답</v>
          </cell>
          <cell r="C307">
            <v>1462</v>
          </cell>
          <cell r="D307" t="str">
            <v>김명환</v>
          </cell>
          <cell r="E307">
            <v>603</v>
          </cell>
        </row>
        <row r="308">
          <cell r="A308" t="str">
            <v>1071-42</v>
          </cell>
          <cell r="B308" t="str">
            <v>구</v>
          </cell>
          <cell r="C308">
            <v>245</v>
          </cell>
          <cell r="D308" t="str">
            <v>국</v>
          </cell>
          <cell r="E308" t="str">
            <v>농림수산식품부</v>
          </cell>
        </row>
        <row r="309">
          <cell r="A309">
            <v>805</v>
          </cell>
          <cell r="B309" t="str">
            <v>묘</v>
          </cell>
          <cell r="C309">
            <v>3903</v>
          </cell>
          <cell r="D309" t="str">
            <v>최근석</v>
          </cell>
        </row>
        <row r="310">
          <cell r="A310" t="str">
            <v>1071-9</v>
          </cell>
          <cell r="B310" t="str">
            <v>구</v>
          </cell>
          <cell r="C310">
            <v>931</v>
          </cell>
          <cell r="D310" t="str">
            <v>국</v>
          </cell>
          <cell r="E310" t="str">
            <v>농림수산식품부</v>
          </cell>
        </row>
        <row r="311">
          <cell r="A311" t="str">
            <v>1071-41</v>
          </cell>
          <cell r="B311" t="str">
            <v>구</v>
          </cell>
          <cell r="C311">
            <v>126</v>
          </cell>
          <cell r="D311" t="str">
            <v>국</v>
          </cell>
          <cell r="E311" t="str">
            <v>농림수산식품부</v>
          </cell>
        </row>
        <row r="312">
          <cell r="A312" t="str">
            <v>1066-16</v>
          </cell>
          <cell r="B312" t="str">
            <v>도</v>
          </cell>
          <cell r="C312">
            <v>619</v>
          </cell>
          <cell r="D312" t="str">
            <v>국</v>
          </cell>
          <cell r="E312" t="str">
            <v>농림수산식품부</v>
          </cell>
        </row>
        <row r="313">
          <cell r="A313">
            <v>714</v>
          </cell>
          <cell r="B313" t="str">
            <v>답</v>
          </cell>
          <cell r="C313">
            <v>1517</v>
          </cell>
          <cell r="D313" t="str">
            <v>장덕화</v>
          </cell>
          <cell r="E313">
            <v>600</v>
          </cell>
        </row>
        <row r="314">
          <cell r="A314" t="str">
            <v>714-2</v>
          </cell>
          <cell r="B314" t="str">
            <v>도</v>
          </cell>
          <cell r="C314">
            <v>219</v>
          </cell>
          <cell r="D314" t="str">
            <v>국</v>
          </cell>
          <cell r="E314" t="str">
            <v>국토해양부</v>
          </cell>
        </row>
        <row r="315">
          <cell r="A315" t="str">
            <v>1071-40</v>
          </cell>
          <cell r="B315" t="str">
            <v>구</v>
          </cell>
          <cell r="C315">
            <v>614</v>
          </cell>
          <cell r="D315" t="str">
            <v>국</v>
          </cell>
          <cell r="E315" t="str">
            <v>농림수산식품부</v>
          </cell>
        </row>
        <row r="316">
          <cell r="A316" t="str">
            <v>1066-14</v>
          </cell>
          <cell r="B316" t="str">
            <v>도</v>
          </cell>
          <cell r="C316">
            <v>1023</v>
          </cell>
          <cell r="D316" t="str">
            <v>국</v>
          </cell>
          <cell r="E316" t="str">
            <v>농림수산식품부</v>
          </cell>
        </row>
        <row r="317">
          <cell r="A317" t="str">
            <v>993-2</v>
          </cell>
          <cell r="B317" t="str">
            <v>구</v>
          </cell>
          <cell r="C317">
            <v>8199</v>
          </cell>
          <cell r="D317" t="str">
            <v>국</v>
          </cell>
          <cell r="E317" t="str">
            <v>농림수산식품부</v>
          </cell>
        </row>
        <row r="318">
          <cell r="A318" t="str">
            <v>1071-20</v>
          </cell>
          <cell r="B318" t="str">
            <v>구</v>
          </cell>
          <cell r="C318">
            <v>613</v>
          </cell>
          <cell r="D318" t="str">
            <v>국</v>
          </cell>
          <cell r="E318" t="str">
            <v>농림수산식품부</v>
          </cell>
        </row>
        <row r="319">
          <cell r="A319" t="str">
            <v>1088-139</v>
          </cell>
          <cell r="B319" t="str">
            <v>천</v>
          </cell>
          <cell r="C319">
            <v>311</v>
          </cell>
          <cell r="D319" t="str">
            <v>국</v>
          </cell>
          <cell r="E319" t="str">
            <v>국토해양부</v>
          </cell>
        </row>
        <row r="320">
          <cell r="A320">
            <v>860</v>
          </cell>
          <cell r="B320" t="str">
            <v>답</v>
          </cell>
          <cell r="C320">
            <v>2200</v>
          </cell>
          <cell r="D320" t="str">
            <v>이현출 외2인</v>
          </cell>
          <cell r="E320" t="str">
            <v>내단동 366</v>
          </cell>
        </row>
        <row r="321">
          <cell r="A321" t="str">
            <v>448-1</v>
          </cell>
          <cell r="B321" t="str">
            <v>대</v>
          </cell>
          <cell r="C321">
            <v>223</v>
          </cell>
          <cell r="D321" t="str">
            <v>김상구</v>
          </cell>
          <cell r="E321" t="str">
            <v>446-2</v>
          </cell>
        </row>
        <row r="322">
          <cell r="A322">
            <v>210</v>
          </cell>
          <cell r="B322" t="str">
            <v>답</v>
          </cell>
          <cell r="C322">
            <v>1506</v>
          </cell>
          <cell r="D322" t="str">
            <v>정동아</v>
          </cell>
          <cell r="E322" t="str">
            <v>울산광역시 중구 남외동 1005-14</v>
          </cell>
        </row>
        <row r="323">
          <cell r="A323" t="str">
            <v>206-3</v>
          </cell>
          <cell r="B323" t="str">
            <v>도</v>
          </cell>
          <cell r="C323">
            <v>317</v>
          </cell>
          <cell r="D323" t="str">
            <v>국</v>
          </cell>
          <cell r="E323" t="str">
            <v>국토해양부</v>
          </cell>
        </row>
        <row r="324">
          <cell r="A324" t="str">
            <v>195-2</v>
          </cell>
          <cell r="B324" t="str">
            <v>구</v>
          </cell>
          <cell r="C324">
            <v>2135</v>
          </cell>
          <cell r="D324" t="str">
            <v>국</v>
          </cell>
          <cell r="E324" t="str">
            <v>농림수산식품부</v>
          </cell>
        </row>
        <row r="325">
          <cell r="A325" t="str">
            <v>226-4</v>
          </cell>
          <cell r="B325" t="str">
            <v>답</v>
          </cell>
          <cell r="C325">
            <v>94</v>
          </cell>
          <cell r="D325" t="str">
            <v>이규연</v>
          </cell>
          <cell r="E325" t="str">
            <v>내단리186</v>
          </cell>
        </row>
        <row r="326">
          <cell r="A326">
            <v>230</v>
          </cell>
          <cell r="B326" t="str">
            <v>답</v>
          </cell>
          <cell r="C326">
            <v>3444</v>
          </cell>
          <cell r="D326" t="str">
            <v>백남수</v>
          </cell>
          <cell r="E326" t="str">
            <v>내단리171</v>
          </cell>
        </row>
        <row r="327">
          <cell r="A327">
            <v>236</v>
          </cell>
          <cell r="B327" t="str">
            <v>답</v>
          </cell>
          <cell r="C327">
            <v>3462</v>
          </cell>
          <cell r="D327" t="str">
            <v>백용기</v>
          </cell>
          <cell r="E327" t="str">
            <v>포항시 북구 학잠동203 학잠동아파트 101-1102</v>
          </cell>
        </row>
        <row r="328">
          <cell r="A328">
            <v>250</v>
          </cell>
          <cell r="B328" t="str">
            <v>전</v>
          </cell>
          <cell r="C328">
            <v>1531</v>
          </cell>
          <cell r="D328" t="str">
            <v>김태헌</v>
          </cell>
          <cell r="E328" t="str">
            <v>용흥동366우방타운144동903호</v>
          </cell>
        </row>
        <row r="329">
          <cell r="A329" t="str">
            <v>252-2</v>
          </cell>
          <cell r="B329" t="str">
            <v>전</v>
          </cell>
          <cell r="C329">
            <v>3554</v>
          </cell>
          <cell r="D329" t="str">
            <v>김애환</v>
          </cell>
          <cell r="E329" t="str">
            <v>내단리263</v>
          </cell>
        </row>
        <row r="330">
          <cell r="A330" t="str">
            <v>252-5</v>
          </cell>
          <cell r="B330" t="str">
            <v>과</v>
          </cell>
          <cell r="C330">
            <v>3210</v>
          </cell>
          <cell r="D330" t="str">
            <v>손봉율</v>
          </cell>
          <cell r="E330" t="str">
            <v>부산시 부산진구 당감동 63</v>
          </cell>
        </row>
        <row r="331">
          <cell r="A331" t="str">
            <v>1088-275</v>
          </cell>
          <cell r="B331" t="str">
            <v>과</v>
          </cell>
          <cell r="C331">
            <v>3315</v>
          </cell>
          <cell r="D331" t="str">
            <v>채용완</v>
          </cell>
          <cell r="E331" t="str">
            <v>내단리263</v>
          </cell>
        </row>
        <row r="332">
          <cell r="A332" t="str">
            <v>1088-357</v>
          </cell>
          <cell r="B332" t="str">
            <v>과</v>
          </cell>
          <cell r="C332">
            <v>6376</v>
          </cell>
          <cell r="D332" t="str">
            <v>손봉율</v>
          </cell>
          <cell r="E332" t="str">
            <v>부산시 부산진구 당감동 63</v>
          </cell>
        </row>
        <row r="333">
          <cell r="A333" t="str">
            <v>1088-361</v>
          </cell>
          <cell r="B333" t="str">
            <v>전</v>
          </cell>
          <cell r="C333">
            <v>2877</v>
          </cell>
          <cell r="D333" t="str">
            <v>김태헌</v>
          </cell>
          <cell r="E333" t="str">
            <v>용흥동366우방타운144동903호</v>
          </cell>
        </row>
        <row r="334">
          <cell r="A334" t="str">
            <v>197-1</v>
          </cell>
          <cell r="B334" t="str">
            <v>전</v>
          </cell>
          <cell r="C334">
            <v>1081</v>
          </cell>
          <cell r="D334" t="str">
            <v>이동은</v>
          </cell>
          <cell r="E334" t="str">
            <v>현내리489-3</v>
          </cell>
        </row>
        <row r="335">
          <cell r="A335" t="str">
            <v>209-3</v>
          </cell>
          <cell r="B335" t="str">
            <v>답</v>
          </cell>
          <cell r="C335">
            <v>572</v>
          </cell>
          <cell r="D335" t="str">
            <v>이동은</v>
          </cell>
          <cell r="E335" t="str">
            <v>현내리489-3</v>
          </cell>
        </row>
      </sheetData>
      <sheetData sheetId="8">
        <row r="2">
          <cell r="A2" t="str">
            <v>1085</v>
          </cell>
          <cell r="B2" t="str">
            <v>잡</v>
          </cell>
          <cell r="C2">
            <v>455</v>
          </cell>
          <cell r="D2" t="str">
            <v>이치우</v>
          </cell>
          <cell r="E2" t="str">
            <v>1089-31</v>
          </cell>
        </row>
        <row r="3">
          <cell r="A3" t="str">
            <v>1089-76</v>
          </cell>
          <cell r="B3" t="str">
            <v>전</v>
          </cell>
          <cell r="C3">
            <v>230</v>
          </cell>
          <cell r="D3" t="str">
            <v>허화남</v>
          </cell>
          <cell r="E3" t="str">
            <v>득량동155-3반도아파트503호</v>
          </cell>
          <cell r="F3">
            <v>15000</v>
          </cell>
        </row>
        <row r="4">
          <cell r="A4" t="str">
            <v>1089-75</v>
          </cell>
          <cell r="B4" t="str">
            <v>대</v>
          </cell>
          <cell r="C4">
            <v>495</v>
          </cell>
          <cell r="D4" t="str">
            <v>오은희</v>
          </cell>
          <cell r="E4" t="str">
            <v>경주시안강읍양월리1125-6</v>
          </cell>
          <cell r="F4">
            <v>17200</v>
          </cell>
        </row>
        <row r="5">
          <cell r="A5" t="str">
            <v>1089-74</v>
          </cell>
          <cell r="B5" t="str">
            <v>천</v>
          </cell>
          <cell r="C5">
            <v>818</v>
          </cell>
          <cell r="D5" t="str">
            <v>허태혁</v>
          </cell>
          <cell r="E5" t="str">
            <v>현내리484-4</v>
          </cell>
          <cell r="F5">
            <v>15000</v>
          </cell>
        </row>
        <row r="6">
          <cell r="A6" t="str">
            <v>1089-73</v>
          </cell>
          <cell r="B6" t="str">
            <v>전</v>
          </cell>
          <cell r="C6">
            <v>184</v>
          </cell>
          <cell r="D6" t="str">
            <v>이대구</v>
          </cell>
          <cell r="E6" t="str">
            <v>지가리1089-73</v>
          </cell>
          <cell r="F6">
            <v>15000</v>
          </cell>
        </row>
        <row r="7">
          <cell r="A7" t="str">
            <v>1089-70</v>
          </cell>
          <cell r="B7" t="str">
            <v>답</v>
          </cell>
          <cell r="C7">
            <v>690</v>
          </cell>
          <cell r="D7" t="str">
            <v>최태수</v>
          </cell>
          <cell r="E7" t="str">
            <v>지가리797</v>
          </cell>
          <cell r="F7">
            <v>15000</v>
          </cell>
        </row>
        <row r="8">
          <cell r="A8" t="str">
            <v>1089-69</v>
          </cell>
          <cell r="B8" t="str">
            <v>도</v>
          </cell>
          <cell r="C8">
            <v>182</v>
          </cell>
          <cell r="D8" t="str">
            <v>국</v>
          </cell>
          <cell r="E8" t="str">
            <v>국토해양부</v>
          </cell>
          <cell r="F8">
            <v>5280</v>
          </cell>
        </row>
        <row r="9">
          <cell r="A9" t="str">
            <v>1089-66</v>
          </cell>
          <cell r="B9" t="str">
            <v>도</v>
          </cell>
          <cell r="C9">
            <v>661</v>
          </cell>
          <cell r="D9" t="str">
            <v>국</v>
          </cell>
          <cell r="E9" t="str">
            <v>국토해양부</v>
          </cell>
          <cell r="F9">
            <v>8580</v>
          </cell>
        </row>
        <row r="10">
          <cell r="A10" t="str">
            <v>1089-65</v>
          </cell>
          <cell r="B10" t="str">
            <v>천</v>
          </cell>
          <cell r="C10">
            <v>3043</v>
          </cell>
          <cell r="D10" t="str">
            <v>윤기달</v>
          </cell>
          <cell r="E10" t="str">
            <v>울산남구신정동437-3 301호</v>
          </cell>
          <cell r="F10">
            <v>21000</v>
          </cell>
        </row>
        <row r="11">
          <cell r="A11" t="str">
            <v>1089-64</v>
          </cell>
          <cell r="B11" t="str">
            <v>천</v>
          </cell>
          <cell r="C11">
            <v>2101</v>
          </cell>
          <cell r="D11" t="str">
            <v>이선덕</v>
          </cell>
          <cell r="E11" t="str">
            <v>포항시 북구용흥동57-2현대아파트104-1202</v>
          </cell>
          <cell r="F11">
            <v>21000</v>
          </cell>
        </row>
        <row r="12">
          <cell r="A12" t="str">
            <v>1089-63</v>
          </cell>
          <cell r="B12" t="str">
            <v>과</v>
          </cell>
          <cell r="C12">
            <v>6079</v>
          </cell>
          <cell r="D12" t="str">
            <v>박익재</v>
          </cell>
          <cell r="E12" t="str">
            <v>지가리1089-63</v>
          </cell>
          <cell r="F12">
            <v>21000</v>
          </cell>
        </row>
        <row r="13">
          <cell r="A13" t="str">
            <v>1089-60</v>
          </cell>
          <cell r="B13" t="str">
            <v>과</v>
          </cell>
          <cell r="C13">
            <v>5116</v>
          </cell>
          <cell r="D13" t="str">
            <v>이태복</v>
          </cell>
          <cell r="E13" t="str">
            <v>현내리산79</v>
          </cell>
          <cell r="F13">
            <v>26200</v>
          </cell>
        </row>
        <row r="14">
          <cell r="A14" t="str">
            <v>1089-59</v>
          </cell>
          <cell r="B14" t="str">
            <v>천</v>
          </cell>
          <cell r="C14">
            <v>3757</v>
          </cell>
          <cell r="D14" t="str">
            <v>엄종수외1</v>
          </cell>
          <cell r="E14" t="str">
            <v>기북면용기리272</v>
          </cell>
          <cell r="F14">
            <v>21000</v>
          </cell>
        </row>
        <row r="15">
          <cell r="A15" t="str">
            <v>1089-58</v>
          </cell>
          <cell r="B15" t="str">
            <v>천</v>
          </cell>
          <cell r="C15">
            <v>6247</v>
          </cell>
          <cell r="D15" t="str">
            <v>반영수외2</v>
          </cell>
          <cell r="E15" t="str">
            <v>마산시회원구회원동415한효(아)1-1701</v>
          </cell>
          <cell r="F15">
            <v>21000</v>
          </cell>
        </row>
        <row r="16">
          <cell r="A16" t="str">
            <v>1089-57</v>
          </cell>
          <cell r="B16" t="str">
            <v>천</v>
          </cell>
          <cell r="C16">
            <v>4440</v>
          </cell>
          <cell r="D16" t="str">
            <v>김상열</v>
          </cell>
          <cell r="E16" t="str">
            <v>지가리1089-57</v>
          </cell>
          <cell r="F16">
            <v>21000</v>
          </cell>
        </row>
        <row r="17">
          <cell r="A17" t="str">
            <v>1089-56</v>
          </cell>
          <cell r="B17" t="str">
            <v>목</v>
          </cell>
          <cell r="C17">
            <v>878</v>
          </cell>
          <cell r="D17" t="str">
            <v>이상만</v>
          </cell>
          <cell r="E17" t="str">
            <v>지가리1089</v>
          </cell>
          <cell r="F17">
            <v>33300</v>
          </cell>
        </row>
        <row r="18">
          <cell r="A18" t="str">
            <v>1089-55</v>
          </cell>
          <cell r="B18" t="str">
            <v>전</v>
          </cell>
          <cell r="C18">
            <v>7854</v>
          </cell>
          <cell r="D18" t="str">
            <v>이상기</v>
          </cell>
          <cell r="E18" t="str">
            <v>현내리649</v>
          </cell>
          <cell r="F18">
            <v>21000</v>
          </cell>
        </row>
        <row r="19">
          <cell r="A19" t="str">
            <v>1089-54</v>
          </cell>
          <cell r="B19" t="str">
            <v>천</v>
          </cell>
          <cell r="C19">
            <v>8366</v>
          </cell>
          <cell r="D19" t="str">
            <v>윤대영외1</v>
          </cell>
          <cell r="E19" t="str">
            <v>대구달서구용산동911용산파크타운101동303호</v>
          </cell>
          <cell r="F19">
            <v>21000</v>
          </cell>
        </row>
        <row r="20">
          <cell r="A20" t="str">
            <v>1089-53</v>
          </cell>
          <cell r="B20" t="str">
            <v>대</v>
          </cell>
          <cell r="C20">
            <v>330</v>
          </cell>
          <cell r="D20" t="str">
            <v>김수만</v>
          </cell>
          <cell r="E20" t="str">
            <v>지가리1089-53</v>
          </cell>
          <cell r="F20">
            <v>28500</v>
          </cell>
        </row>
        <row r="21">
          <cell r="A21" t="str">
            <v>1089-52</v>
          </cell>
          <cell r="B21" t="str">
            <v>천</v>
          </cell>
          <cell r="C21">
            <v>2828</v>
          </cell>
          <cell r="D21" t="str">
            <v>권영해</v>
          </cell>
          <cell r="E21" t="str">
            <v>고지리315</v>
          </cell>
          <cell r="F21">
            <v>21000</v>
          </cell>
        </row>
        <row r="22">
          <cell r="A22" t="str">
            <v>1089-51</v>
          </cell>
          <cell r="B22" t="str">
            <v>전</v>
          </cell>
          <cell r="C22">
            <v>3472</v>
          </cell>
          <cell r="D22" t="str">
            <v>최태수</v>
          </cell>
          <cell r="E22" t="str">
            <v>지가리797</v>
          </cell>
          <cell r="F22">
            <v>17300</v>
          </cell>
        </row>
        <row r="23">
          <cell r="A23" t="str">
            <v>1089-49</v>
          </cell>
          <cell r="B23" t="str">
            <v>과</v>
          </cell>
          <cell r="C23">
            <v>248</v>
          </cell>
          <cell r="D23" t="str">
            <v>황신조</v>
          </cell>
          <cell r="E23" t="str">
            <v>지가리258-3</v>
          </cell>
          <cell r="F23">
            <v>15000</v>
          </cell>
        </row>
        <row r="24">
          <cell r="A24" t="str">
            <v>1089-48</v>
          </cell>
          <cell r="B24" t="str">
            <v>과</v>
          </cell>
          <cell r="C24">
            <v>200</v>
          </cell>
          <cell r="D24" t="str">
            <v>황신조</v>
          </cell>
          <cell r="E24" t="str">
            <v>지가리258-3</v>
          </cell>
          <cell r="F24">
            <v>21000</v>
          </cell>
        </row>
        <row r="25">
          <cell r="A25" t="str">
            <v>1089-47</v>
          </cell>
          <cell r="B25" t="str">
            <v>도</v>
          </cell>
          <cell r="C25">
            <v>26</v>
          </cell>
          <cell r="D25" t="str">
            <v>국</v>
          </cell>
          <cell r="E25" t="str">
            <v>국토해양부</v>
          </cell>
          <cell r="F25">
            <v>8580</v>
          </cell>
        </row>
        <row r="26">
          <cell r="A26" t="str">
            <v>1089-46</v>
          </cell>
          <cell r="B26" t="str">
            <v>도</v>
          </cell>
          <cell r="C26">
            <v>26</v>
          </cell>
          <cell r="D26" t="str">
            <v>공</v>
          </cell>
          <cell r="E26" t="str">
            <v>경상북도</v>
          </cell>
          <cell r="F26">
            <v>8580</v>
          </cell>
        </row>
        <row r="27">
          <cell r="A27" t="str">
            <v>1089-45</v>
          </cell>
          <cell r="B27" t="str">
            <v>천</v>
          </cell>
          <cell r="C27">
            <v>8</v>
          </cell>
          <cell r="D27" t="str">
            <v>공</v>
          </cell>
          <cell r="E27" t="str">
            <v>경상북도</v>
          </cell>
          <cell r="F27">
            <v>8580</v>
          </cell>
        </row>
        <row r="28">
          <cell r="A28" t="str">
            <v>1089-40</v>
          </cell>
          <cell r="B28" t="str">
            <v>천</v>
          </cell>
          <cell r="C28">
            <v>282</v>
          </cell>
          <cell r="D28" t="str">
            <v>국</v>
          </cell>
          <cell r="E28" t="str">
            <v>국토해양부</v>
          </cell>
          <cell r="F28">
            <v>8580</v>
          </cell>
        </row>
        <row r="29">
          <cell r="A29" t="str">
            <v>1089-37</v>
          </cell>
          <cell r="B29" t="str">
            <v>천</v>
          </cell>
          <cell r="C29">
            <v>4391</v>
          </cell>
          <cell r="D29" t="str">
            <v>이준형</v>
          </cell>
          <cell r="E29" t="str">
            <v>현내리908</v>
          </cell>
          <cell r="F29">
            <v>15600</v>
          </cell>
        </row>
        <row r="30">
          <cell r="A30" t="str">
            <v>1089-30</v>
          </cell>
          <cell r="B30" t="str">
            <v>과</v>
          </cell>
          <cell r="C30">
            <v>36</v>
          </cell>
          <cell r="D30" t="str">
            <v>황신조</v>
          </cell>
          <cell r="E30" t="str">
            <v>현내동385</v>
          </cell>
          <cell r="F30">
            <v>17400</v>
          </cell>
        </row>
        <row r="31">
          <cell r="A31" t="str">
            <v>1089-29</v>
          </cell>
          <cell r="B31" t="str">
            <v>과</v>
          </cell>
          <cell r="C31">
            <v>600</v>
          </cell>
          <cell r="D31" t="str">
            <v>황신조</v>
          </cell>
          <cell r="E31" t="str">
            <v>현내동385</v>
          </cell>
          <cell r="F31">
            <v>17400</v>
          </cell>
        </row>
        <row r="32">
          <cell r="A32" t="str">
            <v>1089-28</v>
          </cell>
          <cell r="B32" t="str">
            <v>과</v>
          </cell>
          <cell r="C32">
            <v>1077</v>
          </cell>
          <cell r="D32" t="str">
            <v>황신조</v>
          </cell>
          <cell r="E32" t="str">
            <v>지가리258-3</v>
          </cell>
          <cell r="F32">
            <v>17400</v>
          </cell>
        </row>
        <row r="33">
          <cell r="A33" t="str">
            <v>1089-27</v>
          </cell>
          <cell r="B33" t="str">
            <v>천</v>
          </cell>
          <cell r="C33">
            <v>1801</v>
          </cell>
          <cell r="D33" t="str">
            <v>이재순외1</v>
          </cell>
          <cell r="E33" t="str">
            <v>지가리123</v>
          </cell>
          <cell r="F33">
            <v>17400</v>
          </cell>
        </row>
        <row r="34">
          <cell r="A34" t="str">
            <v>1089-26</v>
          </cell>
          <cell r="B34" t="str">
            <v>천</v>
          </cell>
          <cell r="C34">
            <v>2623</v>
          </cell>
          <cell r="D34" t="str">
            <v>이재순외1</v>
          </cell>
          <cell r="E34" t="str">
            <v>지가리123</v>
          </cell>
          <cell r="F34">
            <v>19700</v>
          </cell>
        </row>
        <row r="35">
          <cell r="A35" t="str">
            <v>1089-205</v>
          </cell>
          <cell r="B35" t="str">
            <v>과</v>
          </cell>
          <cell r="C35">
            <v>117</v>
          </cell>
          <cell r="D35" t="str">
            <v>안명희</v>
          </cell>
          <cell r="E35" t="str">
            <v>포항시북구두호동919우방하이츠106-803</v>
          </cell>
          <cell r="F35">
            <v>21000</v>
          </cell>
        </row>
        <row r="36">
          <cell r="A36" t="str">
            <v>1089-203</v>
          </cell>
          <cell r="B36" t="str">
            <v>답</v>
          </cell>
          <cell r="C36">
            <v>1137</v>
          </cell>
          <cell r="D36" t="str">
            <v>허화남</v>
          </cell>
          <cell r="E36" t="str">
            <v>득량동155-3반도아파트503호</v>
          </cell>
          <cell r="F36">
            <v>15000</v>
          </cell>
        </row>
        <row r="37">
          <cell r="A37" t="str">
            <v>1089-202</v>
          </cell>
          <cell r="B37" t="str">
            <v>답</v>
          </cell>
          <cell r="C37">
            <v>1622</v>
          </cell>
          <cell r="D37" t="str">
            <v>허화남</v>
          </cell>
          <cell r="E37" t="str">
            <v>득량동155-3반도아파트503호</v>
          </cell>
          <cell r="F37">
            <v>15000</v>
          </cell>
        </row>
        <row r="38">
          <cell r="A38" t="str">
            <v>1089-201</v>
          </cell>
          <cell r="B38" t="str">
            <v>천</v>
          </cell>
          <cell r="C38">
            <v>6483</v>
          </cell>
          <cell r="D38" t="str">
            <v>김영희</v>
          </cell>
          <cell r="E38" t="str">
            <v>포항시항구동17</v>
          </cell>
          <cell r="F38">
            <v>15000</v>
          </cell>
        </row>
        <row r="39">
          <cell r="A39" t="str">
            <v>1089-200</v>
          </cell>
          <cell r="B39" t="str">
            <v>전</v>
          </cell>
          <cell r="C39">
            <v>29</v>
          </cell>
          <cell r="D39" t="str">
            <v>국</v>
          </cell>
          <cell r="E39" t="str">
            <v>국토해양부</v>
          </cell>
          <cell r="F39">
            <v>5280</v>
          </cell>
        </row>
        <row r="40">
          <cell r="A40" t="str">
            <v>1089-199</v>
          </cell>
          <cell r="B40" t="str">
            <v>답</v>
          </cell>
          <cell r="C40">
            <v>171</v>
          </cell>
          <cell r="D40" t="str">
            <v>국</v>
          </cell>
          <cell r="E40" t="str">
            <v>국토해양부</v>
          </cell>
          <cell r="F40">
            <v>15000</v>
          </cell>
        </row>
        <row r="41">
          <cell r="A41" t="str">
            <v>1089-198</v>
          </cell>
          <cell r="B41" t="str">
            <v>답</v>
          </cell>
          <cell r="C41">
            <v>2527</v>
          </cell>
          <cell r="D41" t="str">
            <v>국</v>
          </cell>
          <cell r="E41" t="str">
            <v>국토해양부</v>
          </cell>
          <cell r="F41">
            <v>5280</v>
          </cell>
        </row>
        <row r="42">
          <cell r="A42" t="str">
            <v>1089-197</v>
          </cell>
          <cell r="B42" t="str">
            <v>천</v>
          </cell>
          <cell r="C42">
            <v>424</v>
          </cell>
          <cell r="D42" t="str">
            <v>국</v>
          </cell>
          <cell r="E42" t="str">
            <v>국토해양부</v>
          </cell>
          <cell r="F42">
            <v>5280</v>
          </cell>
        </row>
        <row r="43">
          <cell r="A43" t="str">
            <v>1089-196</v>
          </cell>
          <cell r="B43" t="str">
            <v>천</v>
          </cell>
          <cell r="C43">
            <v>213</v>
          </cell>
          <cell r="D43" t="str">
            <v>허화남</v>
          </cell>
          <cell r="E43" t="str">
            <v>득량동155-3반도아파트503호</v>
          </cell>
          <cell r="F43">
            <v>5280</v>
          </cell>
        </row>
        <row r="44">
          <cell r="A44" t="str">
            <v>1089-195</v>
          </cell>
          <cell r="B44" t="str">
            <v>전</v>
          </cell>
          <cell r="C44">
            <v>38</v>
          </cell>
          <cell r="D44" t="str">
            <v>국</v>
          </cell>
          <cell r="E44" t="str">
            <v>국토해양부</v>
          </cell>
          <cell r="F44">
            <v>6930</v>
          </cell>
        </row>
        <row r="45">
          <cell r="A45" t="str">
            <v>1089-194</v>
          </cell>
          <cell r="B45" t="str">
            <v>도</v>
          </cell>
          <cell r="C45">
            <v>412</v>
          </cell>
          <cell r="D45" t="str">
            <v>국</v>
          </cell>
          <cell r="E45" t="str">
            <v>국토해양부</v>
          </cell>
          <cell r="F45">
            <v>6930</v>
          </cell>
        </row>
        <row r="46">
          <cell r="A46" t="str">
            <v>1089-193</v>
          </cell>
          <cell r="B46" t="str">
            <v>천</v>
          </cell>
          <cell r="C46">
            <v>92</v>
          </cell>
          <cell r="D46" t="str">
            <v>허경</v>
          </cell>
          <cell r="E46" t="str">
            <v>현내리484-4</v>
          </cell>
          <cell r="F46">
            <v>6930</v>
          </cell>
        </row>
        <row r="47">
          <cell r="A47" t="str">
            <v>1089-190</v>
          </cell>
          <cell r="B47" t="str">
            <v>천</v>
          </cell>
          <cell r="C47">
            <v>2</v>
          </cell>
          <cell r="D47" t="str">
            <v>국</v>
          </cell>
          <cell r="E47" t="str">
            <v>국토해양부</v>
          </cell>
          <cell r="F47">
            <v>5280</v>
          </cell>
        </row>
        <row r="48">
          <cell r="A48" t="str">
            <v>1089-189</v>
          </cell>
          <cell r="B48" t="str">
            <v>천</v>
          </cell>
          <cell r="C48">
            <v>4618</v>
          </cell>
          <cell r="D48" t="str">
            <v>황형환</v>
          </cell>
          <cell r="E48" t="str">
            <v>지가리1089-38</v>
          </cell>
          <cell r="F48">
            <v>5280</v>
          </cell>
        </row>
        <row r="49">
          <cell r="A49" t="str">
            <v>1089-187</v>
          </cell>
          <cell r="B49" t="str">
            <v>도</v>
          </cell>
          <cell r="C49">
            <v>1912</v>
          </cell>
          <cell r="D49" t="str">
            <v>국</v>
          </cell>
          <cell r="E49" t="str">
            <v>국토해양부</v>
          </cell>
          <cell r="F49">
            <v>5280</v>
          </cell>
        </row>
        <row r="50">
          <cell r="A50" t="str">
            <v>1089-186</v>
          </cell>
          <cell r="B50" t="str">
            <v>도</v>
          </cell>
          <cell r="C50">
            <v>1639</v>
          </cell>
          <cell r="D50" t="str">
            <v>국</v>
          </cell>
          <cell r="E50" t="str">
            <v>국토해양부</v>
          </cell>
          <cell r="F50">
            <v>5280</v>
          </cell>
        </row>
        <row r="51">
          <cell r="A51" t="str">
            <v>1089-184</v>
          </cell>
          <cell r="B51" t="str">
            <v>도</v>
          </cell>
          <cell r="C51">
            <v>342</v>
          </cell>
          <cell r="D51" t="str">
            <v>국</v>
          </cell>
          <cell r="E51" t="str">
            <v>국토해양부</v>
          </cell>
          <cell r="F51">
            <v>5280</v>
          </cell>
        </row>
        <row r="52">
          <cell r="A52" t="str">
            <v>1089-183</v>
          </cell>
          <cell r="B52" t="str">
            <v>도</v>
          </cell>
          <cell r="C52">
            <v>12</v>
          </cell>
          <cell r="D52" t="str">
            <v>국</v>
          </cell>
          <cell r="E52" t="str">
            <v>국토해양부</v>
          </cell>
          <cell r="F52">
            <v>5280</v>
          </cell>
        </row>
        <row r="53">
          <cell r="A53" t="str">
            <v>503-2</v>
          </cell>
          <cell r="B53" t="str">
            <v>도</v>
          </cell>
          <cell r="C53">
            <v>231</v>
          </cell>
          <cell r="D53" t="str">
            <v>국</v>
          </cell>
          <cell r="E53" t="str">
            <v>국토해양부</v>
          </cell>
          <cell r="F53">
            <v>5280</v>
          </cell>
        </row>
        <row r="54">
          <cell r="A54" t="str">
            <v>503-1</v>
          </cell>
          <cell r="B54" t="str">
            <v>대</v>
          </cell>
          <cell r="C54">
            <v>275</v>
          </cell>
          <cell r="D54" t="str">
            <v> 최태용</v>
          </cell>
          <cell r="E54" t="str">
            <v>지가리503-1</v>
          </cell>
          <cell r="F54">
            <v>29000</v>
          </cell>
        </row>
        <row r="55">
          <cell r="A55" t="str">
            <v>260-1</v>
          </cell>
          <cell r="B55" t="str">
            <v>도</v>
          </cell>
          <cell r="C55">
            <v>165</v>
          </cell>
          <cell r="D55" t="str">
            <v>국</v>
          </cell>
          <cell r="E55" t="str">
            <v>국토해양부</v>
          </cell>
          <cell r="F55">
            <v>6930</v>
          </cell>
        </row>
        <row r="56">
          <cell r="A56" t="str">
            <v>259-1</v>
          </cell>
          <cell r="B56" t="str">
            <v>도</v>
          </cell>
          <cell r="C56">
            <v>153</v>
          </cell>
          <cell r="D56" t="str">
            <v>국</v>
          </cell>
          <cell r="E56" t="str">
            <v>국토해양부</v>
          </cell>
          <cell r="F56">
            <v>6930</v>
          </cell>
        </row>
        <row r="57">
          <cell r="A57" t="str">
            <v>258-9</v>
          </cell>
          <cell r="B57" t="str">
            <v>도</v>
          </cell>
          <cell r="C57">
            <v>1887</v>
          </cell>
          <cell r="D57" t="str">
            <v>국</v>
          </cell>
          <cell r="E57" t="str">
            <v>국토해양부</v>
          </cell>
          <cell r="F57">
            <v>6930</v>
          </cell>
        </row>
        <row r="58">
          <cell r="A58" t="str">
            <v>258-8</v>
          </cell>
          <cell r="B58" t="str">
            <v>창</v>
          </cell>
          <cell r="C58">
            <v>322</v>
          </cell>
          <cell r="D58" t="str">
            <v>황신조</v>
          </cell>
          <cell r="E58" t="str">
            <v>지가리258-3</v>
          </cell>
          <cell r="F58">
            <v>18100</v>
          </cell>
        </row>
        <row r="59">
          <cell r="A59" t="str">
            <v>258-7</v>
          </cell>
          <cell r="B59" t="str">
            <v>도</v>
          </cell>
          <cell r="C59">
            <v>80</v>
          </cell>
          <cell r="D59" t="str">
            <v>황신조</v>
          </cell>
          <cell r="E59" t="str">
            <v>지가리258-6</v>
          </cell>
          <cell r="F59">
            <v>6930</v>
          </cell>
        </row>
        <row r="60">
          <cell r="A60" t="str">
            <v>258-6</v>
          </cell>
          <cell r="B60" t="str">
            <v>대</v>
          </cell>
          <cell r="C60">
            <v>361</v>
          </cell>
          <cell r="D60" t="str">
            <v>황신조</v>
          </cell>
          <cell r="E60" t="str">
            <v>지가리258-6</v>
          </cell>
          <cell r="F60">
            <v>28800</v>
          </cell>
        </row>
        <row r="61">
          <cell r="A61" t="str">
            <v>258-5</v>
          </cell>
          <cell r="B61" t="str">
            <v>전</v>
          </cell>
          <cell r="C61">
            <v>746</v>
          </cell>
          <cell r="D61" t="str">
            <v>이준형</v>
          </cell>
          <cell r="E61" t="str">
            <v>현내동883</v>
          </cell>
          <cell r="F61">
            <v>17300</v>
          </cell>
        </row>
        <row r="62">
          <cell r="A62" t="str">
            <v>258-4</v>
          </cell>
          <cell r="B62" t="str">
            <v>전</v>
          </cell>
          <cell r="C62">
            <v>2787</v>
          </cell>
          <cell r="D62" t="str">
            <v>이준형</v>
          </cell>
          <cell r="E62" t="str">
            <v>현내동883</v>
          </cell>
          <cell r="F62">
            <v>17300</v>
          </cell>
        </row>
        <row r="63">
          <cell r="A63" t="str">
            <v>258-3</v>
          </cell>
          <cell r="B63" t="str">
            <v>과</v>
          </cell>
          <cell r="C63">
            <v>2653</v>
          </cell>
          <cell r="D63" t="str">
            <v>황신조</v>
          </cell>
          <cell r="E63" t="str">
            <v>지가리258-3</v>
          </cell>
          <cell r="F63">
            <v>21600</v>
          </cell>
        </row>
        <row r="64">
          <cell r="A64" t="str">
            <v>258-2</v>
          </cell>
          <cell r="B64" t="str">
            <v>전</v>
          </cell>
          <cell r="C64">
            <v>4262</v>
          </cell>
          <cell r="D64" t="str">
            <v>공</v>
          </cell>
          <cell r="E64" t="str">
            <v>경상북도</v>
          </cell>
          <cell r="F64">
            <v>17300</v>
          </cell>
        </row>
        <row r="65">
          <cell r="A65" t="str">
            <v>258-12</v>
          </cell>
          <cell r="B65" t="str">
            <v>과</v>
          </cell>
          <cell r="C65">
            <v>3309</v>
          </cell>
          <cell r="D65" t="str">
            <v>이상화</v>
          </cell>
          <cell r="E65" t="str">
            <v>대구시동구신암동705-42</v>
          </cell>
          <cell r="F65">
            <v>21600</v>
          </cell>
        </row>
        <row r="66">
          <cell r="A66" t="str">
            <v>258-10</v>
          </cell>
          <cell r="B66" t="str">
            <v>도</v>
          </cell>
          <cell r="C66">
            <v>2387</v>
          </cell>
          <cell r="D66" t="str">
            <v>국</v>
          </cell>
          <cell r="E66" t="str">
            <v>국토해양부</v>
          </cell>
          <cell r="F66">
            <v>6930</v>
          </cell>
        </row>
        <row r="67">
          <cell r="A67" t="str">
            <v>258-1</v>
          </cell>
          <cell r="B67" t="str">
            <v>도</v>
          </cell>
          <cell r="C67">
            <v>575</v>
          </cell>
          <cell r="D67" t="str">
            <v>국</v>
          </cell>
          <cell r="E67" t="str">
            <v>국토해양부</v>
          </cell>
          <cell r="F67">
            <v>6930</v>
          </cell>
        </row>
        <row r="68">
          <cell r="A68" t="str">
            <v>257-4</v>
          </cell>
          <cell r="B68" t="str">
            <v>과</v>
          </cell>
          <cell r="C68">
            <v>112</v>
          </cell>
          <cell r="D68" t="str">
            <v>황신조</v>
          </cell>
          <cell r="E68" t="str">
            <v>지가리258-3</v>
          </cell>
          <cell r="F68">
            <v>21600</v>
          </cell>
        </row>
        <row r="69">
          <cell r="A69" t="str">
            <v>257-3</v>
          </cell>
          <cell r="B69" t="str">
            <v>도</v>
          </cell>
          <cell r="C69">
            <v>48</v>
          </cell>
          <cell r="D69" t="str">
            <v>국</v>
          </cell>
          <cell r="E69" t="str">
            <v>국토해양부</v>
          </cell>
          <cell r="F69">
            <v>6930</v>
          </cell>
        </row>
        <row r="70">
          <cell r="A70" t="str">
            <v>257-2</v>
          </cell>
          <cell r="B70" t="str">
            <v>과</v>
          </cell>
          <cell r="C70">
            <v>412</v>
          </cell>
          <cell r="D70" t="str">
            <v>황신조</v>
          </cell>
          <cell r="E70" t="str">
            <v>지가리258-3</v>
          </cell>
          <cell r="F70">
            <v>21600</v>
          </cell>
        </row>
        <row r="71">
          <cell r="A71" t="str">
            <v>257-1</v>
          </cell>
          <cell r="B71" t="str">
            <v>도</v>
          </cell>
          <cell r="C71">
            <v>602</v>
          </cell>
          <cell r="D71" t="str">
            <v>국</v>
          </cell>
          <cell r="E71" t="str">
            <v>국토해양부</v>
          </cell>
          <cell r="F71">
            <v>6930</v>
          </cell>
        </row>
        <row r="72">
          <cell r="A72" t="str">
            <v>256-3</v>
          </cell>
          <cell r="B72" t="str">
            <v>도</v>
          </cell>
          <cell r="C72">
            <v>190</v>
          </cell>
          <cell r="D72" t="str">
            <v>국</v>
          </cell>
          <cell r="E72" t="str">
            <v>국토해양부</v>
          </cell>
          <cell r="F72">
            <v>6930</v>
          </cell>
        </row>
        <row r="73">
          <cell r="A73" t="str">
            <v>256-2</v>
          </cell>
          <cell r="B73" t="str">
            <v>도</v>
          </cell>
          <cell r="C73">
            <v>3</v>
          </cell>
          <cell r="D73" t="str">
            <v>국</v>
          </cell>
          <cell r="E73" t="str">
            <v>국토해양부</v>
          </cell>
          <cell r="F73">
            <v>6930</v>
          </cell>
        </row>
        <row r="74">
          <cell r="A74" t="str">
            <v>256-1</v>
          </cell>
          <cell r="B74" t="str">
            <v>전</v>
          </cell>
          <cell r="C74">
            <v>831</v>
          </cell>
          <cell r="D74" t="str">
            <v>김호곤</v>
          </cell>
          <cell r="E74" t="str">
            <v>지가리428</v>
          </cell>
          <cell r="F74">
            <v>21000</v>
          </cell>
        </row>
        <row r="75">
          <cell r="A75" t="str">
            <v>255-3</v>
          </cell>
          <cell r="B75" t="str">
            <v>도</v>
          </cell>
          <cell r="C75">
            <v>198</v>
          </cell>
          <cell r="D75" t="str">
            <v>국</v>
          </cell>
          <cell r="E75" t="str">
            <v>국토해양부</v>
          </cell>
          <cell r="F75">
            <v>6930</v>
          </cell>
        </row>
        <row r="76">
          <cell r="A76" t="str">
            <v>255-2</v>
          </cell>
          <cell r="B76" t="str">
            <v>도</v>
          </cell>
          <cell r="C76">
            <v>60</v>
          </cell>
          <cell r="D76" t="str">
            <v>국</v>
          </cell>
          <cell r="E76" t="str">
            <v>국토해양부</v>
          </cell>
          <cell r="F76">
            <v>6930</v>
          </cell>
        </row>
        <row r="77">
          <cell r="A77" t="str">
            <v>255-1</v>
          </cell>
          <cell r="B77" t="str">
            <v>전</v>
          </cell>
          <cell r="C77">
            <v>1072</v>
          </cell>
          <cell r="D77" t="str">
            <v>김호곤</v>
          </cell>
          <cell r="E77" t="str">
            <v>지가리428</v>
          </cell>
          <cell r="F77">
            <v>21000</v>
          </cell>
        </row>
        <row r="78">
          <cell r="A78" t="str">
            <v>254-4</v>
          </cell>
          <cell r="B78" t="str">
            <v>전</v>
          </cell>
          <cell r="F78" t="str">
            <v>253-1번으로합병말소</v>
          </cell>
        </row>
        <row r="79">
          <cell r="A79" t="str">
            <v>254-3</v>
          </cell>
          <cell r="B79" t="str">
            <v>도</v>
          </cell>
          <cell r="C79">
            <v>300</v>
          </cell>
          <cell r="D79" t="str">
            <v>국</v>
          </cell>
          <cell r="E79" t="str">
            <v>국토해양부</v>
          </cell>
          <cell r="F79">
            <v>6930</v>
          </cell>
        </row>
        <row r="80">
          <cell r="A80" t="str">
            <v>254-2</v>
          </cell>
          <cell r="B80" t="str">
            <v>도</v>
          </cell>
          <cell r="C80">
            <v>298</v>
          </cell>
          <cell r="D80" t="str">
            <v>국</v>
          </cell>
          <cell r="E80" t="str">
            <v>국토해양부</v>
          </cell>
          <cell r="F80">
            <v>6930</v>
          </cell>
        </row>
        <row r="81">
          <cell r="A81" t="str">
            <v>254-1</v>
          </cell>
          <cell r="B81" t="str">
            <v>전</v>
          </cell>
          <cell r="C81">
            <v>870</v>
          </cell>
          <cell r="D81" t="str">
            <v>박용수</v>
          </cell>
          <cell r="E81" t="str">
            <v>지가리237</v>
          </cell>
          <cell r="F81">
            <v>21000</v>
          </cell>
        </row>
        <row r="82">
          <cell r="A82" t="str">
            <v>251-2</v>
          </cell>
          <cell r="B82" t="str">
            <v>도</v>
          </cell>
          <cell r="C82">
            <v>278</v>
          </cell>
          <cell r="D82" t="str">
            <v>국</v>
          </cell>
          <cell r="E82" t="str">
            <v>국토해양부</v>
          </cell>
          <cell r="F82">
            <v>6930</v>
          </cell>
        </row>
        <row r="83">
          <cell r="A83" t="str">
            <v>251-1</v>
          </cell>
          <cell r="B83" t="str">
            <v>전</v>
          </cell>
          <cell r="C83">
            <v>2139</v>
          </cell>
          <cell r="D83" t="str">
            <v>박일수</v>
          </cell>
          <cell r="E83" t="str">
            <v>지가리232-4</v>
          </cell>
          <cell r="F83">
            <v>21000</v>
          </cell>
        </row>
        <row r="84">
          <cell r="A84" t="str">
            <v>250-2</v>
          </cell>
          <cell r="B84" t="str">
            <v>도</v>
          </cell>
          <cell r="C84">
            <v>159</v>
          </cell>
          <cell r="D84" t="str">
            <v>국</v>
          </cell>
          <cell r="E84" t="str">
            <v>국토해양부</v>
          </cell>
          <cell r="F84">
            <v>6930</v>
          </cell>
        </row>
        <row r="85">
          <cell r="A85" t="str">
            <v>250-1</v>
          </cell>
          <cell r="B85" t="str">
            <v>도</v>
          </cell>
          <cell r="C85">
            <v>182</v>
          </cell>
          <cell r="D85" t="str">
            <v>국</v>
          </cell>
          <cell r="E85" t="str">
            <v>국토해양부</v>
          </cell>
          <cell r="F85">
            <v>6930</v>
          </cell>
        </row>
        <row r="86">
          <cell r="A86" t="str">
            <v>249-7</v>
          </cell>
          <cell r="B86" t="str">
            <v>도</v>
          </cell>
          <cell r="C86">
            <v>363</v>
          </cell>
          <cell r="D86" t="str">
            <v>국</v>
          </cell>
          <cell r="E86" t="str">
            <v>국토해양부</v>
          </cell>
          <cell r="F86">
            <v>6930</v>
          </cell>
        </row>
        <row r="87">
          <cell r="A87" t="str">
            <v>249-6</v>
          </cell>
          <cell r="B87" t="str">
            <v>전</v>
          </cell>
          <cell r="C87">
            <v>235</v>
          </cell>
          <cell r="D87" t="str">
            <v>공</v>
          </cell>
          <cell r="E87" t="str">
            <v>영일군</v>
          </cell>
          <cell r="F87">
            <v>6930</v>
          </cell>
        </row>
        <row r="88">
          <cell r="A88" t="str">
            <v>249-5</v>
          </cell>
          <cell r="B88" t="str">
            <v>도</v>
          </cell>
          <cell r="C88">
            <v>530</v>
          </cell>
          <cell r="D88" t="str">
            <v>국</v>
          </cell>
          <cell r="E88" t="str">
            <v>국토해양부</v>
          </cell>
          <cell r="F88">
            <v>6930</v>
          </cell>
        </row>
        <row r="89">
          <cell r="A89" t="str">
            <v>249-4</v>
          </cell>
          <cell r="B89" t="str">
            <v>전</v>
          </cell>
          <cell r="C89">
            <v>1465</v>
          </cell>
          <cell r="D89" t="str">
            <v>이대형</v>
          </cell>
          <cell r="E89" t="str">
            <v>포항시북구용흥동366우방타운114-107</v>
          </cell>
          <cell r="F89">
            <v>21600</v>
          </cell>
        </row>
        <row r="90">
          <cell r="A90" t="str">
            <v>249-3</v>
          </cell>
          <cell r="B90" t="str">
            <v>전</v>
          </cell>
          <cell r="C90">
            <v>601</v>
          </cell>
          <cell r="D90" t="str">
            <v>이대형</v>
          </cell>
          <cell r="E90" t="str">
            <v>포항시북구용흥동366우방타운114-107</v>
          </cell>
          <cell r="F90">
            <v>21600</v>
          </cell>
        </row>
        <row r="91">
          <cell r="A91" t="str">
            <v>249-2</v>
          </cell>
          <cell r="B91" t="str">
            <v>도</v>
          </cell>
          <cell r="C91">
            <v>387</v>
          </cell>
          <cell r="D91" t="str">
            <v>국</v>
          </cell>
          <cell r="E91" t="str">
            <v>국토해양부</v>
          </cell>
          <cell r="F91">
            <v>6930</v>
          </cell>
        </row>
        <row r="92">
          <cell r="A92" t="str">
            <v>249-1</v>
          </cell>
          <cell r="B92" t="str">
            <v>도</v>
          </cell>
          <cell r="C92">
            <v>251</v>
          </cell>
          <cell r="D92" t="str">
            <v>국</v>
          </cell>
          <cell r="E92" t="str">
            <v>국토해양부</v>
          </cell>
          <cell r="F92">
            <v>6930</v>
          </cell>
        </row>
        <row r="93">
          <cell r="A93" t="str">
            <v>248-2</v>
          </cell>
          <cell r="B93" t="str">
            <v>전</v>
          </cell>
          <cell r="C93">
            <v>2698</v>
          </cell>
          <cell r="D93" t="str">
            <v>이대형</v>
          </cell>
          <cell r="E93" t="str">
            <v>포항시북구용흥동366우방타운114-107</v>
          </cell>
          <cell r="F93">
            <v>21000</v>
          </cell>
        </row>
        <row r="94">
          <cell r="A94" t="str">
            <v>248-1</v>
          </cell>
          <cell r="B94" t="str">
            <v>도</v>
          </cell>
          <cell r="C94">
            <v>294</v>
          </cell>
          <cell r="D94" t="str">
            <v>곽태갑</v>
          </cell>
          <cell r="E94" t="str">
            <v>지가리937</v>
          </cell>
          <cell r="F94">
            <v>6930</v>
          </cell>
        </row>
        <row r="95">
          <cell r="A95" t="str">
            <v>164-1</v>
          </cell>
          <cell r="B95" t="str">
            <v>도</v>
          </cell>
          <cell r="C95">
            <v>58</v>
          </cell>
          <cell r="D95" t="str">
            <v>국</v>
          </cell>
          <cell r="E95" t="str">
            <v>국토해양부</v>
          </cell>
          <cell r="F95">
            <v>8580</v>
          </cell>
        </row>
        <row r="96">
          <cell r="A96" t="str">
            <v>163-8</v>
          </cell>
          <cell r="B96" t="str">
            <v>도</v>
          </cell>
          <cell r="C96">
            <v>915</v>
          </cell>
          <cell r="D96" t="str">
            <v>국</v>
          </cell>
          <cell r="E96" t="str">
            <v>국토해양부</v>
          </cell>
          <cell r="F96">
            <v>8580</v>
          </cell>
        </row>
        <row r="97">
          <cell r="A97" t="str">
            <v>163-4</v>
          </cell>
          <cell r="B97" t="str">
            <v>임</v>
          </cell>
          <cell r="C97">
            <v>343</v>
          </cell>
          <cell r="D97" t="str">
            <v>정말옥</v>
          </cell>
          <cell r="E97" t="str">
            <v>강원도인제군남면신남리404교원관사301</v>
          </cell>
          <cell r="F97">
            <v>26200</v>
          </cell>
        </row>
        <row r="98">
          <cell r="A98" t="str">
            <v>1100-2</v>
          </cell>
          <cell r="B98" t="str">
            <v>도</v>
          </cell>
          <cell r="C98">
            <v>559</v>
          </cell>
          <cell r="D98" t="str">
            <v>국</v>
          </cell>
          <cell r="E98" t="str">
            <v>국토해양부</v>
          </cell>
          <cell r="F98">
            <v>5280</v>
          </cell>
        </row>
        <row r="99">
          <cell r="A99" t="str">
            <v>1100-1</v>
          </cell>
          <cell r="B99" t="str">
            <v>도</v>
          </cell>
          <cell r="C99">
            <v>4096</v>
          </cell>
          <cell r="D99" t="str">
            <v>국</v>
          </cell>
          <cell r="E99" t="str">
            <v>국토해양부</v>
          </cell>
          <cell r="F99">
            <v>5280</v>
          </cell>
        </row>
        <row r="100">
          <cell r="A100" t="str">
            <v>1089-93</v>
          </cell>
          <cell r="B100" t="str">
            <v>천</v>
          </cell>
          <cell r="C100">
            <v>713</v>
          </cell>
          <cell r="D100" t="str">
            <v>윤기달</v>
          </cell>
          <cell r="E100" t="str">
            <v>울산남구신정동437-3 301호</v>
          </cell>
          <cell r="F100">
            <v>15000</v>
          </cell>
        </row>
        <row r="101">
          <cell r="A101" t="str">
            <v>1089-92</v>
          </cell>
          <cell r="B101" t="str">
            <v>천</v>
          </cell>
          <cell r="C101">
            <v>292</v>
          </cell>
          <cell r="D101" t="str">
            <v>윤기달</v>
          </cell>
          <cell r="E101" t="str">
            <v>울산남구신정동437-3 301호</v>
          </cell>
          <cell r="F101">
            <v>15000</v>
          </cell>
        </row>
        <row r="102">
          <cell r="A102" t="str">
            <v>1089-82</v>
          </cell>
          <cell r="B102" t="str">
            <v>장</v>
          </cell>
          <cell r="C102">
            <v>3989</v>
          </cell>
          <cell r="D102" t="str">
            <v>㈜케이알티</v>
          </cell>
          <cell r="E102" t="str">
            <v>포항시남구대송면옥명리527-1</v>
          </cell>
          <cell r="F102">
            <v>22900</v>
          </cell>
        </row>
        <row r="103">
          <cell r="A103" t="str">
            <v>산96-8</v>
          </cell>
          <cell r="B103" t="str">
            <v>도</v>
          </cell>
          <cell r="C103">
            <v>184</v>
          </cell>
          <cell r="D103" t="str">
            <v>국</v>
          </cell>
          <cell r="E103" t="str">
            <v>국토해양부</v>
          </cell>
          <cell r="F103">
            <v>594</v>
          </cell>
        </row>
        <row r="104">
          <cell r="A104" t="str">
            <v>산96-2</v>
          </cell>
          <cell r="B104" t="str">
            <v>도</v>
          </cell>
          <cell r="C104">
            <v>99</v>
          </cell>
          <cell r="D104" t="str">
            <v>국</v>
          </cell>
          <cell r="E104" t="str">
            <v>국토해양부</v>
          </cell>
          <cell r="F104">
            <v>495</v>
          </cell>
        </row>
        <row r="105">
          <cell r="A105" t="str">
            <v>산96-12</v>
          </cell>
          <cell r="B105" t="str">
            <v>임</v>
          </cell>
          <cell r="C105">
            <v>136</v>
          </cell>
          <cell r="D105" t="str">
            <v>국</v>
          </cell>
          <cell r="E105" t="str">
            <v>국토해양부</v>
          </cell>
          <cell r="F105">
            <v>1520</v>
          </cell>
        </row>
        <row r="106">
          <cell r="A106" t="str">
            <v>산44-6</v>
          </cell>
          <cell r="B106" t="str">
            <v>임</v>
          </cell>
          <cell r="C106">
            <v>9819</v>
          </cell>
          <cell r="D106" t="str">
            <v>이상호외1</v>
          </cell>
          <cell r="E106" t="str">
            <v>현내동357</v>
          </cell>
          <cell r="F106">
            <v>2020</v>
          </cell>
        </row>
        <row r="107">
          <cell r="A107" t="str">
            <v>산44-4</v>
          </cell>
          <cell r="B107" t="str">
            <v>도</v>
          </cell>
          <cell r="C107">
            <v>1458</v>
          </cell>
          <cell r="D107" t="str">
            <v>국</v>
          </cell>
          <cell r="E107" t="str">
            <v>국토해양부</v>
          </cell>
          <cell r="F107">
            <v>495</v>
          </cell>
        </row>
        <row r="108">
          <cell r="A108" t="str">
            <v>산44-3</v>
          </cell>
          <cell r="B108" t="str">
            <v>임</v>
          </cell>
          <cell r="C108">
            <v>226</v>
          </cell>
          <cell r="D108" t="str">
            <v>이대형</v>
          </cell>
          <cell r="E108" t="str">
            <v>포항시북구용흥동366우방타운114-107</v>
          </cell>
          <cell r="F108">
            <v>1520</v>
          </cell>
        </row>
        <row r="109">
          <cell r="A109" t="str">
            <v>산39-4</v>
          </cell>
          <cell r="B109" t="str">
            <v>임</v>
          </cell>
          <cell r="C109">
            <v>3767</v>
          </cell>
          <cell r="D109" t="str">
            <v>김석태외1</v>
          </cell>
          <cell r="E109" t="str">
            <v>가안동566</v>
          </cell>
          <cell r="F109">
            <v>2020</v>
          </cell>
        </row>
        <row r="110">
          <cell r="A110" t="str">
            <v>산39-1</v>
          </cell>
          <cell r="B110" t="str">
            <v>임</v>
          </cell>
          <cell r="C110">
            <v>284</v>
          </cell>
          <cell r="D110" t="str">
            <v>국</v>
          </cell>
          <cell r="E110" t="str">
            <v>국토해양부</v>
          </cell>
          <cell r="F110">
            <v>495</v>
          </cell>
        </row>
        <row r="111">
          <cell r="A111" t="str">
            <v>718-9</v>
          </cell>
          <cell r="B111" t="str">
            <v>도</v>
          </cell>
          <cell r="C111">
            <v>4952</v>
          </cell>
          <cell r="D111" t="str">
            <v>국</v>
          </cell>
          <cell r="E111" t="str">
            <v>국토해양부</v>
          </cell>
          <cell r="F111">
            <v>5610</v>
          </cell>
        </row>
        <row r="112">
          <cell r="A112" t="str">
            <v>718-8</v>
          </cell>
          <cell r="B112" t="str">
            <v>도</v>
          </cell>
          <cell r="C112">
            <v>503</v>
          </cell>
          <cell r="D112" t="str">
            <v>국</v>
          </cell>
          <cell r="E112" t="str">
            <v>국토해양부</v>
          </cell>
          <cell r="F112">
            <v>3960</v>
          </cell>
        </row>
        <row r="113">
          <cell r="A113" t="str">
            <v>718-7</v>
          </cell>
          <cell r="B113" t="str">
            <v>도</v>
          </cell>
          <cell r="C113">
            <v>1958</v>
          </cell>
          <cell r="D113" t="str">
            <v>국</v>
          </cell>
          <cell r="E113" t="str">
            <v>국토해양부</v>
          </cell>
          <cell r="F113">
            <v>7260</v>
          </cell>
        </row>
        <row r="114">
          <cell r="A114" t="str">
            <v>718-6</v>
          </cell>
          <cell r="B114" t="str">
            <v>전</v>
          </cell>
          <cell r="C114">
            <v>7284</v>
          </cell>
          <cell r="D114" t="str">
            <v>조무기</v>
          </cell>
          <cell r="E114" t="str">
            <v>경북의성군안계면용기리469-21</v>
          </cell>
          <cell r="F114">
            <v>19300</v>
          </cell>
        </row>
        <row r="115">
          <cell r="A115" t="str">
            <v>718-5</v>
          </cell>
          <cell r="B115" t="str">
            <v>대</v>
          </cell>
          <cell r="C115">
            <v>396</v>
          </cell>
          <cell r="D115" t="str">
            <v>김형기</v>
          </cell>
          <cell r="E115" t="str">
            <v>경상북도포항시남구지곡동472효자그린아파트101-1501</v>
          </cell>
          <cell r="F115">
            <v>21000</v>
          </cell>
        </row>
        <row r="116">
          <cell r="A116" t="str">
            <v>718-4</v>
          </cell>
          <cell r="B116" t="str">
            <v>답</v>
          </cell>
          <cell r="C116">
            <v>4175</v>
          </cell>
          <cell r="D116" t="str">
            <v>최태수</v>
          </cell>
          <cell r="E116" t="str">
            <v>지가리797</v>
          </cell>
          <cell r="F116">
            <v>12000</v>
          </cell>
        </row>
        <row r="117">
          <cell r="A117" t="str">
            <v>718-3</v>
          </cell>
          <cell r="B117" t="str">
            <v>천</v>
          </cell>
          <cell r="C117">
            <v>142</v>
          </cell>
          <cell r="D117" t="str">
            <v>김수곤</v>
          </cell>
          <cell r="E117" t="str">
            <v>지가리709-1</v>
          </cell>
          <cell r="F117">
            <v>3960</v>
          </cell>
        </row>
        <row r="118">
          <cell r="A118" t="str">
            <v>718-2</v>
          </cell>
          <cell r="B118" t="str">
            <v>잡</v>
          </cell>
          <cell r="C118">
            <v>1608</v>
          </cell>
          <cell r="D118" t="str">
            <v>김미경외1</v>
          </cell>
          <cell r="E118" t="str">
            <v>포항시북구창포동645창포주공아파트206-2002</v>
          </cell>
          <cell r="F118">
            <v>21000</v>
          </cell>
        </row>
        <row r="119">
          <cell r="A119" t="str">
            <v>718-1</v>
          </cell>
          <cell r="B119" t="str">
            <v>임</v>
          </cell>
          <cell r="C119">
            <v>3587</v>
          </cell>
          <cell r="D119" t="str">
            <v>국</v>
          </cell>
          <cell r="E119" t="str">
            <v>기획재정부</v>
          </cell>
          <cell r="F119">
            <v>17300</v>
          </cell>
        </row>
        <row r="120">
          <cell r="A120" t="str">
            <v>542-1</v>
          </cell>
          <cell r="B120" t="str">
            <v>전</v>
          </cell>
          <cell r="C120">
            <v>1384</v>
          </cell>
          <cell r="D120" t="str">
            <v>최잠대</v>
          </cell>
          <cell r="E120" t="str">
            <v>지가리797</v>
          </cell>
          <cell r="F120">
            <v>17300</v>
          </cell>
        </row>
        <row r="121">
          <cell r="A121" t="str">
            <v>539-3</v>
          </cell>
          <cell r="B121" t="str">
            <v>도</v>
          </cell>
          <cell r="C121">
            <v>572</v>
          </cell>
          <cell r="D121" t="str">
            <v>국</v>
          </cell>
          <cell r="E121" t="str">
            <v>국토해양부</v>
          </cell>
          <cell r="F121">
            <v>6930</v>
          </cell>
        </row>
        <row r="122">
          <cell r="A122" t="str">
            <v>539-2</v>
          </cell>
          <cell r="B122" t="str">
            <v>도</v>
          </cell>
          <cell r="C122">
            <v>268</v>
          </cell>
          <cell r="D122" t="str">
            <v>국</v>
          </cell>
          <cell r="E122" t="str">
            <v>국토해양부</v>
          </cell>
          <cell r="F122">
            <v>6930</v>
          </cell>
        </row>
        <row r="123">
          <cell r="A123" t="str">
            <v>538-1</v>
          </cell>
          <cell r="B123" t="str">
            <v>도</v>
          </cell>
          <cell r="C123">
            <v>16</v>
          </cell>
          <cell r="D123" t="str">
            <v>국</v>
          </cell>
          <cell r="E123" t="str">
            <v>국토해양부</v>
          </cell>
          <cell r="F123">
            <v>6930</v>
          </cell>
        </row>
        <row r="124">
          <cell r="A124" t="str">
            <v>516-5</v>
          </cell>
          <cell r="B124" t="str">
            <v>답</v>
          </cell>
          <cell r="C124">
            <v>23</v>
          </cell>
          <cell r="D124" t="str">
            <v>국</v>
          </cell>
          <cell r="E124" t="str">
            <v>국토해양부</v>
          </cell>
          <cell r="F124">
            <v>5280</v>
          </cell>
        </row>
        <row r="125">
          <cell r="A125" t="str">
            <v>516-4</v>
          </cell>
          <cell r="B125" t="str">
            <v>도</v>
          </cell>
          <cell r="C125">
            <v>2684</v>
          </cell>
          <cell r="D125" t="str">
            <v>국</v>
          </cell>
          <cell r="E125" t="str">
            <v>국토해양부</v>
          </cell>
          <cell r="F125">
            <v>5280</v>
          </cell>
        </row>
        <row r="126">
          <cell r="A126" t="str">
            <v>516-3</v>
          </cell>
          <cell r="B126" t="str">
            <v>도</v>
          </cell>
          <cell r="C126">
            <v>297</v>
          </cell>
          <cell r="D126" t="str">
            <v>국</v>
          </cell>
          <cell r="E126" t="str">
            <v>국토해양부</v>
          </cell>
          <cell r="F126">
            <v>5280</v>
          </cell>
        </row>
        <row r="127">
          <cell r="A127" t="str">
            <v>516-2</v>
          </cell>
          <cell r="B127" t="str">
            <v>도</v>
          </cell>
          <cell r="C127">
            <v>53</v>
          </cell>
          <cell r="D127" t="str">
            <v>국</v>
          </cell>
          <cell r="E127" t="str">
            <v>국토해양부</v>
          </cell>
          <cell r="F127">
            <v>5280</v>
          </cell>
        </row>
        <row r="128">
          <cell r="A128" t="str">
            <v>516-1</v>
          </cell>
          <cell r="B128" t="str">
            <v>도</v>
          </cell>
          <cell r="C128">
            <v>189</v>
          </cell>
          <cell r="D128" t="str">
            <v>국</v>
          </cell>
          <cell r="E128" t="str">
            <v>국토해양부</v>
          </cell>
          <cell r="F128">
            <v>5280</v>
          </cell>
        </row>
        <row r="129">
          <cell r="A129" t="str">
            <v>515-6</v>
          </cell>
          <cell r="B129" t="str">
            <v>임</v>
          </cell>
          <cell r="C129">
            <v>457</v>
          </cell>
          <cell r="D129" t="str">
            <v>국</v>
          </cell>
          <cell r="E129" t="str">
            <v>국토해양부</v>
          </cell>
          <cell r="F129">
            <v>5280</v>
          </cell>
        </row>
        <row r="130">
          <cell r="A130" t="str">
            <v>515-5</v>
          </cell>
          <cell r="B130" t="str">
            <v>도</v>
          </cell>
          <cell r="C130">
            <v>1190</v>
          </cell>
          <cell r="D130" t="str">
            <v>국</v>
          </cell>
          <cell r="E130" t="str">
            <v>국토해양부</v>
          </cell>
          <cell r="F130">
            <v>5280</v>
          </cell>
        </row>
        <row r="131">
          <cell r="A131" t="str">
            <v>515-4</v>
          </cell>
          <cell r="B131" t="str">
            <v>도</v>
          </cell>
          <cell r="C131">
            <v>180</v>
          </cell>
          <cell r="D131" t="str">
            <v>국</v>
          </cell>
          <cell r="E131" t="str">
            <v>국토해양부</v>
          </cell>
          <cell r="F131">
            <v>5280</v>
          </cell>
        </row>
        <row r="132">
          <cell r="A132" t="str">
            <v>515-3</v>
          </cell>
          <cell r="B132" t="str">
            <v>도</v>
          </cell>
          <cell r="C132">
            <v>245</v>
          </cell>
          <cell r="D132" t="str">
            <v>국</v>
          </cell>
          <cell r="E132" t="str">
            <v>국토해양부</v>
          </cell>
          <cell r="F132">
            <v>5280</v>
          </cell>
        </row>
        <row r="133">
          <cell r="A133" t="str">
            <v>515-2</v>
          </cell>
          <cell r="B133" t="str">
            <v>도</v>
          </cell>
          <cell r="C133">
            <v>264</v>
          </cell>
          <cell r="D133" t="str">
            <v>국</v>
          </cell>
          <cell r="E133" t="str">
            <v>국토해양부</v>
          </cell>
          <cell r="F133">
            <v>5280</v>
          </cell>
        </row>
        <row r="134">
          <cell r="A134" t="str">
            <v>503-6</v>
          </cell>
          <cell r="B134" t="str">
            <v>답</v>
          </cell>
          <cell r="C134">
            <v>189</v>
          </cell>
          <cell r="D134" t="str">
            <v>최태용</v>
          </cell>
          <cell r="E134" t="str">
            <v>지가리503-1</v>
          </cell>
          <cell r="F134">
            <v>18200</v>
          </cell>
        </row>
        <row r="135">
          <cell r="A135" t="str">
            <v>503-5</v>
          </cell>
          <cell r="B135" t="str">
            <v>도</v>
          </cell>
          <cell r="C135">
            <v>420</v>
          </cell>
          <cell r="D135" t="str">
            <v>국</v>
          </cell>
          <cell r="E135" t="str">
            <v>국토해양부</v>
          </cell>
          <cell r="F135">
            <v>5280</v>
          </cell>
        </row>
        <row r="136">
          <cell r="A136" t="str">
            <v>503-4</v>
          </cell>
          <cell r="B136" t="str">
            <v>도</v>
          </cell>
          <cell r="C136">
            <v>165</v>
          </cell>
          <cell r="D136" t="str">
            <v>국</v>
          </cell>
          <cell r="E136" t="str">
            <v>국토해양부</v>
          </cell>
          <cell r="F136">
            <v>5280</v>
          </cell>
        </row>
        <row r="137">
          <cell r="A137" t="str">
            <v>1080-3</v>
          </cell>
          <cell r="B137" t="str">
            <v>도</v>
          </cell>
          <cell r="C137">
            <v>928</v>
          </cell>
          <cell r="D137" t="str">
            <v>이치우</v>
          </cell>
          <cell r="E137" t="str">
            <v>지가리1089-1</v>
          </cell>
          <cell r="F137">
            <v>4950</v>
          </cell>
        </row>
        <row r="138">
          <cell r="A138" t="str">
            <v>1074-2</v>
          </cell>
          <cell r="B138" t="str">
            <v>대</v>
          </cell>
          <cell r="C138">
            <v>503</v>
          </cell>
          <cell r="D138" t="str">
            <v>이상원</v>
          </cell>
          <cell r="E138" t="str">
            <v>죽도동593-13</v>
          </cell>
          <cell r="F138">
            <v>28500</v>
          </cell>
        </row>
        <row r="139">
          <cell r="A139" t="str">
            <v>1074-1</v>
          </cell>
          <cell r="B139" t="str">
            <v>도</v>
          </cell>
          <cell r="C139">
            <v>54</v>
          </cell>
          <cell r="D139" t="str">
            <v>국</v>
          </cell>
          <cell r="E139" t="str">
            <v>국토해양부</v>
          </cell>
          <cell r="F139">
            <v>4950</v>
          </cell>
        </row>
        <row r="140">
          <cell r="A140" t="str">
            <v>1073-6</v>
          </cell>
          <cell r="B140" t="str">
            <v>도</v>
          </cell>
          <cell r="C140">
            <v>116</v>
          </cell>
          <cell r="D140" t="str">
            <v>국</v>
          </cell>
          <cell r="E140" t="str">
            <v>국토해양부</v>
          </cell>
          <cell r="F140">
            <v>3960</v>
          </cell>
        </row>
        <row r="141">
          <cell r="A141" t="str">
            <v>1073-5</v>
          </cell>
          <cell r="B141" t="str">
            <v>도</v>
          </cell>
          <cell r="C141">
            <v>564</v>
          </cell>
          <cell r="D141" t="str">
            <v>국</v>
          </cell>
          <cell r="E141" t="str">
            <v>국토해양부</v>
          </cell>
          <cell r="F141">
            <v>4950</v>
          </cell>
        </row>
        <row r="142">
          <cell r="A142" t="str">
            <v>1073-4</v>
          </cell>
          <cell r="B142" t="str">
            <v>도</v>
          </cell>
          <cell r="C142">
            <v>195</v>
          </cell>
          <cell r="D142" t="str">
            <v>국</v>
          </cell>
          <cell r="E142" t="str">
            <v>국토해양부</v>
          </cell>
          <cell r="F142">
            <v>4950</v>
          </cell>
        </row>
        <row r="143">
          <cell r="A143" t="str">
            <v>1073-3</v>
          </cell>
          <cell r="B143" t="str">
            <v>도</v>
          </cell>
          <cell r="C143">
            <v>122</v>
          </cell>
          <cell r="D143" t="str">
            <v>국</v>
          </cell>
          <cell r="E143" t="str">
            <v>국토해양부</v>
          </cell>
          <cell r="F143">
            <v>4950</v>
          </cell>
        </row>
        <row r="144">
          <cell r="A144" t="str">
            <v>1073-2</v>
          </cell>
          <cell r="B144" t="str">
            <v>도</v>
          </cell>
          <cell r="C144">
            <v>783</v>
          </cell>
          <cell r="D144" t="str">
            <v>국</v>
          </cell>
          <cell r="E144" t="str">
            <v>국토해양부</v>
          </cell>
          <cell r="F144">
            <v>4950</v>
          </cell>
        </row>
        <row r="145">
          <cell r="A145" t="str">
            <v>1073-1</v>
          </cell>
          <cell r="B145" t="str">
            <v>주</v>
          </cell>
          <cell r="C145">
            <v>1573</v>
          </cell>
          <cell r="D145" t="str">
            <v>이치우외1</v>
          </cell>
          <cell r="E145" t="str">
            <v>지가리1073-1</v>
          </cell>
          <cell r="F145">
            <v>43200</v>
          </cell>
        </row>
        <row r="146">
          <cell r="A146" t="str">
            <v>1072-2</v>
          </cell>
          <cell r="B146" t="str">
            <v>도</v>
          </cell>
          <cell r="C146">
            <v>228</v>
          </cell>
          <cell r="D146" t="str">
            <v>국</v>
          </cell>
          <cell r="E146" t="str">
            <v>국토해양부</v>
          </cell>
          <cell r="F146">
            <v>4950</v>
          </cell>
        </row>
        <row r="147">
          <cell r="A147" t="str">
            <v>1089-2</v>
          </cell>
          <cell r="B147" t="str">
            <v>천</v>
          </cell>
          <cell r="C147">
            <v>162</v>
          </cell>
          <cell r="D147" t="str">
            <v>국</v>
          </cell>
          <cell r="E147" t="str">
            <v>국토해양부</v>
          </cell>
          <cell r="F147">
            <v>6490</v>
          </cell>
        </row>
        <row r="148">
          <cell r="A148" t="str">
            <v>1072-1</v>
          </cell>
          <cell r="B148" t="str">
            <v>도</v>
          </cell>
          <cell r="C148">
            <v>36</v>
          </cell>
          <cell r="D148" t="str">
            <v>국</v>
          </cell>
          <cell r="E148" t="str">
            <v>국토해양부</v>
          </cell>
          <cell r="F148">
            <v>3960</v>
          </cell>
        </row>
        <row r="149">
          <cell r="A149" t="str">
            <v>1071-9</v>
          </cell>
          <cell r="B149" t="str">
            <v>도</v>
          </cell>
          <cell r="C149">
            <v>68</v>
          </cell>
          <cell r="D149" t="str">
            <v>국</v>
          </cell>
          <cell r="E149" t="str">
            <v>국토해양부</v>
          </cell>
          <cell r="F149">
            <v>4950</v>
          </cell>
        </row>
        <row r="150">
          <cell r="A150" t="str">
            <v>1071-8</v>
          </cell>
          <cell r="B150" t="str">
            <v>도</v>
          </cell>
          <cell r="C150">
            <v>240</v>
          </cell>
          <cell r="D150" t="str">
            <v>국</v>
          </cell>
          <cell r="E150" t="str">
            <v>국토해양부</v>
          </cell>
          <cell r="F150">
            <v>4950</v>
          </cell>
        </row>
        <row r="151">
          <cell r="A151" t="str">
            <v>1071-6</v>
          </cell>
          <cell r="B151" t="str">
            <v>도</v>
          </cell>
          <cell r="C151">
            <v>468</v>
          </cell>
          <cell r="D151" t="str">
            <v>국</v>
          </cell>
          <cell r="E151" t="str">
            <v>국토해양부</v>
          </cell>
          <cell r="F151">
            <v>4950</v>
          </cell>
        </row>
        <row r="152">
          <cell r="A152" t="str">
            <v>1071-5</v>
          </cell>
          <cell r="B152" t="str">
            <v>도</v>
          </cell>
          <cell r="C152">
            <v>33</v>
          </cell>
          <cell r="D152" t="str">
            <v>국</v>
          </cell>
          <cell r="E152" t="str">
            <v>국토해양부</v>
          </cell>
          <cell r="F152">
            <v>4950</v>
          </cell>
        </row>
        <row r="153">
          <cell r="A153" t="str">
            <v>1071-4</v>
          </cell>
          <cell r="B153" t="str">
            <v>도</v>
          </cell>
          <cell r="C153">
            <v>17</v>
          </cell>
          <cell r="D153" t="str">
            <v>국</v>
          </cell>
          <cell r="E153" t="str">
            <v>국토해양부</v>
          </cell>
          <cell r="F153">
            <v>4950</v>
          </cell>
        </row>
        <row r="154">
          <cell r="A154" t="str">
            <v>1071-3</v>
          </cell>
          <cell r="B154" t="str">
            <v>답</v>
          </cell>
          <cell r="C154">
            <v>926</v>
          </cell>
          <cell r="D154" t="str">
            <v>이정우</v>
          </cell>
          <cell r="E154" t="str">
            <v>포항시남구상도동595-8</v>
          </cell>
          <cell r="F154">
            <v>17100</v>
          </cell>
        </row>
        <row r="155">
          <cell r="A155" t="str">
            <v>1071-2</v>
          </cell>
          <cell r="B155" t="str">
            <v>도</v>
          </cell>
          <cell r="C155">
            <v>1045</v>
          </cell>
          <cell r="D155" t="str">
            <v>국</v>
          </cell>
          <cell r="E155" t="str">
            <v>국토해양부</v>
          </cell>
          <cell r="F155">
            <v>3960</v>
          </cell>
        </row>
        <row r="156">
          <cell r="A156" t="str">
            <v>1071-11</v>
          </cell>
          <cell r="B156" t="str">
            <v>도</v>
          </cell>
          <cell r="C156">
            <v>183</v>
          </cell>
          <cell r="D156" t="str">
            <v>국</v>
          </cell>
          <cell r="E156" t="str">
            <v>국토해양부</v>
          </cell>
          <cell r="F156">
            <v>3960</v>
          </cell>
        </row>
        <row r="157">
          <cell r="A157" t="str">
            <v>1071-1</v>
          </cell>
          <cell r="B157" t="str">
            <v>대</v>
          </cell>
          <cell r="C157">
            <v>1612</v>
          </cell>
          <cell r="D157" t="str">
            <v>이치우</v>
          </cell>
          <cell r="E157" t="str">
            <v>지가리1073-1</v>
          </cell>
          <cell r="F157">
            <v>43200</v>
          </cell>
        </row>
        <row r="158">
          <cell r="A158" t="str">
            <v>1069-8</v>
          </cell>
          <cell r="B158" t="str">
            <v>도</v>
          </cell>
          <cell r="C158">
            <v>40</v>
          </cell>
          <cell r="D158" t="str">
            <v>국</v>
          </cell>
          <cell r="E158" t="str">
            <v>국토해양부</v>
          </cell>
          <cell r="F158">
            <v>4950</v>
          </cell>
        </row>
        <row r="159">
          <cell r="A159" t="str">
            <v>1069-7</v>
          </cell>
          <cell r="B159" t="str">
            <v>도</v>
          </cell>
          <cell r="C159">
            <v>1981</v>
          </cell>
          <cell r="D159" t="str">
            <v>국</v>
          </cell>
          <cell r="E159" t="str">
            <v>국토해양부</v>
          </cell>
          <cell r="F159">
            <v>4950</v>
          </cell>
        </row>
        <row r="160">
          <cell r="A160" t="str">
            <v>1069-6</v>
          </cell>
          <cell r="B160" t="str">
            <v>전</v>
          </cell>
          <cell r="C160">
            <v>1283</v>
          </cell>
          <cell r="D160" t="str">
            <v>이상락</v>
          </cell>
          <cell r="E160" t="str">
            <v>포항시북구죽도동65-36</v>
          </cell>
          <cell r="F160">
            <v>13800</v>
          </cell>
        </row>
        <row r="161">
          <cell r="A161" t="str">
            <v>1069-4</v>
          </cell>
          <cell r="B161" t="str">
            <v>답</v>
          </cell>
          <cell r="C161">
            <v>336</v>
          </cell>
          <cell r="D161" t="str">
            <v>최잠대</v>
          </cell>
          <cell r="E161" t="str">
            <v>지가리797</v>
          </cell>
          <cell r="F161">
            <v>13800</v>
          </cell>
        </row>
        <row r="162">
          <cell r="A162" t="str">
            <v>1069-3</v>
          </cell>
          <cell r="B162" t="str">
            <v>전</v>
          </cell>
          <cell r="C162">
            <v>1404</v>
          </cell>
          <cell r="D162" t="str">
            <v>최잠대</v>
          </cell>
          <cell r="E162" t="str">
            <v>지가리797</v>
          </cell>
          <cell r="F162">
            <v>17100</v>
          </cell>
        </row>
        <row r="163">
          <cell r="A163" t="str">
            <v>1069-2</v>
          </cell>
          <cell r="B163" t="str">
            <v>답</v>
          </cell>
          <cell r="C163">
            <v>465</v>
          </cell>
          <cell r="D163" t="str">
            <v>이정우</v>
          </cell>
          <cell r="E163" t="str">
            <v>포항시남구상도동595-8</v>
          </cell>
          <cell r="F163">
            <v>17100</v>
          </cell>
        </row>
        <row r="164">
          <cell r="A164" t="str">
            <v>1064-3</v>
          </cell>
          <cell r="B164" t="str">
            <v>도</v>
          </cell>
          <cell r="C164">
            <v>956</v>
          </cell>
          <cell r="D164" t="str">
            <v>국</v>
          </cell>
          <cell r="E164" t="str">
            <v>국토해양부</v>
          </cell>
          <cell r="F164">
            <v>4950</v>
          </cell>
        </row>
        <row r="165">
          <cell r="A165" t="str">
            <v>1064-2</v>
          </cell>
          <cell r="B165" t="str">
            <v>임</v>
          </cell>
          <cell r="C165">
            <v>255</v>
          </cell>
          <cell r="D165" t="str">
            <v>이원형</v>
          </cell>
          <cell r="E165" t="str">
            <v>포항시남구연일읍생지리399형산강변103-313</v>
          </cell>
          <cell r="F165">
            <v>12700</v>
          </cell>
        </row>
        <row r="166">
          <cell r="A166" t="str">
            <v>1064-1</v>
          </cell>
          <cell r="B166" t="str">
            <v>창</v>
          </cell>
          <cell r="C166">
            <v>292</v>
          </cell>
          <cell r="D166" t="str">
            <v>이원형</v>
          </cell>
          <cell r="E166" t="str">
            <v>포항시남구연일읍생지리399형산강변103-313</v>
          </cell>
          <cell r="F166">
            <v>13800</v>
          </cell>
        </row>
        <row r="167">
          <cell r="A167" t="str">
            <v>1015-24</v>
          </cell>
          <cell r="B167" t="str">
            <v>도</v>
          </cell>
          <cell r="C167">
            <v>3419</v>
          </cell>
          <cell r="D167" t="str">
            <v>국</v>
          </cell>
          <cell r="E167" t="str">
            <v>국토해양부</v>
          </cell>
          <cell r="F167">
            <v>3960</v>
          </cell>
        </row>
        <row r="168">
          <cell r="A168" t="str">
            <v>1015-2</v>
          </cell>
          <cell r="B168" t="str">
            <v>답</v>
          </cell>
          <cell r="C168">
            <v>11481</v>
          </cell>
          <cell r="D168" t="str">
            <v>배만직</v>
          </cell>
          <cell r="E168" t="str">
            <v>지가리948</v>
          </cell>
          <cell r="F168">
            <v>15100</v>
          </cell>
        </row>
        <row r="169">
          <cell r="A169" t="str">
            <v>1012-2</v>
          </cell>
          <cell r="B169" t="str">
            <v>답</v>
          </cell>
          <cell r="C169">
            <v>2635</v>
          </cell>
          <cell r="D169" t="str">
            <v>김영우</v>
          </cell>
          <cell r="E169" t="str">
            <v>지가리950</v>
          </cell>
          <cell r="F169">
            <v>13500</v>
          </cell>
        </row>
        <row r="170">
          <cell r="A170" t="str">
            <v>1009-9</v>
          </cell>
          <cell r="B170" t="str">
            <v>도</v>
          </cell>
          <cell r="C170">
            <v>2954</v>
          </cell>
          <cell r="D170" t="str">
            <v>국</v>
          </cell>
          <cell r="E170" t="str">
            <v>국토해양부</v>
          </cell>
          <cell r="F170">
            <v>4950</v>
          </cell>
        </row>
        <row r="171">
          <cell r="A171" t="str">
            <v>1009-8</v>
          </cell>
          <cell r="B171" t="str">
            <v>과</v>
          </cell>
          <cell r="C171">
            <v>1343</v>
          </cell>
          <cell r="D171" t="str">
            <v>이원형</v>
          </cell>
          <cell r="E171" t="str">
            <v>포항시남구연일읍생지리399형산강변103-313</v>
          </cell>
          <cell r="F171">
            <v>13500</v>
          </cell>
        </row>
        <row r="172">
          <cell r="A172" t="str">
            <v>1009-7</v>
          </cell>
          <cell r="B172" t="str">
            <v>도</v>
          </cell>
          <cell r="C172">
            <v>2745</v>
          </cell>
          <cell r="D172" t="str">
            <v>국</v>
          </cell>
          <cell r="E172" t="str">
            <v>국토해양부</v>
          </cell>
          <cell r="F172">
            <v>4950</v>
          </cell>
        </row>
        <row r="173">
          <cell r="A173" t="str">
            <v>1009-6</v>
          </cell>
          <cell r="B173" t="str">
            <v>도</v>
          </cell>
          <cell r="C173">
            <v>884</v>
          </cell>
          <cell r="D173" t="str">
            <v>국</v>
          </cell>
          <cell r="E173" t="str">
            <v>국토해양부</v>
          </cell>
          <cell r="F173">
            <v>4950</v>
          </cell>
        </row>
        <row r="174">
          <cell r="A174" t="str">
            <v>1009-4</v>
          </cell>
          <cell r="B174" t="str">
            <v>과</v>
          </cell>
          <cell r="C174">
            <v>3807</v>
          </cell>
          <cell r="D174" t="str">
            <v>이상윤</v>
          </cell>
          <cell r="E174" t="str">
            <v>현내리881</v>
          </cell>
          <cell r="F174">
            <v>13500</v>
          </cell>
        </row>
        <row r="175">
          <cell r="A175" t="str">
            <v>1009-3</v>
          </cell>
          <cell r="B175" t="str">
            <v>과</v>
          </cell>
          <cell r="C175">
            <v>6084</v>
          </cell>
          <cell r="D175" t="str">
            <v>이상윤</v>
          </cell>
          <cell r="E175" t="str">
            <v>현내리881</v>
          </cell>
          <cell r="F175">
            <v>13500</v>
          </cell>
        </row>
        <row r="176">
          <cell r="A176" t="str">
            <v>1009-10</v>
          </cell>
          <cell r="B176" t="str">
            <v>과</v>
          </cell>
          <cell r="C176">
            <v>2165</v>
          </cell>
          <cell r="D176" t="str">
            <v>이수보</v>
          </cell>
          <cell r="E176" t="str">
            <v>지가리1089-31</v>
          </cell>
          <cell r="F176">
            <v>13000</v>
          </cell>
        </row>
        <row r="177">
          <cell r="A177" t="str">
            <v>1009-1</v>
          </cell>
          <cell r="B177" t="str">
            <v>대</v>
          </cell>
          <cell r="C177">
            <v>3223</v>
          </cell>
          <cell r="D177" t="str">
            <v>이성형</v>
          </cell>
          <cell r="E177" t="str">
            <v>현내리881</v>
          </cell>
          <cell r="F177">
            <v>22500</v>
          </cell>
        </row>
        <row r="178">
          <cell r="A178" t="str">
            <v>1109</v>
          </cell>
          <cell r="B178" t="str">
            <v>도</v>
          </cell>
          <cell r="C178">
            <v>1868</v>
          </cell>
          <cell r="D178" t="str">
            <v>국</v>
          </cell>
          <cell r="E178" t="str">
            <v>국토해양부</v>
          </cell>
          <cell r="F178">
            <v>5610</v>
          </cell>
        </row>
        <row r="179">
          <cell r="A179" t="str">
            <v>1098</v>
          </cell>
          <cell r="B179" t="str">
            <v>도</v>
          </cell>
          <cell r="C179">
            <v>1802</v>
          </cell>
          <cell r="D179" t="str">
            <v>국</v>
          </cell>
          <cell r="E179" t="str">
            <v>국토해양부</v>
          </cell>
          <cell r="F179">
            <v>5280</v>
          </cell>
        </row>
        <row r="180">
          <cell r="A180" t="str">
            <v>1070</v>
          </cell>
          <cell r="B180" t="str">
            <v>도</v>
          </cell>
          <cell r="C180">
            <v>466</v>
          </cell>
          <cell r="D180" t="str">
            <v>국</v>
          </cell>
          <cell r="E180" t="str">
            <v>국토해양부</v>
          </cell>
          <cell r="F180">
            <v>4950</v>
          </cell>
        </row>
        <row r="181">
          <cell r="A181" t="str">
            <v>1064</v>
          </cell>
          <cell r="B181" t="str">
            <v>임</v>
          </cell>
          <cell r="C181">
            <v>724</v>
          </cell>
          <cell r="D181" t="str">
            <v>이수보</v>
          </cell>
          <cell r="E181" t="str">
            <v>지가리1089-31</v>
          </cell>
          <cell r="F181">
            <v>12700</v>
          </cell>
        </row>
        <row r="182">
          <cell r="A182" t="str">
            <v>1013</v>
          </cell>
          <cell r="B182" t="str">
            <v>전</v>
          </cell>
          <cell r="C182">
            <v>1144</v>
          </cell>
          <cell r="D182" t="str">
            <v>김경환</v>
          </cell>
          <cell r="E182" t="str">
            <v>지가리792</v>
          </cell>
          <cell r="F182">
            <v>15100</v>
          </cell>
        </row>
        <row r="183">
          <cell r="A183" t="str">
            <v>1009</v>
          </cell>
          <cell r="B183" t="str">
            <v>목</v>
          </cell>
          <cell r="C183">
            <v>2510</v>
          </cell>
          <cell r="D183" t="str">
            <v>이수보</v>
          </cell>
          <cell r="E183" t="str">
            <v>지가리1089-31</v>
          </cell>
          <cell r="F183">
            <v>18700</v>
          </cell>
        </row>
        <row r="184">
          <cell r="A184" t="str">
            <v>259</v>
          </cell>
          <cell r="B184" t="str">
            <v>전</v>
          </cell>
          <cell r="C184">
            <v>806</v>
          </cell>
          <cell r="D184" t="str">
            <v>김암곤</v>
          </cell>
          <cell r="E184" t="str">
            <v>지가리428</v>
          </cell>
          <cell r="F184">
            <v>21000</v>
          </cell>
        </row>
        <row r="185">
          <cell r="A185" t="str">
            <v>249</v>
          </cell>
          <cell r="B185" t="str">
            <v>전</v>
          </cell>
          <cell r="C185">
            <v>85</v>
          </cell>
          <cell r="D185" t="str">
            <v>이준형</v>
          </cell>
          <cell r="E185" t="str">
            <v>현내리908</v>
          </cell>
          <cell r="F185">
            <v>17300</v>
          </cell>
        </row>
        <row r="186">
          <cell r="A186" t="str">
            <v>1089-182</v>
          </cell>
          <cell r="B186" t="str">
            <v>도</v>
          </cell>
          <cell r="C186">
            <v>1797</v>
          </cell>
          <cell r="D186" t="str">
            <v>국</v>
          </cell>
          <cell r="E186" t="str">
            <v>국토해양부</v>
          </cell>
          <cell r="F186">
            <v>5280</v>
          </cell>
        </row>
        <row r="187">
          <cell r="A187" t="str">
            <v>1089-181</v>
          </cell>
          <cell r="B187" t="str">
            <v>도</v>
          </cell>
          <cell r="C187">
            <v>222</v>
          </cell>
          <cell r="D187" t="str">
            <v>국</v>
          </cell>
          <cell r="E187" t="str">
            <v>국토해양부</v>
          </cell>
          <cell r="F187">
            <v>7260</v>
          </cell>
        </row>
        <row r="188">
          <cell r="A188" t="str">
            <v>1089-180</v>
          </cell>
          <cell r="B188" t="str">
            <v>도</v>
          </cell>
          <cell r="C188">
            <v>2209</v>
          </cell>
          <cell r="D188" t="str">
            <v>국</v>
          </cell>
          <cell r="E188" t="str">
            <v>국토해양부</v>
          </cell>
          <cell r="F188">
            <v>7260</v>
          </cell>
        </row>
        <row r="189">
          <cell r="A189" t="str">
            <v>1089-18</v>
          </cell>
          <cell r="B189" t="str">
            <v>천</v>
          </cell>
          <cell r="C189">
            <v>1283</v>
          </cell>
          <cell r="D189" t="str">
            <v>육심필</v>
          </cell>
          <cell r="E189" t="str">
            <v>대구달서구상인동1516우방아파트201-303</v>
          </cell>
          <cell r="F189">
            <v>12000</v>
          </cell>
        </row>
        <row r="190">
          <cell r="A190" t="str">
            <v>1089-179</v>
          </cell>
          <cell r="B190" t="str">
            <v>도</v>
          </cell>
          <cell r="C190">
            <v>1150</v>
          </cell>
          <cell r="D190" t="str">
            <v>국</v>
          </cell>
          <cell r="E190" t="str">
            <v>국토해양부</v>
          </cell>
          <cell r="F190">
            <v>5280</v>
          </cell>
        </row>
        <row r="191">
          <cell r="A191" t="str">
            <v>1089-178</v>
          </cell>
          <cell r="B191" t="str">
            <v>도</v>
          </cell>
          <cell r="C191">
            <v>414</v>
          </cell>
          <cell r="D191" t="str">
            <v>국</v>
          </cell>
          <cell r="E191" t="str">
            <v>국토해양부</v>
          </cell>
          <cell r="F191">
            <v>5280</v>
          </cell>
        </row>
        <row r="192">
          <cell r="A192" t="str">
            <v>1089-177</v>
          </cell>
          <cell r="B192" t="str">
            <v>도</v>
          </cell>
          <cell r="C192">
            <v>494</v>
          </cell>
          <cell r="D192" t="str">
            <v>국</v>
          </cell>
          <cell r="E192" t="str">
            <v>국토해양부</v>
          </cell>
          <cell r="F192">
            <v>5280</v>
          </cell>
        </row>
        <row r="193">
          <cell r="A193" t="str">
            <v>1089-176</v>
          </cell>
          <cell r="B193" t="str">
            <v>도</v>
          </cell>
          <cell r="C193">
            <v>556</v>
          </cell>
          <cell r="D193" t="str">
            <v>국</v>
          </cell>
          <cell r="E193" t="str">
            <v>국토해양부</v>
          </cell>
          <cell r="F193">
            <v>5280</v>
          </cell>
        </row>
        <row r="194">
          <cell r="A194" t="str">
            <v>1089-175</v>
          </cell>
          <cell r="B194" t="str">
            <v>도</v>
          </cell>
          <cell r="C194">
            <v>251</v>
          </cell>
          <cell r="D194" t="str">
            <v>국</v>
          </cell>
          <cell r="E194" t="str">
            <v>국토해양부</v>
          </cell>
          <cell r="F194">
            <v>5280</v>
          </cell>
        </row>
        <row r="195">
          <cell r="A195" t="str">
            <v>1089-174</v>
          </cell>
          <cell r="B195" t="str">
            <v>도</v>
          </cell>
          <cell r="C195">
            <v>3796</v>
          </cell>
          <cell r="D195" t="str">
            <v>국</v>
          </cell>
          <cell r="E195" t="str">
            <v>국토해양부</v>
          </cell>
          <cell r="F195">
            <v>5280</v>
          </cell>
        </row>
        <row r="196">
          <cell r="A196" t="str">
            <v>1089-173</v>
          </cell>
          <cell r="B196" t="str">
            <v>도</v>
          </cell>
          <cell r="C196">
            <v>2907</v>
          </cell>
          <cell r="D196" t="str">
            <v>국</v>
          </cell>
          <cell r="E196" t="str">
            <v>국토해양부</v>
          </cell>
          <cell r="F196">
            <v>8580</v>
          </cell>
        </row>
        <row r="197">
          <cell r="A197" t="str">
            <v>1089-172</v>
          </cell>
          <cell r="B197" t="str">
            <v>도</v>
          </cell>
          <cell r="C197">
            <v>1073</v>
          </cell>
          <cell r="D197" t="str">
            <v>국</v>
          </cell>
          <cell r="E197" t="str">
            <v>국토해양부</v>
          </cell>
          <cell r="F197">
            <v>8580</v>
          </cell>
        </row>
        <row r="198">
          <cell r="A198" t="str">
            <v>1089-171</v>
          </cell>
          <cell r="B198" t="str">
            <v>도</v>
          </cell>
          <cell r="C198">
            <v>1194</v>
          </cell>
          <cell r="D198" t="str">
            <v>국</v>
          </cell>
          <cell r="E198" t="str">
            <v>국토해양부</v>
          </cell>
          <cell r="F198">
            <v>8580</v>
          </cell>
        </row>
        <row r="199">
          <cell r="A199" t="str">
            <v>1089-170</v>
          </cell>
          <cell r="B199" t="str">
            <v>도</v>
          </cell>
          <cell r="C199">
            <v>3064</v>
          </cell>
          <cell r="D199" t="str">
            <v>국</v>
          </cell>
          <cell r="E199" t="str">
            <v>국토해양부</v>
          </cell>
          <cell r="F199">
            <v>9570</v>
          </cell>
        </row>
        <row r="200">
          <cell r="A200" t="str">
            <v>1089-169</v>
          </cell>
          <cell r="B200" t="str">
            <v>도</v>
          </cell>
          <cell r="C200">
            <v>2791</v>
          </cell>
          <cell r="D200" t="str">
            <v>국</v>
          </cell>
          <cell r="E200" t="str">
            <v>국토해양부</v>
          </cell>
          <cell r="F200">
            <v>9570</v>
          </cell>
        </row>
        <row r="201">
          <cell r="A201" t="str">
            <v>1089-168</v>
          </cell>
          <cell r="B201" t="str">
            <v>도</v>
          </cell>
          <cell r="C201">
            <v>1706</v>
          </cell>
          <cell r="D201" t="str">
            <v>국</v>
          </cell>
          <cell r="E201" t="str">
            <v>국토해양부</v>
          </cell>
          <cell r="F201">
            <v>9570</v>
          </cell>
        </row>
        <row r="202">
          <cell r="A202" t="str">
            <v>1089-167</v>
          </cell>
          <cell r="B202" t="str">
            <v>도</v>
          </cell>
          <cell r="C202">
            <v>339</v>
          </cell>
          <cell r="D202" t="str">
            <v>국</v>
          </cell>
          <cell r="E202" t="str">
            <v>국토해양부</v>
          </cell>
          <cell r="F202">
            <v>9570</v>
          </cell>
        </row>
        <row r="203">
          <cell r="A203" t="str">
            <v>1089-166</v>
          </cell>
          <cell r="B203" t="str">
            <v>도</v>
          </cell>
          <cell r="C203">
            <v>1874</v>
          </cell>
          <cell r="D203" t="str">
            <v>국</v>
          </cell>
          <cell r="E203" t="str">
            <v>국토해양부</v>
          </cell>
          <cell r="F203">
            <v>9570</v>
          </cell>
        </row>
        <row r="204">
          <cell r="A204" t="str">
            <v>1089-165</v>
          </cell>
          <cell r="B204" t="str">
            <v>도</v>
          </cell>
          <cell r="C204">
            <v>2001</v>
          </cell>
          <cell r="D204" t="str">
            <v>국</v>
          </cell>
          <cell r="E204" t="str">
            <v>국토해양부</v>
          </cell>
          <cell r="F204">
            <v>5280</v>
          </cell>
        </row>
        <row r="205">
          <cell r="A205" t="str">
            <v>1089-164</v>
          </cell>
          <cell r="B205" t="str">
            <v>도</v>
          </cell>
          <cell r="C205">
            <v>2625</v>
          </cell>
          <cell r="D205" t="str">
            <v>국</v>
          </cell>
          <cell r="E205" t="str">
            <v>국토해양부</v>
          </cell>
          <cell r="F205">
            <v>5280</v>
          </cell>
        </row>
        <row r="206">
          <cell r="A206" t="str">
            <v>1089-163</v>
          </cell>
          <cell r="B206" t="str">
            <v>도</v>
          </cell>
          <cell r="C206">
            <v>1572</v>
          </cell>
          <cell r="D206" t="str">
            <v>국</v>
          </cell>
          <cell r="E206" t="str">
            <v>국토해양부</v>
          </cell>
          <cell r="F206">
            <v>5280</v>
          </cell>
        </row>
        <row r="207">
          <cell r="A207" t="str">
            <v>1089-162</v>
          </cell>
          <cell r="B207" t="str">
            <v>도</v>
          </cell>
          <cell r="C207">
            <v>152</v>
          </cell>
          <cell r="D207" t="str">
            <v>국</v>
          </cell>
          <cell r="E207" t="str">
            <v>국토해양부</v>
          </cell>
          <cell r="F207">
            <v>5280</v>
          </cell>
        </row>
        <row r="208">
          <cell r="A208" t="str">
            <v>1089-161</v>
          </cell>
          <cell r="B208" t="str">
            <v>도</v>
          </cell>
          <cell r="C208">
            <v>55</v>
          </cell>
          <cell r="D208" t="str">
            <v>국</v>
          </cell>
          <cell r="E208" t="str">
            <v>국토해양부</v>
          </cell>
          <cell r="F208">
            <v>5280</v>
          </cell>
        </row>
        <row r="209">
          <cell r="A209" t="str">
            <v>1089-160</v>
          </cell>
          <cell r="B209" t="str">
            <v>천</v>
          </cell>
          <cell r="C209">
            <v>406</v>
          </cell>
          <cell r="D209" t="str">
            <v>국</v>
          </cell>
          <cell r="E209" t="str">
            <v>국토해양부</v>
          </cell>
          <cell r="F209">
            <v>5280</v>
          </cell>
        </row>
        <row r="210">
          <cell r="A210" t="str">
            <v>1089-159</v>
          </cell>
          <cell r="B210" t="str">
            <v>천</v>
          </cell>
          <cell r="C210">
            <v>230</v>
          </cell>
          <cell r="D210" t="str">
            <v>국</v>
          </cell>
          <cell r="E210" t="str">
            <v>국토해양부</v>
          </cell>
          <cell r="F210">
            <v>5280</v>
          </cell>
        </row>
        <row r="211">
          <cell r="A211" t="str">
            <v>1089-158</v>
          </cell>
          <cell r="B211" t="str">
            <v>천</v>
          </cell>
          <cell r="C211">
            <v>295</v>
          </cell>
          <cell r="D211" t="str">
            <v>국</v>
          </cell>
          <cell r="E211" t="str">
            <v>국토해양부</v>
          </cell>
          <cell r="F211">
            <v>5280</v>
          </cell>
        </row>
        <row r="212">
          <cell r="A212" t="str">
            <v>1089-157</v>
          </cell>
          <cell r="B212" t="str">
            <v>도</v>
          </cell>
          <cell r="C212">
            <v>106</v>
          </cell>
          <cell r="D212" t="str">
            <v>국</v>
          </cell>
          <cell r="E212" t="str">
            <v>국토해양부</v>
          </cell>
          <cell r="F212">
            <v>5280</v>
          </cell>
        </row>
        <row r="213">
          <cell r="A213" t="str">
            <v>1089-156</v>
          </cell>
          <cell r="B213" t="str">
            <v>도</v>
          </cell>
          <cell r="C213">
            <v>562</v>
          </cell>
          <cell r="D213" t="str">
            <v>국</v>
          </cell>
          <cell r="E213" t="str">
            <v>국토해양부</v>
          </cell>
          <cell r="F213">
            <v>5280</v>
          </cell>
        </row>
        <row r="214">
          <cell r="A214" t="str">
            <v>1089-155</v>
          </cell>
          <cell r="B214" t="str">
            <v>도</v>
          </cell>
          <cell r="C214">
            <v>702</v>
          </cell>
          <cell r="D214" t="str">
            <v>국</v>
          </cell>
          <cell r="E214" t="str">
            <v>국토해양부</v>
          </cell>
          <cell r="F214">
            <v>5280</v>
          </cell>
        </row>
        <row r="215">
          <cell r="A215" t="str">
            <v>1089-154</v>
          </cell>
          <cell r="B215" t="str">
            <v>도</v>
          </cell>
          <cell r="C215">
            <v>837</v>
          </cell>
          <cell r="D215" t="str">
            <v>국</v>
          </cell>
          <cell r="E215" t="str">
            <v>국토해양부</v>
          </cell>
          <cell r="F215">
            <v>5280</v>
          </cell>
        </row>
        <row r="216">
          <cell r="A216" t="str">
            <v>1089-153</v>
          </cell>
          <cell r="B216" t="str">
            <v>천</v>
          </cell>
          <cell r="C216">
            <v>3956</v>
          </cell>
          <cell r="D216" t="str">
            <v>조광제</v>
          </cell>
          <cell r="E216" t="str">
            <v>인천남구구월동1228-16</v>
          </cell>
          <cell r="F216">
            <v>5280</v>
          </cell>
        </row>
        <row r="217">
          <cell r="A217" t="str">
            <v>1089-151</v>
          </cell>
          <cell r="B217" t="str">
            <v>전</v>
          </cell>
          <cell r="C217">
            <v>7108</v>
          </cell>
          <cell r="D217" t="str">
            <v>이상만</v>
          </cell>
          <cell r="E217" t="str">
            <v>지가리1089</v>
          </cell>
          <cell r="F217">
            <v>15000</v>
          </cell>
        </row>
        <row r="218">
          <cell r="A218" t="str">
            <v>1089-150</v>
          </cell>
          <cell r="B218" t="str">
            <v>천</v>
          </cell>
          <cell r="C218">
            <v>651</v>
          </cell>
          <cell r="D218" t="str">
            <v>공</v>
          </cell>
          <cell r="E218" t="str">
            <v>경상북도</v>
          </cell>
          <cell r="F218">
            <v>8580</v>
          </cell>
        </row>
        <row r="219">
          <cell r="A219" t="str">
            <v>1089-149</v>
          </cell>
          <cell r="B219" t="str">
            <v>도</v>
          </cell>
          <cell r="C219">
            <v>310</v>
          </cell>
          <cell r="D219" t="str">
            <v>국</v>
          </cell>
          <cell r="E219" t="str">
            <v>국토해양부</v>
          </cell>
          <cell r="F219">
            <v>8580</v>
          </cell>
        </row>
        <row r="220">
          <cell r="A220" t="str">
            <v>1089-148</v>
          </cell>
          <cell r="B220" t="str">
            <v>도</v>
          </cell>
          <cell r="C220">
            <v>295</v>
          </cell>
          <cell r="D220" t="str">
            <v>국</v>
          </cell>
          <cell r="E220" t="str">
            <v>국토해양부</v>
          </cell>
          <cell r="F220">
            <v>8580</v>
          </cell>
        </row>
        <row r="221">
          <cell r="A221" t="str">
            <v>1089-147</v>
          </cell>
          <cell r="B221" t="str">
            <v>도</v>
          </cell>
          <cell r="C221">
            <v>2884</v>
          </cell>
          <cell r="D221" t="str">
            <v>국</v>
          </cell>
          <cell r="E221" t="str">
            <v>국토해양부</v>
          </cell>
          <cell r="F221">
            <v>8580</v>
          </cell>
        </row>
        <row r="222">
          <cell r="A222" t="str">
            <v>1089-146</v>
          </cell>
          <cell r="B222" t="str">
            <v>도</v>
          </cell>
          <cell r="C222">
            <v>1013</v>
          </cell>
          <cell r="D222" t="str">
            <v>국</v>
          </cell>
          <cell r="E222" t="str">
            <v>국토해양부</v>
          </cell>
          <cell r="F222">
            <v>8580</v>
          </cell>
        </row>
        <row r="223">
          <cell r="A223" t="str">
            <v>1089-140</v>
          </cell>
          <cell r="B223" t="str">
            <v>천</v>
          </cell>
          <cell r="C223">
            <v>1796</v>
          </cell>
          <cell r="D223" t="str">
            <v>변영수</v>
          </cell>
          <cell r="E223" t="str">
            <v>마산시회원구회원동415한효(아)1-1701</v>
          </cell>
          <cell r="F223">
            <v>21000</v>
          </cell>
        </row>
        <row r="224">
          <cell r="A224" t="str">
            <v>1089-127</v>
          </cell>
          <cell r="B224" t="str">
            <v>천</v>
          </cell>
          <cell r="C224">
            <v>4</v>
          </cell>
          <cell r="D224" t="str">
            <v>허화남</v>
          </cell>
          <cell r="E224" t="str">
            <v>득량동155-3반도아파트503호</v>
          </cell>
          <cell r="F224">
            <v>19700</v>
          </cell>
        </row>
        <row r="225">
          <cell r="A225" t="str">
            <v>1089-126</v>
          </cell>
          <cell r="B225" t="str">
            <v>도</v>
          </cell>
          <cell r="C225">
            <v>150</v>
          </cell>
          <cell r="D225" t="str">
            <v>국</v>
          </cell>
          <cell r="E225" t="str">
            <v>국토해양부</v>
          </cell>
          <cell r="F225">
            <v>6930</v>
          </cell>
        </row>
        <row r="226">
          <cell r="A226" t="str">
            <v>1089-124</v>
          </cell>
          <cell r="B226" t="str">
            <v>천</v>
          </cell>
          <cell r="C226">
            <v>25</v>
          </cell>
          <cell r="D226" t="str">
            <v>공</v>
          </cell>
          <cell r="E226" t="str">
            <v>경상북도</v>
          </cell>
          <cell r="F226">
            <v>6930</v>
          </cell>
        </row>
        <row r="227">
          <cell r="A227" t="str">
            <v>1089-123</v>
          </cell>
          <cell r="B227" t="str">
            <v>천</v>
          </cell>
          <cell r="C227">
            <v>348</v>
          </cell>
          <cell r="D227" t="str">
            <v>국</v>
          </cell>
          <cell r="E227" t="str">
            <v>국토해양부</v>
          </cell>
          <cell r="F227">
            <v>6930</v>
          </cell>
        </row>
        <row r="228">
          <cell r="A228" t="str">
            <v>1089-122</v>
          </cell>
          <cell r="B228" t="str">
            <v>도</v>
          </cell>
          <cell r="C228">
            <v>270</v>
          </cell>
          <cell r="D228" t="str">
            <v>국</v>
          </cell>
          <cell r="E228" t="str">
            <v>국토해양부</v>
          </cell>
          <cell r="F228">
            <v>5280</v>
          </cell>
        </row>
        <row r="229">
          <cell r="A229" t="str">
            <v>1089-116</v>
          </cell>
          <cell r="B229" t="str">
            <v>대</v>
          </cell>
          <cell r="C229">
            <v>111</v>
          </cell>
          <cell r="D229" t="str">
            <v>허화남</v>
          </cell>
          <cell r="E229" t="str">
            <v>득량동155-3반도아파트503호</v>
          </cell>
          <cell r="F229">
            <v>19500</v>
          </cell>
        </row>
        <row r="230">
          <cell r="A230" t="str">
            <v>1089-114</v>
          </cell>
          <cell r="B230" t="str">
            <v>천</v>
          </cell>
          <cell r="C230">
            <v>436</v>
          </cell>
          <cell r="D230" t="str">
            <v>이대구</v>
          </cell>
          <cell r="E230" t="str">
            <v>지가리1089-73</v>
          </cell>
          <cell r="F230">
            <v>15000</v>
          </cell>
        </row>
        <row r="231">
          <cell r="A231" t="str">
            <v>1089-110</v>
          </cell>
          <cell r="B231" t="str">
            <v>천</v>
          </cell>
          <cell r="C231">
            <v>57</v>
          </cell>
          <cell r="D231" t="str">
            <v>이재순외1</v>
          </cell>
          <cell r="E231" t="str">
            <v>지가리123</v>
          </cell>
          <cell r="F231">
            <v>15000</v>
          </cell>
        </row>
        <row r="232">
          <cell r="A232" t="str">
            <v>1089-108</v>
          </cell>
          <cell r="B232" t="str">
            <v>전</v>
          </cell>
          <cell r="C232">
            <v>2209</v>
          </cell>
          <cell r="D232" t="str">
            <v>이대구</v>
          </cell>
          <cell r="E232" t="str">
            <v>지가리1089-73</v>
          </cell>
          <cell r="F232">
            <v>13000</v>
          </cell>
        </row>
        <row r="233">
          <cell r="A233" t="str">
            <v>1089-106</v>
          </cell>
          <cell r="B233" t="str">
            <v>과</v>
          </cell>
          <cell r="C233">
            <v>3876</v>
          </cell>
          <cell r="D233" t="str">
            <v>이대구</v>
          </cell>
          <cell r="E233" t="str">
            <v>지가리1089-73</v>
          </cell>
          <cell r="F233">
            <v>15000</v>
          </cell>
        </row>
        <row r="234">
          <cell r="A234" t="str">
            <v>1089-1</v>
          </cell>
          <cell r="B234" t="str">
            <v>천</v>
          </cell>
          <cell r="C234">
            <v>317763</v>
          </cell>
          <cell r="D234" t="str">
            <v>국</v>
          </cell>
          <cell r="E234" t="str">
            <v>국토해양부</v>
          </cell>
        </row>
        <row r="235">
          <cell r="A235" t="str">
            <v>542-3</v>
          </cell>
          <cell r="B235" t="str">
            <v>도</v>
          </cell>
          <cell r="C235">
            <v>1132</v>
          </cell>
          <cell r="D235" t="str">
            <v>국</v>
          </cell>
          <cell r="E235" t="str">
            <v>국토해양부</v>
          </cell>
          <cell r="F235">
            <v>6930</v>
          </cell>
        </row>
        <row r="236">
          <cell r="A236" t="str">
            <v>1089-185</v>
          </cell>
          <cell r="B236" t="str">
            <v>도</v>
          </cell>
          <cell r="C236">
            <v>784</v>
          </cell>
          <cell r="D236" t="str">
            <v>국</v>
          </cell>
          <cell r="E236" t="str">
            <v>국토해양부</v>
          </cell>
          <cell r="F236">
            <v>5280</v>
          </cell>
        </row>
        <row r="237">
          <cell r="A237" t="str">
            <v>253-1</v>
          </cell>
          <cell r="B237" t="str">
            <v>대</v>
          </cell>
          <cell r="C237">
            <v>330</v>
          </cell>
          <cell r="D237" t="str">
            <v>정선남</v>
          </cell>
          <cell r="E237" t="str">
            <v>경상북도포항시남구연일읍괴정리389-4</v>
          </cell>
          <cell r="F237">
            <v>17300</v>
          </cell>
        </row>
        <row r="238">
          <cell r="A238" t="str">
            <v>542-2</v>
          </cell>
          <cell r="B238" t="str">
            <v>도</v>
          </cell>
          <cell r="C238">
            <v>344</v>
          </cell>
          <cell r="D238" t="str">
            <v>국</v>
          </cell>
          <cell r="E238" t="str">
            <v>국토해양부</v>
          </cell>
          <cell r="F238">
            <v>6930</v>
          </cell>
        </row>
        <row r="239">
          <cell r="A239" t="str">
            <v>1089-72</v>
          </cell>
          <cell r="B239" t="str">
            <v>잡</v>
          </cell>
          <cell r="C239">
            <v>1079</v>
          </cell>
          <cell r="D239" t="str">
            <v>㈜케이알티이</v>
          </cell>
          <cell r="E239" t="str">
            <v>경상북도포항시남구대송면옥명리527-1</v>
          </cell>
          <cell r="F239">
            <v>13200</v>
          </cell>
        </row>
        <row r="240">
          <cell r="A240" t="str">
            <v>1064-4</v>
          </cell>
          <cell r="B240" t="str">
            <v>도</v>
          </cell>
          <cell r="C240">
            <v>229</v>
          </cell>
          <cell r="D240" t="str">
            <v>국</v>
          </cell>
          <cell r="E240" t="str">
            <v>국토해양부</v>
          </cell>
          <cell r="F240">
            <v>4950</v>
          </cell>
        </row>
        <row r="241">
          <cell r="A241" t="str">
            <v>1071-7</v>
          </cell>
          <cell r="B241" t="str">
            <v>도</v>
          </cell>
          <cell r="C241">
            <v>762</v>
          </cell>
          <cell r="D241" t="str">
            <v>국</v>
          </cell>
          <cell r="E241" t="str">
            <v>국토해양부</v>
          </cell>
          <cell r="F241">
            <v>4950</v>
          </cell>
        </row>
        <row r="242">
          <cell r="A242" t="str">
            <v>1080-5</v>
          </cell>
          <cell r="B242" t="str">
            <v>잡</v>
          </cell>
          <cell r="C242">
            <v>455</v>
          </cell>
          <cell r="D242" t="str">
            <v>이치우</v>
          </cell>
          <cell r="E242" t="str">
            <v>1089-31</v>
          </cell>
          <cell r="F242">
            <v>43200</v>
          </cell>
        </row>
        <row r="243">
          <cell r="A243" t="str">
            <v>산96-1</v>
          </cell>
          <cell r="B243" t="str">
            <v>임</v>
          </cell>
          <cell r="C243">
            <v>7157</v>
          </cell>
          <cell r="D243" t="str">
            <v>이치우</v>
          </cell>
          <cell r="E243" t="str">
            <v>1089-31</v>
          </cell>
          <cell r="F243">
            <v>1330</v>
          </cell>
        </row>
        <row r="244">
          <cell r="A244" t="str">
            <v>1089-206</v>
          </cell>
          <cell r="B244" t="str">
            <v>천</v>
          </cell>
          <cell r="C244">
            <v>1428</v>
          </cell>
          <cell r="D244" t="str">
            <v>황형환</v>
          </cell>
          <cell r="E244" t="str">
            <v>지가리1089-38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전체집계표"/>
      <sheetName val="집계표"/>
      <sheetName val="내단리"/>
      <sheetName val="현내리"/>
      <sheetName val="지가리"/>
      <sheetName val="인비리"/>
      <sheetName val="내단"/>
      <sheetName val="현내"/>
      <sheetName val="지가"/>
      <sheetName val="인비"/>
      <sheetName val="용지조서(6)"/>
      <sheetName val="용지조서(7)"/>
      <sheetName val="용지조서(8)"/>
      <sheetName val="용지조서(9)"/>
      <sheetName val="용지조서(10)"/>
      <sheetName val="용지조서(11)"/>
      <sheetName val="용지조서(12)"/>
      <sheetName val="용지조서(13)"/>
      <sheetName val="용지조서(14)"/>
      <sheetName val="용지조서(15)"/>
      <sheetName val="용지조서(16)"/>
      <sheetName val="용지조서(17)"/>
      <sheetName val="용지조서(18)"/>
      <sheetName val="용지조서(19)"/>
      <sheetName val="용지조서(20)"/>
    </sheetNames>
    <sheetDataSet>
      <sheetData sheetId="2">
        <row r="217">
          <cell r="G217" t="str">
            <v>국</v>
          </cell>
          <cell r="H217" t="str">
            <v>농림수산식품부</v>
          </cell>
        </row>
        <row r="218">
          <cell r="G218" t="str">
            <v>공</v>
          </cell>
          <cell r="H218" t="str">
            <v>경상북도</v>
          </cell>
        </row>
        <row r="219">
          <cell r="G219" t="str">
            <v>공</v>
          </cell>
          <cell r="H219" t="str">
            <v>경상북도</v>
          </cell>
        </row>
        <row r="220">
          <cell r="G220" t="str">
            <v>박강수</v>
          </cell>
          <cell r="H220" t="str">
            <v>내단리139</v>
          </cell>
        </row>
        <row r="221">
          <cell r="G221" t="str">
            <v>윤석표</v>
          </cell>
          <cell r="H221" t="str">
            <v>서울관악구신림동92-274</v>
          </cell>
          <cell r="I221" t="str">
            <v>기계농업협동조합</v>
          </cell>
          <cell r="J221" t="str">
            <v>경상북도포항시북구기계면현내리648-3</v>
          </cell>
          <cell r="K221" t="str">
            <v>근저당</v>
          </cell>
        </row>
        <row r="222">
          <cell r="G222" t="str">
            <v>윤석표</v>
          </cell>
          <cell r="H222" t="str">
            <v>서울관악구신림동92-274</v>
          </cell>
          <cell r="I222" t="str">
            <v>기계농업협동조합</v>
          </cell>
          <cell r="J222" t="str">
            <v>경상북도포항시북구기계면현내리648-3</v>
          </cell>
          <cell r="K222" t="str">
            <v>근저당</v>
          </cell>
        </row>
        <row r="223">
          <cell r="G223" t="str">
            <v>국</v>
          </cell>
          <cell r="H223" t="str">
            <v>농림수산식품부</v>
          </cell>
        </row>
        <row r="225">
          <cell r="G225" t="str">
            <v>김진석</v>
          </cell>
          <cell r="H225" t="str">
            <v>포항시북구기계면화대리311-6</v>
          </cell>
        </row>
        <row r="226">
          <cell r="G226" t="str">
            <v>김규백</v>
          </cell>
          <cell r="H226" t="str">
            <v>화대동403</v>
          </cell>
        </row>
        <row r="227">
          <cell r="G227" t="str">
            <v>국</v>
          </cell>
          <cell r="H227" t="str">
            <v>농림수산식품부</v>
          </cell>
        </row>
        <row r="230">
          <cell r="G230" t="str">
            <v>김종규</v>
          </cell>
          <cell r="H230" t="str">
            <v>울산울주군범서읍구영리371구영지구푸르지오2단지205-903</v>
          </cell>
          <cell r="I230" t="str">
            <v>기계농업협동조합</v>
          </cell>
          <cell r="J230" t="str">
            <v>경상북도포항시북구기계면현내리648-3</v>
          </cell>
          <cell r="K230" t="str">
            <v>근저당</v>
          </cell>
        </row>
        <row r="242">
          <cell r="G242" t="str">
            <v>이상환</v>
          </cell>
          <cell r="H242" t="str">
            <v>대구수성구시지동349청구전원타운101-905</v>
          </cell>
        </row>
        <row r="243">
          <cell r="G243" t="str">
            <v>국</v>
          </cell>
          <cell r="H243" t="str">
            <v>농림수산식품부</v>
          </cell>
        </row>
        <row r="244">
          <cell r="G244" t="str">
            <v>국</v>
          </cell>
          <cell r="H244" t="str">
            <v>국토해양부</v>
          </cell>
        </row>
        <row r="249">
          <cell r="G249" t="str">
            <v>이상호</v>
          </cell>
          <cell r="H249" t="str">
            <v>남구대잠동934</v>
          </cell>
        </row>
        <row r="251">
          <cell r="G251" t="str">
            <v>김치수</v>
          </cell>
          <cell r="H251" t="str">
            <v>울산남구야음동379-33</v>
          </cell>
        </row>
        <row r="252">
          <cell r="G252" t="str">
            <v>공</v>
          </cell>
          <cell r="H252" t="str">
            <v>경상북도</v>
          </cell>
        </row>
      </sheetData>
      <sheetData sheetId="4">
        <row r="13">
          <cell r="H13" t="str">
            <v>국토해양부</v>
          </cell>
        </row>
        <row r="14">
          <cell r="H14" t="str">
            <v>국토해양부</v>
          </cell>
        </row>
        <row r="15">
          <cell r="H15" t="str">
            <v>국토해양부</v>
          </cell>
        </row>
        <row r="27">
          <cell r="G27" t="str">
            <v>이상만</v>
          </cell>
          <cell r="H27" t="str">
            <v>지가리1089</v>
          </cell>
          <cell r="J27" t="str">
            <v>포항시북구죽도동604-9</v>
          </cell>
        </row>
        <row r="28">
          <cell r="G28" t="str">
            <v>이상만</v>
          </cell>
          <cell r="H28" t="str">
            <v>지가리1089</v>
          </cell>
          <cell r="J28" t="str">
            <v>포항시북구죽도동604-9</v>
          </cell>
        </row>
        <row r="29">
          <cell r="G29" t="str">
            <v>이상기</v>
          </cell>
          <cell r="H29" t="str">
            <v>현내리649</v>
          </cell>
          <cell r="I29" t="str">
            <v>기계농업협동조합</v>
          </cell>
          <cell r="J29" t="str">
            <v>포항시북구기계면현내리648-3</v>
          </cell>
        </row>
        <row r="30">
          <cell r="H30" t="str">
            <v>국토해양부</v>
          </cell>
        </row>
        <row r="31">
          <cell r="H31" t="str">
            <v>국토해양부</v>
          </cell>
        </row>
        <row r="32">
          <cell r="H32" t="str">
            <v>국토해양부</v>
          </cell>
        </row>
        <row r="33">
          <cell r="H33" t="str">
            <v>국토해양부</v>
          </cell>
        </row>
        <row r="34">
          <cell r="H34" t="str">
            <v>국토해양부</v>
          </cell>
        </row>
        <row r="35">
          <cell r="H35" t="str">
            <v>국토해양부</v>
          </cell>
        </row>
        <row r="36">
          <cell r="H36" t="str">
            <v>국토해양부</v>
          </cell>
        </row>
        <row r="37">
          <cell r="H37" t="str">
            <v>국토해양부</v>
          </cell>
        </row>
        <row r="38">
          <cell r="H38" t="str">
            <v>국토해양부</v>
          </cell>
        </row>
        <row r="39">
          <cell r="H39" t="str">
            <v>국토해양부</v>
          </cell>
        </row>
        <row r="71">
          <cell r="G71" t="str">
            <v>윤대영외1</v>
          </cell>
          <cell r="H71" t="str">
            <v>대구달서구용산동911용산파크타운101동303호</v>
          </cell>
        </row>
        <row r="72">
          <cell r="G72" t="str">
            <v>김영희</v>
          </cell>
          <cell r="H72" t="str">
            <v>포항시항구동17</v>
          </cell>
          <cell r="J72" t="str">
            <v>서울시중구충정로1가75</v>
          </cell>
        </row>
        <row r="73">
          <cell r="G73" t="str">
            <v>김수만</v>
          </cell>
          <cell r="H73" t="str">
            <v>지가리1089-53</v>
          </cell>
          <cell r="J73" t="str">
            <v>서울시중구충정로1가75</v>
          </cell>
        </row>
        <row r="74">
          <cell r="G74" t="str">
            <v>조광제</v>
          </cell>
        </row>
        <row r="75">
          <cell r="G75" t="str">
            <v>권영해</v>
          </cell>
          <cell r="H75" t="str">
            <v>고지리315</v>
          </cell>
        </row>
        <row r="77">
          <cell r="G77" t="str">
            <v>황형환</v>
          </cell>
          <cell r="H77" t="str">
            <v>지가리1089-38</v>
          </cell>
          <cell r="I77" t="str">
            <v>기계신용협동조합</v>
          </cell>
          <cell r="J77" t="str">
            <v>경상북도포항시북구기계면현내리475</v>
          </cell>
        </row>
        <row r="78">
          <cell r="G78" t="str">
            <v>박익재</v>
          </cell>
          <cell r="H78" t="str">
            <v>지가리1089-63</v>
          </cell>
          <cell r="I78" t="str">
            <v>기계농업협동조합</v>
          </cell>
          <cell r="J78" t="str">
            <v>영일군기계면현내리648-3</v>
          </cell>
        </row>
        <row r="178">
          <cell r="G178" t="str">
            <v>조무기</v>
          </cell>
          <cell r="H178" t="str">
            <v>경북의성군안계면용기리469-21</v>
          </cell>
        </row>
        <row r="179">
          <cell r="G179" t="str">
            <v>육심필</v>
          </cell>
          <cell r="H179" t="str">
            <v>대구달서구상인동1516우방아파트201-303</v>
          </cell>
        </row>
        <row r="180">
          <cell r="H180" t="str">
            <v>국토해양부</v>
          </cell>
        </row>
        <row r="190">
          <cell r="G190" t="str">
            <v>김미경외1</v>
          </cell>
          <cell r="H190" t="str">
            <v>포항시북구창포동645창포주공아파트206-2002</v>
          </cell>
        </row>
        <row r="191">
          <cell r="G191" t="str">
            <v>김형기</v>
          </cell>
        </row>
        <row r="192">
          <cell r="G192" t="str">
            <v>김수곤</v>
          </cell>
          <cell r="H192" t="str">
            <v>지가리709-1</v>
          </cell>
        </row>
        <row r="193">
          <cell r="H193" t="str">
            <v>기획재정부</v>
          </cell>
        </row>
      </sheetData>
      <sheetData sheetId="6">
        <row r="2">
          <cell r="A2">
            <v>204</v>
          </cell>
          <cell r="B2" t="str">
            <v>답</v>
          </cell>
          <cell r="C2">
            <v>2090</v>
          </cell>
          <cell r="D2" t="str">
            <v>김하숙</v>
          </cell>
          <cell r="E2" t="str">
            <v>포항시북구기계면화대리388</v>
          </cell>
        </row>
        <row r="3">
          <cell r="A3">
            <v>203</v>
          </cell>
          <cell r="B3" t="str">
            <v>답</v>
          </cell>
          <cell r="C3">
            <v>921</v>
          </cell>
          <cell r="D3" t="str">
            <v>김하숙</v>
          </cell>
          <cell r="E3" t="str">
            <v>포항시북구기계면화대리388</v>
          </cell>
        </row>
        <row r="4">
          <cell r="A4">
            <v>202</v>
          </cell>
          <cell r="B4" t="str">
            <v>답</v>
          </cell>
          <cell r="C4">
            <v>850</v>
          </cell>
          <cell r="D4" t="str">
            <v>김하숙</v>
          </cell>
          <cell r="E4" t="str">
            <v>포항시북구기계면화대리388</v>
          </cell>
        </row>
        <row r="5">
          <cell r="A5">
            <v>201</v>
          </cell>
          <cell r="B5" t="str">
            <v>답</v>
          </cell>
          <cell r="C5">
            <v>1733</v>
          </cell>
          <cell r="D5" t="str">
            <v>이계춘</v>
          </cell>
          <cell r="E5" t="str">
            <v>부산금정구남산동99-36</v>
          </cell>
        </row>
        <row r="6">
          <cell r="A6">
            <v>199</v>
          </cell>
          <cell r="B6" t="str">
            <v>전</v>
          </cell>
          <cell r="C6">
            <v>47</v>
          </cell>
          <cell r="D6" t="str">
            <v>김대근</v>
          </cell>
          <cell r="E6" t="str">
            <v>울산울주군언양읍남부리137-25</v>
          </cell>
        </row>
        <row r="7">
          <cell r="A7">
            <v>198</v>
          </cell>
          <cell r="B7" t="str">
            <v>전</v>
          </cell>
          <cell r="C7">
            <v>489</v>
          </cell>
          <cell r="D7" t="str">
            <v>김대근</v>
          </cell>
          <cell r="E7" t="str">
            <v>울산울주군언양읍남부리137-25</v>
          </cell>
        </row>
        <row r="8">
          <cell r="A8">
            <v>197</v>
          </cell>
          <cell r="B8" t="str">
            <v>전</v>
          </cell>
          <cell r="C8">
            <v>539</v>
          </cell>
          <cell r="D8" t="str">
            <v>이동은</v>
          </cell>
          <cell r="E8" t="str">
            <v>현내리489-3</v>
          </cell>
        </row>
        <row r="9">
          <cell r="A9">
            <v>195</v>
          </cell>
          <cell r="B9" t="str">
            <v>구</v>
          </cell>
          <cell r="C9">
            <v>1565</v>
          </cell>
          <cell r="D9" t="str">
            <v>국</v>
          </cell>
          <cell r="E9" t="str">
            <v>농림수산식품부</v>
          </cell>
        </row>
        <row r="10">
          <cell r="A10">
            <v>194</v>
          </cell>
          <cell r="B10" t="str">
            <v>도</v>
          </cell>
          <cell r="C10">
            <v>258</v>
          </cell>
          <cell r="D10" t="str">
            <v>국</v>
          </cell>
          <cell r="E10" t="str">
            <v>농림수산식품부</v>
          </cell>
        </row>
        <row r="11">
          <cell r="A11">
            <v>270</v>
          </cell>
          <cell r="B11" t="str">
            <v>답</v>
          </cell>
          <cell r="C11">
            <v>1130</v>
          </cell>
          <cell r="D11" t="str">
            <v>김영식</v>
          </cell>
          <cell r="E11" t="str">
            <v>영일군기계면미현리838</v>
          </cell>
        </row>
        <row r="12">
          <cell r="A12">
            <v>269</v>
          </cell>
          <cell r="B12" t="str">
            <v>답</v>
          </cell>
          <cell r="C12">
            <v>605</v>
          </cell>
          <cell r="D12" t="str">
            <v>이상호</v>
          </cell>
          <cell r="E12" t="str">
            <v>남구대잠동934</v>
          </cell>
        </row>
        <row r="13">
          <cell r="A13">
            <v>229</v>
          </cell>
          <cell r="B13" t="str">
            <v>답</v>
          </cell>
          <cell r="C13">
            <v>1857</v>
          </cell>
          <cell r="D13" t="str">
            <v>백남수</v>
          </cell>
          <cell r="E13" t="str">
            <v>내단리171</v>
          </cell>
        </row>
        <row r="14">
          <cell r="A14">
            <v>228</v>
          </cell>
          <cell r="B14" t="str">
            <v>답</v>
          </cell>
          <cell r="C14">
            <v>3830</v>
          </cell>
          <cell r="D14" t="str">
            <v>백남수</v>
          </cell>
          <cell r="E14" t="str">
            <v>내단리171</v>
          </cell>
        </row>
        <row r="15">
          <cell r="A15">
            <v>223</v>
          </cell>
          <cell r="B15" t="str">
            <v>답</v>
          </cell>
          <cell r="C15">
            <v>2346</v>
          </cell>
          <cell r="D15" t="str">
            <v>황용수</v>
          </cell>
          <cell r="E15" t="str">
            <v>내단리188</v>
          </cell>
        </row>
        <row r="16">
          <cell r="A16">
            <v>217</v>
          </cell>
          <cell r="B16" t="str">
            <v>답</v>
          </cell>
          <cell r="C16">
            <v>775</v>
          </cell>
          <cell r="D16" t="str">
            <v>황용수</v>
          </cell>
          <cell r="E16" t="str">
            <v>내단리188</v>
          </cell>
        </row>
        <row r="17">
          <cell r="A17">
            <v>216</v>
          </cell>
          <cell r="B17" t="str">
            <v>답</v>
          </cell>
          <cell r="C17">
            <v>857</v>
          </cell>
          <cell r="D17" t="str">
            <v>황용수</v>
          </cell>
          <cell r="E17" t="str">
            <v>내단리188</v>
          </cell>
        </row>
        <row r="18">
          <cell r="A18">
            <v>215</v>
          </cell>
          <cell r="B18" t="str">
            <v>답</v>
          </cell>
          <cell r="C18">
            <v>1349</v>
          </cell>
          <cell r="D18" t="str">
            <v>신동석외1</v>
          </cell>
          <cell r="E18" t="str">
            <v>내단리186</v>
          </cell>
        </row>
        <row r="19">
          <cell r="A19">
            <v>212</v>
          </cell>
          <cell r="B19" t="str">
            <v>답</v>
          </cell>
          <cell r="C19">
            <v>1110</v>
          </cell>
          <cell r="D19" t="str">
            <v>이순목</v>
          </cell>
          <cell r="E19" t="str">
            <v>내단리472</v>
          </cell>
        </row>
        <row r="20">
          <cell r="A20">
            <v>209</v>
          </cell>
          <cell r="B20" t="str">
            <v>답</v>
          </cell>
          <cell r="C20">
            <v>1375</v>
          </cell>
          <cell r="D20" t="str">
            <v>이동은</v>
          </cell>
          <cell r="E20" t="str">
            <v>현내리489-3</v>
          </cell>
        </row>
        <row r="21">
          <cell r="A21">
            <v>296</v>
          </cell>
          <cell r="B21" t="str">
            <v>답</v>
          </cell>
          <cell r="C21">
            <v>2428</v>
          </cell>
          <cell r="D21" t="str">
            <v>김규백</v>
          </cell>
          <cell r="E21" t="str">
            <v>화대동403</v>
          </cell>
        </row>
        <row r="22">
          <cell r="A22">
            <v>295</v>
          </cell>
          <cell r="B22" t="str">
            <v>답</v>
          </cell>
          <cell r="C22">
            <v>1973</v>
          </cell>
          <cell r="D22" t="str">
            <v>김진석</v>
          </cell>
          <cell r="E22" t="str">
            <v>포항시북구기계면화대리311-6</v>
          </cell>
        </row>
        <row r="23">
          <cell r="A23">
            <v>294</v>
          </cell>
          <cell r="B23" t="str">
            <v>답</v>
          </cell>
          <cell r="C23">
            <v>1560</v>
          </cell>
          <cell r="D23" t="str">
            <v>김영식</v>
          </cell>
          <cell r="E23" t="str">
            <v>미현동838</v>
          </cell>
        </row>
        <row r="24">
          <cell r="A24">
            <v>293</v>
          </cell>
          <cell r="B24" t="str">
            <v>답</v>
          </cell>
          <cell r="C24">
            <v>445</v>
          </cell>
          <cell r="D24" t="str">
            <v>김영식</v>
          </cell>
          <cell r="E24" t="str">
            <v>영일군기계면미현리838</v>
          </cell>
        </row>
        <row r="25">
          <cell r="A25">
            <v>292</v>
          </cell>
          <cell r="B25" t="str">
            <v>답</v>
          </cell>
          <cell r="C25">
            <v>1367</v>
          </cell>
          <cell r="D25" t="str">
            <v>김영식</v>
          </cell>
          <cell r="E25" t="str">
            <v>영일군기계면미현리838</v>
          </cell>
        </row>
        <row r="26">
          <cell r="A26">
            <v>289</v>
          </cell>
          <cell r="B26" t="str">
            <v>답</v>
          </cell>
          <cell r="C26">
            <v>1338</v>
          </cell>
          <cell r="D26" t="str">
            <v>김영식</v>
          </cell>
          <cell r="E26" t="str">
            <v>미현동838</v>
          </cell>
        </row>
        <row r="27">
          <cell r="A27">
            <v>283</v>
          </cell>
          <cell r="B27" t="str">
            <v>답</v>
          </cell>
          <cell r="C27">
            <v>2216</v>
          </cell>
          <cell r="D27" t="str">
            <v>김종규</v>
          </cell>
          <cell r="E27" t="str">
            <v>울산울주군범서읍구영리371구영지구푸르지오2단지205-903</v>
          </cell>
        </row>
        <row r="28">
          <cell r="A28">
            <v>282</v>
          </cell>
          <cell r="B28" t="str">
            <v>답</v>
          </cell>
          <cell r="C28">
            <v>2317</v>
          </cell>
          <cell r="D28" t="str">
            <v>김영식</v>
          </cell>
          <cell r="E28" t="str">
            <v>미현동838</v>
          </cell>
        </row>
        <row r="29">
          <cell r="A29">
            <v>281</v>
          </cell>
          <cell r="B29" t="str">
            <v>답</v>
          </cell>
          <cell r="C29">
            <v>1547</v>
          </cell>
          <cell r="D29" t="str">
            <v>김영식외1</v>
          </cell>
          <cell r="E29" t="str">
            <v>미현동838</v>
          </cell>
        </row>
        <row r="30">
          <cell r="A30">
            <v>280</v>
          </cell>
          <cell r="B30" t="str">
            <v>답</v>
          </cell>
          <cell r="C30">
            <v>2432</v>
          </cell>
          <cell r="D30" t="str">
            <v>김치수</v>
          </cell>
          <cell r="E30" t="str">
            <v>울산남구야음동379-33</v>
          </cell>
        </row>
        <row r="31">
          <cell r="A31">
            <v>459</v>
          </cell>
          <cell r="B31" t="str">
            <v>묘</v>
          </cell>
          <cell r="C31">
            <v>965</v>
          </cell>
          <cell r="D31" t="str">
            <v>김무룡</v>
          </cell>
          <cell r="E31" t="str">
            <v>환호동147</v>
          </cell>
        </row>
        <row r="32">
          <cell r="A32">
            <v>458</v>
          </cell>
          <cell r="B32" t="str">
            <v>전</v>
          </cell>
          <cell r="C32">
            <v>1957</v>
          </cell>
          <cell r="D32" t="str">
            <v>김분기</v>
          </cell>
          <cell r="E32" t="str">
            <v>내단리453</v>
          </cell>
        </row>
        <row r="33">
          <cell r="A33">
            <v>447</v>
          </cell>
          <cell r="B33" t="str">
            <v>전</v>
          </cell>
          <cell r="C33">
            <v>79</v>
          </cell>
          <cell r="D33" t="str">
            <v>이태수</v>
          </cell>
          <cell r="E33" t="str">
            <v>울산중구남외동456-5</v>
          </cell>
        </row>
        <row r="34">
          <cell r="A34">
            <v>442</v>
          </cell>
          <cell r="B34" t="str">
            <v>답</v>
          </cell>
          <cell r="C34">
            <v>1860</v>
          </cell>
          <cell r="D34" t="str">
            <v>김상일외1</v>
          </cell>
          <cell r="E34" t="str">
            <v>포항시남구대도동99-43</v>
          </cell>
        </row>
        <row r="35">
          <cell r="A35">
            <v>441</v>
          </cell>
          <cell r="B35" t="str">
            <v>답</v>
          </cell>
          <cell r="C35">
            <v>1048</v>
          </cell>
          <cell r="D35" t="str">
            <v>김상일외1</v>
          </cell>
          <cell r="E35" t="str">
            <v>포항시남구대도동99-43</v>
          </cell>
        </row>
        <row r="36">
          <cell r="A36">
            <v>440</v>
          </cell>
          <cell r="B36" t="str">
            <v>도</v>
          </cell>
          <cell r="C36">
            <v>556</v>
          </cell>
          <cell r="D36" t="str">
            <v>국</v>
          </cell>
          <cell r="E36" t="str">
            <v>농림수산식품부</v>
          </cell>
        </row>
        <row r="37">
          <cell r="A37">
            <v>329</v>
          </cell>
          <cell r="B37" t="str">
            <v>잡</v>
          </cell>
          <cell r="C37">
            <v>10018</v>
          </cell>
          <cell r="D37" t="str">
            <v>포항축산업협동조합</v>
          </cell>
          <cell r="E37" t="str">
            <v>죽도동604-9</v>
          </cell>
        </row>
        <row r="38">
          <cell r="A38">
            <v>318</v>
          </cell>
          <cell r="B38" t="str">
            <v>답</v>
          </cell>
          <cell r="C38">
            <v>2399</v>
          </cell>
          <cell r="D38" t="str">
            <v>박강수</v>
          </cell>
          <cell r="E38" t="str">
            <v>내단리139</v>
          </cell>
        </row>
        <row r="39">
          <cell r="A39">
            <v>317</v>
          </cell>
          <cell r="B39" t="str">
            <v>답</v>
          </cell>
          <cell r="C39">
            <v>2015</v>
          </cell>
          <cell r="D39" t="str">
            <v>윤석표</v>
          </cell>
          <cell r="E39" t="str">
            <v>서울관악구신림동92-274</v>
          </cell>
        </row>
        <row r="40">
          <cell r="A40">
            <v>308</v>
          </cell>
          <cell r="B40" t="str">
            <v>답</v>
          </cell>
          <cell r="C40">
            <v>1218</v>
          </cell>
          <cell r="D40" t="str">
            <v>윤석표</v>
          </cell>
          <cell r="E40" t="str">
            <v>서울관악구신림동92-274</v>
          </cell>
        </row>
        <row r="41">
          <cell r="A41">
            <v>729</v>
          </cell>
          <cell r="B41" t="str">
            <v>답</v>
          </cell>
          <cell r="C41">
            <v>1312</v>
          </cell>
          <cell r="D41" t="str">
            <v>최중환</v>
          </cell>
          <cell r="E41" t="str">
            <v>내단리582-1</v>
          </cell>
        </row>
        <row r="42">
          <cell r="A42">
            <v>728</v>
          </cell>
          <cell r="B42" t="str">
            <v>답</v>
          </cell>
          <cell r="C42">
            <v>1178</v>
          </cell>
          <cell r="D42" t="str">
            <v>이인규</v>
          </cell>
          <cell r="E42" t="str">
            <v>내단리603</v>
          </cell>
        </row>
        <row r="43">
          <cell r="A43">
            <v>727</v>
          </cell>
          <cell r="B43" t="str">
            <v>도</v>
          </cell>
          <cell r="C43">
            <v>82</v>
          </cell>
          <cell r="D43" t="str">
            <v>국</v>
          </cell>
          <cell r="E43" t="str">
            <v>국토해양부</v>
          </cell>
        </row>
        <row r="44">
          <cell r="A44">
            <v>726</v>
          </cell>
          <cell r="B44" t="str">
            <v>답</v>
          </cell>
          <cell r="C44">
            <v>737</v>
          </cell>
          <cell r="D44" t="str">
            <v>김병우</v>
          </cell>
          <cell r="E44" t="str">
            <v>경주시북부동1-13</v>
          </cell>
        </row>
        <row r="45">
          <cell r="A45">
            <v>725</v>
          </cell>
          <cell r="B45" t="str">
            <v>답</v>
          </cell>
          <cell r="C45">
            <v>762</v>
          </cell>
          <cell r="D45" t="str">
            <v>천병문</v>
          </cell>
          <cell r="E45" t="str">
            <v>경산군하양읍금락동135</v>
          </cell>
        </row>
        <row r="46">
          <cell r="A46">
            <v>724</v>
          </cell>
          <cell r="B46" t="str">
            <v>답</v>
          </cell>
          <cell r="C46">
            <v>496</v>
          </cell>
          <cell r="D46" t="str">
            <v>권혁수</v>
          </cell>
          <cell r="E46" t="str">
            <v>내단리657</v>
          </cell>
        </row>
        <row r="47">
          <cell r="A47">
            <v>723</v>
          </cell>
          <cell r="B47" t="str">
            <v>답</v>
          </cell>
          <cell r="C47">
            <v>3534</v>
          </cell>
          <cell r="D47" t="str">
            <v>권혁수</v>
          </cell>
          <cell r="E47" t="str">
            <v>내단리657</v>
          </cell>
        </row>
        <row r="48">
          <cell r="A48">
            <v>705</v>
          </cell>
          <cell r="B48" t="str">
            <v>답</v>
          </cell>
          <cell r="C48">
            <v>1686</v>
          </cell>
          <cell r="D48" t="str">
            <v>김영보</v>
          </cell>
          <cell r="E48" t="str">
            <v>영천시야사동191-12</v>
          </cell>
        </row>
        <row r="49">
          <cell r="A49">
            <v>704</v>
          </cell>
          <cell r="B49" t="str">
            <v>답</v>
          </cell>
          <cell r="C49">
            <v>1483</v>
          </cell>
          <cell r="D49" t="str">
            <v>이상환</v>
          </cell>
          <cell r="E49" t="str">
            <v>대구수성구시지동349청구전원타운101-905</v>
          </cell>
        </row>
        <row r="50">
          <cell r="A50">
            <v>507</v>
          </cell>
          <cell r="B50" t="str">
            <v>답</v>
          </cell>
          <cell r="C50">
            <v>3536</v>
          </cell>
          <cell r="D50" t="str">
            <v>이종수</v>
          </cell>
          <cell r="E50" t="str">
            <v>내단리471</v>
          </cell>
        </row>
        <row r="51">
          <cell r="A51">
            <v>823</v>
          </cell>
          <cell r="B51" t="str">
            <v>답</v>
          </cell>
          <cell r="C51">
            <v>2079</v>
          </cell>
          <cell r="D51" t="str">
            <v>김병철</v>
          </cell>
          <cell r="E51" t="str">
            <v>내단리611</v>
          </cell>
        </row>
        <row r="52">
          <cell r="A52">
            <v>806</v>
          </cell>
          <cell r="B52" t="str">
            <v>답</v>
          </cell>
          <cell r="C52">
            <v>1983</v>
          </cell>
          <cell r="D52" t="str">
            <v>이동기</v>
          </cell>
          <cell r="E52" t="str">
            <v>대구수성구지산동1257지산화성맨션102-1501</v>
          </cell>
        </row>
        <row r="53">
          <cell r="A53">
            <v>803</v>
          </cell>
          <cell r="B53" t="str">
            <v>답</v>
          </cell>
          <cell r="C53">
            <v>1721</v>
          </cell>
          <cell r="D53" t="str">
            <v>박상락</v>
          </cell>
          <cell r="E53" t="str">
            <v>포항시남구이동664-5이동그린명품102-602</v>
          </cell>
        </row>
        <row r="54">
          <cell r="A54">
            <v>802</v>
          </cell>
          <cell r="B54" t="str">
            <v>답</v>
          </cell>
          <cell r="C54">
            <v>1716</v>
          </cell>
          <cell r="D54" t="str">
            <v>권염택</v>
          </cell>
          <cell r="E54" t="str">
            <v>내단리657</v>
          </cell>
        </row>
        <row r="55">
          <cell r="A55">
            <v>801</v>
          </cell>
          <cell r="B55" t="str">
            <v>임</v>
          </cell>
          <cell r="C55">
            <v>3806</v>
          </cell>
          <cell r="D55" t="str">
            <v>공</v>
          </cell>
          <cell r="E55" t="str">
            <v>영일군</v>
          </cell>
        </row>
        <row r="56">
          <cell r="A56">
            <v>788</v>
          </cell>
          <cell r="B56" t="str">
            <v>답</v>
          </cell>
          <cell r="C56">
            <v>1637</v>
          </cell>
          <cell r="D56" t="str">
            <v>박종환</v>
          </cell>
          <cell r="E56" t="str">
            <v>포항시북구우현동317-6우현청구타운102-310</v>
          </cell>
        </row>
        <row r="57">
          <cell r="A57">
            <v>756</v>
          </cell>
          <cell r="B57" t="str">
            <v>도</v>
          </cell>
          <cell r="C57">
            <v>73</v>
          </cell>
          <cell r="D57" t="str">
            <v>국</v>
          </cell>
          <cell r="E57" t="str">
            <v>국토해양부</v>
          </cell>
        </row>
        <row r="58">
          <cell r="A58">
            <v>755</v>
          </cell>
          <cell r="B58" t="str">
            <v>답</v>
          </cell>
          <cell r="C58">
            <v>1686</v>
          </cell>
          <cell r="D58" t="str">
            <v>안만춘</v>
          </cell>
          <cell r="E58" t="str">
            <v>내단리619</v>
          </cell>
        </row>
        <row r="59">
          <cell r="A59">
            <v>753</v>
          </cell>
          <cell r="B59" t="str">
            <v>답</v>
          </cell>
          <cell r="C59">
            <v>1819</v>
          </cell>
          <cell r="D59" t="str">
            <v>김익환</v>
          </cell>
          <cell r="E59" t="str">
            <v>포항시북구우현동124-1우현금성굿모닝빌101-205</v>
          </cell>
        </row>
        <row r="60">
          <cell r="A60">
            <v>730</v>
          </cell>
          <cell r="B60" t="str">
            <v>답</v>
          </cell>
          <cell r="C60">
            <v>1621</v>
          </cell>
          <cell r="D60" t="str">
            <v>장덕방</v>
          </cell>
          <cell r="E60" t="str">
            <v>내단리599</v>
          </cell>
        </row>
        <row r="61">
          <cell r="A61">
            <v>841</v>
          </cell>
          <cell r="B61" t="str">
            <v>답</v>
          </cell>
          <cell r="C61">
            <v>2178</v>
          </cell>
          <cell r="D61" t="str">
            <v>장병창</v>
          </cell>
          <cell r="E61" t="str">
            <v>화대동361</v>
          </cell>
        </row>
        <row r="62">
          <cell r="A62">
            <v>840</v>
          </cell>
          <cell r="B62" t="str">
            <v>답</v>
          </cell>
          <cell r="C62">
            <v>2050</v>
          </cell>
          <cell r="D62" t="str">
            <v>이복수</v>
          </cell>
          <cell r="E62" t="str">
            <v>화대동362</v>
          </cell>
        </row>
        <row r="63">
          <cell r="A63">
            <v>839</v>
          </cell>
          <cell r="B63" t="str">
            <v>답</v>
          </cell>
          <cell r="C63">
            <v>2254</v>
          </cell>
          <cell r="D63" t="str">
            <v>장병창</v>
          </cell>
          <cell r="E63" t="str">
            <v>화대동361</v>
          </cell>
        </row>
        <row r="64">
          <cell r="A64">
            <v>838</v>
          </cell>
          <cell r="B64" t="str">
            <v>답</v>
          </cell>
          <cell r="C64">
            <v>1633</v>
          </cell>
          <cell r="D64" t="str">
            <v>김용수</v>
          </cell>
          <cell r="E64" t="str">
            <v>내단리578</v>
          </cell>
        </row>
        <row r="65">
          <cell r="A65">
            <v>837</v>
          </cell>
          <cell r="B65" t="str">
            <v>답</v>
          </cell>
          <cell r="C65">
            <v>1021</v>
          </cell>
          <cell r="D65" t="str">
            <v>강윤상</v>
          </cell>
          <cell r="E65" t="str">
            <v>남구지곡동946효자그린234-1101</v>
          </cell>
        </row>
        <row r="66">
          <cell r="A66">
            <v>836</v>
          </cell>
          <cell r="B66" t="str">
            <v>답</v>
          </cell>
          <cell r="C66">
            <v>1123</v>
          </cell>
          <cell r="D66" t="str">
            <v>강윤상</v>
          </cell>
          <cell r="E66" t="str">
            <v>남구지곡동946효자그린234-1101</v>
          </cell>
        </row>
        <row r="67">
          <cell r="A67">
            <v>835</v>
          </cell>
          <cell r="B67" t="str">
            <v>답</v>
          </cell>
          <cell r="C67">
            <v>698</v>
          </cell>
          <cell r="D67" t="str">
            <v>권기인</v>
          </cell>
          <cell r="E67" t="str">
            <v>현내리1088-5</v>
          </cell>
        </row>
        <row r="68">
          <cell r="A68">
            <v>834</v>
          </cell>
          <cell r="B68" t="str">
            <v>답</v>
          </cell>
          <cell r="C68">
            <v>956</v>
          </cell>
          <cell r="D68" t="str">
            <v>권기인</v>
          </cell>
          <cell r="E68" t="str">
            <v>현내리1088-5</v>
          </cell>
        </row>
        <row r="69">
          <cell r="A69">
            <v>833</v>
          </cell>
          <cell r="B69" t="str">
            <v>답</v>
          </cell>
          <cell r="C69">
            <v>1212</v>
          </cell>
          <cell r="D69" t="str">
            <v>권기인</v>
          </cell>
          <cell r="E69" t="str">
            <v>현내리1088-5</v>
          </cell>
        </row>
        <row r="70">
          <cell r="A70">
            <v>832</v>
          </cell>
          <cell r="B70" t="str">
            <v>답</v>
          </cell>
          <cell r="C70">
            <v>984</v>
          </cell>
          <cell r="D70" t="str">
            <v>김광환</v>
          </cell>
          <cell r="E70" t="str">
            <v>포항시북구득량동141득량아파트1-309</v>
          </cell>
        </row>
        <row r="71">
          <cell r="A71">
            <v>867</v>
          </cell>
          <cell r="B71" t="str">
            <v>답</v>
          </cell>
          <cell r="C71">
            <v>2191</v>
          </cell>
          <cell r="D71" t="str">
            <v>이해동</v>
          </cell>
          <cell r="E71" t="str">
            <v>내단리384</v>
          </cell>
        </row>
        <row r="72">
          <cell r="A72">
            <v>866</v>
          </cell>
          <cell r="B72" t="str">
            <v>답</v>
          </cell>
          <cell r="C72">
            <v>2260</v>
          </cell>
          <cell r="D72" t="str">
            <v>이위선</v>
          </cell>
          <cell r="E72" t="str">
            <v>포항시북구죽도동668-22</v>
          </cell>
        </row>
        <row r="73">
          <cell r="A73">
            <v>865</v>
          </cell>
          <cell r="B73" t="str">
            <v>답</v>
          </cell>
          <cell r="C73">
            <v>2007</v>
          </cell>
          <cell r="D73" t="str">
            <v>이수목</v>
          </cell>
          <cell r="E73" t="str">
            <v>내단리453</v>
          </cell>
        </row>
        <row r="74">
          <cell r="A74">
            <v>859</v>
          </cell>
          <cell r="B74" t="str">
            <v>답</v>
          </cell>
          <cell r="C74">
            <v>2100</v>
          </cell>
          <cell r="D74" t="str">
            <v>김규환</v>
          </cell>
          <cell r="E74" t="str">
            <v>내단리632</v>
          </cell>
        </row>
        <row r="75">
          <cell r="A75">
            <v>857</v>
          </cell>
          <cell r="B75" t="str">
            <v>답</v>
          </cell>
          <cell r="C75">
            <v>3769</v>
          </cell>
          <cell r="D75" t="str">
            <v>손대호</v>
          </cell>
          <cell r="E75" t="str">
            <v>현내리142-3</v>
          </cell>
        </row>
        <row r="76">
          <cell r="A76">
            <v>856</v>
          </cell>
          <cell r="B76" t="str">
            <v>답</v>
          </cell>
          <cell r="C76">
            <v>1834</v>
          </cell>
          <cell r="D76" t="str">
            <v>김성도</v>
          </cell>
          <cell r="E76" t="str">
            <v>포항시북구기계면봉계리728</v>
          </cell>
        </row>
        <row r="77">
          <cell r="A77">
            <v>855</v>
          </cell>
          <cell r="B77" t="str">
            <v>답</v>
          </cell>
          <cell r="C77">
            <v>1839</v>
          </cell>
          <cell r="D77" t="str">
            <v>김규환</v>
          </cell>
          <cell r="E77" t="str">
            <v>내단리632</v>
          </cell>
        </row>
        <row r="78">
          <cell r="A78">
            <v>854</v>
          </cell>
          <cell r="B78" t="str">
            <v>답</v>
          </cell>
          <cell r="C78">
            <v>983</v>
          </cell>
          <cell r="D78" t="str">
            <v>김규환</v>
          </cell>
          <cell r="E78" t="str">
            <v>내단리632</v>
          </cell>
        </row>
        <row r="79">
          <cell r="A79">
            <v>845</v>
          </cell>
          <cell r="B79" t="str">
            <v>답</v>
          </cell>
          <cell r="C79">
            <v>633</v>
          </cell>
          <cell r="D79" t="str">
            <v>이철야</v>
          </cell>
          <cell r="E79" t="str">
            <v>현내리308</v>
          </cell>
        </row>
        <row r="80">
          <cell r="A80">
            <v>842</v>
          </cell>
          <cell r="B80" t="str">
            <v>답</v>
          </cell>
          <cell r="C80">
            <v>1338</v>
          </cell>
          <cell r="D80" t="str">
            <v>이철야</v>
          </cell>
          <cell r="E80" t="str">
            <v>현내리308</v>
          </cell>
        </row>
        <row r="81">
          <cell r="A81">
            <v>954</v>
          </cell>
          <cell r="B81" t="str">
            <v>답</v>
          </cell>
          <cell r="C81">
            <v>2900</v>
          </cell>
          <cell r="D81" t="str">
            <v>이규동</v>
          </cell>
          <cell r="E81" t="str">
            <v>내단리192</v>
          </cell>
        </row>
        <row r="82">
          <cell r="A82">
            <v>935</v>
          </cell>
          <cell r="B82" t="str">
            <v>답</v>
          </cell>
          <cell r="C82">
            <v>2678</v>
          </cell>
          <cell r="D82" t="str">
            <v>한국농어촌공사</v>
          </cell>
          <cell r="E82" t="str">
            <v>경기도의왕시포일동487</v>
          </cell>
        </row>
        <row r="83">
          <cell r="A83">
            <v>934</v>
          </cell>
          <cell r="B83" t="str">
            <v>답</v>
          </cell>
          <cell r="C83">
            <v>1662</v>
          </cell>
          <cell r="D83" t="str">
            <v>박경하</v>
          </cell>
          <cell r="E83" t="str">
            <v>포항시남구해도동498-9</v>
          </cell>
        </row>
        <row r="84">
          <cell r="A84">
            <v>930</v>
          </cell>
          <cell r="B84" t="str">
            <v>답</v>
          </cell>
          <cell r="C84">
            <v>2277</v>
          </cell>
          <cell r="D84" t="str">
            <v>이미경</v>
          </cell>
          <cell r="E84" t="str">
            <v>남구대잠동469-13대우아파트103-305</v>
          </cell>
        </row>
        <row r="85">
          <cell r="A85">
            <v>929</v>
          </cell>
          <cell r="B85" t="str">
            <v>답</v>
          </cell>
          <cell r="C85">
            <v>2018</v>
          </cell>
          <cell r="D85" t="str">
            <v>이종혁</v>
          </cell>
          <cell r="E85" t="str">
            <v>내단리471</v>
          </cell>
        </row>
        <row r="86">
          <cell r="A86">
            <v>927</v>
          </cell>
          <cell r="B86" t="str">
            <v>답</v>
          </cell>
          <cell r="C86">
            <v>2927</v>
          </cell>
          <cell r="D86" t="str">
            <v>이성수</v>
          </cell>
          <cell r="E86" t="str">
            <v>내단리1088-53</v>
          </cell>
        </row>
        <row r="87">
          <cell r="A87">
            <v>925</v>
          </cell>
          <cell r="B87" t="str">
            <v>답</v>
          </cell>
          <cell r="C87">
            <v>2120</v>
          </cell>
          <cell r="D87" t="str">
            <v>이동수</v>
          </cell>
          <cell r="E87" t="str">
            <v>포항시북구환호동396-1환호해맞이그린빌2단지205-202</v>
          </cell>
        </row>
        <row r="88">
          <cell r="A88">
            <v>921</v>
          </cell>
          <cell r="B88" t="str">
            <v>답</v>
          </cell>
          <cell r="C88">
            <v>1076</v>
          </cell>
          <cell r="D88" t="str">
            <v>장재하</v>
          </cell>
          <cell r="E88" t="str">
            <v>장성동1343창포청구타운105-702</v>
          </cell>
        </row>
        <row r="89">
          <cell r="A89">
            <v>919</v>
          </cell>
          <cell r="B89" t="str">
            <v>답</v>
          </cell>
          <cell r="C89">
            <v>2472</v>
          </cell>
          <cell r="D89" t="str">
            <v>김규복</v>
          </cell>
          <cell r="E89" t="str">
            <v>내단리499</v>
          </cell>
        </row>
        <row r="90">
          <cell r="A90">
            <v>868</v>
          </cell>
          <cell r="B90" t="str">
            <v>답</v>
          </cell>
          <cell r="C90">
            <v>2216</v>
          </cell>
          <cell r="D90" t="str">
            <v>배태원</v>
          </cell>
          <cell r="E90" t="str">
            <v>남구지곡동450-1그린빌라341-504</v>
          </cell>
        </row>
        <row r="91">
          <cell r="A91">
            <v>1001</v>
          </cell>
          <cell r="B91" t="str">
            <v>도</v>
          </cell>
          <cell r="C91">
            <v>202</v>
          </cell>
          <cell r="D91" t="str">
            <v>국</v>
          </cell>
          <cell r="E91" t="str">
            <v>농림수산식품부</v>
          </cell>
        </row>
        <row r="92">
          <cell r="A92">
            <v>997</v>
          </cell>
          <cell r="B92" t="str">
            <v>도</v>
          </cell>
          <cell r="C92">
            <v>1776</v>
          </cell>
          <cell r="D92" t="str">
            <v>국</v>
          </cell>
          <cell r="E92" t="str">
            <v>농림수산식품부</v>
          </cell>
        </row>
        <row r="93">
          <cell r="A93">
            <v>996</v>
          </cell>
          <cell r="B93" t="str">
            <v>도</v>
          </cell>
          <cell r="C93">
            <v>2229</v>
          </cell>
          <cell r="D93" t="str">
            <v>국</v>
          </cell>
          <cell r="E93" t="str">
            <v>농림수산식품부</v>
          </cell>
        </row>
        <row r="94">
          <cell r="A94">
            <v>995</v>
          </cell>
          <cell r="B94" t="str">
            <v>도</v>
          </cell>
          <cell r="C94">
            <v>6145</v>
          </cell>
          <cell r="D94" t="str">
            <v>국</v>
          </cell>
          <cell r="E94" t="str">
            <v>농림수산식품부</v>
          </cell>
        </row>
        <row r="95">
          <cell r="A95">
            <v>993</v>
          </cell>
          <cell r="B95" t="str">
            <v>구</v>
          </cell>
          <cell r="C95">
            <v>65761</v>
          </cell>
          <cell r="D95" t="str">
            <v>국</v>
          </cell>
          <cell r="E95" t="str">
            <v>농림수산식품부</v>
          </cell>
        </row>
        <row r="96">
          <cell r="A96">
            <v>964</v>
          </cell>
          <cell r="B96" t="str">
            <v>답</v>
          </cell>
          <cell r="C96">
            <v>2687</v>
          </cell>
          <cell r="D96" t="str">
            <v>이상수</v>
          </cell>
          <cell r="E96" t="str">
            <v>내단리199</v>
          </cell>
        </row>
        <row r="97">
          <cell r="A97">
            <v>962</v>
          </cell>
          <cell r="B97" t="str">
            <v>답</v>
          </cell>
          <cell r="C97">
            <v>2248</v>
          </cell>
          <cell r="D97" t="str">
            <v>이유식</v>
          </cell>
          <cell r="E97" t="str">
            <v>내단리176</v>
          </cell>
        </row>
        <row r="98">
          <cell r="A98">
            <v>961</v>
          </cell>
          <cell r="B98" t="str">
            <v>답</v>
          </cell>
          <cell r="C98">
            <v>1716</v>
          </cell>
          <cell r="D98" t="str">
            <v>장은서</v>
          </cell>
          <cell r="E98" t="str">
            <v>울산남구야음동878롯데캐슬아파트106-703</v>
          </cell>
        </row>
        <row r="99">
          <cell r="A99">
            <v>959</v>
          </cell>
          <cell r="B99" t="str">
            <v>답</v>
          </cell>
          <cell r="C99">
            <v>2211</v>
          </cell>
          <cell r="D99" t="str">
            <v>이종혁</v>
          </cell>
          <cell r="E99" t="str">
            <v>내단리471</v>
          </cell>
        </row>
        <row r="100">
          <cell r="A100">
            <v>957</v>
          </cell>
          <cell r="B100" t="str">
            <v>답</v>
          </cell>
          <cell r="C100">
            <v>2059</v>
          </cell>
          <cell r="D100" t="str">
            <v>김태선</v>
          </cell>
          <cell r="E100" t="str">
            <v>내단리192</v>
          </cell>
        </row>
        <row r="101">
          <cell r="A101" t="str">
            <v>1063-8</v>
          </cell>
          <cell r="B101" t="str">
            <v>대</v>
          </cell>
          <cell r="C101">
            <v>94</v>
          </cell>
          <cell r="D101" t="str">
            <v>김준봉</v>
          </cell>
          <cell r="E101" t="str">
            <v>내단리629</v>
          </cell>
        </row>
        <row r="102">
          <cell r="A102" t="str">
            <v>1063-4</v>
          </cell>
          <cell r="B102" t="str">
            <v>대</v>
          </cell>
          <cell r="C102">
            <v>94</v>
          </cell>
          <cell r="D102" t="str">
            <v>고의수</v>
          </cell>
          <cell r="E102" t="str">
            <v>현내리483-1</v>
          </cell>
        </row>
        <row r="103">
          <cell r="A103" t="str">
            <v>1063-3</v>
          </cell>
          <cell r="B103" t="str">
            <v>답</v>
          </cell>
          <cell r="C103">
            <v>67</v>
          </cell>
          <cell r="D103" t="str">
            <v>공진국</v>
          </cell>
          <cell r="E103" t="str">
            <v>인비리1075-3</v>
          </cell>
        </row>
        <row r="104">
          <cell r="A104" t="str">
            <v>1008-2</v>
          </cell>
          <cell r="B104" t="str">
            <v>도</v>
          </cell>
          <cell r="C104">
            <v>496</v>
          </cell>
          <cell r="D104" t="str">
            <v>국</v>
          </cell>
          <cell r="E104" t="str">
            <v>국토해양부</v>
          </cell>
        </row>
        <row r="105">
          <cell r="A105">
            <v>1129</v>
          </cell>
          <cell r="B105" t="str">
            <v>도</v>
          </cell>
          <cell r="C105">
            <v>17</v>
          </cell>
          <cell r="D105" t="str">
            <v>국</v>
          </cell>
          <cell r="E105" t="str">
            <v>국토해양부</v>
          </cell>
        </row>
        <row r="106">
          <cell r="A106">
            <v>1107</v>
          </cell>
          <cell r="B106" t="str">
            <v>구</v>
          </cell>
          <cell r="C106">
            <v>998</v>
          </cell>
          <cell r="D106" t="str">
            <v>국</v>
          </cell>
          <cell r="E106" t="str">
            <v>농림수산식품부</v>
          </cell>
        </row>
        <row r="107">
          <cell r="A107">
            <v>1104</v>
          </cell>
          <cell r="B107" t="str">
            <v>도</v>
          </cell>
          <cell r="C107">
            <v>2001</v>
          </cell>
          <cell r="D107" t="str">
            <v>국</v>
          </cell>
          <cell r="E107" t="str">
            <v>국토해양부</v>
          </cell>
        </row>
        <row r="108">
          <cell r="A108">
            <v>1062</v>
          </cell>
          <cell r="B108" t="str">
            <v>답</v>
          </cell>
          <cell r="C108">
            <v>136</v>
          </cell>
          <cell r="D108" t="str">
            <v>공진국</v>
          </cell>
          <cell r="E108" t="str">
            <v>인비리1075-3</v>
          </cell>
        </row>
        <row r="109">
          <cell r="A109">
            <v>1004</v>
          </cell>
          <cell r="B109" t="str">
            <v>도</v>
          </cell>
          <cell r="C109">
            <v>821</v>
          </cell>
          <cell r="D109" t="str">
            <v>국</v>
          </cell>
          <cell r="E109" t="str">
            <v>농림수산식품부</v>
          </cell>
        </row>
        <row r="110">
          <cell r="A110">
            <v>1003</v>
          </cell>
          <cell r="B110" t="str">
            <v>도</v>
          </cell>
          <cell r="C110">
            <v>203</v>
          </cell>
          <cell r="D110" t="str">
            <v>국</v>
          </cell>
          <cell r="E110" t="str">
            <v>농림수산식품부</v>
          </cell>
        </row>
        <row r="111">
          <cell r="A111" t="str">
            <v>1071-10</v>
          </cell>
          <cell r="B111" t="str">
            <v>구</v>
          </cell>
          <cell r="C111">
            <v>194</v>
          </cell>
          <cell r="D111" t="str">
            <v>국</v>
          </cell>
          <cell r="E111" t="str">
            <v>농림수산식품부</v>
          </cell>
        </row>
        <row r="112">
          <cell r="A112" t="str">
            <v>1066-4</v>
          </cell>
          <cell r="B112" t="str">
            <v>도</v>
          </cell>
          <cell r="C112">
            <v>2783</v>
          </cell>
          <cell r="D112" t="str">
            <v>국</v>
          </cell>
          <cell r="E112" t="str">
            <v>농림수산식품부</v>
          </cell>
        </row>
        <row r="113">
          <cell r="A113" t="str">
            <v>1066-3</v>
          </cell>
          <cell r="B113" t="str">
            <v>도</v>
          </cell>
          <cell r="C113">
            <v>185</v>
          </cell>
          <cell r="D113" t="str">
            <v>국</v>
          </cell>
          <cell r="E113" t="str">
            <v>농림수산식품부</v>
          </cell>
        </row>
        <row r="114">
          <cell r="A114" t="str">
            <v>1066-20</v>
          </cell>
          <cell r="B114" t="str">
            <v>도</v>
          </cell>
          <cell r="C114">
            <v>78</v>
          </cell>
          <cell r="D114" t="str">
            <v>국</v>
          </cell>
          <cell r="E114" t="str">
            <v>농림수산식품부</v>
          </cell>
        </row>
        <row r="115">
          <cell r="A115" t="str">
            <v>1066-19</v>
          </cell>
          <cell r="B115" t="str">
            <v>도</v>
          </cell>
          <cell r="C115">
            <v>2156</v>
          </cell>
          <cell r="D115" t="str">
            <v>국</v>
          </cell>
          <cell r="E115" t="str">
            <v>농림수산식품부</v>
          </cell>
        </row>
        <row r="116">
          <cell r="A116" t="str">
            <v>1066-18</v>
          </cell>
          <cell r="B116" t="str">
            <v>도</v>
          </cell>
          <cell r="C116">
            <v>393</v>
          </cell>
          <cell r="D116" t="str">
            <v>국</v>
          </cell>
          <cell r="E116" t="str">
            <v>농림수산식품부</v>
          </cell>
        </row>
        <row r="117">
          <cell r="A117" t="str">
            <v>1066-17</v>
          </cell>
          <cell r="B117" t="str">
            <v>도</v>
          </cell>
          <cell r="C117">
            <v>823</v>
          </cell>
          <cell r="D117" t="str">
            <v>국</v>
          </cell>
          <cell r="E117" t="str">
            <v>농림수산식품부</v>
          </cell>
        </row>
        <row r="118">
          <cell r="A118" t="str">
            <v>1066-15</v>
          </cell>
          <cell r="B118" t="str">
            <v>도</v>
          </cell>
          <cell r="C118">
            <v>343</v>
          </cell>
          <cell r="D118" t="str">
            <v>국</v>
          </cell>
          <cell r="E118" t="str">
            <v>농림수산식품부</v>
          </cell>
        </row>
        <row r="119">
          <cell r="A119" t="str">
            <v>1066-1</v>
          </cell>
          <cell r="B119" t="str">
            <v>도</v>
          </cell>
          <cell r="C119">
            <v>8237</v>
          </cell>
          <cell r="D119" t="str">
            <v>국</v>
          </cell>
          <cell r="E119" t="str">
            <v>농림수산식품부</v>
          </cell>
        </row>
        <row r="120">
          <cell r="A120" t="str">
            <v>1063-9</v>
          </cell>
          <cell r="B120" t="str">
            <v>답</v>
          </cell>
          <cell r="C120">
            <v>38</v>
          </cell>
          <cell r="D120" t="str">
            <v>공</v>
          </cell>
          <cell r="E120" t="str">
            <v>경상북도</v>
          </cell>
        </row>
        <row r="121">
          <cell r="A121" t="str">
            <v>1098-3</v>
          </cell>
          <cell r="B121" t="str">
            <v>도</v>
          </cell>
          <cell r="C121">
            <v>36</v>
          </cell>
          <cell r="D121" t="str">
            <v>국</v>
          </cell>
          <cell r="E121" t="str">
            <v>국토해양부</v>
          </cell>
        </row>
        <row r="122">
          <cell r="A122" t="str">
            <v>1098-11</v>
          </cell>
          <cell r="B122" t="str">
            <v>도</v>
          </cell>
          <cell r="C122">
            <v>114</v>
          </cell>
          <cell r="D122" t="str">
            <v>국</v>
          </cell>
          <cell r="E122" t="str">
            <v>국토해양부</v>
          </cell>
        </row>
        <row r="123">
          <cell r="A123" t="str">
            <v>1088-391</v>
          </cell>
          <cell r="B123" t="str">
            <v>천</v>
          </cell>
          <cell r="C123">
            <v>81</v>
          </cell>
          <cell r="D123" t="str">
            <v>국</v>
          </cell>
          <cell r="E123" t="str">
            <v>국토해양부</v>
          </cell>
        </row>
        <row r="124">
          <cell r="A124" t="str">
            <v>1088-144</v>
          </cell>
          <cell r="B124" t="str">
            <v>천</v>
          </cell>
          <cell r="C124">
            <v>79</v>
          </cell>
          <cell r="D124" t="str">
            <v>국</v>
          </cell>
          <cell r="E124" t="str">
            <v>국토해양부</v>
          </cell>
        </row>
        <row r="125">
          <cell r="A125" t="str">
            <v>1088-143</v>
          </cell>
          <cell r="B125" t="str">
            <v>천</v>
          </cell>
          <cell r="C125">
            <v>104</v>
          </cell>
          <cell r="D125" t="str">
            <v>국</v>
          </cell>
          <cell r="E125" t="str">
            <v>국토해양부</v>
          </cell>
        </row>
        <row r="126">
          <cell r="A126" t="str">
            <v>1088-142</v>
          </cell>
          <cell r="B126" t="str">
            <v>천</v>
          </cell>
          <cell r="C126">
            <v>89</v>
          </cell>
          <cell r="D126" t="str">
            <v>국</v>
          </cell>
          <cell r="E126" t="str">
            <v>국토해양부</v>
          </cell>
        </row>
        <row r="127">
          <cell r="A127" t="str">
            <v>1088-141</v>
          </cell>
          <cell r="B127" t="str">
            <v>천</v>
          </cell>
          <cell r="C127">
            <v>139</v>
          </cell>
          <cell r="D127" t="str">
            <v>국</v>
          </cell>
          <cell r="E127" t="str">
            <v>국토해양부</v>
          </cell>
        </row>
        <row r="128">
          <cell r="A128" t="str">
            <v>1088-140</v>
          </cell>
          <cell r="B128" t="str">
            <v>천</v>
          </cell>
          <cell r="C128">
            <v>334</v>
          </cell>
          <cell r="D128" t="str">
            <v>국</v>
          </cell>
          <cell r="E128" t="str">
            <v>국토해양부</v>
          </cell>
        </row>
        <row r="129">
          <cell r="A129" t="str">
            <v>1088-138</v>
          </cell>
          <cell r="B129" t="str">
            <v>천</v>
          </cell>
          <cell r="C129">
            <v>132</v>
          </cell>
          <cell r="D129" t="str">
            <v>국</v>
          </cell>
          <cell r="E129" t="str">
            <v>국토해양부</v>
          </cell>
        </row>
        <row r="130">
          <cell r="A130" t="str">
            <v>산39-14</v>
          </cell>
          <cell r="B130" t="str">
            <v>임</v>
          </cell>
          <cell r="C130">
            <v>995</v>
          </cell>
          <cell r="D130" t="str">
            <v>김정심</v>
          </cell>
          <cell r="E130" t="str">
            <v>포항시북구두호동1076-2미성빌라102</v>
          </cell>
        </row>
        <row r="131">
          <cell r="A131" t="str">
            <v>산41</v>
          </cell>
          <cell r="B131" t="str">
            <v>임</v>
          </cell>
          <cell r="C131">
            <v>2948</v>
          </cell>
          <cell r="D131" t="str">
            <v>이종식</v>
          </cell>
          <cell r="E131" t="str">
            <v>서울양천구신월동7-3봉상아파트에이동302</v>
          </cell>
        </row>
        <row r="132">
          <cell r="A132" t="str">
            <v>산42-2</v>
          </cell>
          <cell r="B132" t="str">
            <v>임</v>
          </cell>
          <cell r="C132">
            <v>2239</v>
          </cell>
          <cell r="D132" t="str">
            <v>김대근</v>
          </cell>
          <cell r="E132" t="str">
            <v>울산울주군언양읍남부리137-25</v>
          </cell>
        </row>
        <row r="133">
          <cell r="A133" t="str">
            <v>산45</v>
          </cell>
          <cell r="B133" t="str">
            <v>도</v>
          </cell>
          <cell r="C133">
            <v>1323</v>
          </cell>
          <cell r="D133" t="str">
            <v>국</v>
          </cell>
          <cell r="E133" t="str">
            <v>국토해양부</v>
          </cell>
        </row>
        <row r="134">
          <cell r="A134" t="str">
            <v>993-1</v>
          </cell>
          <cell r="B134" t="str">
            <v>구</v>
          </cell>
          <cell r="C134">
            <v>1195</v>
          </cell>
          <cell r="D134" t="str">
            <v>국</v>
          </cell>
          <cell r="E134" t="str">
            <v>농림수산식품부</v>
          </cell>
        </row>
        <row r="135">
          <cell r="A135" t="str">
            <v>994-2</v>
          </cell>
          <cell r="B135" t="str">
            <v>도</v>
          </cell>
          <cell r="C135">
            <v>18</v>
          </cell>
          <cell r="D135" t="str">
            <v>국</v>
          </cell>
          <cell r="E135" t="str">
            <v>농림수산식품부</v>
          </cell>
        </row>
        <row r="136">
          <cell r="A136" t="str">
            <v>994-1</v>
          </cell>
          <cell r="B136" t="str">
            <v>도</v>
          </cell>
          <cell r="C136">
            <v>32</v>
          </cell>
          <cell r="D136" t="str">
            <v>국</v>
          </cell>
          <cell r="E136" t="str">
            <v>농림수산식품부</v>
          </cell>
        </row>
        <row r="137">
          <cell r="A137" t="str">
            <v>957-2</v>
          </cell>
          <cell r="B137" t="str">
            <v>답</v>
          </cell>
          <cell r="C137">
            <v>2137</v>
          </cell>
          <cell r="D137" t="str">
            <v>박세현</v>
          </cell>
          <cell r="E137" t="str">
            <v>내단리150</v>
          </cell>
        </row>
        <row r="138">
          <cell r="A138" t="str">
            <v>957-3</v>
          </cell>
          <cell r="B138" t="str">
            <v>답</v>
          </cell>
          <cell r="C138">
            <v>7</v>
          </cell>
          <cell r="D138" t="str">
            <v>공</v>
          </cell>
          <cell r="E138" t="str">
            <v>경상북도</v>
          </cell>
        </row>
        <row r="139">
          <cell r="A139" t="str">
            <v>959-1</v>
          </cell>
          <cell r="B139" t="str">
            <v>답</v>
          </cell>
          <cell r="C139">
            <v>2178</v>
          </cell>
          <cell r="D139" t="str">
            <v>배만득외2</v>
          </cell>
          <cell r="E139" t="str">
            <v>경주시안강읍양월리1140-3</v>
          </cell>
        </row>
        <row r="140">
          <cell r="A140" t="str">
            <v>961-1</v>
          </cell>
          <cell r="B140" t="str">
            <v>답</v>
          </cell>
          <cell r="C140">
            <v>2228</v>
          </cell>
          <cell r="D140" t="str">
            <v>박복생</v>
          </cell>
          <cell r="E140" t="str">
            <v>내단리444</v>
          </cell>
        </row>
        <row r="141">
          <cell r="A141" t="str">
            <v>961-2</v>
          </cell>
          <cell r="B141" t="str">
            <v>답</v>
          </cell>
          <cell r="C141">
            <v>2040</v>
          </cell>
          <cell r="D141" t="str">
            <v>한현수</v>
          </cell>
          <cell r="E141" t="str">
            <v>대구달성구화원읍본리리113-1대구본리그린빌113-1505</v>
          </cell>
        </row>
        <row r="142">
          <cell r="A142" t="str">
            <v>961-4</v>
          </cell>
          <cell r="B142" t="str">
            <v>답</v>
          </cell>
          <cell r="C142">
            <v>426</v>
          </cell>
          <cell r="D142" t="str">
            <v>공</v>
          </cell>
          <cell r="E142" t="str">
            <v>경상북도</v>
          </cell>
        </row>
        <row r="143">
          <cell r="A143" t="str">
            <v>964-5</v>
          </cell>
          <cell r="B143" t="str">
            <v>답</v>
          </cell>
          <cell r="C143">
            <v>212</v>
          </cell>
          <cell r="D143" t="str">
            <v>이상수</v>
          </cell>
          <cell r="E143" t="str">
            <v>내단리199</v>
          </cell>
        </row>
        <row r="144">
          <cell r="A144" t="str">
            <v>964-6</v>
          </cell>
          <cell r="B144" t="str">
            <v>답</v>
          </cell>
          <cell r="C144">
            <v>638</v>
          </cell>
          <cell r="D144" t="str">
            <v>국</v>
          </cell>
          <cell r="E144" t="str">
            <v>국토해양부</v>
          </cell>
        </row>
        <row r="145">
          <cell r="A145" t="str">
            <v>978-6</v>
          </cell>
          <cell r="B145" t="str">
            <v>답</v>
          </cell>
          <cell r="C145">
            <v>34</v>
          </cell>
          <cell r="D145" t="str">
            <v>김하숙</v>
          </cell>
          <cell r="E145" t="str">
            <v>기계면 화대리388</v>
          </cell>
        </row>
        <row r="146">
          <cell r="A146" t="str">
            <v>921-2</v>
          </cell>
          <cell r="B146" t="str">
            <v>답</v>
          </cell>
          <cell r="C146">
            <v>1972</v>
          </cell>
          <cell r="D146" t="str">
            <v>김명자</v>
          </cell>
          <cell r="E146" t="str">
            <v>포항시북구장성동1343창포청구타운105-702</v>
          </cell>
        </row>
        <row r="147">
          <cell r="A147" t="str">
            <v>921-4</v>
          </cell>
          <cell r="B147" t="str">
            <v>답</v>
          </cell>
          <cell r="C147">
            <v>788</v>
          </cell>
          <cell r="D147" t="str">
            <v>공</v>
          </cell>
          <cell r="E147" t="str">
            <v>경상북도</v>
          </cell>
        </row>
        <row r="148">
          <cell r="A148" t="str">
            <v>925-1</v>
          </cell>
          <cell r="B148" t="str">
            <v>답</v>
          </cell>
          <cell r="C148">
            <v>2129</v>
          </cell>
          <cell r="D148" t="str">
            <v>이성수</v>
          </cell>
          <cell r="E148" t="str">
            <v>내단리430</v>
          </cell>
        </row>
        <row r="149">
          <cell r="A149" t="str">
            <v>925-2</v>
          </cell>
          <cell r="B149" t="str">
            <v>답</v>
          </cell>
          <cell r="C149">
            <v>725</v>
          </cell>
          <cell r="D149" t="str">
            <v>공</v>
          </cell>
          <cell r="E149" t="str">
            <v>경상북도</v>
          </cell>
        </row>
        <row r="150">
          <cell r="A150" t="str">
            <v>927-1</v>
          </cell>
          <cell r="B150" t="str">
            <v>답</v>
          </cell>
          <cell r="C150">
            <v>2590</v>
          </cell>
          <cell r="D150" t="str">
            <v>최안자</v>
          </cell>
          <cell r="E150" t="str">
            <v>내단리608</v>
          </cell>
        </row>
        <row r="151">
          <cell r="A151" t="str">
            <v>927-2</v>
          </cell>
          <cell r="B151" t="str">
            <v>답</v>
          </cell>
          <cell r="C151">
            <v>1700</v>
          </cell>
          <cell r="D151" t="str">
            <v>이유식</v>
          </cell>
          <cell r="E151" t="str">
            <v>내단리176</v>
          </cell>
        </row>
        <row r="152">
          <cell r="A152" t="str">
            <v>929-1</v>
          </cell>
          <cell r="B152" t="str">
            <v>답</v>
          </cell>
          <cell r="C152">
            <v>402</v>
          </cell>
          <cell r="D152" t="str">
            <v>공</v>
          </cell>
          <cell r="E152" t="str">
            <v>경상북도</v>
          </cell>
        </row>
        <row r="153">
          <cell r="A153" t="str">
            <v>954-1</v>
          </cell>
          <cell r="B153" t="str">
            <v>답</v>
          </cell>
          <cell r="C153">
            <v>2157</v>
          </cell>
          <cell r="D153" t="str">
            <v>이규동</v>
          </cell>
          <cell r="E153" t="str">
            <v>내단리192</v>
          </cell>
        </row>
        <row r="154">
          <cell r="A154" t="str">
            <v>954-2</v>
          </cell>
          <cell r="B154" t="str">
            <v>답</v>
          </cell>
          <cell r="C154">
            <v>2173</v>
          </cell>
          <cell r="D154" t="str">
            <v>이기향</v>
          </cell>
          <cell r="E154" t="str">
            <v>내단리504</v>
          </cell>
        </row>
        <row r="155">
          <cell r="A155" t="str">
            <v>957-1</v>
          </cell>
          <cell r="B155" t="str">
            <v>답</v>
          </cell>
          <cell r="C155">
            <v>1039</v>
          </cell>
          <cell r="D155" t="str">
            <v>이융화</v>
          </cell>
          <cell r="E155" t="str">
            <v>남구지곡동946효자그린234-1101</v>
          </cell>
        </row>
        <row r="156">
          <cell r="A156" t="str">
            <v>832-1</v>
          </cell>
          <cell r="B156" t="str">
            <v>답</v>
          </cell>
          <cell r="C156">
            <v>607</v>
          </cell>
          <cell r="D156" t="str">
            <v>공</v>
          </cell>
          <cell r="E156" t="str">
            <v>경상북도</v>
          </cell>
        </row>
        <row r="157">
          <cell r="A157" t="str">
            <v>832-2</v>
          </cell>
          <cell r="B157" t="str">
            <v>도</v>
          </cell>
          <cell r="C157">
            <v>42</v>
          </cell>
          <cell r="D157" t="str">
            <v>국</v>
          </cell>
          <cell r="E157" t="str">
            <v>국토해양부</v>
          </cell>
        </row>
        <row r="158">
          <cell r="A158" t="str">
            <v>833-1</v>
          </cell>
          <cell r="B158" t="str">
            <v>답</v>
          </cell>
          <cell r="C158">
            <v>50</v>
          </cell>
          <cell r="D158" t="str">
            <v>공</v>
          </cell>
          <cell r="E158" t="str">
            <v>경상북도</v>
          </cell>
        </row>
        <row r="159">
          <cell r="A159" t="str">
            <v>843-1</v>
          </cell>
          <cell r="B159" t="str">
            <v>도</v>
          </cell>
          <cell r="C159">
            <v>63</v>
          </cell>
          <cell r="D159" t="str">
            <v>국</v>
          </cell>
          <cell r="E159" t="str">
            <v>국토해양부</v>
          </cell>
        </row>
        <row r="160">
          <cell r="A160" t="str">
            <v>844-2</v>
          </cell>
          <cell r="B160" t="str">
            <v>도</v>
          </cell>
          <cell r="C160">
            <v>886</v>
          </cell>
          <cell r="D160" t="str">
            <v>국</v>
          </cell>
          <cell r="E160" t="str">
            <v>국토해양부</v>
          </cell>
        </row>
        <row r="161">
          <cell r="A161" t="str">
            <v>854-1</v>
          </cell>
          <cell r="B161" t="str">
            <v>답</v>
          </cell>
          <cell r="C161">
            <v>669</v>
          </cell>
          <cell r="D161" t="str">
            <v>공</v>
          </cell>
          <cell r="E161" t="str">
            <v>경상북도</v>
          </cell>
        </row>
        <row r="162">
          <cell r="A162" t="str">
            <v>865-1</v>
          </cell>
          <cell r="B162" t="str">
            <v>답</v>
          </cell>
          <cell r="C162">
            <v>653</v>
          </cell>
          <cell r="D162" t="str">
            <v>공</v>
          </cell>
          <cell r="E162" t="str">
            <v>경상북도</v>
          </cell>
        </row>
        <row r="163">
          <cell r="A163" t="str">
            <v>919-1</v>
          </cell>
          <cell r="B163" t="str">
            <v>답</v>
          </cell>
          <cell r="C163">
            <v>2146</v>
          </cell>
          <cell r="D163" t="str">
            <v>손대호</v>
          </cell>
          <cell r="E163" t="str">
            <v>현내리142-3</v>
          </cell>
        </row>
        <row r="164">
          <cell r="A164" t="str">
            <v>919-8</v>
          </cell>
          <cell r="B164" t="str">
            <v>답</v>
          </cell>
          <cell r="C164">
            <v>675</v>
          </cell>
          <cell r="D164" t="str">
            <v>공</v>
          </cell>
          <cell r="E164" t="str">
            <v>경상북도</v>
          </cell>
        </row>
        <row r="165">
          <cell r="A165" t="str">
            <v>921-1</v>
          </cell>
          <cell r="B165" t="str">
            <v>답</v>
          </cell>
          <cell r="C165">
            <v>1421</v>
          </cell>
          <cell r="D165" t="str">
            <v>장재하</v>
          </cell>
          <cell r="E165" t="str">
            <v>장성동1343창포청구타운105-702</v>
          </cell>
        </row>
        <row r="166">
          <cell r="A166" t="str">
            <v>819-1</v>
          </cell>
          <cell r="B166" t="str">
            <v>답</v>
          </cell>
          <cell r="C166">
            <v>1933</v>
          </cell>
          <cell r="D166" t="str">
            <v>김세영</v>
          </cell>
          <cell r="E166" t="str">
            <v>내단리505</v>
          </cell>
        </row>
        <row r="167">
          <cell r="A167" t="str">
            <v>819-2</v>
          </cell>
          <cell r="B167" t="str">
            <v>답</v>
          </cell>
          <cell r="C167">
            <v>1434</v>
          </cell>
          <cell r="D167" t="str">
            <v>권오삼</v>
          </cell>
          <cell r="E167" t="str">
            <v>내단리669</v>
          </cell>
        </row>
        <row r="168">
          <cell r="A168" t="str">
            <v>820-2</v>
          </cell>
          <cell r="B168" t="str">
            <v>도</v>
          </cell>
          <cell r="C168">
            <v>17</v>
          </cell>
          <cell r="D168" t="str">
            <v>국</v>
          </cell>
          <cell r="E168" t="str">
            <v>국토해양부</v>
          </cell>
        </row>
        <row r="169">
          <cell r="A169" t="str">
            <v>821-3</v>
          </cell>
          <cell r="B169" t="str">
            <v>도</v>
          </cell>
          <cell r="C169">
            <v>592</v>
          </cell>
          <cell r="D169" t="str">
            <v>국</v>
          </cell>
          <cell r="E169" t="str">
            <v>국토해양부</v>
          </cell>
        </row>
        <row r="170">
          <cell r="A170" t="str">
            <v>831-2</v>
          </cell>
          <cell r="B170" t="str">
            <v>도</v>
          </cell>
          <cell r="C170">
            <v>698</v>
          </cell>
          <cell r="D170" t="str">
            <v>국</v>
          </cell>
          <cell r="E170" t="str">
            <v>국토해양부</v>
          </cell>
        </row>
        <row r="171">
          <cell r="A171" t="str">
            <v>822-1</v>
          </cell>
          <cell r="B171" t="str">
            <v>도</v>
          </cell>
          <cell r="C171">
            <v>56</v>
          </cell>
          <cell r="D171" t="str">
            <v>국</v>
          </cell>
          <cell r="E171" t="str">
            <v>국토해양부</v>
          </cell>
        </row>
        <row r="172">
          <cell r="A172" t="str">
            <v>823-1</v>
          </cell>
          <cell r="B172" t="str">
            <v>답</v>
          </cell>
          <cell r="C172">
            <v>2028</v>
          </cell>
          <cell r="D172" t="str">
            <v>심만택</v>
          </cell>
          <cell r="E172" t="str">
            <v>남구지곡동166-5인화아파트11-108</v>
          </cell>
        </row>
        <row r="173">
          <cell r="A173" t="str">
            <v>826-2</v>
          </cell>
          <cell r="B173" t="str">
            <v>도</v>
          </cell>
          <cell r="C173">
            <v>483</v>
          </cell>
          <cell r="D173" t="str">
            <v>국</v>
          </cell>
          <cell r="E173" t="str">
            <v>국토해양부</v>
          </cell>
        </row>
        <row r="174">
          <cell r="A174" t="str">
            <v>827-2</v>
          </cell>
          <cell r="B174" t="str">
            <v>도</v>
          </cell>
          <cell r="C174">
            <v>400</v>
          </cell>
          <cell r="D174" t="str">
            <v>국</v>
          </cell>
          <cell r="E174" t="str">
            <v>국토해양부</v>
          </cell>
        </row>
        <row r="175">
          <cell r="A175" t="str">
            <v>828-2</v>
          </cell>
          <cell r="B175" t="str">
            <v>도</v>
          </cell>
          <cell r="C175">
            <v>592</v>
          </cell>
          <cell r="D175" t="str">
            <v>국</v>
          </cell>
          <cell r="E175" t="str">
            <v>국토해양부</v>
          </cell>
        </row>
        <row r="176">
          <cell r="A176" t="str">
            <v>756-1</v>
          </cell>
          <cell r="B176" t="str">
            <v>도</v>
          </cell>
          <cell r="C176">
            <v>1473</v>
          </cell>
          <cell r="D176" t="str">
            <v>국</v>
          </cell>
          <cell r="E176" t="str">
            <v>국토해양부</v>
          </cell>
        </row>
        <row r="177">
          <cell r="A177" t="str">
            <v>787-2</v>
          </cell>
          <cell r="B177" t="str">
            <v>도</v>
          </cell>
          <cell r="C177">
            <v>83</v>
          </cell>
          <cell r="D177" t="str">
            <v>이원유</v>
          </cell>
          <cell r="E177" t="str">
            <v>내단리119</v>
          </cell>
        </row>
        <row r="178">
          <cell r="A178" t="str">
            <v>788-1</v>
          </cell>
          <cell r="B178" t="str">
            <v>도</v>
          </cell>
          <cell r="C178">
            <v>182</v>
          </cell>
          <cell r="D178" t="str">
            <v>국</v>
          </cell>
          <cell r="E178" t="str">
            <v>국토해양부</v>
          </cell>
        </row>
        <row r="179">
          <cell r="A179" t="str">
            <v>793-2</v>
          </cell>
          <cell r="B179" t="str">
            <v>도</v>
          </cell>
          <cell r="C179">
            <v>562</v>
          </cell>
          <cell r="D179" t="str">
            <v>국</v>
          </cell>
          <cell r="E179" t="str">
            <v>국토해양부</v>
          </cell>
        </row>
        <row r="180">
          <cell r="A180" t="str">
            <v>794-2</v>
          </cell>
          <cell r="B180" t="str">
            <v>도</v>
          </cell>
          <cell r="C180">
            <v>526</v>
          </cell>
          <cell r="D180" t="str">
            <v>국</v>
          </cell>
          <cell r="E180" t="str">
            <v>국토해양부</v>
          </cell>
        </row>
        <row r="181">
          <cell r="A181" t="str">
            <v>798-1</v>
          </cell>
          <cell r="B181" t="str">
            <v>답</v>
          </cell>
          <cell r="C181">
            <v>67</v>
          </cell>
          <cell r="D181" t="str">
            <v>김영배외1</v>
          </cell>
          <cell r="E181" t="str">
            <v>내단리596</v>
          </cell>
        </row>
        <row r="182">
          <cell r="A182" t="str">
            <v>803-1</v>
          </cell>
          <cell r="B182" t="str">
            <v>답</v>
          </cell>
          <cell r="C182">
            <v>1109</v>
          </cell>
          <cell r="D182" t="str">
            <v>윤정한외1</v>
          </cell>
          <cell r="E182" t="str">
            <v>포항시남구대잠동990대잠그린명품106-1502</v>
          </cell>
        </row>
        <row r="183">
          <cell r="A183" t="str">
            <v>803-2</v>
          </cell>
          <cell r="B183" t="str">
            <v>답</v>
          </cell>
          <cell r="C183">
            <v>343</v>
          </cell>
          <cell r="D183" t="str">
            <v>윤정한외1</v>
          </cell>
          <cell r="E183" t="str">
            <v>포항시남구대잠동990대잠그린명품106-1502</v>
          </cell>
        </row>
        <row r="184">
          <cell r="A184" t="str">
            <v>803-4</v>
          </cell>
          <cell r="B184" t="str">
            <v>답</v>
          </cell>
          <cell r="C184">
            <v>33</v>
          </cell>
          <cell r="D184" t="str">
            <v>윤정한외1</v>
          </cell>
          <cell r="E184" t="str">
            <v>포항시남구대잠동990대잠그린명품106-1502</v>
          </cell>
        </row>
        <row r="185">
          <cell r="A185" t="str">
            <v>817-2</v>
          </cell>
          <cell r="B185" t="str">
            <v>도</v>
          </cell>
          <cell r="C185">
            <v>701</v>
          </cell>
          <cell r="D185" t="str">
            <v>국</v>
          </cell>
          <cell r="E185" t="str">
            <v>농림수산식품부</v>
          </cell>
        </row>
        <row r="186">
          <cell r="A186" t="str">
            <v>803-3</v>
          </cell>
          <cell r="B186" t="str">
            <v>도</v>
          </cell>
          <cell r="C186">
            <v>1147</v>
          </cell>
          <cell r="D186" t="str">
            <v>국</v>
          </cell>
          <cell r="E186" t="str">
            <v>국토해양부</v>
          </cell>
        </row>
        <row r="187">
          <cell r="A187" t="str">
            <v>725-1</v>
          </cell>
          <cell r="B187" t="str">
            <v>도</v>
          </cell>
          <cell r="C187">
            <v>678</v>
          </cell>
          <cell r="D187" t="str">
            <v>국</v>
          </cell>
          <cell r="E187" t="str">
            <v>국토해양부</v>
          </cell>
        </row>
        <row r="188">
          <cell r="A188" t="str">
            <v>726-1</v>
          </cell>
          <cell r="B188" t="str">
            <v>도</v>
          </cell>
          <cell r="C188">
            <v>2108</v>
          </cell>
          <cell r="D188" t="str">
            <v>국</v>
          </cell>
          <cell r="E188" t="str">
            <v>국토해양부</v>
          </cell>
        </row>
        <row r="189">
          <cell r="A189" t="str">
            <v>727-1</v>
          </cell>
          <cell r="B189" t="str">
            <v>도</v>
          </cell>
          <cell r="C189">
            <v>1176</v>
          </cell>
          <cell r="D189" t="str">
            <v>국</v>
          </cell>
          <cell r="E189" t="str">
            <v>국토해양부</v>
          </cell>
        </row>
        <row r="190">
          <cell r="A190" t="str">
            <v>728-1</v>
          </cell>
          <cell r="B190" t="str">
            <v>도</v>
          </cell>
          <cell r="C190">
            <v>3006</v>
          </cell>
          <cell r="D190" t="str">
            <v>국</v>
          </cell>
          <cell r="E190" t="str">
            <v>국토해양부</v>
          </cell>
        </row>
        <row r="191">
          <cell r="A191" t="str">
            <v>729-1</v>
          </cell>
          <cell r="B191" t="str">
            <v>도</v>
          </cell>
          <cell r="C191">
            <v>565</v>
          </cell>
          <cell r="D191" t="str">
            <v>국</v>
          </cell>
          <cell r="E191" t="str">
            <v>국토해양부</v>
          </cell>
        </row>
        <row r="192">
          <cell r="A192" t="str">
            <v>730-1</v>
          </cell>
          <cell r="B192" t="str">
            <v>도</v>
          </cell>
          <cell r="C192">
            <v>297</v>
          </cell>
          <cell r="D192" t="str">
            <v>국</v>
          </cell>
          <cell r="E192" t="str">
            <v>국토해양부</v>
          </cell>
        </row>
        <row r="193">
          <cell r="A193" t="str">
            <v>753-1</v>
          </cell>
          <cell r="B193" t="str">
            <v>도</v>
          </cell>
          <cell r="C193">
            <v>146</v>
          </cell>
          <cell r="D193" t="str">
            <v>국</v>
          </cell>
          <cell r="E193" t="str">
            <v>국토해양부</v>
          </cell>
        </row>
        <row r="194">
          <cell r="A194" t="str">
            <v>753-2</v>
          </cell>
          <cell r="B194" t="str">
            <v>도</v>
          </cell>
          <cell r="C194">
            <v>50</v>
          </cell>
          <cell r="D194" t="str">
            <v>국</v>
          </cell>
          <cell r="E194" t="str">
            <v>국토해양부</v>
          </cell>
        </row>
        <row r="195">
          <cell r="A195" t="str">
            <v>755-1</v>
          </cell>
          <cell r="B195" t="str">
            <v>도</v>
          </cell>
          <cell r="C195">
            <v>1204</v>
          </cell>
          <cell r="D195" t="str">
            <v>국</v>
          </cell>
          <cell r="E195" t="str">
            <v>국토해양부</v>
          </cell>
        </row>
        <row r="196">
          <cell r="A196" t="str">
            <v>755-2</v>
          </cell>
          <cell r="B196" t="str">
            <v>도</v>
          </cell>
          <cell r="C196">
            <v>418</v>
          </cell>
          <cell r="D196" t="str">
            <v>안만춘</v>
          </cell>
          <cell r="E196" t="str">
            <v>내단리619</v>
          </cell>
        </row>
        <row r="197">
          <cell r="A197" t="str">
            <v>463-3</v>
          </cell>
          <cell r="B197" t="str">
            <v>전</v>
          </cell>
          <cell r="C197">
            <v>230</v>
          </cell>
          <cell r="D197" t="str">
            <v>이인석</v>
          </cell>
          <cell r="E197" t="str">
            <v>내단리464</v>
          </cell>
        </row>
        <row r="198">
          <cell r="A198" t="str">
            <v>466-21</v>
          </cell>
          <cell r="B198" t="str">
            <v>창</v>
          </cell>
          <cell r="C198">
            <v>1822</v>
          </cell>
          <cell r="D198" t="str">
            <v>김대근</v>
          </cell>
          <cell r="E198" t="str">
            <v>울산울주군언양읍남부리137-25</v>
          </cell>
        </row>
        <row r="199">
          <cell r="A199" t="str">
            <v>704-1</v>
          </cell>
          <cell r="B199" t="str">
            <v>답</v>
          </cell>
          <cell r="C199">
            <v>846</v>
          </cell>
          <cell r="D199" t="str">
            <v>최중환</v>
          </cell>
          <cell r="E199" t="str">
            <v>내단리582-1</v>
          </cell>
        </row>
        <row r="200">
          <cell r="A200" t="str">
            <v>704-2</v>
          </cell>
          <cell r="B200" t="str">
            <v>도</v>
          </cell>
          <cell r="C200">
            <v>45</v>
          </cell>
          <cell r="D200" t="str">
            <v>국</v>
          </cell>
          <cell r="E200" t="str">
            <v>국토해양부</v>
          </cell>
        </row>
        <row r="201">
          <cell r="A201" t="str">
            <v>711-1</v>
          </cell>
          <cell r="B201" t="str">
            <v>도</v>
          </cell>
          <cell r="C201">
            <v>1077</v>
          </cell>
          <cell r="D201" t="str">
            <v>국</v>
          </cell>
          <cell r="E201" t="str">
            <v>국토해양부</v>
          </cell>
        </row>
        <row r="202">
          <cell r="A202" t="str">
            <v>712-2</v>
          </cell>
          <cell r="B202" t="str">
            <v>도</v>
          </cell>
          <cell r="C202">
            <v>1095</v>
          </cell>
          <cell r="D202" t="str">
            <v>국</v>
          </cell>
          <cell r="E202" t="str">
            <v>국토해양부</v>
          </cell>
        </row>
        <row r="203">
          <cell r="A203" t="str">
            <v>712-3</v>
          </cell>
          <cell r="B203" t="str">
            <v>도</v>
          </cell>
          <cell r="C203">
            <v>1104</v>
          </cell>
          <cell r="D203" t="str">
            <v>국</v>
          </cell>
          <cell r="E203" t="str">
            <v>국토해양부</v>
          </cell>
        </row>
        <row r="204">
          <cell r="A204" t="str">
            <v>713-1</v>
          </cell>
          <cell r="B204" t="str">
            <v>도</v>
          </cell>
          <cell r="C204">
            <v>2025</v>
          </cell>
          <cell r="D204" t="str">
            <v>국</v>
          </cell>
          <cell r="E204" t="str">
            <v>국토해양부</v>
          </cell>
        </row>
        <row r="205">
          <cell r="A205" t="str">
            <v>723-1</v>
          </cell>
          <cell r="B205" t="str">
            <v>도</v>
          </cell>
          <cell r="C205">
            <v>341</v>
          </cell>
          <cell r="D205" t="str">
            <v>국</v>
          </cell>
          <cell r="E205" t="str">
            <v>국토해양부</v>
          </cell>
        </row>
        <row r="206">
          <cell r="A206" t="str">
            <v>724-1</v>
          </cell>
          <cell r="B206" t="str">
            <v>도</v>
          </cell>
          <cell r="C206">
            <v>172</v>
          </cell>
          <cell r="D206" t="str">
            <v>국</v>
          </cell>
          <cell r="E206" t="str">
            <v>국토해양부</v>
          </cell>
        </row>
        <row r="207">
          <cell r="A207" t="str">
            <v>450-2</v>
          </cell>
          <cell r="B207" t="str">
            <v>도</v>
          </cell>
          <cell r="C207">
            <v>450</v>
          </cell>
          <cell r="D207" t="str">
            <v>국</v>
          </cell>
          <cell r="E207" t="str">
            <v>국토해양부</v>
          </cell>
        </row>
        <row r="208">
          <cell r="A208" t="str">
            <v>450-5</v>
          </cell>
          <cell r="B208" t="str">
            <v>답</v>
          </cell>
          <cell r="C208">
            <v>17</v>
          </cell>
          <cell r="D208" t="str">
            <v>공</v>
          </cell>
          <cell r="E208" t="str">
            <v>경상북도</v>
          </cell>
        </row>
        <row r="209">
          <cell r="A209" t="str">
            <v>451-2</v>
          </cell>
          <cell r="B209" t="str">
            <v>도</v>
          </cell>
          <cell r="C209">
            <v>63</v>
          </cell>
          <cell r="D209" t="str">
            <v>국</v>
          </cell>
          <cell r="E209" t="str">
            <v>국토해양부</v>
          </cell>
        </row>
        <row r="210">
          <cell r="A210" t="str">
            <v>461-1</v>
          </cell>
          <cell r="B210" t="str">
            <v>답</v>
          </cell>
          <cell r="C210">
            <v>668</v>
          </cell>
          <cell r="D210" t="str">
            <v>박복생</v>
          </cell>
          <cell r="E210" t="str">
            <v>영일군기계면내단리444</v>
          </cell>
        </row>
        <row r="211">
          <cell r="A211" t="str">
            <v>461-2</v>
          </cell>
          <cell r="B211" t="str">
            <v>도</v>
          </cell>
          <cell r="C211">
            <v>387</v>
          </cell>
          <cell r="D211" t="str">
            <v>국</v>
          </cell>
          <cell r="E211" t="str">
            <v>국토해양부</v>
          </cell>
        </row>
        <row r="212">
          <cell r="A212" t="str">
            <v>461-4</v>
          </cell>
          <cell r="B212" t="str">
            <v>답</v>
          </cell>
          <cell r="C212">
            <v>152</v>
          </cell>
          <cell r="D212" t="str">
            <v>공</v>
          </cell>
          <cell r="E212" t="str">
            <v>경상북도</v>
          </cell>
        </row>
        <row r="213">
          <cell r="A213" t="str">
            <v>461-5</v>
          </cell>
          <cell r="B213" t="str">
            <v>잡</v>
          </cell>
          <cell r="C213">
            <v>211</v>
          </cell>
          <cell r="D213" t="str">
            <v>이원대</v>
          </cell>
          <cell r="E213" t="str">
            <v>내단리463</v>
          </cell>
        </row>
        <row r="214">
          <cell r="A214" t="str">
            <v>462-1</v>
          </cell>
          <cell r="B214" t="str">
            <v>전</v>
          </cell>
          <cell r="C214">
            <v>314</v>
          </cell>
          <cell r="D214" t="str">
            <v>공</v>
          </cell>
          <cell r="E214" t="str">
            <v>경상북도</v>
          </cell>
        </row>
        <row r="215">
          <cell r="A215" t="str">
            <v>462-2</v>
          </cell>
          <cell r="B215" t="str">
            <v>도</v>
          </cell>
          <cell r="C215">
            <v>701</v>
          </cell>
          <cell r="D215" t="str">
            <v>이용이</v>
          </cell>
        </row>
        <row r="216">
          <cell r="A216" t="str">
            <v>463-1</v>
          </cell>
          <cell r="B216" t="str">
            <v>전</v>
          </cell>
          <cell r="C216">
            <v>28</v>
          </cell>
          <cell r="D216" t="str">
            <v>공</v>
          </cell>
          <cell r="E216" t="str">
            <v>경상북도</v>
          </cell>
        </row>
        <row r="217">
          <cell r="A217" t="str">
            <v>446-3</v>
          </cell>
          <cell r="B217" t="str">
            <v>도</v>
          </cell>
          <cell r="C217">
            <v>142</v>
          </cell>
          <cell r="D217" t="str">
            <v>국</v>
          </cell>
          <cell r="E217" t="str">
            <v>국토해양부</v>
          </cell>
        </row>
        <row r="218">
          <cell r="A218" t="str">
            <v>446-4</v>
          </cell>
          <cell r="B218" t="str">
            <v>답</v>
          </cell>
          <cell r="C218">
            <v>24</v>
          </cell>
          <cell r="D218" t="str">
            <v>공</v>
          </cell>
          <cell r="E218" t="str">
            <v>경상북도</v>
          </cell>
        </row>
        <row r="219">
          <cell r="A219" t="str">
            <v>446-5</v>
          </cell>
          <cell r="B219" t="str">
            <v>답</v>
          </cell>
          <cell r="C219">
            <v>73</v>
          </cell>
          <cell r="D219" t="str">
            <v>공</v>
          </cell>
          <cell r="E219" t="str">
            <v>경상북도</v>
          </cell>
        </row>
        <row r="220">
          <cell r="A220" t="str">
            <v>446-6</v>
          </cell>
          <cell r="B220" t="str">
            <v>답</v>
          </cell>
          <cell r="C220">
            <v>310</v>
          </cell>
          <cell r="D220" t="str">
            <v>김상구</v>
          </cell>
          <cell r="E220" t="str">
            <v>내단리446-2</v>
          </cell>
        </row>
        <row r="221">
          <cell r="A221" t="str">
            <v>448-2</v>
          </cell>
          <cell r="B221" t="str">
            <v>도</v>
          </cell>
          <cell r="C221">
            <v>49</v>
          </cell>
          <cell r="D221" t="str">
            <v>김상구</v>
          </cell>
          <cell r="E221" t="str">
            <v>내단리446-2</v>
          </cell>
        </row>
        <row r="222">
          <cell r="A222" t="str">
            <v>449-2</v>
          </cell>
          <cell r="B222" t="str">
            <v>도</v>
          </cell>
          <cell r="C222">
            <v>165</v>
          </cell>
          <cell r="D222" t="str">
            <v>국</v>
          </cell>
          <cell r="E222" t="str">
            <v>국토해양부</v>
          </cell>
        </row>
        <row r="223">
          <cell r="A223" t="str">
            <v>449-3</v>
          </cell>
          <cell r="B223" t="str">
            <v>답</v>
          </cell>
          <cell r="C223">
            <v>65</v>
          </cell>
          <cell r="D223" t="str">
            <v>공</v>
          </cell>
          <cell r="E223" t="str">
            <v>경상북도</v>
          </cell>
        </row>
        <row r="224">
          <cell r="A224" t="str">
            <v>449-4</v>
          </cell>
          <cell r="B224" t="str">
            <v>답</v>
          </cell>
          <cell r="C224">
            <v>3</v>
          </cell>
          <cell r="D224" t="str">
            <v>공</v>
          </cell>
          <cell r="E224" t="str">
            <v>경상북도</v>
          </cell>
        </row>
        <row r="225">
          <cell r="A225" t="str">
            <v>449-5</v>
          </cell>
          <cell r="B225" t="str">
            <v>답</v>
          </cell>
          <cell r="C225">
            <v>980</v>
          </cell>
          <cell r="D225" t="str">
            <v>원종세</v>
          </cell>
          <cell r="E225" t="str">
            <v>현내리730-1</v>
          </cell>
        </row>
        <row r="226">
          <cell r="A226" t="str">
            <v>450-1</v>
          </cell>
          <cell r="B226" t="str">
            <v>답</v>
          </cell>
          <cell r="C226">
            <v>19</v>
          </cell>
          <cell r="D226" t="str">
            <v>원종세</v>
          </cell>
          <cell r="E226" t="str">
            <v>현내리730-1</v>
          </cell>
        </row>
        <row r="227">
          <cell r="A227" t="str">
            <v>442-2</v>
          </cell>
          <cell r="B227" t="str">
            <v>도</v>
          </cell>
          <cell r="C227">
            <v>99</v>
          </cell>
          <cell r="D227" t="str">
            <v>국</v>
          </cell>
          <cell r="E227" t="str">
            <v>국토해양부</v>
          </cell>
        </row>
        <row r="228">
          <cell r="A228" t="str">
            <v>444-1</v>
          </cell>
          <cell r="B228" t="str">
            <v>답</v>
          </cell>
          <cell r="C228">
            <v>38</v>
          </cell>
          <cell r="D228" t="str">
            <v>이용휘</v>
          </cell>
          <cell r="E228" t="str">
            <v>내단리865</v>
          </cell>
        </row>
        <row r="229">
          <cell r="A229" t="str">
            <v>444-2</v>
          </cell>
          <cell r="B229" t="str">
            <v>도</v>
          </cell>
          <cell r="C229">
            <v>132</v>
          </cell>
          <cell r="D229" t="str">
            <v>국</v>
          </cell>
          <cell r="E229" t="str">
            <v>국토해양부</v>
          </cell>
        </row>
        <row r="230">
          <cell r="A230" t="str">
            <v>444-4</v>
          </cell>
          <cell r="B230" t="str">
            <v>답</v>
          </cell>
          <cell r="C230">
            <v>15</v>
          </cell>
          <cell r="D230" t="str">
            <v>이용휘</v>
          </cell>
          <cell r="E230" t="str">
            <v>내단리865</v>
          </cell>
        </row>
        <row r="231">
          <cell r="A231" t="str">
            <v>445-2</v>
          </cell>
          <cell r="B231" t="str">
            <v>도</v>
          </cell>
          <cell r="C231">
            <v>618</v>
          </cell>
          <cell r="D231" t="str">
            <v>국</v>
          </cell>
          <cell r="E231" t="str">
            <v>국토해양부</v>
          </cell>
        </row>
        <row r="232">
          <cell r="A232" t="str">
            <v>445-4</v>
          </cell>
          <cell r="B232" t="str">
            <v>도</v>
          </cell>
          <cell r="C232">
            <v>142</v>
          </cell>
          <cell r="D232" t="str">
            <v>국</v>
          </cell>
          <cell r="E232" t="str">
            <v>국토해양부</v>
          </cell>
        </row>
        <row r="233">
          <cell r="A233" t="str">
            <v>445-5</v>
          </cell>
          <cell r="B233" t="str">
            <v>도</v>
          </cell>
          <cell r="C233">
            <v>17</v>
          </cell>
          <cell r="D233" t="str">
            <v>국</v>
          </cell>
          <cell r="E233" t="str">
            <v>국토해양부</v>
          </cell>
        </row>
        <row r="234">
          <cell r="A234" t="str">
            <v>445-6</v>
          </cell>
          <cell r="B234" t="str">
            <v>답</v>
          </cell>
          <cell r="C234">
            <v>74</v>
          </cell>
          <cell r="D234" t="str">
            <v>공</v>
          </cell>
          <cell r="E234" t="str">
            <v>경상북도</v>
          </cell>
        </row>
        <row r="235">
          <cell r="A235" t="str">
            <v>446-1</v>
          </cell>
          <cell r="B235" t="str">
            <v>도</v>
          </cell>
          <cell r="C235">
            <v>390</v>
          </cell>
          <cell r="D235" t="str">
            <v>국</v>
          </cell>
          <cell r="E235" t="str">
            <v>국토해양부</v>
          </cell>
        </row>
        <row r="236">
          <cell r="A236" t="str">
            <v>446-2</v>
          </cell>
          <cell r="B236" t="str">
            <v>주</v>
          </cell>
          <cell r="C236">
            <v>990</v>
          </cell>
          <cell r="D236" t="str">
            <v>김상구</v>
          </cell>
          <cell r="E236" t="str">
            <v>내단리446-2</v>
          </cell>
        </row>
        <row r="237">
          <cell r="A237" t="str">
            <v>417-1</v>
          </cell>
          <cell r="B237" t="str">
            <v>답</v>
          </cell>
          <cell r="C237">
            <v>75</v>
          </cell>
          <cell r="D237" t="str">
            <v>김대근</v>
          </cell>
          <cell r="E237" t="str">
            <v>울산울주군언양읍남부리137-25</v>
          </cell>
        </row>
        <row r="238">
          <cell r="A238" t="str">
            <v>417-2</v>
          </cell>
          <cell r="B238" t="str">
            <v>도</v>
          </cell>
          <cell r="C238">
            <v>899</v>
          </cell>
          <cell r="D238" t="str">
            <v>국</v>
          </cell>
          <cell r="E238" t="str">
            <v>국토해양부</v>
          </cell>
        </row>
        <row r="239">
          <cell r="A239" t="str">
            <v>417-3</v>
          </cell>
          <cell r="B239" t="str">
            <v>답</v>
          </cell>
          <cell r="C239">
            <v>1056</v>
          </cell>
          <cell r="D239" t="str">
            <v>공</v>
          </cell>
          <cell r="E239" t="str">
            <v>경상북도</v>
          </cell>
        </row>
        <row r="240">
          <cell r="A240" t="str">
            <v>418-2</v>
          </cell>
          <cell r="B240" t="str">
            <v>도</v>
          </cell>
          <cell r="C240">
            <v>744</v>
          </cell>
          <cell r="D240" t="str">
            <v>국</v>
          </cell>
          <cell r="E240" t="str">
            <v>국토해양부</v>
          </cell>
        </row>
        <row r="241">
          <cell r="A241" t="str">
            <v>418-4</v>
          </cell>
          <cell r="B241" t="str">
            <v>답</v>
          </cell>
          <cell r="C241">
            <v>648</v>
          </cell>
          <cell r="D241" t="str">
            <v>공</v>
          </cell>
          <cell r="E241" t="str">
            <v>경상북도</v>
          </cell>
        </row>
        <row r="242">
          <cell r="A242" t="str">
            <v>440-1</v>
          </cell>
          <cell r="B242" t="str">
            <v>도</v>
          </cell>
          <cell r="C242">
            <v>1953</v>
          </cell>
          <cell r="D242" t="str">
            <v>국</v>
          </cell>
          <cell r="E242" t="str">
            <v>농림수산식품부</v>
          </cell>
        </row>
        <row r="243">
          <cell r="A243" t="str">
            <v>441-1</v>
          </cell>
          <cell r="B243" t="str">
            <v>답</v>
          </cell>
          <cell r="C243">
            <v>548</v>
          </cell>
          <cell r="D243" t="str">
            <v>공</v>
          </cell>
          <cell r="E243" t="str">
            <v>경상북도</v>
          </cell>
        </row>
        <row r="244">
          <cell r="A244" t="str">
            <v>441-2</v>
          </cell>
          <cell r="B244" t="str">
            <v>도</v>
          </cell>
          <cell r="C244">
            <v>80</v>
          </cell>
          <cell r="D244" t="str">
            <v>국</v>
          </cell>
          <cell r="E244" t="str">
            <v>국토해양부</v>
          </cell>
        </row>
        <row r="245">
          <cell r="A245" t="str">
            <v>441-3</v>
          </cell>
          <cell r="B245" t="str">
            <v>도</v>
          </cell>
          <cell r="C245">
            <v>54</v>
          </cell>
          <cell r="D245" t="str">
            <v>국</v>
          </cell>
          <cell r="E245" t="str">
            <v>국토해양부</v>
          </cell>
        </row>
        <row r="246">
          <cell r="A246" t="str">
            <v>442-1</v>
          </cell>
          <cell r="B246" t="str">
            <v>답</v>
          </cell>
          <cell r="C246">
            <v>18</v>
          </cell>
          <cell r="D246" t="str">
            <v>공</v>
          </cell>
          <cell r="E246" t="str">
            <v>경상북도</v>
          </cell>
        </row>
        <row r="247">
          <cell r="A247" t="str">
            <v>269-2</v>
          </cell>
          <cell r="B247" t="str">
            <v>답</v>
          </cell>
          <cell r="C247">
            <v>470</v>
          </cell>
          <cell r="D247" t="str">
            <v>공</v>
          </cell>
          <cell r="E247" t="str">
            <v>경상북도</v>
          </cell>
        </row>
        <row r="248">
          <cell r="A248" t="str">
            <v>274-1</v>
          </cell>
          <cell r="B248" t="str">
            <v>도</v>
          </cell>
          <cell r="C248">
            <v>377</v>
          </cell>
          <cell r="D248" t="str">
            <v>국</v>
          </cell>
          <cell r="E248" t="str">
            <v>국토해양부</v>
          </cell>
        </row>
        <row r="249">
          <cell r="A249" t="str">
            <v>274-3</v>
          </cell>
          <cell r="B249" t="str">
            <v>도</v>
          </cell>
          <cell r="C249">
            <v>165</v>
          </cell>
          <cell r="D249" t="str">
            <v>국</v>
          </cell>
          <cell r="E249" t="str">
            <v>국토해양부</v>
          </cell>
        </row>
        <row r="250">
          <cell r="A250" t="str">
            <v>308-1</v>
          </cell>
          <cell r="B250" t="str">
            <v>답</v>
          </cell>
          <cell r="C250">
            <v>888</v>
          </cell>
          <cell r="D250" t="str">
            <v>공</v>
          </cell>
          <cell r="E250" t="str">
            <v>경상북도</v>
          </cell>
        </row>
        <row r="251">
          <cell r="A251" t="str">
            <v>317-1</v>
          </cell>
          <cell r="B251" t="str">
            <v>답</v>
          </cell>
          <cell r="C251">
            <v>7</v>
          </cell>
          <cell r="D251" t="str">
            <v>공</v>
          </cell>
          <cell r="E251" t="str">
            <v>경상북도</v>
          </cell>
        </row>
        <row r="252">
          <cell r="A252" t="str">
            <v>329-1</v>
          </cell>
          <cell r="B252" t="str">
            <v>답</v>
          </cell>
          <cell r="C252">
            <v>711</v>
          </cell>
          <cell r="D252" t="str">
            <v>공</v>
          </cell>
          <cell r="E252" t="str">
            <v>경상북도</v>
          </cell>
        </row>
        <row r="253">
          <cell r="A253" t="str">
            <v>329-2</v>
          </cell>
          <cell r="B253" t="str">
            <v>잡</v>
          </cell>
          <cell r="C253">
            <v>154</v>
          </cell>
          <cell r="D253" t="str">
            <v>포항축산업협동조합</v>
          </cell>
          <cell r="E253" t="str">
            <v>죽도동604-9</v>
          </cell>
        </row>
        <row r="254">
          <cell r="A254" t="str">
            <v>331-1</v>
          </cell>
          <cell r="B254" t="str">
            <v>답</v>
          </cell>
          <cell r="C254">
            <v>19</v>
          </cell>
          <cell r="D254" t="str">
            <v>공</v>
          </cell>
          <cell r="E254" t="str">
            <v>경상북도</v>
          </cell>
        </row>
        <row r="255">
          <cell r="A255" t="str">
            <v>416-1</v>
          </cell>
          <cell r="B255" t="str">
            <v>도</v>
          </cell>
          <cell r="C255">
            <v>179</v>
          </cell>
          <cell r="D255" t="str">
            <v>국</v>
          </cell>
          <cell r="E255" t="str">
            <v>국토해양부</v>
          </cell>
        </row>
        <row r="256">
          <cell r="A256" t="str">
            <v>416-2</v>
          </cell>
          <cell r="B256" t="str">
            <v>도</v>
          </cell>
          <cell r="C256">
            <v>331</v>
          </cell>
          <cell r="D256" t="str">
            <v>국</v>
          </cell>
          <cell r="E256" t="str">
            <v>국토해양부</v>
          </cell>
        </row>
        <row r="257">
          <cell r="A257" t="str">
            <v>215-6</v>
          </cell>
          <cell r="B257" t="str">
            <v>도</v>
          </cell>
          <cell r="C257">
            <v>29</v>
          </cell>
          <cell r="D257" t="str">
            <v>국</v>
          </cell>
          <cell r="E257" t="str">
            <v>국토해양부</v>
          </cell>
        </row>
        <row r="258">
          <cell r="A258" t="str">
            <v>215-7</v>
          </cell>
          <cell r="B258" t="str">
            <v>도</v>
          </cell>
          <cell r="C258">
            <v>126</v>
          </cell>
          <cell r="D258" t="str">
            <v>국</v>
          </cell>
          <cell r="E258" t="str">
            <v>국토해양부</v>
          </cell>
        </row>
        <row r="259">
          <cell r="A259" t="str">
            <v>216-1</v>
          </cell>
          <cell r="B259" t="str">
            <v>답</v>
          </cell>
          <cell r="C259">
            <v>24</v>
          </cell>
          <cell r="D259" t="str">
            <v>공</v>
          </cell>
          <cell r="E259" t="str">
            <v>경상북도</v>
          </cell>
        </row>
        <row r="260">
          <cell r="A260" t="str">
            <v>216-3</v>
          </cell>
          <cell r="B260" t="str">
            <v>도</v>
          </cell>
          <cell r="C260">
            <v>61</v>
          </cell>
          <cell r="D260" t="str">
            <v>김남길</v>
          </cell>
          <cell r="E260" t="str">
            <v>서울성동구하왕십리1052금호베스트빌102-602</v>
          </cell>
        </row>
        <row r="261">
          <cell r="A261" t="str">
            <v>216-4</v>
          </cell>
          <cell r="B261" t="str">
            <v>도</v>
          </cell>
          <cell r="C261">
            <v>544</v>
          </cell>
          <cell r="D261" t="str">
            <v>국</v>
          </cell>
          <cell r="E261" t="str">
            <v>국토해양부</v>
          </cell>
        </row>
        <row r="262">
          <cell r="A262" t="str">
            <v>217-1</v>
          </cell>
          <cell r="B262" t="str">
            <v>답</v>
          </cell>
          <cell r="C262">
            <v>64</v>
          </cell>
          <cell r="D262" t="str">
            <v>공</v>
          </cell>
          <cell r="E262" t="str">
            <v>경상북도</v>
          </cell>
        </row>
        <row r="263">
          <cell r="A263" t="str">
            <v>217-3</v>
          </cell>
          <cell r="B263" t="str">
            <v>도</v>
          </cell>
          <cell r="C263">
            <v>687</v>
          </cell>
          <cell r="D263" t="str">
            <v>국</v>
          </cell>
          <cell r="E263" t="str">
            <v>국토해양부</v>
          </cell>
        </row>
        <row r="264">
          <cell r="A264" t="str">
            <v>218-1</v>
          </cell>
          <cell r="B264" t="str">
            <v>답</v>
          </cell>
          <cell r="C264">
            <v>22</v>
          </cell>
          <cell r="D264" t="str">
            <v>공</v>
          </cell>
          <cell r="E264" t="str">
            <v>경상북도</v>
          </cell>
        </row>
        <row r="265">
          <cell r="A265" t="str">
            <v>229-1</v>
          </cell>
          <cell r="B265" t="str">
            <v>답</v>
          </cell>
          <cell r="C265">
            <v>1102</v>
          </cell>
          <cell r="D265" t="str">
            <v>백남수</v>
          </cell>
          <cell r="E265" t="str">
            <v>내단리171</v>
          </cell>
        </row>
        <row r="266">
          <cell r="A266" t="str">
            <v>229-4</v>
          </cell>
          <cell r="B266" t="str">
            <v>도</v>
          </cell>
          <cell r="C266">
            <v>28</v>
          </cell>
          <cell r="D266" t="str">
            <v>국</v>
          </cell>
          <cell r="E266" t="str">
            <v>국토해양부</v>
          </cell>
        </row>
        <row r="267">
          <cell r="A267" t="str">
            <v>210-1</v>
          </cell>
          <cell r="B267" t="str">
            <v>답</v>
          </cell>
          <cell r="C267">
            <v>1014</v>
          </cell>
          <cell r="D267" t="str">
            <v>이상수</v>
          </cell>
          <cell r="E267" t="str">
            <v>내단리199</v>
          </cell>
        </row>
        <row r="268">
          <cell r="A268" t="str">
            <v>210-2</v>
          </cell>
          <cell r="B268" t="str">
            <v>답</v>
          </cell>
          <cell r="C268">
            <v>674</v>
          </cell>
          <cell r="D268" t="str">
            <v>황성호</v>
          </cell>
          <cell r="E268" t="str">
            <v>내단리172</v>
          </cell>
        </row>
        <row r="269">
          <cell r="A269" t="str">
            <v>210-3</v>
          </cell>
          <cell r="B269" t="str">
            <v>답</v>
          </cell>
          <cell r="C269">
            <v>72</v>
          </cell>
          <cell r="D269" t="str">
            <v>공</v>
          </cell>
          <cell r="E269" t="str">
            <v>경상북도</v>
          </cell>
        </row>
        <row r="270">
          <cell r="A270" t="str">
            <v>210-4</v>
          </cell>
          <cell r="B270" t="str">
            <v>답</v>
          </cell>
          <cell r="C270">
            <v>90</v>
          </cell>
          <cell r="D270" t="str">
            <v>공</v>
          </cell>
          <cell r="E270" t="str">
            <v>경상북도</v>
          </cell>
        </row>
        <row r="271">
          <cell r="A271" t="str">
            <v>212-4</v>
          </cell>
          <cell r="B271" t="str">
            <v>도</v>
          </cell>
          <cell r="C271">
            <v>1092</v>
          </cell>
          <cell r="D271" t="str">
            <v>국</v>
          </cell>
          <cell r="E271" t="str">
            <v>국토해양부</v>
          </cell>
        </row>
        <row r="272">
          <cell r="A272" t="str">
            <v>213-2</v>
          </cell>
          <cell r="B272" t="str">
            <v>도</v>
          </cell>
          <cell r="C272">
            <v>96</v>
          </cell>
          <cell r="D272" t="str">
            <v>국</v>
          </cell>
          <cell r="E272" t="str">
            <v>국토해양부</v>
          </cell>
        </row>
        <row r="273">
          <cell r="A273" t="str">
            <v>213-3</v>
          </cell>
          <cell r="B273" t="str">
            <v>도</v>
          </cell>
          <cell r="C273">
            <v>93</v>
          </cell>
          <cell r="D273" t="str">
            <v>국</v>
          </cell>
          <cell r="E273" t="str">
            <v>국토해양부</v>
          </cell>
        </row>
        <row r="274">
          <cell r="A274" t="str">
            <v>215-1</v>
          </cell>
          <cell r="B274" t="str">
            <v>답</v>
          </cell>
          <cell r="C274">
            <v>189</v>
          </cell>
          <cell r="D274" t="str">
            <v>신동석외1</v>
          </cell>
          <cell r="E274" t="str">
            <v>내단리186</v>
          </cell>
        </row>
        <row r="275">
          <cell r="A275" t="str">
            <v>215-4</v>
          </cell>
          <cell r="B275" t="str">
            <v>도</v>
          </cell>
          <cell r="C275">
            <v>394</v>
          </cell>
          <cell r="D275" t="str">
            <v>김남길</v>
          </cell>
          <cell r="E275" t="str">
            <v>서울성동구하왕십리1052금호베스트빌102-602</v>
          </cell>
        </row>
        <row r="276">
          <cell r="A276" t="str">
            <v>215-5</v>
          </cell>
          <cell r="B276" t="str">
            <v>도</v>
          </cell>
          <cell r="C276">
            <v>970</v>
          </cell>
          <cell r="D276" t="str">
            <v>국</v>
          </cell>
          <cell r="E276" t="str">
            <v>국토해양부</v>
          </cell>
        </row>
        <row r="277">
          <cell r="A277" t="str">
            <v>199-1</v>
          </cell>
          <cell r="B277" t="str">
            <v>전</v>
          </cell>
          <cell r="C277">
            <v>19</v>
          </cell>
          <cell r="D277" t="str">
            <v>공</v>
          </cell>
          <cell r="E277" t="str">
            <v>경상북도</v>
          </cell>
        </row>
        <row r="278">
          <cell r="A278" t="str">
            <v>200-1</v>
          </cell>
          <cell r="B278" t="str">
            <v>묘</v>
          </cell>
          <cell r="C278">
            <v>92</v>
          </cell>
          <cell r="D278" t="str">
            <v>조만이</v>
          </cell>
        </row>
        <row r="279">
          <cell r="A279" t="str">
            <v>200-2</v>
          </cell>
          <cell r="B279" t="str">
            <v>도</v>
          </cell>
          <cell r="C279">
            <v>7</v>
          </cell>
          <cell r="D279" t="str">
            <v>국</v>
          </cell>
          <cell r="E279" t="str">
            <v>국토해양부</v>
          </cell>
        </row>
        <row r="280">
          <cell r="A280" t="str">
            <v>200-3</v>
          </cell>
          <cell r="B280" t="str">
            <v>묘</v>
          </cell>
          <cell r="C280">
            <v>110</v>
          </cell>
          <cell r="D280" t="str">
            <v>공</v>
          </cell>
          <cell r="E280" t="str">
            <v>경상북도</v>
          </cell>
        </row>
        <row r="281">
          <cell r="A281" t="str">
            <v>201-1</v>
          </cell>
          <cell r="B281" t="str">
            <v>답</v>
          </cell>
          <cell r="C281">
            <v>317</v>
          </cell>
          <cell r="D281" t="str">
            <v>공</v>
          </cell>
          <cell r="E281" t="str">
            <v>경상북도</v>
          </cell>
        </row>
        <row r="282">
          <cell r="A282" t="str">
            <v>205-2</v>
          </cell>
          <cell r="B282" t="str">
            <v>도</v>
          </cell>
          <cell r="C282">
            <v>17</v>
          </cell>
          <cell r="D282" t="str">
            <v>손수룡</v>
          </cell>
          <cell r="E282" t="str">
            <v>경주군강동면단구리</v>
          </cell>
        </row>
        <row r="283">
          <cell r="A283" t="str">
            <v>207-1</v>
          </cell>
          <cell r="B283" t="str">
            <v>도</v>
          </cell>
          <cell r="C283">
            <v>321</v>
          </cell>
          <cell r="D283" t="str">
            <v>국</v>
          </cell>
          <cell r="E283" t="str">
            <v>농림수산식품부</v>
          </cell>
        </row>
        <row r="284">
          <cell r="A284" t="str">
            <v>207-3</v>
          </cell>
          <cell r="B284" t="str">
            <v>도</v>
          </cell>
          <cell r="C284">
            <v>469</v>
          </cell>
          <cell r="D284" t="str">
            <v>국</v>
          </cell>
          <cell r="E284" t="str">
            <v>농림수산식품부</v>
          </cell>
        </row>
        <row r="285">
          <cell r="A285" t="str">
            <v>209-1</v>
          </cell>
          <cell r="B285" t="str">
            <v>답</v>
          </cell>
          <cell r="C285">
            <v>462</v>
          </cell>
          <cell r="D285" t="str">
            <v>공</v>
          </cell>
          <cell r="E285" t="str">
            <v>경상북도</v>
          </cell>
        </row>
        <row r="286">
          <cell r="A286" t="str">
            <v>209-2</v>
          </cell>
          <cell r="B286" t="str">
            <v>답</v>
          </cell>
          <cell r="C286">
            <v>41</v>
          </cell>
          <cell r="D286" t="str">
            <v>공</v>
          </cell>
          <cell r="E286" t="str">
            <v>포항시</v>
          </cell>
        </row>
        <row r="287">
          <cell r="A287" t="str">
            <v>1098-4</v>
          </cell>
          <cell r="B287" t="str">
            <v>도</v>
          </cell>
          <cell r="C287">
            <v>17</v>
          </cell>
          <cell r="D287" t="str">
            <v>국</v>
          </cell>
          <cell r="E287" t="str">
            <v>국토해양부</v>
          </cell>
        </row>
        <row r="288">
          <cell r="A288" t="str">
            <v>1098-5</v>
          </cell>
          <cell r="B288" t="str">
            <v>도</v>
          </cell>
          <cell r="C288">
            <v>50</v>
          </cell>
          <cell r="D288" t="str">
            <v>국</v>
          </cell>
          <cell r="E288" t="str">
            <v>국토해양부</v>
          </cell>
        </row>
        <row r="289">
          <cell r="A289" t="str">
            <v>1098-6</v>
          </cell>
          <cell r="B289" t="str">
            <v>도</v>
          </cell>
          <cell r="C289">
            <v>182</v>
          </cell>
          <cell r="D289" t="str">
            <v>국</v>
          </cell>
          <cell r="E289" t="str">
            <v>국토해양부</v>
          </cell>
        </row>
        <row r="290">
          <cell r="A290" t="str">
            <v>1109-10</v>
          </cell>
          <cell r="B290" t="str">
            <v>구</v>
          </cell>
          <cell r="C290">
            <v>5971</v>
          </cell>
          <cell r="D290" t="str">
            <v>국</v>
          </cell>
          <cell r="E290" t="str">
            <v>농림수산식품부</v>
          </cell>
        </row>
        <row r="291">
          <cell r="A291" t="str">
            <v>1109-14</v>
          </cell>
          <cell r="B291" t="str">
            <v>구</v>
          </cell>
          <cell r="C291">
            <v>59</v>
          </cell>
          <cell r="D291" t="str">
            <v>국</v>
          </cell>
        </row>
        <row r="292">
          <cell r="A292" t="str">
            <v>1109-8</v>
          </cell>
          <cell r="B292" t="str">
            <v>구</v>
          </cell>
          <cell r="C292">
            <v>37</v>
          </cell>
          <cell r="D292" t="str">
            <v>국</v>
          </cell>
          <cell r="E292" t="str">
            <v>농림수산식품부</v>
          </cell>
        </row>
        <row r="293">
          <cell r="A293" t="str">
            <v>1113-4</v>
          </cell>
          <cell r="B293" t="str">
            <v>구</v>
          </cell>
          <cell r="C293">
            <v>12</v>
          </cell>
          <cell r="D293" t="str">
            <v>국</v>
          </cell>
          <cell r="E293" t="str">
            <v>농림수산식품부</v>
          </cell>
        </row>
        <row r="294">
          <cell r="A294" t="str">
            <v>1117-4</v>
          </cell>
          <cell r="B294" t="str">
            <v>도</v>
          </cell>
          <cell r="C294">
            <v>840</v>
          </cell>
          <cell r="D294" t="str">
            <v>국</v>
          </cell>
          <cell r="E294" t="str">
            <v>국토해양부</v>
          </cell>
        </row>
        <row r="295">
          <cell r="A295" t="str">
            <v>1120-1</v>
          </cell>
          <cell r="B295" t="str">
            <v>도</v>
          </cell>
          <cell r="C295">
            <v>285</v>
          </cell>
          <cell r="D295" t="str">
            <v>국</v>
          </cell>
          <cell r="E295" t="str">
            <v>국토해양부</v>
          </cell>
        </row>
        <row r="296">
          <cell r="A296" t="str">
            <v>195-5</v>
          </cell>
          <cell r="B296" t="str">
            <v>구</v>
          </cell>
          <cell r="C296">
            <v>659</v>
          </cell>
          <cell r="D296" t="str">
            <v>국</v>
          </cell>
          <cell r="E296" t="str">
            <v>농림수산식품부</v>
          </cell>
        </row>
        <row r="297">
          <cell r="A297" t="str">
            <v>196-2</v>
          </cell>
          <cell r="B297" t="str">
            <v>도</v>
          </cell>
          <cell r="C297">
            <v>793</v>
          </cell>
          <cell r="D297" t="str">
            <v>국</v>
          </cell>
          <cell r="E297" t="str">
            <v>국토해양부</v>
          </cell>
        </row>
        <row r="298">
          <cell r="A298" t="str">
            <v>1088-1</v>
          </cell>
          <cell r="B298" t="str">
            <v>천</v>
          </cell>
          <cell r="C298">
            <v>172345</v>
          </cell>
          <cell r="D298" t="str">
            <v>국</v>
          </cell>
          <cell r="E298" t="str">
            <v>국토해양부</v>
          </cell>
        </row>
        <row r="299">
          <cell r="A299" t="str">
            <v>465-21</v>
          </cell>
          <cell r="B299" t="str">
            <v>창</v>
          </cell>
          <cell r="C299">
            <v>1822</v>
          </cell>
          <cell r="D299" t="str">
            <v>김근대</v>
          </cell>
          <cell r="E299" t="str">
            <v>울산울주군언양읍남부리137-25</v>
          </cell>
        </row>
        <row r="300">
          <cell r="A300">
            <v>463</v>
          </cell>
          <cell r="B300" t="str">
            <v>잡</v>
          </cell>
          <cell r="C300">
            <v>1404</v>
          </cell>
          <cell r="D300" t="str">
            <v>이원대</v>
          </cell>
          <cell r="E300">
            <v>463</v>
          </cell>
        </row>
        <row r="301">
          <cell r="A301">
            <v>960</v>
          </cell>
          <cell r="B301" t="str">
            <v>답</v>
          </cell>
          <cell r="C301">
            <v>2181</v>
          </cell>
          <cell r="D301" t="str">
            <v>김규입</v>
          </cell>
          <cell r="E301">
            <v>473</v>
          </cell>
        </row>
        <row r="302">
          <cell r="A302" t="str">
            <v>1071-44</v>
          </cell>
          <cell r="B302" t="str">
            <v>구</v>
          </cell>
          <cell r="C302">
            <v>411</v>
          </cell>
          <cell r="D302" t="str">
            <v>국</v>
          </cell>
          <cell r="E302" t="str">
            <v>농림수산식품부</v>
          </cell>
        </row>
        <row r="303">
          <cell r="A303" t="str">
            <v>1071-15</v>
          </cell>
          <cell r="B303" t="str">
            <v>구</v>
          </cell>
          <cell r="C303">
            <v>998</v>
          </cell>
          <cell r="D303" t="str">
            <v>국</v>
          </cell>
          <cell r="E303" t="str">
            <v>농림수산식품부</v>
          </cell>
        </row>
        <row r="304">
          <cell r="A304" t="str">
            <v>1071-13</v>
          </cell>
          <cell r="B304" t="str">
            <v>구</v>
          </cell>
          <cell r="C304">
            <v>1422</v>
          </cell>
          <cell r="D304" t="str">
            <v>국</v>
          </cell>
          <cell r="E304" t="str">
            <v>농림수산식품부</v>
          </cell>
        </row>
        <row r="305">
          <cell r="A305" t="str">
            <v>1071-12</v>
          </cell>
          <cell r="B305" t="str">
            <v>구</v>
          </cell>
          <cell r="C305">
            <v>2446</v>
          </cell>
          <cell r="D305" t="str">
            <v>국</v>
          </cell>
          <cell r="E305" t="str">
            <v>농림수산식품부</v>
          </cell>
        </row>
        <row r="306">
          <cell r="A306" t="str">
            <v>1071-43</v>
          </cell>
          <cell r="B306" t="str">
            <v>구</v>
          </cell>
          <cell r="C306">
            <v>1002</v>
          </cell>
          <cell r="D306" t="str">
            <v>국</v>
          </cell>
          <cell r="E306" t="str">
            <v>농림수산식품부</v>
          </cell>
        </row>
        <row r="307">
          <cell r="A307" t="str">
            <v>802-1</v>
          </cell>
          <cell r="B307" t="str">
            <v>답</v>
          </cell>
          <cell r="C307">
            <v>1462</v>
          </cell>
          <cell r="D307" t="str">
            <v>김명환</v>
          </cell>
          <cell r="E307">
            <v>603</v>
          </cell>
        </row>
        <row r="308">
          <cell r="A308" t="str">
            <v>1071-42</v>
          </cell>
          <cell r="B308" t="str">
            <v>구</v>
          </cell>
          <cell r="C308">
            <v>245</v>
          </cell>
          <cell r="D308" t="str">
            <v>국</v>
          </cell>
          <cell r="E308" t="str">
            <v>농림수산식품부</v>
          </cell>
        </row>
        <row r="309">
          <cell r="A309">
            <v>805</v>
          </cell>
          <cell r="B309" t="str">
            <v>묘</v>
          </cell>
          <cell r="C309">
            <v>3903</v>
          </cell>
          <cell r="D309" t="str">
            <v>최근석</v>
          </cell>
        </row>
        <row r="310">
          <cell r="A310" t="str">
            <v>1071-9</v>
          </cell>
          <cell r="B310" t="str">
            <v>구</v>
          </cell>
          <cell r="C310">
            <v>931</v>
          </cell>
          <cell r="D310" t="str">
            <v>국</v>
          </cell>
          <cell r="E310" t="str">
            <v>농림수산식품부</v>
          </cell>
        </row>
        <row r="311">
          <cell r="A311" t="str">
            <v>1071-41</v>
          </cell>
          <cell r="B311" t="str">
            <v>구</v>
          </cell>
          <cell r="C311">
            <v>126</v>
          </cell>
          <cell r="D311" t="str">
            <v>국</v>
          </cell>
          <cell r="E311" t="str">
            <v>농림수산식품부</v>
          </cell>
        </row>
        <row r="312">
          <cell r="A312" t="str">
            <v>1066-16</v>
          </cell>
          <cell r="B312" t="str">
            <v>도</v>
          </cell>
          <cell r="C312">
            <v>619</v>
          </cell>
          <cell r="D312" t="str">
            <v>국</v>
          </cell>
          <cell r="E312" t="str">
            <v>농림수산식품부</v>
          </cell>
        </row>
        <row r="313">
          <cell r="A313">
            <v>714</v>
          </cell>
          <cell r="B313" t="str">
            <v>답</v>
          </cell>
          <cell r="C313">
            <v>1517</v>
          </cell>
          <cell r="D313" t="str">
            <v>장덕화</v>
          </cell>
          <cell r="E313">
            <v>600</v>
          </cell>
        </row>
        <row r="314">
          <cell r="A314" t="str">
            <v>714-2</v>
          </cell>
          <cell r="B314" t="str">
            <v>도</v>
          </cell>
          <cell r="C314">
            <v>219</v>
          </cell>
          <cell r="D314" t="str">
            <v>국</v>
          </cell>
          <cell r="E314" t="str">
            <v>국토해양부</v>
          </cell>
        </row>
        <row r="315">
          <cell r="A315" t="str">
            <v>1071-40</v>
          </cell>
          <cell r="B315" t="str">
            <v>구</v>
          </cell>
          <cell r="C315">
            <v>614</v>
          </cell>
          <cell r="D315" t="str">
            <v>국</v>
          </cell>
          <cell r="E315" t="str">
            <v>농림수산식품부</v>
          </cell>
        </row>
        <row r="316">
          <cell r="A316" t="str">
            <v>1066-14</v>
          </cell>
          <cell r="B316" t="str">
            <v>도</v>
          </cell>
          <cell r="C316">
            <v>1023</v>
          </cell>
          <cell r="D316" t="str">
            <v>국</v>
          </cell>
          <cell r="E316" t="str">
            <v>농림수산식품부</v>
          </cell>
        </row>
        <row r="317">
          <cell r="A317" t="str">
            <v>993-2</v>
          </cell>
          <cell r="B317" t="str">
            <v>구</v>
          </cell>
          <cell r="C317">
            <v>8199</v>
          </cell>
          <cell r="D317" t="str">
            <v>국</v>
          </cell>
          <cell r="E317" t="str">
            <v>농림수산식품부</v>
          </cell>
        </row>
        <row r="318">
          <cell r="A318" t="str">
            <v>1071-20</v>
          </cell>
          <cell r="B318" t="str">
            <v>구</v>
          </cell>
          <cell r="C318">
            <v>613</v>
          </cell>
          <cell r="D318" t="str">
            <v>국</v>
          </cell>
          <cell r="E318" t="str">
            <v>농림수산식품부</v>
          </cell>
        </row>
        <row r="319">
          <cell r="A319" t="str">
            <v>1088-139</v>
          </cell>
          <cell r="B319" t="str">
            <v>천</v>
          </cell>
          <cell r="C319">
            <v>311</v>
          </cell>
          <cell r="D319" t="str">
            <v>국</v>
          </cell>
          <cell r="E319" t="str">
            <v>국토해양부</v>
          </cell>
        </row>
        <row r="320">
          <cell r="A320">
            <v>860</v>
          </cell>
          <cell r="B320" t="str">
            <v>답</v>
          </cell>
          <cell r="C320">
            <v>2200</v>
          </cell>
          <cell r="D320" t="str">
            <v>이현출 외2인</v>
          </cell>
          <cell r="E320" t="str">
            <v>내단동 366</v>
          </cell>
        </row>
        <row r="321">
          <cell r="A321" t="str">
            <v>448-1</v>
          </cell>
          <cell r="B321" t="str">
            <v>대</v>
          </cell>
          <cell r="C321">
            <v>223</v>
          </cell>
          <cell r="D321" t="str">
            <v>김상구</v>
          </cell>
          <cell r="E321" t="str">
            <v>446-2</v>
          </cell>
        </row>
        <row r="322">
          <cell r="A322">
            <v>210</v>
          </cell>
          <cell r="B322" t="str">
            <v>답</v>
          </cell>
          <cell r="C322">
            <v>1506</v>
          </cell>
          <cell r="D322" t="str">
            <v>정동아</v>
          </cell>
          <cell r="E322" t="str">
            <v>울산광역시 중구 남외동 1005-14</v>
          </cell>
        </row>
        <row r="323">
          <cell r="A323" t="str">
            <v>206-3</v>
          </cell>
          <cell r="B323" t="str">
            <v>도</v>
          </cell>
          <cell r="C323">
            <v>317</v>
          </cell>
          <cell r="D323" t="str">
            <v>국</v>
          </cell>
          <cell r="E323" t="str">
            <v>국토해양부</v>
          </cell>
        </row>
        <row r="324">
          <cell r="A324" t="str">
            <v>195-2</v>
          </cell>
          <cell r="B324" t="str">
            <v>구</v>
          </cell>
          <cell r="C324">
            <v>2135</v>
          </cell>
          <cell r="D324" t="str">
            <v>국</v>
          </cell>
          <cell r="E324" t="str">
            <v>농림수산식품부</v>
          </cell>
        </row>
        <row r="325">
          <cell r="A325" t="str">
            <v>226-4</v>
          </cell>
          <cell r="B325" t="str">
            <v>답</v>
          </cell>
          <cell r="C325">
            <v>94</v>
          </cell>
          <cell r="D325" t="str">
            <v>이규연</v>
          </cell>
          <cell r="E325" t="str">
            <v>내단리186</v>
          </cell>
        </row>
        <row r="326">
          <cell r="A326">
            <v>230</v>
          </cell>
          <cell r="B326" t="str">
            <v>답</v>
          </cell>
          <cell r="C326">
            <v>3444</v>
          </cell>
          <cell r="D326" t="str">
            <v>백남수</v>
          </cell>
          <cell r="E326" t="str">
            <v>내단리171</v>
          </cell>
        </row>
        <row r="327">
          <cell r="A327">
            <v>236</v>
          </cell>
          <cell r="B327" t="str">
            <v>답</v>
          </cell>
          <cell r="C327">
            <v>3462</v>
          </cell>
          <cell r="D327" t="str">
            <v>백용기</v>
          </cell>
          <cell r="E327" t="str">
            <v>포항시 북구 학잠동203 학잠동아파트 101-1102</v>
          </cell>
        </row>
        <row r="328">
          <cell r="A328">
            <v>250</v>
          </cell>
          <cell r="B328" t="str">
            <v>전</v>
          </cell>
          <cell r="C328">
            <v>1531</v>
          </cell>
          <cell r="D328" t="str">
            <v>김태헌</v>
          </cell>
          <cell r="E328" t="str">
            <v>용흥동366우방타운144동903호</v>
          </cell>
        </row>
        <row r="329">
          <cell r="A329" t="str">
            <v>252-2</v>
          </cell>
          <cell r="B329" t="str">
            <v>전</v>
          </cell>
          <cell r="C329">
            <v>3554</v>
          </cell>
          <cell r="D329" t="str">
            <v>김애환</v>
          </cell>
          <cell r="E329" t="str">
            <v>내단리263</v>
          </cell>
        </row>
        <row r="330">
          <cell r="A330" t="str">
            <v>252-5</v>
          </cell>
          <cell r="B330" t="str">
            <v>과</v>
          </cell>
          <cell r="C330">
            <v>3210</v>
          </cell>
          <cell r="D330" t="str">
            <v>손봉율</v>
          </cell>
          <cell r="E330" t="str">
            <v>부산시 부산진구 당감동 63</v>
          </cell>
        </row>
        <row r="331">
          <cell r="A331" t="str">
            <v>1088-275</v>
          </cell>
          <cell r="B331" t="str">
            <v>과</v>
          </cell>
          <cell r="C331">
            <v>3315</v>
          </cell>
          <cell r="D331" t="str">
            <v>채용완</v>
          </cell>
          <cell r="E331" t="str">
            <v>내단리263</v>
          </cell>
        </row>
        <row r="332">
          <cell r="A332" t="str">
            <v>1088-357</v>
          </cell>
          <cell r="B332" t="str">
            <v>과</v>
          </cell>
          <cell r="C332">
            <v>6376</v>
          </cell>
          <cell r="D332" t="str">
            <v>손봉율</v>
          </cell>
          <cell r="E332" t="str">
            <v>부산시 부산진구 당감동 63</v>
          </cell>
        </row>
        <row r="333">
          <cell r="A333" t="str">
            <v>1088-361</v>
          </cell>
          <cell r="B333" t="str">
            <v>전</v>
          </cell>
          <cell r="C333">
            <v>2877</v>
          </cell>
          <cell r="D333" t="str">
            <v>김태헌</v>
          </cell>
          <cell r="E333" t="str">
            <v>용흥동366우방타운144동903호</v>
          </cell>
        </row>
        <row r="334">
          <cell r="A334" t="str">
            <v>197-1</v>
          </cell>
          <cell r="B334" t="str">
            <v>전</v>
          </cell>
          <cell r="C334">
            <v>1081</v>
          </cell>
          <cell r="D334" t="str">
            <v>이동은</v>
          </cell>
          <cell r="E334" t="str">
            <v>현내리489-3</v>
          </cell>
        </row>
        <row r="335">
          <cell r="A335" t="str">
            <v>209-3</v>
          </cell>
          <cell r="B335" t="str">
            <v>답</v>
          </cell>
          <cell r="C335">
            <v>572</v>
          </cell>
          <cell r="D335" t="str">
            <v>이동은</v>
          </cell>
          <cell r="E335" t="str">
            <v>현내리489-3</v>
          </cell>
        </row>
      </sheetData>
      <sheetData sheetId="8">
        <row r="2">
          <cell r="A2" t="str">
            <v>1085</v>
          </cell>
          <cell r="B2" t="str">
            <v>잡</v>
          </cell>
          <cell r="C2">
            <v>455</v>
          </cell>
          <cell r="D2" t="str">
            <v>이치우</v>
          </cell>
          <cell r="E2" t="str">
            <v>1089-31</v>
          </cell>
        </row>
        <row r="3">
          <cell r="A3" t="str">
            <v>1089-76</v>
          </cell>
          <cell r="B3" t="str">
            <v>전</v>
          </cell>
          <cell r="C3">
            <v>230</v>
          </cell>
          <cell r="D3" t="str">
            <v>허화남</v>
          </cell>
          <cell r="E3" t="str">
            <v>득량동155-3반도아파트503호</v>
          </cell>
          <cell r="F3">
            <v>15000</v>
          </cell>
        </row>
        <row r="4">
          <cell r="A4" t="str">
            <v>1089-75</v>
          </cell>
          <cell r="B4" t="str">
            <v>대</v>
          </cell>
          <cell r="C4">
            <v>495</v>
          </cell>
          <cell r="D4" t="str">
            <v>오은희</v>
          </cell>
          <cell r="E4" t="str">
            <v>경주시안강읍양월리1125-6</v>
          </cell>
          <cell r="F4">
            <v>17200</v>
          </cell>
        </row>
        <row r="5">
          <cell r="A5" t="str">
            <v>1089-74</v>
          </cell>
          <cell r="B5" t="str">
            <v>천</v>
          </cell>
          <cell r="C5">
            <v>818</v>
          </cell>
          <cell r="D5" t="str">
            <v>허태혁</v>
          </cell>
          <cell r="E5" t="str">
            <v>현내리484-4</v>
          </cell>
          <cell r="F5">
            <v>15000</v>
          </cell>
        </row>
        <row r="6">
          <cell r="A6" t="str">
            <v>1089-73</v>
          </cell>
          <cell r="B6" t="str">
            <v>전</v>
          </cell>
          <cell r="C6">
            <v>184</v>
          </cell>
          <cell r="D6" t="str">
            <v>이대구</v>
          </cell>
          <cell r="E6" t="str">
            <v>지가리1089-73</v>
          </cell>
          <cell r="F6">
            <v>15000</v>
          </cell>
        </row>
        <row r="7">
          <cell r="A7" t="str">
            <v>1089-70</v>
          </cell>
          <cell r="B7" t="str">
            <v>답</v>
          </cell>
          <cell r="C7">
            <v>690</v>
          </cell>
          <cell r="D7" t="str">
            <v>최태수</v>
          </cell>
          <cell r="E7" t="str">
            <v>지가리797</v>
          </cell>
          <cell r="F7">
            <v>15000</v>
          </cell>
        </row>
        <row r="8">
          <cell r="A8" t="str">
            <v>1089-69</v>
          </cell>
          <cell r="B8" t="str">
            <v>도</v>
          </cell>
          <cell r="C8">
            <v>182</v>
          </cell>
          <cell r="D8" t="str">
            <v>국</v>
          </cell>
          <cell r="E8" t="str">
            <v>국토해양부</v>
          </cell>
          <cell r="F8">
            <v>5280</v>
          </cell>
        </row>
        <row r="9">
          <cell r="A9" t="str">
            <v>1089-66</v>
          </cell>
          <cell r="B9" t="str">
            <v>도</v>
          </cell>
          <cell r="C9">
            <v>661</v>
          </cell>
          <cell r="D9" t="str">
            <v>국</v>
          </cell>
          <cell r="E9" t="str">
            <v>국토해양부</v>
          </cell>
          <cell r="F9">
            <v>8580</v>
          </cell>
        </row>
        <row r="10">
          <cell r="A10" t="str">
            <v>1089-65</v>
          </cell>
          <cell r="B10" t="str">
            <v>천</v>
          </cell>
          <cell r="C10">
            <v>3043</v>
          </cell>
          <cell r="D10" t="str">
            <v>윤기달</v>
          </cell>
          <cell r="E10" t="str">
            <v>울산남구신정동437-3 301호</v>
          </cell>
          <cell r="F10">
            <v>21000</v>
          </cell>
        </row>
        <row r="11">
          <cell r="A11" t="str">
            <v>1089-64</v>
          </cell>
          <cell r="B11" t="str">
            <v>천</v>
          </cell>
          <cell r="C11">
            <v>2101</v>
          </cell>
          <cell r="D11" t="str">
            <v>이선덕</v>
          </cell>
          <cell r="E11" t="str">
            <v>포항시 북구용흥동57-2현대아파트104-1202</v>
          </cell>
          <cell r="F11">
            <v>21000</v>
          </cell>
        </row>
        <row r="12">
          <cell r="A12" t="str">
            <v>1089-63</v>
          </cell>
          <cell r="B12" t="str">
            <v>과</v>
          </cell>
          <cell r="C12">
            <v>6079</v>
          </cell>
          <cell r="D12" t="str">
            <v>박익재</v>
          </cell>
          <cell r="E12" t="str">
            <v>지가리1089-63</v>
          </cell>
          <cell r="F12">
            <v>21000</v>
          </cell>
        </row>
        <row r="13">
          <cell r="A13" t="str">
            <v>1089-60</v>
          </cell>
          <cell r="B13" t="str">
            <v>과</v>
          </cell>
          <cell r="C13">
            <v>5116</v>
          </cell>
          <cell r="D13" t="str">
            <v>이태복</v>
          </cell>
          <cell r="E13" t="str">
            <v>현내리산79</v>
          </cell>
          <cell r="F13">
            <v>26200</v>
          </cell>
        </row>
        <row r="14">
          <cell r="A14" t="str">
            <v>1089-59</v>
          </cell>
          <cell r="B14" t="str">
            <v>천</v>
          </cell>
          <cell r="C14">
            <v>3757</v>
          </cell>
          <cell r="D14" t="str">
            <v>엄종수외1</v>
          </cell>
          <cell r="E14" t="str">
            <v>기북면용기리272</v>
          </cell>
          <cell r="F14">
            <v>21000</v>
          </cell>
        </row>
        <row r="15">
          <cell r="A15" t="str">
            <v>1089-58</v>
          </cell>
          <cell r="B15" t="str">
            <v>천</v>
          </cell>
          <cell r="C15">
            <v>6247</v>
          </cell>
          <cell r="D15" t="str">
            <v>반영수외2</v>
          </cell>
          <cell r="E15" t="str">
            <v>마산시회원구회원동415한효(아)1-1701</v>
          </cell>
          <cell r="F15">
            <v>21000</v>
          </cell>
        </row>
        <row r="16">
          <cell r="A16" t="str">
            <v>1089-57</v>
          </cell>
          <cell r="B16" t="str">
            <v>천</v>
          </cell>
          <cell r="C16">
            <v>4440</v>
          </cell>
          <cell r="D16" t="str">
            <v>김상열</v>
          </cell>
          <cell r="E16" t="str">
            <v>지가리1089-57</v>
          </cell>
          <cell r="F16">
            <v>21000</v>
          </cell>
        </row>
        <row r="17">
          <cell r="A17" t="str">
            <v>1089-56</v>
          </cell>
          <cell r="B17" t="str">
            <v>목</v>
          </cell>
          <cell r="C17">
            <v>878</v>
          </cell>
          <cell r="D17" t="str">
            <v>이상만</v>
          </cell>
          <cell r="E17" t="str">
            <v>지가리1089</v>
          </cell>
          <cell r="F17">
            <v>33300</v>
          </cell>
        </row>
        <row r="18">
          <cell r="A18" t="str">
            <v>1089-55</v>
          </cell>
          <cell r="B18" t="str">
            <v>전</v>
          </cell>
          <cell r="C18">
            <v>7854</v>
          </cell>
          <cell r="D18" t="str">
            <v>이상기</v>
          </cell>
          <cell r="E18" t="str">
            <v>현내리649</v>
          </cell>
          <cell r="F18">
            <v>21000</v>
          </cell>
        </row>
        <row r="19">
          <cell r="A19" t="str">
            <v>1089-54</v>
          </cell>
          <cell r="B19" t="str">
            <v>천</v>
          </cell>
          <cell r="C19">
            <v>8366</v>
          </cell>
          <cell r="D19" t="str">
            <v>윤대영외1</v>
          </cell>
          <cell r="E19" t="str">
            <v>대구달서구용산동911용산파크타운101동303호</v>
          </cell>
          <cell r="F19">
            <v>21000</v>
          </cell>
        </row>
        <row r="20">
          <cell r="A20" t="str">
            <v>1089-53</v>
          </cell>
          <cell r="B20" t="str">
            <v>대</v>
          </cell>
          <cell r="C20">
            <v>330</v>
          </cell>
          <cell r="D20" t="str">
            <v>김수만</v>
          </cell>
          <cell r="E20" t="str">
            <v>지가리1089-53</v>
          </cell>
          <cell r="F20">
            <v>28500</v>
          </cell>
        </row>
        <row r="21">
          <cell r="A21" t="str">
            <v>1089-52</v>
          </cell>
          <cell r="B21" t="str">
            <v>천</v>
          </cell>
          <cell r="C21">
            <v>2828</v>
          </cell>
          <cell r="D21" t="str">
            <v>권영해</v>
          </cell>
          <cell r="E21" t="str">
            <v>고지리315</v>
          </cell>
          <cell r="F21">
            <v>21000</v>
          </cell>
        </row>
        <row r="22">
          <cell r="A22" t="str">
            <v>1089-51</v>
          </cell>
          <cell r="B22" t="str">
            <v>전</v>
          </cell>
          <cell r="C22">
            <v>3472</v>
          </cell>
          <cell r="D22" t="str">
            <v>최태수</v>
          </cell>
          <cell r="E22" t="str">
            <v>지가리797</v>
          </cell>
          <cell r="F22">
            <v>17300</v>
          </cell>
        </row>
        <row r="23">
          <cell r="A23" t="str">
            <v>1089-49</v>
          </cell>
          <cell r="B23" t="str">
            <v>과</v>
          </cell>
          <cell r="C23">
            <v>248</v>
          </cell>
          <cell r="D23" t="str">
            <v>황신조</v>
          </cell>
          <cell r="E23" t="str">
            <v>지가리258-3</v>
          </cell>
          <cell r="F23">
            <v>15000</v>
          </cell>
        </row>
        <row r="24">
          <cell r="A24" t="str">
            <v>1089-48</v>
          </cell>
          <cell r="B24" t="str">
            <v>과</v>
          </cell>
          <cell r="C24">
            <v>200</v>
          </cell>
          <cell r="D24" t="str">
            <v>황신조</v>
          </cell>
          <cell r="E24" t="str">
            <v>지가리258-3</v>
          </cell>
          <cell r="F24">
            <v>21000</v>
          </cell>
        </row>
        <row r="25">
          <cell r="A25" t="str">
            <v>1089-47</v>
          </cell>
          <cell r="B25" t="str">
            <v>도</v>
          </cell>
          <cell r="C25">
            <v>26</v>
          </cell>
          <cell r="D25" t="str">
            <v>국</v>
          </cell>
          <cell r="E25" t="str">
            <v>국토해양부</v>
          </cell>
          <cell r="F25">
            <v>8580</v>
          </cell>
        </row>
        <row r="26">
          <cell r="A26" t="str">
            <v>1089-46</v>
          </cell>
          <cell r="B26" t="str">
            <v>도</v>
          </cell>
          <cell r="C26">
            <v>26</v>
          </cell>
          <cell r="D26" t="str">
            <v>공</v>
          </cell>
          <cell r="E26" t="str">
            <v>경상북도</v>
          </cell>
          <cell r="F26">
            <v>8580</v>
          </cell>
        </row>
        <row r="27">
          <cell r="A27" t="str">
            <v>1089-45</v>
          </cell>
          <cell r="B27" t="str">
            <v>천</v>
          </cell>
          <cell r="C27">
            <v>8</v>
          </cell>
          <cell r="D27" t="str">
            <v>공</v>
          </cell>
          <cell r="E27" t="str">
            <v>경상북도</v>
          </cell>
          <cell r="F27">
            <v>8580</v>
          </cell>
        </row>
        <row r="28">
          <cell r="A28" t="str">
            <v>1089-40</v>
          </cell>
          <cell r="B28" t="str">
            <v>천</v>
          </cell>
          <cell r="C28">
            <v>282</v>
          </cell>
          <cell r="D28" t="str">
            <v>국</v>
          </cell>
          <cell r="E28" t="str">
            <v>국토해양부</v>
          </cell>
          <cell r="F28">
            <v>8580</v>
          </cell>
        </row>
        <row r="29">
          <cell r="A29" t="str">
            <v>1089-37</v>
          </cell>
          <cell r="B29" t="str">
            <v>천</v>
          </cell>
          <cell r="C29">
            <v>4391</v>
          </cell>
          <cell r="D29" t="str">
            <v>이준형</v>
          </cell>
          <cell r="E29" t="str">
            <v>현내리908</v>
          </cell>
          <cell r="F29">
            <v>15600</v>
          </cell>
        </row>
        <row r="30">
          <cell r="A30" t="str">
            <v>1089-30</v>
          </cell>
          <cell r="B30" t="str">
            <v>과</v>
          </cell>
          <cell r="C30">
            <v>36</v>
          </cell>
          <cell r="D30" t="str">
            <v>황신조</v>
          </cell>
          <cell r="E30" t="str">
            <v>현내동385</v>
          </cell>
          <cell r="F30">
            <v>17400</v>
          </cell>
        </row>
        <row r="31">
          <cell r="A31" t="str">
            <v>1089-29</v>
          </cell>
          <cell r="B31" t="str">
            <v>과</v>
          </cell>
          <cell r="C31">
            <v>600</v>
          </cell>
          <cell r="D31" t="str">
            <v>황신조</v>
          </cell>
          <cell r="E31" t="str">
            <v>현내동385</v>
          </cell>
          <cell r="F31">
            <v>17400</v>
          </cell>
        </row>
        <row r="32">
          <cell r="A32" t="str">
            <v>1089-28</v>
          </cell>
          <cell r="B32" t="str">
            <v>과</v>
          </cell>
          <cell r="C32">
            <v>1077</v>
          </cell>
          <cell r="D32" t="str">
            <v>황신조</v>
          </cell>
          <cell r="E32" t="str">
            <v>지가리258-3</v>
          </cell>
          <cell r="F32">
            <v>17400</v>
          </cell>
        </row>
        <row r="33">
          <cell r="A33" t="str">
            <v>1089-27</v>
          </cell>
          <cell r="B33" t="str">
            <v>천</v>
          </cell>
          <cell r="C33">
            <v>1801</v>
          </cell>
          <cell r="D33" t="str">
            <v>이재순외1</v>
          </cell>
          <cell r="E33" t="str">
            <v>지가리123</v>
          </cell>
          <cell r="F33">
            <v>17400</v>
          </cell>
        </row>
        <row r="34">
          <cell r="A34" t="str">
            <v>1089-26</v>
          </cell>
          <cell r="B34" t="str">
            <v>천</v>
          </cell>
          <cell r="C34">
            <v>2623</v>
          </cell>
          <cell r="D34" t="str">
            <v>이재순외1</v>
          </cell>
          <cell r="E34" t="str">
            <v>지가리123</v>
          </cell>
          <cell r="F34">
            <v>19700</v>
          </cell>
        </row>
        <row r="35">
          <cell r="A35" t="str">
            <v>1089-205</v>
          </cell>
          <cell r="B35" t="str">
            <v>과</v>
          </cell>
          <cell r="C35">
            <v>117</v>
          </cell>
          <cell r="D35" t="str">
            <v>안명희</v>
          </cell>
          <cell r="E35" t="str">
            <v>포항시북구두호동919우방하이츠106-803</v>
          </cell>
          <cell r="F35">
            <v>21000</v>
          </cell>
        </row>
        <row r="36">
          <cell r="A36" t="str">
            <v>1089-203</v>
          </cell>
          <cell r="B36" t="str">
            <v>답</v>
          </cell>
          <cell r="C36">
            <v>1137</v>
          </cell>
          <cell r="D36" t="str">
            <v>허화남</v>
          </cell>
          <cell r="E36" t="str">
            <v>득량동155-3반도아파트503호</v>
          </cell>
          <cell r="F36">
            <v>15000</v>
          </cell>
        </row>
        <row r="37">
          <cell r="A37" t="str">
            <v>1089-202</v>
          </cell>
          <cell r="B37" t="str">
            <v>답</v>
          </cell>
          <cell r="C37">
            <v>1622</v>
          </cell>
          <cell r="D37" t="str">
            <v>허화남</v>
          </cell>
          <cell r="E37" t="str">
            <v>득량동155-3반도아파트503호</v>
          </cell>
          <cell r="F37">
            <v>15000</v>
          </cell>
        </row>
        <row r="38">
          <cell r="A38" t="str">
            <v>1089-201</v>
          </cell>
          <cell r="B38" t="str">
            <v>천</v>
          </cell>
          <cell r="C38">
            <v>6483</v>
          </cell>
          <cell r="D38" t="str">
            <v>김영희</v>
          </cell>
          <cell r="E38" t="str">
            <v>포항시항구동17</v>
          </cell>
          <cell r="F38">
            <v>15000</v>
          </cell>
        </row>
        <row r="39">
          <cell r="A39" t="str">
            <v>1089-200</v>
          </cell>
          <cell r="B39" t="str">
            <v>전</v>
          </cell>
          <cell r="C39">
            <v>29</v>
          </cell>
          <cell r="D39" t="str">
            <v>국</v>
          </cell>
          <cell r="E39" t="str">
            <v>국토해양부</v>
          </cell>
          <cell r="F39">
            <v>5280</v>
          </cell>
        </row>
        <row r="40">
          <cell r="A40" t="str">
            <v>1089-199</v>
          </cell>
          <cell r="B40" t="str">
            <v>답</v>
          </cell>
          <cell r="C40">
            <v>171</v>
          </cell>
          <cell r="D40" t="str">
            <v>국</v>
          </cell>
          <cell r="E40" t="str">
            <v>국토해양부</v>
          </cell>
          <cell r="F40">
            <v>15000</v>
          </cell>
        </row>
        <row r="41">
          <cell r="A41" t="str">
            <v>1089-198</v>
          </cell>
          <cell r="B41" t="str">
            <v>답</v>
          </cell>
          <cell r="C41">
            <v>2527</v>
          </cell>
          <cell r="D41" t="str">
            <v>국</v>
          </cell>
          <cell r="E41" t="str">
            <v>국토해양부</v>
          </cell>
          <cell r="F41">
            <v>5280</v>
          </cell>
        </row>
        <row r="42">
          <cell r="A42" t="str">
            <v>1089-197</v>
          </cell>
          <cell r="B42" t="str">
            <v>천</v>
          </cell>
          <cell r="C42">
            <v>424</v>
          </cell>
          <cell r="D42" t="str">
            <v>국</v>
          </cell>
          <cell r="E42" t="str">
            <v>국토해양부</v>
          </cell>
          <cell r="F42">
            <v>5280</v>
          </cell>
        </row>
        <row r="43">
          <cell r="A43" t="str">
            <v>1089-196</v>
          </cell>
          <cell r="B43" t="str">
            <v>천</v>
          </cell>
          <cell r="C43">
            <v>213</v>
          </cell>
          <cell r="D43" t="str">
            <v>허화남</v>
          </cell>
          <cell r="E43" t="str">
            <v>득량동155-3반도아파트503호</v>
          </cell>
          <cell r="F43">
            <v>5280</v>
          </cell>
        </row>
        <row r="44">
          <cell r="A44" t="str">
            <v>1089-195</v>
          </cell>
          <cell r="B44" t="str">
            <v>전</v>
          </cell>
          <cell r="C44">
            <v>38</v>
          </cell>
          <cell r="D44" t="str">
            <v>국</v>
          </cell>
          <cell r="E44" t="str">
            <v>국토해양부</v>
          </cell>
          <cell r="F44">
            <v>6930</v>
          </cell>
        </row>
        <row r="45">
          <cell r="A45" t="str">
            <v>1089-194</v>
          </cell>
          <cell r="B45" t="str">
            <v>도</v>
          </cell>
          <cell r="C45">
            <v>412</v>
          </cell>
          <cell r="D45" t="str">
            <v>국</v>
          </cell>
          <cell r="E45" t="str">
            <v>국토해양부</v>
          </cell>
          <cell r="F45">
            <v>6930</v>
          </cell>
        </row>
        <row r="46">
          <cell r="A46" t="str">
            <v>1089-193</v>
          </cell>
          <cell r="B46" t="str">
            <v>천</v>
          </cell>
          <cell r="C46">
            <v>92</v>
          </cell>
          <cell r="D46" t="str">
            <v>허경</v>
          </cell>
          <cell r="E46" t="str">
            <v>현내리484-4</v>
          </cell>
          <cell r="F46">
            <v>6930</v>
          </cell>
        </row>
        <row r="47">
          <cell r="A47" t="str">
            <v>1089-190</v>
          </cell>
          <cell r="B47" t="str">
            <v>천</v>
          </cell>
          <cell r="C47">
            <v>2</v>
          </cell>
          <cell r="D47" t="str">
            <v>국</v>
          </cell>
          <cell r="E47" t="str">
            <v>국토해양부</v>
          </cell>
          <cell r="F47">
            <v>5280</v>
          </cell>
        </row>
        <row r="48">
          <cell r="A48" t="str">
            <v>1089-189</v>
          </cell>
          <cell r="B48" t="str">
            <v>천</v>
          </cell>
          <cell r="C48">
            <v>4618</v>
          </cell>
          <cell r="D48" t="str">
            <v>황형환</v>
          </cell>
          <cell r="E48" t="str">
            <v>지가리1089-38</v>
          </cell>
          <cell r="F48">
            <v>5280</v>
          </cell>
        </row>
        <row r="49">
          <cell r="A49" t="str">
            <v>1089-187</v>
          </cell>
          <cell r="B49" t="str">
            <v>도</v>
          </cell>
          <cell r="C49">
            <v>1912</v>
          </cell>
          <cell r="D49" t="str">
            <v>국</v>
          </cell>
          <cell r="E49" t="str">
            <v>국토해양부</v>
          </cell>
          <cell r="F49">
            <v>5280</v>
          </cell>
        </row>
        <row r="50">
          <cell r="A50" t="str">
            <v>1089-186</v>
          </cell>
          <cell r="B50" t="str">
            <v>도</v>
          </cell>
          <cell r="C50">
            <v>1639</v>
          </cell>
          <cell r="D50" t="str">
            <v>국</v>
          </cell>
          <cell r="E50" t="str">
            <v>국토해양부</v>
          </cell>
          <cell r="F50">
            <v>5280</v>
          </cell>
        </row>
        <row r="51">
          <cell r="A51" t="str">
            <v>1089-184</v>
          </cell>
          <cell r="B51" t="str">
            <v>도</v>
          </cell>
          <cell r="C51">
            <v>342</v>
          </cell>
          <cell r="D51" t="str">
            <v>국</v>
          </cell>
          <cell r="E51" t="str">
            <v>국토해양부</v>
          </cell>
          <cell r="F51">
            <v>5280</v>
          </cell>
        </row>
        <row r="52">
          <cell r="A52" t="str">
            <v>1089-183</v>
          </cell>
          <cell r="B52" t="str">
            <v>도</v>
          </cell>
          <cell r="C52">
            <v>12</v>
          </cell>
          <cell r="D52" t="str">
            <v>국</v>
          </cell>
          <cell r="E52" t="str">
            <v>국토해양부</v>
          </cell>
          <cell r="F52">
            <v>5280</v>
          </cell>
        </row>
        <row r="53">
          <cell r="A53" t="str">
            <v>503-2</v>
          </cell>
          <cell r="B53" t="str">
            <v>도</v>
          </cell>
          <cell r="C53">
            <v>231</v>
          </cell>
          <cell r="D53" t="str">
            <v>국</v>
          </cell>
          <cell r="E53" t="str">
            <v>국토해양부</v>
          </cell>
          <cell r="F53">
            <v>5280</v>
          </cell>
        </row>
        <row r="54">
          <cell r="A54" t="str">
            <v>503-1</v>
          </cell>
          <cell r="B54" t="str">
            <v>대</v>
          </cell>
          <cell r="C54">
            <v>275</v>
          </cell>
          <cell r="D54" t="str">
            <v> 최태용</v>
          </cell>
          <cell r="E54" t="str">
            <v>지가리503-1</v>
          </cell>
          <cell r="F54">
            <v>29000</v>
          </cell>
        </row>
        <row r="55">
          <cell r="A55" t="str">
            <v>260-1</v>
          </cell>
          <cell r="B55" t="str">
            <v>도</v>
          </cell>
          <cell r="C55">
            <v>165</v>
          </cell>
          <cell r="D55" t="str">
            <v>국</v>
          </cell>
          <cell r="E55" t="str">
            <v>국토해양부</v>
          </cell>
          <cell r="F55">
            <v>6930</v>
          </cell>
        </row>
        <row r="56">
          <cell r="A56" t="str">
            <v>259-1</v>
          </cell>
          <cell r="B56" t="str">
            <v>도</v>
          </cell>
          <cell r="C56">
            <v>153</v>
          </cell>
          <cell r="D56" t="str">
            <v>국</v>
          </cell>
          <cell r="E56" t="str">
            <v>국토해양부</v>
          </cell>
          <cell r="F56">
            <v>6930</v>
          </cell>
        </row>
        <row r="57">
          <cell r="A57" t="str">
            <v>258-9</v>
          </cell>
          <cell r="B57" t="str">
            <v>도</v>
          </cell>
          <cell r="C57">
            <v>1887</v>
          </cell>
          <cell r="D57" t="str">
            <v>국</v>
          </cell>
          <cell r="E57" t="str">
            <v>국토해양부</v>
          </cell>
          <cell r="F57">
            <v>6930</v>
          </cell>
        </row>
        <row r="58">
          <cell r="A58" t="str">
            <v>258-8</v>
          </cell>
          <cell r="B58" t="str">
            <v>창</v>
          </cell>
          <cell r="C58">
            <v>322</v>
          </cell>
          <cell r="D58" t="str">
            <v>황신조</v>
          </cell>
          <cell r="E58" t="str">
            <v>지가리258-3</v>
          </cell>
          <cell r="F58">
            <v>18100</v>
          </cell>
        </row>
        <row r="59">
          <cell r="A59" t="str">
            <v>258-7</v>
          </cell>
          <cell r="B59" t="str">
            <v>도</v>
          </cell>
          <cell r="C59">
            <v>80</v>
          </cell>
          <cell r="D59" t="str">
            <v>황신조</v>
          </cell>
          <cell r="E59" t="str">
            <v>지가리258-6</v>
          </cell>
          <cell r="F59">
            <v>6930</v>
          </cell>
        </row>
        <row r="60">
          <cell r="A60" t="str">
            <v>258-6</v>
          </cell>
          <cell r="B60" t="str">
            <v>대</v>
          </cell>
          <cell r="C60">
            <v>361</v>
          </cell>
          <cell r="D60" t="str">
            <v>황신조</v>
          </cell>
          <cell r="E60" t="str">
            <v>지가리258-6</v>
          </cell>
          <cell r="F60">
            <v>28800</v>
          </cell>
        </row>
        <row r="61">
          <cell r="A61" t="str">
            <v>258-5</v>
          </cell>
          <cell r="B61" t="str">
            <v>전</v>
          </cell>
          <cell r="C61">
            <v>746</v>
          </cell>
          <cell r="D61" t="str">
            <v>이준형</v>
          </cell>
          <cell r="E61" t="str">
            <v>현내동883</v>
          </cell>
          <cell r="F61">
            <v>17300</v>
          </cell>
        </row>
        <row r="62">
          <cell r="A62" t="str">
            <v>258-4</v>
          </cell>
          <cell r="B62" t="str">
            <v>전</v>
          </cell>
          <cell r="C62">
            <v>2787</v>
          </cell>
          <cell r="D62" t="str">
            <v>이준형</v>
          </cell>
          <cell r="E62" t="str">
            <v>현내동883</v>
          </cell>
          <cell r="F62">
            <v>17300</v>
          </cell>
        </row>
        <row r="63">
          <cell r="A63" t="str">
            <v>258-3</v>
          </cell>
          <cell r="B63" t="str">
            <v>과</v>
          </cell>
          <cell r="C63">
            <v>2653</v>
          </cell>
          <cell r="D63" t="str">
            <v>황신조</v>
          </cell>
          <cell r="E63" t="str">
            <v>지가리258-3</v>
          </cell>
          <cell r="F63">
            <v>21600</v>
          </cell>
        </row>
        <row r="64">
          <cell r="A64" t="str">
            <v>258-2</v>
          </cell>
          <cell r="B64" t="str">
            <v>전</v>
          </cell>
          <cell r="C64">
            <v>4262</v>
          </cell>
          <cell r="D64" t="str">
            <v>공</v>
          </cell>
          <cell r="E64" t="str">
            <v>경상북도</v>
          </cell>
          <cell r="F64">
            <v>17300</v>
          </cell>
        </row>
        <row r="65">
          <cell r="A65" t="str">
            <v>258-12</v>
          </cell>
          <cell r="B65" t="str">
            <v>과</v>
          </cell>
          <cell r="C65">
            <v>3309</v>
          </cell>
          <cell r="D65" t="str">
            <v>이상화</v>
          </cell>
          <cell r="E65" t="str">
            <v>대구시동구신암동705-42</v>
          </cell>
          <cell r="F65">
            <v>21600</v>
          </cell>
        </row>
        <row r="66">
          <cell r="A66" t="str">
            <v>258-10</v>
          </cell>
          <cell r="B66" t="str">
            <v>도</v>
          </cell>
          <cell r="C66">
            <v>2387</v>
          </cell>
          <cell r="D66" t="str">
            <v>국</v>
          </cell>
          <cell r="E66" t="str">
            <v>국토해양부</v>
          </cell>
          <cell r="F66">
            <v>6930</v>
          </cell>
        </row>
        <row r="67">
          <cell r="A67" t="str">
            <v>258-1</v>
          </cell>
          <cell r="B67" t="str">
            <v>도</v>
          </cell>
          <cell r="C67">
            <v>575</v>
          </cell>
          <cell r="D67" t="str">
            <v>국</v>
          </cell>
          <cell r="E67" t="str">
            <v>국토해양부</v>
          </cell>
          <cell r="F67">
            <v>6930</v>
          </cell>
        </row>
        <row r="68">
          <cell r="A68" t="str">
            <v>257-4</v>
          </cell>
          <cell r="B68" t="str">
            <v>과</v>
          </cell>
          <cell r="C68">
            <v>112</v>
          </cell>
          <cell r="D68" t="str">
            <v>황신조</v>
          </cell>
          <cell r="E68" t="str">
            <v>지가리258-3</v>
          </cell>
          <cell r="F68">
            <v>21600</v>
          </cell>
        </row>
        <row r="69">
          <cell r="A69" t="str">
            <v>257-3</v>
          </cell>
          <cell r="B69" t="str">
            <v>도</v>
          </cell>
          <cell r="C69">
            <v>48</v>
          </cell>
          <cell r="D69" t="str">
            <v>국</v>
          </cell>
          <cell r="E69" t="str">
            <v>국토해양부</v>
          </cell>
          <cell r="F69">
            <v>6930</v>
          </cell>
        </row>
        <row r="70">
          <cell r="A70" t="str">
            <v>257-2</v>
          </cell>
          <cell r="B70" t="str">
            <v>과</v>
          </cell>
          <cell r="C70">
            <v>412</v>
          </cell>
          <cell r="D70" t="str">
            <v>황신조</v>
          </cell>
          <cell r="E70" t="str">
            <v>지가리258-3</v>
          </cell>
          <cell r="F70">
            <v>21600</v>
          </cell>
        </row>
        <row r="71">
          <cell r="A71" t="str">
            <v>257-1</v>
          </cell>
          <cell r="B71" t="str">
            <v>도</v>
          </cell>
          <cell r="C71">
            <v>602</v>
          </cell>
          <cell r="D71" t="str">
            <v>국</v>
          </cell>
          <cell r="E71" t="str">
            <v>국토해양부</v>
          </cell>
          <cell r="F71">
            <v>6930</v>
          </cell>
        </row>
        <row r="72">
          <cell r="A72" t="str">
            <v>256-3</v>
          </cell>
          <cell r="B72" t="str">
            <v>도</v>
          </cell>
          <cell r="C72">
            <v>190</v>
          </cell>
          <cell r="D72" t="str">
            <v>국</v>
          </cell>
          <cell r="E72" t="str">
            <v>국토해양부</v>
          </cell>
          <cell r="F72">
            <v>6930</v>
          </cell>
        </row>
        <row r="73">
          <cell r="A73" t="str">
            <v>256-2</v>
          </cell>
          <cell r="B73" t="str">
            <v>도</v>
          </cell>
          <cell r="C73">
            <v>3</v>
          </cell>
          <cell r="D73" t="str">
            <v>국</v>
          </cell>
          <cell r="E73" t="str">
            <v>국토해양부</v>
          </cell>
          <cell r="F73">
            <v>6930</v>
          </cell>
        </row>
        <row r="74">
          <cell r="A74" t="str">
            <v>256-1</v>
          </cell>
          <cell r="B74" t="str">
            <v>전</v>
          </cell>
          <cell r="C74">
            <v>831</v>
          </cell>
          <cell r="D74" t="str">
            <v>김호곤</v>
          </cell>
          <cell r="E74" t="str">
            <v>지가리428</v>
          </cell>
          <cell r="F74">
            <v>21000</v>
          </cell>
        </row>
        <row r="75">
          <cell r="A75" t="str">
            <v>255-3</v>
          </cell>
          <cell r="B75" t="str">
            <v>도</v>
          </cell>
          <cell r="C75">
            <v>198</v>
          </cell>
          <cell r="D75" t="str">
            <v>국</v>
          </cell>
          <cell r="E75" t="str">
            <v>국토해양부</v>
          </cell>
          <cell r="F75">
            <v>6930</v>
          </cell>
        </row>
        <row r="76">
          <cell r="A76" t="str">
            <v>255-2</v>
          </cell>
          <cell r="B76" t="str">
            <v>도</v>
          </cell>
          <cell r="C76">
            <v>60</v>
          </cell>
          <cell r="D76" t="str">
            <v>국</v>
          </cell>
          <cell r="E76" t="str">
            <v>국토해양부</v>
          </cell>
          <cell r="F76">
            <v>6930</v>
          </cell>
        </row>
        <row r="77">
          <cell r="A77" t="str">
            <v>255-1</v>
          </cell>
          <cell r="B77" t="str">
            <v>전</v>
          </cell>
          <cell r="C77">
            <v>1072</v>
          </cell>
          <cell r="D77" t="str">
            <v>김호곤</v>
          </cell>
          <cell r="E77" t="str">
            <v>지가리428</v>
          </cell>
          <cell r="F77">
            <v>21000</v>
          </cell>
        </row>
        <row r="78">
          <cell r="A78" t="str">
            <v>254-4</v>
          </cell>
          <cell r="B78" t="str">
            <v>전</v>
          </cell>
          <cell r="F78" t="str">
            <v>253-1번으로합병말소</v>
          </cell>
        </row>
        <row r="79">
          <cell r="A79" t="str">
            <v>254-3</v>
          </cell>
          <cell r="B79" t="str">
            <v>도</v>
          </cell>
          <cell r="C79">
            <v>300</v>
          </cell>
          <cell r="D79" t="str">
            <v>국</v>
          </cell>
          <cell r="E79" t="str">
            <v>국토해양부</v>
          </cell>
          <cell r="F79">
            <v>6930</v>
          </cell>
        </row>
        <row r="80">
          <cell r="A80" t="str">
            <v>254-2</v>
          </cell>
          <cell r="B80" t="str">
            <v>도</v>
          </cell>
          <cell r="C80">
            <v>298</v>
          </cell>
          <cell r="D80" t="str">
            <v>국</v>
          </cell>
          <cell r="E80" t="str">
            <v>국토해양부</v>
          </cell>
          <cell r="F80">
            <v>6930</v>
          </cell>
        </row>
        <row r="81">
          <cell r="A81" t="str">
            <v>254-1</v>
          </cell>
          <cell r="B81" t="str">
            <v>전</v>
          </cell>
          <cell r="C81">
            <v>870</v>
          </cell>
          <cell r="D81" t="str">
            <v>박용수</v>
          </cell>
          <cell r="E81" t="str">
            <v>지가리237</v>
          </cell>
          <cell r="F81">
            <v>21000</v>
          </cell>
        </row>
        <row r="82">
          <cell r="A82" t="str">
            <v>251-2</v>
          </cell>
          <cell r="B82" t="str">
            <v>도</v>
          </cell>
          <cell r="C82">
            <v>278</v>
          </cell>
          <cell r="D82" t="str">
            <v>국</v>
          </cell>
          <cell r="E82" t="str">
            <v>국토해양부</v>
          </cell>
          <cell r="F82">
            <v>6930</v>
          </cell>
        </row>
        <row r="83">
          <cell r="A83" t="str">
            <v>251-1</v>
          </cell>
          <cell r="B83" t="str">
            <v>전</v>
          </cell>
          <cell r="C83">
            <v>2139</v>
          </cell>
          <cell r="D83" t="str">
            <v>박일수</v>
          </cell>
          <cell r="E83" t="str">
            <v>지가리232-4</v>
          </cell>
          <cell r="F83">
            <v>21000</v>
          </cell>
        </row>
        <row r="84">
          <cell r="A84" t="str">
            <v>250-2</v>
          </cell>
          <cell r="B84" t="str">
            <v>도</v>
          </cell>
          <cell r="C84">
            <v>159</v>
          </cell>
          <cell r="D84" t="str">
            <v>국</v>
          </cell>
          <cell r="E84" t="str">
            <v>국토해양부</v>
          </cell>
          <cell r="F84">
            <v>6930</v>
          </cell>
        </row>
        <row r="85">
          <cell r="A85" t="str">
            <v>250-1</v>
          </cell>
          <cell r="B85" t="str">
            <v>도</v>
          </cell>
          <cell r="C85">
            <v>182</v>
          </cell>
          <cell r="D85" t="str">
            <v>국</v>
          </cell>
          <cell r="E85" t="str">
            <v>국토해양부</v>
          </cell>
          <cell r="F85">
            <v>6930</v>
          </cell>
        </row>
        <row r="86">
          <cell r="A86" t="str">
            <v>249-7</v>
          </cell>
          <cell r="B86" t="str">
            <v>도</v>
          </cell>
          <cell r="C86">
            <v>363</v>
          </cell>
          <cell r="D86" t="str">
            <v>국</v>
          </cell>
          <cell r="E86" t="str">
            <v>국토해양부</v>
          </cell>
          <cell r="F86">
            <v>6930</v>
          </cell>
        </row>
        <row r="87">
          <cell r="A87" t="str">
            <v>249-6</v>
          </cell>
          <cell r="B87" t="str">
            <v>전</v>
          </cell>
          <cell r="C87">
            <v>235</v>
          </cell>
          <cell r="D87" t="str">
            <v>공</v>
          </cell>
          <cell r="E87" t="str">
            <v>영일군</v>
          </cell>
          <cell r="F87">
            <v>6930</v>
          </cell>
        </row>
        <row r="88">
          <cell r="A88" t="str">
            <v>249-5</v>
          </cell>
          <cell r="B88" t="str">
            <v>도</v>
          </cell>
          <cell r="C88">
            <v>530</v>
          </cell>
          <cell r="D88" t="str">
            <v>국</v>
          </cell>
          <cell r="E88" t="str">
            <v>국토해양부</v>
          </cell>
          <cell r="F88">
            <v>6930</v>
          </cell>
        </row>
        <row r="89">
          <cell r="A89" t="str">
            <v>249-4</v>
          </cell>
          <cell r="B89" t="str">
            <v>전</v>
          </cell>
          <cell r="C89">
            <v>1465</v>
          </cell>
          <cell r="D89" t="str">
            <v>이대형</v>
          </cell>
          <cell r="E89" t="str">
            <v>포항시북구용흥동366우방타운114-107</v>
          </cell>
          <cell r="F89">
            <v>21600</v>
          </cell>
        </row>
        <row r="90">
          <cell r="A90" t="str">
            <v>249-3</v>
          </cell>
          <cell r="B90" t="str">
            <v>전</v>
          </cell>
          <cell r="C90">
            <v>601</v>
          </cell>
          <cell r="D90" t="str">
            <v>이대형</v>
          </cell>
          <cell r="E90" t="str">
            <v>포항시북구용흥동366우방타운114-107</v>
          </cell>
          <cell r="F90">
            <v>21600</v>
          </cell>
        </row>
        <row r="91">
          <cell r="A91" t="str">
            <v>249-2</v>
          </cell>
          <cell r="B91" t="str">
            <v>도</v>
          </cell>
          <cell r="C91">
            <v>387</v>
          </cell>
          <cell r="D91" t="str">
            <v>국</v>
          </cell>
          <cell r="E91" t="str">
            <v>국토해양부</v>
          </cell>
          <cell r="F91">
            <v>6930</v>
          </cell>
        </row>
        <row r="92">
          <cell r="A92" t="str">
            <v>249-1</v>
          </cell>
          <cell r="B92" t="str">
            <v>도</v>
          </cell>
          <cell r="C92">
            <v>251</v>
          </cell>
          <cell r="D92" t="str">
            <v>국</v>
          </cell>
          <cell r="E92" t="str">
            <v>국토해양부</v>
          </cell>
          <cell r="F92">
            <v>6930</v>
          </cell>
        </row>
        <row r="93">
          <cell r="A93" t="str">
            <v>248-2</v>
          </cell>
          <cell r="B93" t="str">
            <v>전</v>
          </cell>
          <cell r="C93">
            <v>2698</v>
          </cell>
          <cell r="D93" t="str">
            <v>이대형</v>
          </cell>
          <cell r="E93" t="str">
            <v>포항시북구용흥동366우방타운114-107</v>
          </cell>
          <cell r="F93">
            <v>21000</v>
          </cell>
        </row>
        <row r="94">
          <cell r="A94" t="str">
            <v>248-1</v>
          </cell>
          <cell r="B94" t="str">
            <v>도</v>
          </cell>
          <cell r="C94">
            <v>294</v>
          </cell>
          <cell r="D94" t="str">
            <v>곽태갑</v>
          </cell>
          <cell r="E94" t="str">
            <v>지가리937</v>
          </cell>
          <cell r="F94">
            <v>6930</v>
          </cell>
        </row>
        <row r="95">
          <cell r="A95" t="str">
            <v>164-1</v>
          </cell>
          <cell r="B95" t="str">
            <v>도</v>
          </cell>
          <cell r="C95">
            <v>58</v>
          </cell>
          <cell r="D95" t="str">
            <v>국</v>
          </cell>
          <cell r="E95" t="str">
            <v>국토해양부</v>
          </cell>
          <cell r="F95">
            <v>8580</v>
          </cell>
        </row>
        <row r="96">
          <cell r="A96" t="str">
            <v>163-8</v>
          </cell>
          <cell r="B96" t="str">
            <v>도</v>
          </cell>
          <cell r="C96">
            <v>915</v>
          </cell>
          <cell r="D96" t="str">
            <v>국</v>
          </cell>
          <cell r="E96" t="str">
            <v>국토해양부</v>
          </cell>
          <cell r="F96">
            <v>8580</v>
          </cell>
        </row>
        <row r="97">
          <cell r="A97" t="str">
            <v>163-4</v>
          </cell>
          <cell r="B97" t="str">
            <v>임</v>
          </cell>
          <cell r="C97">
            <v>343</v>
          </cell>
          <cell r="D97" t="str">
            <v>정말옥</v>
          </cell>
          <cell r="E97" t="str">
            <v>강원도인제군남면신남리404교원관사301</v>
          </cell>
          <cell r="F97">
            <v>26200</v>
          </cell>
        </row>
        <row r="98">
          <cell r="A98" t="str">
            <v>1100-2</v>
          </cell>
          <cell r="B98" t="str">
            <v>도</v>
          </cell>
          <cell r="C98">
            <v>559</v>
          </cell>
          <cell r="D98" t="str">
            <v>국</v>
          </cell>
          <cell r="E98" t="str">
            <v>국토해양부</v>
          </cell>
          <cell r="F98">
            <v>5280</v>
          </cell>
        </row>
        <row r="99">
          <cell r="A99" t="str">
            <v>1100-1</v>
          </cell>
          <cell r="B99" t="str">
            <v>도</v>
          </cell>
          <cell r="C99">
            <v>4096</v>
          </cell>
          <cell r="D99" t="str">
            <v>국</v>
          </cell>
          <cell r="E99" t="str">
            <v>국토해양부</v>
          </cell>
          <cell r="F99">
            <v>5280</v>
          </cell>
        </row>
        <row r="100">
          <cell r="A100" t="str">
            <v>1089-93</v>
          </cell>
          <cell r="B100" t="str">
            <v>천</v>
          </cell>
          <cell r="C100">
            <v>713</v>
          </cell>
          <cell r="D100" t="str">
            <v>윤기달</v>
          </cell>
          <cell r="E100" t="str">
            <v>울산남구신정동437-3 301호</v>
          </cell>
          <cell r="F100">
            <v>15000</v>
          </cell>
        </row>
        <row r="101">
          <cell r="A101" t="str">
            <v>1089-92</v>
          </cell>
          <cell r="B101" t="str">
            <v>천</v>
          </cell>
          <cell r="C101">
            <v>292</v>
          </cell>
          <cell r="D101" t="str">
            <v>윤기달</v>
          </cell>
          <cell r="E101" t="str">
            <v>울산남구신정동437-3 301호</v>
          </cell>
          <cell r="F101">
            <v>15000</v>
          </cell>
        </row>
        <row r="102">
          <cell r="A102" t="str">
            <v>1089-82</v>
          </cell>
          <cell r="B102" t="str">
            <v>장</v>
          </cell>
          <cell r="C102">
            <v>3989</v>
          </cell>
          <cell r="D102" t="str">
            <v>㈜케이알티</v>
          </cell>
          <cell r="E102" t="str">
            <v>포항시남구대송면옥명리527-1</v>
          </cell>
          <cell r="F102">
            <v>22900</v>
          </cell>
        </row>
        <row r="103">
          <cell r="A103" t="str">
            <v>산96-8</v>
          </cell>
          <cell r="B103" t="str">
            <v>도</v>
          </cell>
          <cell r="C103">
            <v>184</v>
          </cell>
          <cell r="D103" t="str">
            <v>국</v>
          </cell>
          <cell r="E103" t="str">
            <v>국토해양부</v>
          </cell>
          <cell r="F103">
            <v>594</v>
          </cell>
        </row>
        <row r="104">
          <cell r="A104" t="str">
            <v>산96-2</v>
          </cell>
          <cell r="B104" t="str">
            <v>도</v>
          </cell>
          <cell r="C104">
            <v>99</v>
          </cell>
          <cell r="D104" t="str">
            <v>국</v>
          </cell>
          <cell r="E104" t="str">
            <v>국토해양부</v>
          </cell>
          <cell r="F104">
            <v>495</v>
          </cell>
        </row>
        <row r="105">
          <cell r="A105" t="str">
            <v>산96-12</v>
          </cell>
          <cell r="B105" t="str">
            <v>임</v>
          </cell>
          <cell r="C105">
            <v>136</v>
          </cell>
          <cell r="D105" t="str">
            <v>국</v>
          </cell>
          <cell r="E105" t="str">
            <v>국토해양부</v>
          </cell>
          <cell r="F105">
            <v>1520</v>
          </cell>
        </row>
        <row r="106">
          <cell r="A106" t="str">
            <v>산44-6</v>
          </cell>
          <cell r="B106" t="str">
            <v>임</v>
          </cell>
          <cell r="C106">
            <v>9819</v>
          </cell>
          <cell r="D106" t="str">
            <v>이상호외1</v>
          </cell>
          <cell r="E106" t="str">
            <v>현내동357</v>
          </cell>
          <cell r="F106">
            <v>2020</v>
          </cell>
        </row>
        <row r="107">
          <cell r="A107" t="str">
            <v>산44-4</v>
          </cell>
          <cell r="B107" t="str">
            <v>도</v>
          </cell>
          <cell r="C107">
            <v>1458</v>
          </cell>
          <cell r="D107" t="str">
            <v>국</v>
          </cell>
          <cell r="E107" t="str">
            <v>국토해양부</v>
          </cell>
          <cell r="F107">
            <v>495</v>
          </cell>
        </row>
        <row r="108">
          <cell r="A108" t="str">
            <v>산44-3</v>
          </cell>
          <cell r="B108" t="str">
            <v>임</v>
          </cell>
          <cell r="C108">
            <v>226</v>
          </cell>
          <cell r="D108" t="str">
            <v>이대형</v>
          </cell>
          <cell r="E108" t="str">
            <v>포항시북구용흥동366우방타운114-107</v>
          </cell>
          <cell r="F108">
            <v>1520</v>
          </cell>
        </row>
        <row r="109">
          <cell r="A109" t="str">
            <v>산39-4</v>
          </cell>
          <cell r="B109" t="str">
            <v>임</v>
          </cell>
          <cell r="C109">
            <v>3767</v>
          </cell>
          <cell r="D109" t="str">
            <v>김석태외1</v>
          </cell>
          <cell r="E109" t="str">
            <v>가안동566</v>
          </cell>
          <cell r="F109">
            <v>2020</v>
          </cell>
        </row>
        <row r="110">
          <cell r="A110" t="str">
            <v>산39-1</v>
          </cell>
          <cell r="B110" t="str">
            <v>임</v>
          </cell>
          <cell r="C110">
            <v>284</v>
          </cell>
          <cell r="D110" t="str">
            <v>국</v>
          </cell>
          <cell r="E110" t="str">
            <v>국토해양부</v>
          </cell>
          <cell r="F110">
            <v>495</v>
          </cell>
        </row>
        <row r="111">
          <cell r="A111" t="str">
            <v>718-9</v>
          </cell>
          <cell r="B111" t="str">
            <v>도</v>
          </cell>
          <cell r="C111">
            <v>4952</v>
          </cell>
          <cell r="D111" t="str">
            <v>국</v>
          </cell>
          <cell r="E111" t="str">
            <v>국토해양부</v>
          </cell>
          <cell r="F111">
            <v>5610</v>
          </cell>
        </row>
        <row r="112">
          <cell r="A112" t="str">
            <v>718-8</v>
          </cell>
          <cell r="B112" t="str">
            <v>도</v>
          </cell>
          <cell r="C112">
            <v>503</v>
          </cell>
          <cell r="D112" t="str">
            <v>국</v>
          </cell>
          <cell r="E112" t="str">
            <v>국토해양부</v>
          </cell>
          <cell r="F112">
            <v>3960</v>
          </cell>
        </row>
        <row r="113">
          <cell r="A113" t="str">
            <v>718-7</v>
          </cell>
          <cell r="B113" t="str">
            <v>도</v>
          </cell>
          <cell r="C113">
            <v>1958</v>
          </cell>
          <cell r="D113" t="str">
            <v>국</v>
          </cell>
          <cell r="E113" t="str">
            <v>국토해양부</v>
          </cell>
          <cell r="F113">
            <v>7260</v>
          </cell>
        </row>
        <row r="114">
          <cell r="A114" t="str">
            <v>718-6</v>
          </cell>
          <cell r="B114" t="str">
            <v>전</v>
          </cell>
          <cell r="C114">
            <v>7284</v>
          </cell>
          <cell r="D114" t="str">
            <v>조무기</v>
          </cell>
          <cell r="E114" t="str">
            <v>경북의성군안계면용기리469-21</v>
          </cell>
          <cell r="F114">
            <v>19300</v>
          </cell>
        </row>
        <row r="115">
          <cell r="A115" t="str">
            <v>718-5</v>
          </cell>
          <cell r="B115" t="str">
            <v>대</v>
          </cell>
          <cell r="C115">
            <v>396</v>
          </cell>
          <cell r="D115" t="str">
            <v>김형기</v>
          </cell>
          <cell r="E115" t="str">
            <v>경상북도포항시남구지곡동472효자그린아파트101-1501</v>
          </cell>
          <cell r="F115">
            <v>21000</v>
          </cell>
        </row>
        <row r="116">
          <cell r="A116" t="str">
            <v>718-4</v>
          </cell>
          <cell r="B116" t="str">
            <v>답</v>
          </cell>
          <cell r="C116">
            <v>4175</v>
          </cell>
          <cell r="D116" t="str">
            <v>최태수</v>
          </cell>
          <cell r="E116" t="str">
            <v>지가리797</v>
          </cell>
          <cell r="F116">
            <v>12000</v>
          </cell>
        </row>
        <row r="117">
          <cell r="A117" t="str">
            <v>718-3</v>
          </cell>
          <cell r="B117" t="str">
            <v>천</v>
          </cell>
          <cell r="C117">
            <v>142</v>
          </cell>
          <cell r="D117" t="str">
            <v>김수곤</v>
          </cell>
          <cell r="E117" t="str">
            <v>지가리709-1</v>
          </cell>
          <cell r="F117">
            <v>3960</v>
          </cell>
        </row>
        <row r="118">
          <cell r="A118" t="str">
            <v>718-2</v>
          </cell>
          <cell r="B118" t="str">
            <v>잡</v>
          </cell>
          <cell r="C118">
            <v>1608</v>
          </cell>
          <cell r="D118" t="str">
            <v>김미경외1</v>
          </cell>
          <cell r="E118" t="str">
            <v>포항시북구창포동645창포주공아파트206-2002</v>
          </cell>
          <cell r="F118">
            <v>21000</v>
          </cell>
        </row>
        <row r="119">
          <cell r="A119" t="str">
            <v>718-1</v>
          </cell>
          <cell r="B119" t="str">
            <v>임</v>
          </cell>
          <cell r="C119">
            <v>3587</v>
          </cell>
          <cell r="D119" t="str">
            <v>국</v>
          </cell>
          <cell r="E119" t="str">
            <v>기획재정부</v>
          </cell>
          <cell r="F119">
            <v>17300</v>
          </cell>
        </row>
        <row r="120">
          <cell r="A120" t="str">
            <v>542-1</v>
          </cell>
          <cell r="B120" t="str">
            <v>전</v>
          </cell>
          <cell r="C120">
            <v>1384</v>
          </cell>
          <cell r="D120" t="str">
            <v>최잠대</v>
          </cell>
          <cell r="E120" t="str">
            <v>지가리797</v>
          </cell>
          <cell r="F120">
            <v>17300</v>
          </cell>
        </row>
        <row r="121">
          <cell r="A121" t="str">
            <v>539-3</v>
          </cell>
          <cell r="B121" t="str">
            <v>도</v>
          </cell>
          <cell r="C121">
            <v>572</v>
          </cell>
          <cell r="D121" t="str">
            <v>국</v>
          </cell>
          <cell r="E121" t="str">
            <v>국토해양부</v>
          </cell>
          <cell r="F121">
            <v>6930</v>
          </cell>
        </row>
        <row r="122">
          <cell r="A122" t="str">
            <v>539-2</v>
          </cell>
          <cell r="B122" t="str">
            <v>도</v>
          </cell>
          <cell r="C122">
            <v>268</v>
          </cell>
          <cell r="D122" t="str">
            <v>국</v>
          </cell>
          <cell r="E122" t="str">
            <v>국토해양부</v>
          </cell>
          <cell r="F122">
            <v>6930</v>
          </cell>
        </row>
        <row r="123">
          <cell r="A123" t="str">
            <v>538-1</v>
          </cell>
          <cell r="B123" t="str">
            <v>도</v>
          </cell>
          <cell r="C123">
            <v>16</v>
          </cell>
          <cell r="D123" t="str">
            <v>국</v>
          </cell>
          <cell r="E123" t="str">
            <v>국토해양부</v>
          </cell>
          <cell r="F123">
            <v>6930</v>
          </cell>
        </row>
        <row r="124">
          <cell r="A124" t="str">
            <v>516-5</v>
          </cell>
          <cell r="B124" t="str">
            <v>답</v>
          </cell>
          <cell r="C124">
            <v>23</v>
          </cell>
          <cell r="D124" t="str">
            <v>국</v>
          </cell>
          <cell r="E124" t="str">
            <v>국토해양부</v>
          </cell>
          <cell r="F124">
            <v>5280</v>
          </cell>
        </row>
        <row r="125">
          <cell r="A125" t="str">
            <v>516-4</v>
          </cell>
          <cell r="B125" t="str">
            <v>도</v>
          </cell>
          <cell r="C125">
            <v>2684</v>
          </cell>
          <cell r="D125" t="str">
            <v>국</v>
          </cell>
          <cell r="E125" t="str">
            <v>국토해양부</v>
          </cell>
          <cell r="F125">
            <v>5280</v>
          </cell>
        </row>
        <row r="126">
          <cell r="A126" t="str">
            <v>516-3</v>
          </cell>
          <cell r="B126" t="str">
            <v>도</v>
          </cell>
          <cell r="C126">
            <v>297</v>
          </cell>
          <cell r="D126" t="str">
            <v>국</v>
          </cell>
          <cell r="E126" t="str">
            <v>국토해양부</v>
          </cell>
          <cell r="F126">
            <v>5280</v>
          </cell>
        </row>
        <row r="127">
          <cell r="A127" t="str">
            <v>516-2</v>
          </cell>
          <cell r="B127" t="str">
            <v>도</v>
          </cell>
          <cell r="C127">
            <v>53</v>
          </cell>
          <cell r="D127" t="str">
            <v>국</v>
          </cell>
          <cell r="E127" t="str">
            <v>국토해양부</v>
          </cell>
          <cell r="F127">
            <v>5280</v>
          </cell>
        </row>
        <row r="128">
          <cell r="A128" t="str">
            <v>516-1</v>
          </cell>
          <cell r="B128" t="str">
            <v>도</v>
          </cell>
          <cell r="C128">
            <v>189</v>
          </cell>
          <cell r="D128" t="str">
            <v>국</v>
          </cell>
          <cell r="E128" t="str">
            <v>국토해양부</v>
          </cell>
          <cell r="F128">
            <v>5280</v>
          </cell>
        </row>
        <row r="129">
          <cell r="A129" t="str">
            <v>515-6</v>
          </cell>
          <cell r="B129" t="str">
            <v>임</v>
          </cell>
          <cell r="C129">
            <v>457</v>
          </cell>
          <cell r="D129" t="str">
            <v>국</v>
          </cell>
          <cell r="E129" t="str">
            <v>국토해양부</v>
          </cell>
          <cell r="F129">
            <v>5280</v>
          </cell>
        </row>
        <row r="130">
          <cell r="A130" t="str">
            <v>515-5</v>
          </cell>
          <cell r="B130" t="str">
            <v>도</v>
          </cell>
          <cell r="C130">
            <v>1190</v>
          </cell>
          <cell r="D130" t="str">
            <v>국</v>
          </cell>
          <cell r="E130" t="str">
            <v>국토해양부</v>
          </cell>
          <cell r="F130">
            <v>5280</v>
          </cell>
        </row>
        <row r="131">
          <cell r="A131" t="str">
            <v>515-4</v>
          </cell>
          <cell r="B131" t="str">
            <v>도</v>
          </cell>
          <cell r="C131">
            <v>180</v>
          </cell>
          <cell r="D131" t="str">
            <v>국</v>
          </cell>
          <cell r="E131" t="str">
            <v>국토해양부</v>
          </cell>
          <cell r="F131">
            <v>5280</v>
          </cell>
        </row>
        <row r="132">
          <cell r="A132" t="str">
            <v>515-3</v>
          </cell>
          <cell r="B132" t="str">
            <v>도</v>
          </cell>
          <cell r="C132">
            <v>245</v>
          </cell>
          <cell r="D132" t="str">
            <v>국</v>
          </cell>
          <cell r="E132" t="str">
            <v>국토해양부</v>
          </cell>
          <cell r="F132">
            <v>5280</v>
          </cell>
        </row>
        <row r="133">
          <cell r="A133" t="str">
            <v>515-2</v>
          </cell>
          <cell r="B133" t="str">
            <v>도</v>
          </cell>
          <cell r="C133">
            <v>264</v>
          </cell>
          <cell r="D133" t="str">
            <v>국</v>
          </cell>
          <cell r="E133" t="str">
            <v>국토해양부</v>
          </cell>
          <cell r="F133">
            <v>5280</v>
          </cell>
        </row>
        <row r="134">
          <cell r="A134" t="str">
            <v>503-6</v>
          </cell>
          <cell r="B134" t="str">
            <v>답</v>
          </cell>
          <cell r="C134">
            <v>189</v>
          </cell>
          <cell r="D134" t="str">
            <v>최태용</v>
          </cell>
          <cell r="E134" t="str">
            <v>지가리503-1</v>
          </cell>
          <cell r="F134">
            <v>18200</v>
          </cell>
        </row>
        <row r="135">
          <cell r="A135" t="str">
            <v>503-5</v>
          </cell>
          <cell r="B135" t="str">
            <v>도</v>
          </cell>
          <cell r="C135">
            <v>420</v>
          </cell>
          <cell r="D135" t="str">
            <v>국</v>
          </cell>
          <cell r="E135" t="str">
            <v>국토해양부</v>
          </cell>
          <cell r="F135">
            <v>5280</v>
          </cell>
        </row>
        <row r="136">
          <cell r="A136" t="str">
            <v>503-4</v>
          </cell>
          <cell r="B136" t="str">
            <v>도</v>
          </cell>
          <cell r="C136">
            <v>165</v>
          </cell>
          <cell r="D136" t="str">
            <v>국</v>
          </cell>
          <cell r="E136" t="str">
            <v>국토해양부</v>
          </cell>
          <cell r="F136">
            <v>5280</v>
          </cell>
        </row>
        <row r="137">
          <cell r="A137" t="str">
            <v>1080-3</v>
          </cell>
          <cell r="B137" t="str">
            <v>도</v>
          </cell>
          <cell r="C137">
            <v>928</v>
          </cell>
          <cell r="D137" t="str">
            <v>이치우</v>
          </cell>
          <cell r="E137" t="str">
            <v>지가리1089-1</v>
          </cell>
          <cell r="F137">
            <v>4950</v>
          </cell>
        </row>
        <row r="138">
          <cell r="A138" t="str">
            <v>1074-2</v>
          </cell>
          <cell r="B138" t="str">
            <v>대</v>
          </cell>
          <cell r="C138">
            <v>503</v>
          </cell>
          <cell r="D138" t="str">
            <v>이상원</v>
          </cell>
          <cell r="E138" t="str">
            <v>죽도동593-13</v>
          </cell>
          <cell r="F138">
            <v>28500</v>
          </cell>
        </row>
        <row r="139">
          <cell r="A139" t="str">
            <v>1074-1</v>
          </cell>
          <cell r="B139" t="str">
            <v>도</v>
          </cell>
          <cell r="C139">
            <v>54</v>
          </cell>
          <cell r="D139" t="str">
            <v>국</v>
          </cell>
          <cell r="E139" t="str">
            <v>국토해양부</v>
          </cell>
          <cell r="F139">
            <v>4950</v>
          </cell>
        </row>
        <row r="140">
          <cell r="A140" t="str">
            <v>1073-6</v>
          </cell>
          <cell r="B140" t="str">
            <v>도</v>
          </cell>
          <cell r="C140">
            <v>116</v>
          </cell>
          <cell r="D140" t="str">
            <v>국</v>
          </cell>
          <cell r="E140" t="str">
            <v>국토해양부</v>
          </cell>
          <cell r="F140">
            <v>3960</v>
          </cell>
        </row>
        <row r="141">
          <cell r="A141" t="str">
            <v>1073-5</v>
          </cell>
          <cell r="B141" t="str">
            <v>도</v>
          </cell>
          <cell r="C141">
            <v>564</v>
          </cell>
          <cell r="D141" t="str">
            <v>국</v>
          </cell>
          <cell r="E141" t="str">
            <v>국토해양부</v>
          </cell>
          <cell r="F141">
            <v>4950</v>
          </cell>
        </row>
        <row r="142">
          <cell r="A142" t="str">
            <v>1073-4</v>
          </cell>
          <cell r="B142" t="str">
            <v>도</v>
          </cell>
          <cell r="C142">
            <v>195</v>
          </cell>
          <cell r="D142" t="str">
            <v>국</v>
          </cell>
          <cell r="E142" t="str">
            <v>국토해양부</v>
          </cell>
          <cell r="F142">
            <v>4950</v>
          </cell>
        </row>
        <row r="143">
          <cell r="A143" t="str">
            <v>1073-3</v>
          </cell>
          <cell r="B143" t="str">
            <v>도</v>
          </cell>
          <cell r="C143">
            <v>122</v>
          </cell>
          <cell r="D143" t="str">
            <v>국</v>
          </cell>
          <cell r="E143" t="str">
            <v>국토해양부</v>
          </cell>
          <cell r="F143">
            <v>4950</v>
          </cell>
        </row>
        <row r="144">
          <cell r="A144" t="str">
            <v>1073-2</v>
          </cell>
          <cell r="B144" t="str">
            <v>도</v>
          </cell>
          <cell r="C144">
            <v>783</v>
          </cell>
          <cell r="D144" t="str">
            <v>국</v>
          </cell>
          <cell r="E144" t="str">
            <v>국토해양부</v>
          </cell>
          <cell r="F144">
            <v>4950</v>
          </cell>
        </row>
        <row r="145">
          <cell r="A145" t="str">
            <v>1073-1</v>
          </cell>
          <cell r="B145" t="str">
            <v>주</v>
          </cell>
          <cell r="C145">
            <v>1573</v>
          </cell>
          <cell r="D145" t="str">
            <v>이치우외1</v>
          </cell>
          <cell r="E145" t="str">
            <v>지가리1073-1</v>
          </cell>
          <cell r="F145">
            <v>43200</v>
          </cell>
        </row>
        <row r="146">
          <cell r="A146" t="str">
            <v>1072-2</v>
          </cell>
          <cell r="B146" t="str">
            <v>도</v>
          </cell>
          <cell r="C146">
            <v>228</v>
          </cell>
          <cell r="D146" t="str">
            <v>국</v>
          </cell>
          <cell r="E146" t="str">
            <v>국토해양부</v>
          </cell>
          <cell r="F146">
            <v>4950</v>
          </cell>
        </row>
        <row r="147">
          <cell r="A147" t="str">
            <v>1089-2</v>
          </cell>
          <cell r="B147" t="str">
            <v>천</v>
          </cell>
          <cell r="C147">
            <v>162</v>
          </cell>
          <cell r="D147" t="str">
            <v>국</v>
          </cell>
          <cell r="E147" t="str">
            <v>국토해양부</v>
          </cell>
          <cell r="F147">
            <v>6490</v>
          </cell>
        </row>
        <row r="148">
          <cell r="A148" t="str">
            <v>1072-1</v>
          </cell>
          <cell r="B148" t="str">
            <v>도</v>
          </cell>
          <cell r="C148">
            <v>36</v>
          </cell>
          <cell r="D148" t="str">
            <v>국</v>
          </cell>
          <cell r="E148" t="str">
            <v>국토해양부</v>
          </cell>
          <cell r="F148">
            <v>3960</v>
          </cell>
        </row>
        <row r="149">
          <cell r="A149" t="str">
            <v>1071-9</v>
          </cell>
          <cell r="B149" t="str">
            <v>도</v>
          </cell>
          <cell r="C149">
            <v>68</v>
          </cell>
          <cell r="D149" t="str">
            <v>국</v>
          </cell>
          <cell r="E149" t="str">
            <v>국토해양부</v>
          </cell>
          <cell r="F149">
            <v>4950</v>
          </cell>
        </row>
        <row r="150">
          <cell r="A150" t="str">
            <v>1071-8</v>
          </cell>
          <cell r="B150" t="str">
            <v>도</v>
          </cell>
          <cell r="C150">
            <v>240</v>
          </cell>
          <cell r="D150" t="str">
            <v>국</v>
          </cell>
          <cell r="E150" t="str">
            <v>국토해양부</v>
          </cell>
          <cell r="F150">
            <v>4950</v>
          </cell>
        </row>
        <row r="151">
          <cell r="A151" t="str">
            <v>1071-6</v>
          </cell>
          <cell r="B151" t="str">
            <v>도</v>
          </cell>
          <cell r="C151">
            <v>468</v>
          </cell>
          <cell r="D151" t="str">
            <v>국</v>
          </cell>
          <cell r="E151" t="str">
            <v>국토해양부</v>
          </cell>
          <cell r="F151">
            <v>4950</v>
          </cell>
        </row>
        <row r="152">
          <cell r="A152" t="str">
            <v>1071-5</v>
          </cell>
          <cell r="B152" t="str">
            <v>도</v>
          </cell>
          <cell r="C152">
            <v>33</v>
          </cell>
          <cell r="D152" t="str">
            <v>국</v>
          </cell>
          <cell r="E152" t="str">
            <v>국토해양부</v>
          </cell>
          <cell r="F152">
            <v>4950</v>
          </cell>
        </row>
        <row r="153">
          <cell r="A153" t="str">
            <v>1071-4</v>
          </cell>
          <cell r="B153" t="str">
            <v>도</v>
          </cell>
          <cell r="C153">
            <v>17</v>
          </cell>
          <cell r="D153" t="str">
            <v>국</v>
          </cell>
          <cell r="E153" t="str">
            <v>국토해양부</v>
          </cell>
          <cell r="F153">
            <v>4950</v>
          </cell>
        </row>
        <row r="154">
          <cell r="A154" t="str">
            <v>1071-3</v>
          </cell>
          <cell r="B154" t="str">
            <v>답</v>
          </cell>
          <cell r="C154">
            <v>926</v>
          </cell>
          <cell r="D154" t="str">
            <v>이정우</v>
          </cell>
          <cell r="E154" t="str">
            <v>포항시남구상도동595-8</v>
          </cell>
          <cell r="F154">
            <v>17100</v>
          </cell>
        </row>
        <row r="155">
          <cell r="A155" t="str">
            <v>1071-2</v>
          </cell>
          <cell r="B155" t="str">
            <v>도</v>
          </cell>
          <cell r="C155">
            <v>1045</v>
          </cell>
          <cell r="D155" t="str">
            <v>국</v>
          </cell>
          <cell r="E155" t="str">
            <v>국토해양부</v>
          </cell>
          <cell r="F155">
            <v>3960</v>
          </cell>
        </row>
        <row r="156">
          <cell r="A156" t="str">
            <v>1071-11</v>
          </cell>
          <cell r="B156" t="str">
            <v>도</v>
          </cell>
          <cell r="C156">
            <v>183</v>
          </cell>
          <cell r="D156" t="str">
            <v>국</v>
          </cell>
          <cell r="E156" t="str">
            <v>국토해양부</v>
          </cell>
          <cell r="F156">
            <v>3960</v>
          </cell>
        </row>
        <row r="157">
          <cell r="A157" t="str">
            <v>1071-1</v>
          </cell>
          <cell r="B157" t="str">
            <v>대</v>
          </cell>
          <cell r="C157">
            <v>1612</v>
          </cell>
          <cell r="D157" t="str">
            <v>이치우</v>
          </cell>
          <cell r="E157" t="str">
            <v>지가리1073-1</v>
          </cell>
          <cell r="F157">
            <v>43200</v>
          </cell>
        </row>
        <row r="158">
          <cell r="A158" t="str">
            <v>1069-8</v>
          </cell>
          <cell r="B158" t="str">
            <v>도</v>
          </cell>
          <cell r="C158">
            <v>40</v>
          </cell>
          <cell r="D158" t="str">
            <v>국</v>
          </cell>
          <cell r="E158" t="str">
            <v>국토해양부</v>
          </cell>
          <cell r="F158">
            <v>4950</v>
          </cell>
        </row>
        <row r="159">
          <cell r="A159" t="str">
            <v>1069-7</v>
          </cell>
          <cell r="B159" t="str">
            <v>도</v>
          </cell>
          <cell r="C159">
            <v>1981</v>
          </cell>
          <cell r="D159" t="str">
            <v>국</v>
          </cell>
          <cell r="E159" t="str">
            <v>국토해양부</v>
          </cell>
          <cell r="F159">
            <v>4950</v>
          </cell>
        </row>
        <row r="160">
          <cell r="A160" t="str">
            <v>1069-6</v>
          </cell>
          <cell r="B160" t="str">
            <v>전</v>
          </cell>
          <cell r="C160">
            <v>1283</v>
          </cell>
          <cell r="D160" t="str">
            <v>이상락</v>
          </cell>
          <cell r="E160" t="str">
            <v>포항시북구죽도동65-36</v>
          </cell>
          <cell r="F160">
            <v>13800</v>
          </cell>
        </row>
        <row r="161">
          <cell r="A161" t="str">
            <v>1069-4</v>
          </cell>
          <cell r="B161" t="str">
            <v>답</v>
          </cell>
          <cell r="C161">
            <v>336</v>
          </cell>
          <cell r="D161" t="str">
            <v>최잠대</v>
          </cell>
          <cell r="E161" t="str">
            <v>지가리797</v>
          </cell>
          <cell r="F161">
            <v>13800</v>
          </cell>
        </row>
        <row r="162">
          <cell r="A162" t="str">
            <v>1069-3</v>
          </cell>
          <cell r="B162" t="str">
            <v>전</v>
          </cell>
          <cell r="C162">
            <v>1404</v>
          </cell>
          <cell r="D162" t="str">
            <v>최잠대</v>
          </cell>
          <cell r="E162" t="str">
            <v>지가리797</v>
          </cell>
          <cell r="F162">
            <v>17100</v>
          </cell>
        </row>
        <row r="163">
          <cell r="A163" t="str">
            <v>1069-2</v>
          </cell>
          <cell r="B163" t="str">
            <v>답</v>
          </cell>
          <cell r="C163">
            <v>465</v>
          </cell>
          <cell r="D163" t="str">
            <v>이정우</v>
          </cell>
          <cell r="E163" t="str">
            <v>포항시남구상도동595-8</v>
          </cell>
          <cell r="F163">
            <v>17100</v>
          </cell>
        </row>
        <row r="164">
          <cell r="A164" t="str">
            <v>1064-3</v>
          </cell>
          <cell r="B164" t="str">
            <v>도</v>
          </cell>
          <cell r="C164">
            <v>956</v>
          </cell>
          <cell r="D164" t="str">
            <v>국</v>
          </cell>
          <cell r="E164" t="str">
            <v>국토해양부</v>
          </cell>
          <cell r="F164">
            <v>4950</v>
          </cell>
        </row>
        <row r="165">
          <cell r="A165" t="str">
            <v>1064-2</v>
          </cell>
          <cell r="B165" t="str">
            <v>임</v>
          </cell>
          <cell r="C165">
            <v>255</v>
          </cell>
          <cell r="D165" t="str">
            <v>이원형</v>
          </cell>
          <cell r="E165" t="str">
            <v>포항시남구연일읍생지리399형산강변103-313</v>
          </cell>
          <cell r="F165">
            <v>12700</v>
          </cell>
        </row>
        <row r="166">
          <cell r="A166" t="str">
            <v>1064-1</v>
          </cell>
          <cell r="B166" t="str">
            <v>창</v>
          </cell>
          <cell r="C166">
            <v>292</v>
          </cell>
          <cell r="D166" t="str">
            <v>이원형</v>
          </cell>
          <cell r="E166" t="str">
            <v>포항시남구연일읍생지리399형산강변103-313</v>
          </cell>
          <cell r="F166">
            <v>13800</v>
          </cell>
        </row>
        <row r="167">
          <cell r="A167" t="str">
            <v>1015-24</v>
          </cell>
          <cell r="B167" t="str">
            <v>도</v>
          </cell>
          <cell r="C167">
            <v>3419</v>
          </cell>
          <cell r="D167" t="str">
            <v>국</v>
          </cell>
          <cell r="E167" t="str">
            <v>국토해양부</v>
          </cell>
          <cell r="F167">
            <v>3960</v>
          </cell>
        </row>
        <row r="168">
          <cell r="A168" t="str">
            <v>1015-2</v>
          </cell>
          <cell r="B168" t="str">
            <v>답</v>
          </cell>
          <cell r="C168">
            <v>11481</v>
          </cell>
          <cell r="D168" t="str">
            <v>배만직</v>
          </cell>
          <cell r="E168" t="str">
            <v>지가리948</v>
          </cell>
          <cell r="F168">
            <v>15100</v>
          </cell>
        </row>
        <row r="169">
          <cell r="A169" t="str">
            <v>1012-2</v>
          </cell>
          <cell r="B169" t="str">
            <v>답</v>
          </cell>
          <cell r="C169">
            <v>2635</v>
          </cell>
          <cell r="D169" t="str">
            <v>김영우</v>
          </cell>
          <cell r="E169" t="str">
            <v>지가리950</v>
          </cell>
          <cell r="F169">
            <v>13500</v>
          </cell>
        </row>
        <row r="170">
          <cell r="A170" t="str">
            <v>1009-9</v>
          </cell>
          <cell r="B170" t="str">
            <v>도</v>
          </cell>
          <cell r="C170">
            <v>2954</v>
          </cell>
          <cell r="D170" t="str">
            <v>국</v>
          </cell>
          <cell r="E170" t="str">
            <v>국토해양부</v>
          </cell>
          <cell r="F170">
            <v>4950</v>
          </cell>
        </row>
        <row r="171">
          <cell r="A171" t="str">
            <v>1009-8</v>
          </cell>
          <cell r="B171" t="str">
            <v>과</v>
          </cell>
          <cell r="C171">
            <v>1343</v>
          </cell>
          <cell r="D171" t="str">
            <v>이원형</v>
          </cell>
          <cell r="E171" t="str">
            <v>포항시남구연일읍생지리399형산강변103-313</v>
          </cell>
          <cell r="F171">
            <v>13500</v>
          </cell>
        </row>
        <row r="172">
          <cell r="A172" t="str">
            <v>1009-7</v>
          </cell>
          <cell r="B172" t="str">
            <v>도</v>
          </cell>
          <cell r="C172">
            <v>2745</v>
          </cell>
          <cell r="D172" t="str">
            <v>국</v>
          </cell>
          <cell r="E172" t="str">
            <v>국토해양부</v>
          </cell>
          <cell r="F172">
            <v>4950</v>
          </cell>
        </row>
        <row r="173">
          <cell r="A173" t="str">
            <v>1009-6</v>
          </cell>
          <cell r="B173" t="str">
            <v>도</v>
          </cell>
          <cell r="C173">
            <v>884</v>
          </cell>
          <cell r="D173" t="str">
            <v>국</v>
          </cell>
          <cell r="E173" t="str">
            <v>국토해양부</v>
          </cell>
          <cell r="F173">
            <v>4950</v>
          </cell>
        </row>
        <row r="174">
          <cell r="A174" t="str">
            <v>1009-4</v>
          </cell>
          <cell r="B174" t="str">
            <v>과</v>
          </cell>
          <cell r="C174">
            <v>3807</v>
          </cell>
          <cell r="D174" t="str">
            <v>이상윤</v>
          </cell>
          <cell r="E174" t="str">
            <v>현내리881</v>
          </cell>
          <cell r="F174">
            <v>13500</v>
          </cell>
        </row>
        <row r="175">
          <cell r="A175" t="str">
            <v>1009-3</v>
          </cell>
          <cell r="B175" t="str">
            <v>과</v>
          </cell>
          <cell r="C175">
            <v>6084</v>
          </cell>
          <cell r="D175" t="str">
            <v>이상윤</v>
          </cell>
          <cell r="E175" t="str">
            <v>현내리881</v>
          </cell>
          <cell r="F175">
            <v>13500</v>
          </cell>
        </row>
        <row r="176">
          <cell r="A176" t="str">
            <v>1009-10</v>
          </cell>
          <cell r="B176" t="str">
            <v>과</v>
          </cell>
          <cell r="C176">
            <v>2165</v>
          </cell>
          <cell r="D176" t="str">
            <v>이수보</v>
          </cell>
          <cell r="E176" t="str">
            <v>지가리1089-31</v>
          </cell>
          <cell r="F176">
            <v>13000</v>
          </cell>
        </row>
        <row r="177">
          <cell r="A177" t="str">
            <v>1009-1</v>
          </cell>
          <cell r="B177" t="str">
            <v>대</v>
          </cell>
          <cell r="C177">
            <v>3223</v>
          </cell>
          <cell r="D177" t="str">
            <v>이성형</v>
          </cell>
          <cell r="E177" t="str">
            <v>현내리881</v>
          </cell>
          <cell r="F177">
            <v>22500</v>
          </cell>
        </row>
        <row r="178">
          <cell r="A178" t="str">
            <v>1109</v>
          </cell>
          <cell r="B178" t="str">
            <v>도</v>
          </cell>
          <cell r="C178">
            <v>1868</v>
          </cell>
          <cell r="D178" t="str">
            <v>국</v>
          </cell>
          <cell r="E178" t="str">
            <v>국토해양부</v>
          </cell>
          <cell r="F178">
            <v>5610</v>
          </cell>
        </row>
        <row r="179">
          <cell r="A179" t="str">
            <v>1098</v>
          </cell>
          <cell r="B179" t="str">
            <v>도</v>
          </cell>
          <cell r="C179">
            <v>1802</v>
          </cell>
          <cell r="D179" t="str">
            <v>국</v>
          </cell>
          <cell r="E179" t="str">
            <v>국토해양부</v>
          </cell>
          <cell r="F179">
            <v>5280</v>
          </cell>
        </row>
        <row r="180">
          <cell r="A180" t="str">
            <v>1070</v>
          </cell>
          <cell r="B180" t="str">
            <v>도</v>
          </cell>
          <cell r="C180">
            <v>466</v>
          </cell>
          <cell r="D180" t="str">
            <v>국</v>
          </cell>
          <cell r="E180" t="str">
            <v>국토해양부</v>
          </cell>
          <cell r="F180">
            <v>4950</v>
          </cell>
        </row>
        <row r="181">
          <cell r="A181" t="str">
            <v>1064</v>
          </cell>
          <cell r="B181" t="str">
            <v>임</v>
          </cell>
          <cell r="C181">
            <v>724</v>
          </cell>
          <cell r="D181" t="str">
            <v>이수보</v>
          </cell>
          <cell r="E181" t="str">
            <v>지가리1089-31</v>
          </cell>
          <cell r="F181">
            <v>12700</v>
          </cell>
        </row>
        <row r="182">
          <cell r="A182" t="str">
            <v>1013</v>
          </cell>
          <cell r="B182" t="str">
            <v>전</v>
          </cell>
          <cell r="C182">
            <v>1144</v>
          </cell>
          <cell r="D182" t="str">
            <v>김경환</v>
          </cell>
          <cell r="E182" t="str">
            <v>지가리792</v>
          </cell>
          <cell r="F182">
            <v>15100</v>
          </cell>
        </row>
        <row r="183">
          <cell r="A183" t="str">
            <v>1009</v>
          </cell>
          <cell r="B183" t="str">
            <v>목</v>
          </cell>
          <cell r="C183">
            <v>2510</v>
          </cell>
          <cell r="D183" t="str">
            <v>이수보</v>
          </cell>
          <cell r="E183" t="str">
            <v>지가리1089-31</v>
          </cell>
          <cell r="F183">
            <v>18700</v>
          </cell>
        </row>
        <row r="184">
          <cell r="A184" t="str">
            <v>259</v>
          </cell>
          <cell r="B184" t="str">
            <v>전</v>
          </cell>
          <cell r="C184">
            <v>806</v>
          </cell>
          <cell r="D184" t="str">
            <v>김암곤</v>
          </cell>
          <cell r="E184" t="str">
            <v>지가리428</v>
          </cell>
          <cell r="F184">
            <v>21000</v>
          </cell>
        </row>
        <row r="185">
          <cell r="A185" t="str">
            <v>249</v>
          </cell>
          <cell r="B185" t="str">
            <v>전</v>
          </cell>
          <cell r="C185">
            <v>85</v>
          </cell>
          <cell r="D185" t="str">
            <v>이준형</v>
          </cell>
          <cell r="E185" t="str">
            <v>현내리908</v>
          </cell>
          <cell r="F185">
            <v>17300</v>
          </cell>
        </row>
        <row r="186">
          <cell r="A186" t="str">
            <v>1089-182</v>
          </cell>
          <cell r="B186" t="str">
            <v>도</v>
          </cell>
          <cell r="C186">
            <v>1797</v>
          </cell>
          <cell r="D186" t="str">
            <v>국</v>
          </cell>
          <cell r="E186" t="str">
            <v>국토해양부</v>
          </cell>
          <cell r="F186">
            <v>5280</v>
          </cell>
        </row>
        <row r="187">
          <cell r="A187" t="str">
            <v>1089-181</v>
          </cell>
          <cell r="B187" t="str">
            <v>도</v>
          </cell>
          <cell r="C187">
            <v>222</v>
          </cell>
          <cell r="D187" t="str">
            <v>국</v>
          </cell>
          <cell r="E187" t="str">
            <v>국토해양부</v>
          </cell>
          <cell r="F187">
            <v>7260</v>
          </cell>
        </row>
        <row r="188">
          <cell r="A188" t="str">
            <v>1089-180</v>
          </cell>
          <cell r="B188" t="str">
            <v>도</v>
          </cell>
          <cell r="C188">
            <v>2209</v>
          </cell>
          <cell r="D188" t="str">
            <v>국</v>
          </cell>
          <cell r="E188" t="str">
            <v>국토해양부</v>
          </cell>
          <cell r="F188">
            <v>7260</v>
          </cell>
        </row>
        <row r="189">
          <cell r="A189" t="str">
            <v>1089-18</v>
          </cell>
          <cell r="B189" t="str">
            <v>천</v>
          </cell>
          <cell r="C189">
            <v>1283</v>
          </cell>
          <cell r="D189" t="str">
            <v>육심필</v>
          </cell>
          <cell r="E189" t="str">
            <v>대구달서구상인동1516우방아파트201-303</v>
          </cell>
          <cell r="F189">
            <v>12000</v>
          </cell>
        </row>
        <row r="190">
          <cell r="A190" t="str">
            <v>1089-179</v>
          </cell>
          <cell r="B190" t="str">
            <v>도</v>
          </cell>
          <cell r="C190">
            <v>1150</v>
          </cell>
          <cell r="D190" t="str">
            <v>국</v>
          </cell>
          <cell r="E190" t="str">
            <v>국토해양부</v>
          </cell>
          <cell r="F190">
            <v>5280</v>
          </cell>
        </row>
        <row r="191">
          <cell r="A191" t="str">
            <v>1089-178</v>
          </cell>
          <cell r="B191" t="str">
            <v>도</v>
          </cell>
          <cell r="C191">
            <v>414</v>
          </cell>
          <cell r="D191" t="str">
            <v>국</v>
          </cell>
          <cell r="E191" t="str">
            <v>국토해양부</v>
          </cell>
          <cell r="F191">
            <v>5280</v>
          </cell>
        </row>
        <row r="192">
          <cell r="A192" t="str">
            <v>1089-177</v>
          </cell>
          <cell r="B192" t="str">
            <v>도</v>
          </cell>
          <cell r="C192">
            <v>494</v>
          </cell>
          <cell r="D192" t="str">
            <v>국</v>
          </cell>
          <cell r="E192" t="str">
            <v>국토해양부</v>
          </cell>
          <cell r="F192">
            <v>5280</v>
          </cell>
        </row>
        <row r="193">
          <cell r="A193" t="str">
            <v>1089-176</v>
          </cell>
          <cell r="B193" t="str">
            <v>도</v>
          </cell>
          <cell r="C193">
            <v>556</v>
          </cell>
          <cell r="D193" t="str">
            <v>국</v>
          </cell>
          <cell r="E193" t="str">
            <v>국토해양부</v>
          </cell>
          <cell r="F193">
            <v>5280</v>
          </cell>
        </row>
        <row r="194">
          <cell r="A194" t="str">
            <v>1089-175</v>
          </cell>
          <cell r="B194" t="str">
            <v>도</v>
          </cell>
          <cell r="C194">
            <v>251</v>
          </cell>
          <cell r="D194" t="str">
            <v>국</v>
          </cell>
          <cell r="E194" t="str">
            <v>국토해양부</v>
          </cell>
          <cell r="F194">
            <v>5280</v>
          </cell>
        </row>
        <row r="195">
          <cell r="A195" t="str">
            <v>1089-174</v>
          </cell>
          <cell r="B195" t="str">
            <v>도</v>
          </cell>
          <cell r="C195">
            <v>3796</v>
          </cell>
          <cell r="D195" t="str">
            <v>국</v>
          </cell>
          <cell r="E195" t="str">
            <v>국토해양부</v>
          </cell>
          <cell r="F195">
            <v>5280</v>
          </cell>
        </row>
        <row r="196">
          <cell r="A196" t="str">
            <v>1089-173</v>
          </cell>
          <cell r="B196" t="str">
            <v>도</v>
          </cell>
          <cell r="C196">
            <v>2907</v>
          </cell>
          <cell r="D196" t="str">
            <v>국</v>
          </cell>
          <cell r="E196" t="str">
            <v>국토해양부</v>
          </cell>
          <cell r="F196">
            <v>8580</v>
          </cell>
        </row>
        <row r="197">
          <cell r="A197" t="str">
            <v>1089-172</v>
          </cell>
          <cell r="B197" t="str">
            <v>도</v>
          </cell>
          <cell r="C197">
            <v>1073</v>
          </cell>
          <cell r="D197" t="str">
            <v>국</v>
          </cell>
          <cell r="E197" t="str">
            <v>국토해양부</v>
          </cell>
          <cell r="F197">
            <v>8580</v>
          </cell>
        </row>
        <row r="198">
          <cell r="A198" t="str">
            <v>1089-171</v>
          </cell>
          <cell r="B198" t="str">
            <v>도</v>
          </cell>
          <cell r="C198">
            <v>1194</v>
          </cell>
          <cell r="D198" t="str">
            <v>국</v>
          </cell>
          <cell r="E198" t="str">
            <v>국토해양부</v>
          </cell>
          <cell r="F198">
            <v>8580</v>
          </cell>
        </row>
        <row r="199">
          <cell r="A199" t="str">
            <v>1089-170</v>
          </cell>
          <cell r="B199" t="str">
            <v>도</v>
          </cell>
          <cell r="C199">
            <v>3064</v>
          </cell>
          <cell r="D199" t="str">
            <v>국</v>
          </cell>
          <cell r="E199" t="str">
            <v>국토해양부</v>
          </cell>
          <cell r="F199">
            <v>9570</v>
          </cell>
        </row>
        <row r="200">
          <cell r="A200" t="str">
            <v>1089-169</v>
          </cell>
          <cell r="B200" t="str">
            <v>도</v>
          </cell>
          <cell r="C200">
            <v>2791</v>
          </cell>
          <cell r="D200" t="str">
            <v>국</v>
          </cell>
          <cell r="E200" t="str">
            <v>국토해양부</v>
          </cell>
          <cell r="F200">
            <v>9570</v>
          </cell>
        </row>
        <row r="201">
          <cell r="A201" t="str">
            <v>1089-168</v>
          </cell>
          <cell r="B201" t="str">
            <v>도</v>
          </cell>
          <cell r="C201">
            <v>1706</v>
          </cell>
          <cell r="D201" t="str">
            <v>국</v>
          </cell>
          <cell r="E201" t="str">
            <v>국토해양부</v>
          </cell>
          <cell r="F201">
            <v>9570</v>
          </cell>
        </row>
        <row r="202">
          <cell r="A202" t="str">
            <v>1089-167</v>
          </cell>
          <cell r="B202" t="str">
            <v>도</v>
          </cell>
          <cell r="C202">
            <v>339</v>
          </cell>
          <cell r="D202" t="str">
            <v>국</v>
          </cell>
          <cell r="E202" t="str">
            <v>국토해양부</v>
          </cell>
          <cell r="F202">
            <v>9570</v>
          </cell>
        </row>
        <row r="203">
          <cell r="A203" t="str">
            <v>1089-166</v>
          </cell>
          <cell r="B203" t="str">
            <v>도</v>
          </cell>
          <cell r="C203">
            <v>1874</v>
          </cell>
          <cell r="D203" t="str">
            <v>국</v>
          </cell>
          <cell r="E203" t="str">
            <v>국토해양부</v>
          </cell>
          <cell r="F203">
            <v>9570</v>
          </cell>
        </row>
        <row r="204">
          <cell r="A204" t="str">
            <v>1089-165</v>
          </cell>
          <cell r="B204" t="str">
            <v>도</v>
          </cell>
          <cell r="C204">
            <v>2001</v>
          </cell>
          <cell r="D204" t="str">
            <v>국</v>
          </cell>
          <cell r="E204" t="str">
            <v>국토해양부</v>
          </cell>
          <cell r="F204">
            <v>5280</v>
          </cell>
        </row>
        <row r="205">
          <cell r="A205" t="str">
            <v>1089-164</v>
          </cell>
          <cell r="B205" t="str">
            <v>도</v>
          </cell>
          <cell r="C205">
            <v>2625</v>
          </cell>
          <cell r="D205" t="str">
            <v>국</v>
          </cell>
          <cell r="E205" t="str">
            <v>국토해양부</v>
          </cell>
          <cell r="F205">
            <v>5280</v>
          </cell>
        </row>
        <row r="206">
          <cell r="A206" t="str">
            <v>1089-163</v>
          </cell>
          <cell r="B206" t="str">
            <v>도</v>
          </cell>
          <cell r="C206">
            <v>1572</v>
          </cell>
          <cell r="D206" t="str">
            <v>국</v>
          </cell>
          <cell r="E206" t="str">
            <v>국토해양부</v>
          </cell>
          <cell r="F206">
            <v>5280</v>
          </cell>
        </row>
        <row r="207">
          <cell r="A207" t="str">
            <v>1089-162</v>
          </cell>
          <cell r="B207" t="str">
            <v>도</v>
          </cell>
          <cell r="C207">
            <v>152</v>
          </cell>
          <cell r="D207" t="str">
            <v>국</v>
          </cell>
          <cell r="E207" t="str">
            <v>국토해양부</v>
          </cell>
          <cell r="F207">
            <v>5280</v>
          </cell>
        </row>
        <row r="208">
          <cell r="A208" t="str">
            <v>1089-161</v>
          </cell>
          <cell r="B208" t="str">
            <v>도</v>
          </cell>
          <cell r="C208">
            <v>55</v>
          </cell>
          <cell r="D208" t="str">
            <v>국</v>
          </cell>
          <cell r="E208" t="str">
            <v>국토해양부</v>
          </cell>
          <cell r="F208">
            <v>5280</v>
          </cell>
        </row>
        <row r="209">
          <cell r="A209" t="str">
            <v>1089-160</v>
          </cell>
          <cell r="B209" t="str">
            <v>천</v>
          </cell>
          <cell r="C209">
            <v>406</v>
          </cell>
          <cell r="D209" t="str">
            <v>국</v>
          </cell>
          <cell r="E209" t="str">
            <v>국토해양부</v>
          </cell>
          <cell r="F209">
            <v>5280</v>
          </cell>
        </row>
        <row r="210">
          <cell r="A210" t="str">
            <v>1089-159</v>
          </cell>
          <cell r="B210" t="str">
            <v>천</v>
          </cell>
          <cell r="C210">
            <v>230</v>
          </cell>
          <cell r="D210" t="str">
            <v>국</v>
          </cell>
          <cell r="E210" t="str">
            <v>국토해양부</v>
          </cell>
          <cell r="F210">
            <v>5280</v>
          </cell>
        </row>
        <row r="211">
          <cell r="A211" t="str">
            <v>1089-158</v>
          </cell>
          <cell r="B211" t="str">
            <v>천</v>
          </cell>
          <cell r="C211">
            <v>295</v>
          </cell>
          <cell r="D211" t="str">
            <v>국</v>
          </cell>
          <cell r="E211" t="str">
            <v>국토해양부</v>
          </cell>
          <cell r="F211">
            <v>5280</v>
          </cell>
        </row>
        <row r="212">
          <cell r="A212" t="str">
            <v>1089-157</v>
          </cell>
          <cell r="B212" t="str">
            <v>도</v>
          </cell>
          <cell r="C212">
            <v>106</v>
          </cell>
          <cell r="D212" t="str">
            <v>국</v>
          </cell>
          <cell r="E212" t="str">
            <v>국토해양부</v>
          </cell>
          <cell r="F212">
            <v>5280</v>
          </cell>
        </row>
        <row r="213">
          <cell r="A213" t="str">
            <v>1089-156</v>
          </cell>
          <cell r="B213" t="str">
            <v>도</v>
          </cell>
          <cell r="C213">
            <v>562</v>
          </cell>
          <cell r="D213" t="str">
            <v>국</v>
          </cell>
          <cell r="E213" t="str">
            <v>국토해양부</v>
          </cell>
          <cell r="F213">
            <v>5280</v>
          </cell>
        </row>
        <row r="214">
          <cell r="A214" t="str">
            <v>1089-155</v>
          </cell>
          <cell r="B214" t="str">
            <v>도</v>
          </cell>
          <cell r="C214">
            <v>702</v>
          </cell>
          <cell r="D214" t="str">
            <v>국</v>
          </cell>
          <cell r="E214" t="str">
            <v>국토해양부</v>
          </cell>
          <cell r="F214">
            <v>5280</v>
          </cell>
        </row>
        <row r="215">
          <cell r="A215" t="str">
            <v>1089-154</v>
          </cell>
          <cell r="B215" t="str">
            <v>도</v>
          </cell>
          <cell r="C215">
            <v>837</v>
          </cell>
          <cell r="D215" t="str">
            <v>국</v>
          </cell>
          <cell r="E215" t="str">
            <v>국토해양부</v>
          </cell>
          <cell r="F215">
            <v>5280</v>
          </cell>
        </row>
        <row r="216">
          <cell r="A216" t="str">
            <v>1089-153</v>
          </cell>
          <cell r="B216" t="str">
            <v>천</v>
          </cell>
          <cell r="C216">
            <v>3956</v>
          </cell>
          <cell r="D216" t="str">
            <v>조광제</v>
          </cell>
          <cell r="E216" t="str">
            <v>인천남구구월동1228-16</v>
          </cell>
          <cell r="F216">
            <v>5280</v>
          </cell>
        </row>
        <row r="217">
          <cell r="A217" t="str">
            <v>1089-151</v>
          </cell>
          <cell r="B217" t="str">
            <v>전</v>
          </cell>
          <cell r="C217">
            <v>7108</v>
          </cell>
          <cell r="D217" t="str">
            <v>이상만</v>
          </cell>
          <cell r="E217" t="str">
            <v>지가리1089</v>
          </cell>
          <cell r="F217">
            <v>15000</v>
          </cell>
        </row>
        <row r="218">
          <cell r="A218" t="str">
            <v>1089-150</v>
          </cell>
          <cell r="B218" t="str">
            <v>천</v>
          </cell>
          <cell r="C218">
            <v>651</v>
          </cell>
          <cell r="D218" t="str">
            <v>공</v>
          </cell>
          <cell r="E218" t="str">
            <v>경상북도</v>
          </cell>
          <cell r="F218">
            <v>8580</v>
          </cell>
        </row>
        <row r="219">
          <cell r="A219" t="str">
            <v>1089-149</v>
          </cell>
          <cell r="B219" t="str">
            <v>도</v>
          </cell>
          <cell r="C219">
            <v>310</v>
          </cell>
          <cell r="D219" t="str">
            <v>국</v>
          </cell>
          <cell r="E219" t="str">
            <v>국토해양부</v>
          </cell>
          <cell r="F219">
            <v>8580</v>
          </cell>
        </row>
        <row r="220">
          <cell r="A220" t="str">
            <v>1089-148</v>
          </cell>
          <cell r="B220" t="str">
            <v>도</v>
          </cell>
          <cell r="C220">
            <v>295</v>
          </cell>
          <cell r="D220" t="str">
            <v>국</v>
          </cell>
          <cell r="E220" t="str">
            <v>국토해양부</v>
          </cell>
          <cell r="F220">
            <v>8580</v>
          </cell>
        </row>
        <row r="221">
          <cell r="A221" t="str">
            <v>1089-147</v>
          </cell>
          <cell r="B221" t="str">
            <v>도</v>
          </cell>
          <cell r="C221">
            <v>2884</v>
          </cell>
          <cell r="D221" t="str">
            <v>국</v>
          </cell>
          <cell r="E221" t="str">
            <v>국토해양부</v>
          </cell>
          <cell r="F221">
            <v>8580</v>
          </cell>
        </row>
        <row r="222">
          <cell r="A222" t="str">
            <v>1089-146</v>
          </cell>
          <cell r="B222" t="str">
            <v>도</v>
          </cell>
          <cell r="C222">
            <v>1013</v>
          </cell>
          <cell r="D222" t="str">
            <v>국</v>
          </cell>
          <cell r="E222" t="str">
            <v>국토해양부</v>
          </cell>
          <cell r="F222">
            <v>8580</v>
          </cell>
        </row>
        <row r="223">
          <cell r="A223" t="str">
            <v>1089-140</v>
          </cell>
          <cell r="B223" t="str">
            <v>천</v>
          </cell>
          <cell r="C223">
            <v>1796</v>
          </cell>
          <cell r="D223" t="str">
            <v>변영수</v>
          </cell>
          <cell r="E223" t="str">
            <v>마산시회원구회원동415한효(아)1-1701</v>
          </cell>
          <cell r="F223">
            <v>21000</v>
          </cell>
        </row>
        <row r="224">
          <cell r="A224" t="str">
            <v>1089-127</v>
          </cell>
          <cell r="B224" t="str">
            <v>천</v>
          </cell>
          <cell r="C224">
            <v>4</v>
          </cell>
          <cell r="D224" t="str">
            <v>허화남</v>
          </cell>
          <cell r="E224" t="str">
            <v>득량동155-3반도아파트503호</v>
          </cell>
          <cell r="F224">
            <v>19700</v>
          </cell>
        </row>
        <row r="225">
          <cell r="A225" t="str">
            <v>1089-126</v>
          </cell>
          <cell r="B225" t="str">
            <v>도</v>
          </cell>
          <cell r="C225">
            <v>150</v>
          </cell>
          <cell r="D225" t="str">
            <v>국</v>
          </cell>
          <cell r="E225" t="str">
            <v>국토해양부</v>
          </cell>
          <cell r="F225">
            <v>6930</v>
          </cell>
        </row>
        <row r="226">
          <cell r="A226" t="str">
            <v>1089-124</v>
          </cell>
          <cell r="B226" t="str">
            <v>천</v>
          </cell>
          <cell r="C226">
            <v>25</v>
          </cell>
          <cell r="D226" t="str">
            <v>공</v>
          </cell>
          <cell r="E226" t="str">
            <v>경상북도</v>
          </cell>
          <cell r="F226">
            <v>6930</v>
          </cell>
        </row>
        <row r="227">
          <cell r="A227" t="str">
            <v>1089-123</v>
          </cell>
          <cell r="B227" t="str">
            <v>천</v>
          </cell>
          <cell r="C227">
            <v>348</v>
          </cell>
          <cell r="D227" t="str">
            <v>국</v>
          </cell>
          <cell r="E227" t="str">
            <v>국토해양부</v>
          </cell>
          <cell r="F227">
            <v>6930</v>
          </cell>
        </row>
        <row r="228">
          <cell r="A228" t="str">
            <v>1089-122</v>
          </cell>
          <cell r="B228" t="str">
            <v>도</v>
          </cell>
          <cell r="C228">
            <v>270</v>
          </cell>
          <cell r="D228" t="str">
            <v>국</v>
          </cell>
          <cell r="E228" t="str">
            <v>국토해양부</v>
          </cell>
          <cell r="F228">
            <v>5280</v>
          </cell>
        </row>
        <row r="229">
          <cell r="A229" t="str">
            <v>1089-116</v>
          </cell>
          <cell r="B229" t="str">
            <v>대</v>
          </cell>
          <cell r="C229">
            <v>111</v>
          </cell>
          <cell r="D229" t="str">
            <v>허화남</v>
          </cell>
          <cell r="E229" t="str">
            <v>득량동155-3반도아파트503호</v>
          </cell>
          <cell r="F229">
            <v>19500</v>
          </cell>
        </row>
        <row r="230">
          <cell r="A230" t="str">
            <v>1089-114</v>
          </cell>
          <cell r="B230" t="str">
            <v>천</v>
          </cell>
          <cell r="C230">
            <v>436</v>
          </cell>
          <cell r="D230" t="str">
            <v>이대구</v>
          </cell>
          <cell r="E230" t="str">
            <v>지가리1089-73</v>
          </cell>
          <cell r="F230">
            <v>15000</v>
          </cell>
        </row>
        <row r="231">
          <cell r="A231" t="str">
            <v>1089-110</v>
          </cell>
          <cell r="B231" t="str">
            <v>천</v>
          </cell>
          <cell r="C231">
            <v>57</v>
          </cell>
          <cell r="D231" t="str">
            <v>이재순외1</v>
          </cell>
          <cell r="E231" t="str">
            <v>지가리123</v>
          </cell>
          <cell r="F231">
            <v>15000</v>
          </cell>
        </row>
        <row r="232">
          <cell r="A232" t="str">
            <v>1089-108</v>
          </cell>
          <cell r="B232" t="str">
            <v>전</v>
          </cell>
          <cell r="C232">
            <v>2209</v>
          </cell>
          <cell r="D232" t="str">
            <v>이대구</v>
          </cell>
          <cell r="E232" t="str">
            <v>지가리1089-73</v>
          </cell>
          <cell r="F232">
            <v>13000</v>
          </cell>
        </row>
        <row r="233">
          <cell r="A233" t="str">
            <v>1089-106</v>
          </cell>
          <cell r="B233" t="str">
            <v>과</v>
          </cell>
          <cell r="C233">
            <v>3876</v>
          </cell>
          <cell r="D233" t="str">
            <v>이대구</v>
          </cell>
          <cell r="E233" t="str">
            <v>지가리1089-73</v>
          </cell>
          <cell r="F233">
            <v>15000</v>
          </cell>
        </row>
        <row r="234">
          <cell r="A234" t="str">
            <v>1089-1</v>
          </cell>
          <cell r="B234" t="str">
            <v>천</v>
          </cell>
          <cell r="C234">
            <v>317763</v>
          </cell>
          <cell r="D234" t="str">
            <v>국</v>
          </cell>
          <cell r="E234" t="str">
            <v>국토해양부</v>
          </cell>
        </row>
        <row r="235">
          <cell r="A235" t="str">
            <v>542-3</v>
          </cell>
          <cell r="B235" t="str">
            <v>도</v>
          </cell>
          <cell r="C235">
            <v>1132</v>
          </cell>
          <cell r="D235" t="str">
            <v>국</v>
          </cell>
          <cell r="E235" t="str">
            <v>국토해양부</v>
          </cell>
          <cell r="F235">
            <v>6930</v>
          </cell>
        </row>
        <row r="236">
          <cell r="A236" t="str">
            <v>1089-185</v>
          </cell>
          <cell r="B236" t="str">
            <v>도</v>
          </cell>
          <cell r="C236">
            <v>784</v>
          </cell>
          <cell r="D236" t="str">
            <v>국</v>
          </cell>
          <cell r="E236" t="str">
            <v>국토해양부</v>
          </cell>
          <cell r="F236">
            <v>5280</v>
          </cell>
        </row>
        <row r="237">
          <cell r="A237" t="str">
            <v>253-1</v>
          </cell>
          <cell r="B237" t="str">
            <v>대</v>
          </cell>
          <cell r="C237">
            <v>330</v>
          </cell>
          <cell r="D237" t="str">
            <v>정선남</v>
          </cell>
          <cell r="E237" t="str">
            <v>경상북도포항시남구연일읍괴정리389-4</v>
          </cell>
          <cell r="F237">
            <v>17300</v>
          </cell>
        </row>
        <row r="238">
          <cell r="A238" t="str">
            <v>542-2</v>
          </cell>
          <cell r="B238" t="str">
            <v>도</v>
          </cell>
          <cell r="C238">
            <v>344</v>
          </cell>
          <cell r="D238" t="str">
            <v>국</v>
          </cell>
          <cell r="E238" t="str">
            <v>국토해양부</v>
          </cell>
          <cell r="F238">
            <v>6930</v>
          </cell>
        </row>
        <row r="239">
          <cell r="A239" t="str">
            <v>1089-72</v>
          </cell>
          <cell r="B239" t="str">
            <v>잡</v>
          </cell>
          <cell r="C239">
            <v>1079</v>
          </cell>
          <cell r="D239" t="str">
            <v>㈜케이알티이</v>
          </cell>
          <cell r="E239" t="str">
            <v>경상북도포항시남구대송면옥명리527-1</v>
          </cell>
          <cell r="F239">
            <v>13200</v>
          </cell>
        </row>
        <row r="240">
          <cell r="A240" t="str">
            <v>1064-4</v>
          </cell>
          <cell r="B240" t="str">
            <v>도</v>
          </cell>
          <cell r="C240">
            <v>229</v>
          </cell>
          <cell r="D240" t="str">
            <v>국</v>
          </cell>
          <cell r="E240" t="str">
            <v>국토해양부</v>
          </cell>
          <cell r="F240">
            <v>4950</v>
          </cell>
        </row>
        <row r="241">
          <cell r="A241" t="str">
            <v>1071-7</v>
          </cell>
          <cell r="B241" t="str">
            <v>도</v>
          </cell>
          <cell r="C241">
            <v>762</v>
          </cell>
          <cell r="D241" t="str">
            <v>국</v>
          </cell>
          <cell r="E241" t="str">
            <v>국토해양부</v>
          </cell>
          <cell r="F241">
            <v>4950</v>
          </cell>
        </row>
        <row r="242">
          <cell r="A242" t="str">
            <v>1080-5</v>
          </cell>
          <cell r="B242" t="str">
            <v>잡</v>
          </cell>
          <cell r="C242">
            <v>455</v>
          </cell>
          <cell r="D242" t="str">
            <v>이치우</v>
          </cell>
          <cell r="E242" t="str">
            <v>1089-31</v>
          </cell>
          <cell r="F242">
            <v>43200</v>
          </cell>
        </row>
        <row r="243">
          <cell r="A243" t="str">
            <v>산96-1</v>
          </cell>
          <cell r="B243" t="str">
            <v>임</v>
          </cell>
          <cell r="C243">
            <v>7157</v>
          </cell>
          <cell r="D243" t="str">
            <v>이치우</v>
          </cell>
          <cell r="E243" t="str">
            <v>1089-31</v>
          </cell>
          <cell r="F243">
            <v>1330</v>
          </cell>
        </row>
        <row r="244">
          <cell r="A244" t="str">
            <v>1089-206</v>
          </cell>
          <cell r="B244" t="str">
            <v>천</v>
          </cell>
          <cell r="C244">
            <v>1428</v>
          </cell>
          <cell r="D244" t="str">
            <v>황형환</v>
          </cell>
          <cell r="E244" t="str">
            <v>지가리1089-38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전체집계표"/>
      <sheetName val="집계표"/>
      <sheetName val="내단리"/>
      <sheetName val="현내리"/>
      <sheetName val="지가리"/>
      <sheetName val="인비리"/>
      <sheetName val="내단"/>
      <sheetName val="현내"/>
      <sheetName val="지가"/>
      <sheetName val="인비"/>
      <sheetName val="용지조서(6)"/>
      <sheetName val="용지조서(7)"/>
      <sheetName val="용지조서(8)"/>
      <sheetName val="용지조서(9)"/>
      <sheetName val="용지조서(10)"/>
      <sheetName val="용지조서(11)"/>
      <sheetName val="용지조서(12)"/>
      <sheetName val="용지조서(13)"/>
      <sheetName val="용지조서(14)"/>
      <sheetName val="용지조서(15)"/>
      <sheetName val="용지조서(16)"/>
      <sheetName val="용지조서(17)"/>
      <sheetName val="용지조서(18)"/>
      <sheetName val="용지조서(19)"/>
      <sheetName val="용지조서(20)"/>
    </sheetNames>
    <sheetDataSet>
      <sheetData sheetId="7">
        <row r="1">
          <cell r="A1" t="str">
            <v>지번</v>
          </cell>
          <cell r="B1" t="str">
            <v>지목</v>
          </cell>
          <cell r="C1" t="str">
            <v>면적</v>
          </cell>
          <cell r="D1" t="str">
            <v>소유자</v>
          </cell>
        </row>
        <row r="2">
          <cell r="A2" t="str">
            <v>638-3</v>
          </cell>
          <cell r="B2" t="str">
            <v>답</v>
          </cell>
          <cell r="C2">
            <v>34</v>
          </cell>
          <cell r="D2" t="str">
            <v>공</v>
          </cell>
          <cell r="E2" t="str">
            <v>포항시</v>
          </cell>
        </row>
        <row r="3">
          <cell r="A3" t="str">
            <v>638-1</v>
          </cell>
          <cell r="B3" t="str">
            <v>답</v>
          </cell>
          <cell r="C3">
            <v>959</v>
          </cell>
          <cell r="D3" t="str">
            <v>김경덕</v>
          </cell>
          <cell r="E3" t="str">
            <v>경주시안강읍산대리2381안강우방타운203-1307</v>
          </cell>
        </row>
        <row r="4">
          <cell r="A4" t="str">
            <v>637-2</v>
          </cell>
          <cell r="B4" t="str">
            <v>답</v>
          </cell>
          <cell r="C4">
            <v>1</v>
          </cell>
          <cell r="D4" t="str">
            <v>공</v>
          </cell>
          <cell r="E4" t="str">
            <v>포항시</v>
          </cell>
        </row>
        <row r="5">
          <cell r="A5" t="str">
            <v>637-1</v>
          </cell>
          <cell r="B5" t="str">
            <v>도</v>
          </cell>
          <cell r="C5">
            <v>161</v>
          </cell>
          <cell r="D5" t="str">
            <v>국</v>
          </cell>
          <cell r="E5" t="str">
            <v>국토해양부</v>
          </cell>
        </row>
        <row r="6">
          <cell r="A6" t="str">
            <v>633-2</v>
          </cell>
          <cell r="B6" t="str">
            <v>답</v>
          </cell>
          <cell r="C6">
            <v>164</v>
          </cell>
          <cell r="D6" t="str">
            <v>공</v>
          </cell>
          <cell r="E6" t="str">
            <v>포항시</v>
          </cell>
        </row>
        <row r="7">
          <cell r="A7" t="str">
            <v>633-1</v>
          </cell>
          <cell r="B7" t="str">
            <v>도</v>
          </cell>
          <cell r="C7">
            <v>726</v>
          </cell>
          <cell r="D7" t="str">
            <v>국</v>
          </cell>
          <cell r="E7" t="str">
            <v>국토해양부</v>
          </cell>
        </row>
        <row r="8">
          <cell r="A8" t="str">
            <v>632-1</v>
          </cell>
          <cell r="B8" t="str">
            <v>도</v>
          </cell>
          <cell r="C8">
            <v>252</v>
          </cell>
          <cell r="D8" t="str">
            <v>국</v>
          </cell>
          <cell r="E8" t="str">
            <v>국토해양부</v>
          </cell>
        </row>
        <row r="9">
          <cell r="A9" t="str">
            <v>631-1</v>
          </cell>
          <cell r="B9" t="str">
            <v>도</v>
          </cell>
          <cell r="C9">
            <v>601</v>
          </cell>
          <cell r="D9" t="str">
            <v>국</v>
          </cell>
          <cell r="E9" t="str">
            <v>국토해양부</v>
          </cell>
        </row>
        <row r="10">
          <cell r="A10" t="str">
            <v>630-2</v>
          </cell>
          <cell r="B10" t="str">
            <v>도</v>
          </cell>
          <cell r="C10">
            <v>113</v>
          </cell>
          <cell r="D10" t="str">
            <v>국</v>
          </cell>
          <cell r="E10" t="str">
            <v>국토해양부</v>
          </cell>
        </row>
        <row r="11">
          <cell r="A11" t="str">
            <v>630-1</v>
          </cell>
          <cell r="B11" t="str">
            <v>답</v>
          </cell>
          <cell r="C11">
            <v>1674</v>
          </cell>
          <cell r="D11" t="str">
            <v>경주이씨도원공파종중</v>
          </cell>
          <cell r="E11" t="str">
            <v>현내리산17도원정사</v>
          </cell>
        </row>
        <row r="12">
          <cell r="A12" t="str">
            <v>629-1</v>
          </cell>
          <cell r="B12" t="str">
            <v>도</v>
          </cell>
          <cell r="C12">
            <v>137</v>
          </cell>
          <cell r="D12" t="str">
            <v>국</v>
          </cell>
          <cell r="E12" t="str">
            <v>국토해양부</v>
          </cell>
        </row>
        <row r="13">
          <cell r="A13" t="str">
            <v>628-1</v>
          </cell>
          <cell r="B13" t="str">
            <v>도</v>
          </cell>
          <cell r="C13">
            <v>254</v>
          </cell>
          <cell r="D13" t="str">
            <v>국</v>
          </cell>
          <cell r="E13" t="str">
            <v>국토해양부</v>
          </cell>
        </row>
        <row r="14">
          <cell r="A14" t="str">
            <v>622-1</v>
          </cell>
          <cell r="B14" t="str">
            <v>도</v>
          </cell>
          <cell r="C14">
            <v>264</v>
          </cell>
          <cell r="D14" t="str">
            <v>국</v>
          </cell>
          <cell r="E14" t="str">
            <v>국토해양부</v>
          </cell>
        </row>
        <row r="15">
          <cell r="A15" t="str">
            <v>621-1</v>
          </cell>
          <cell r="B15" t="str">
            <v>도</v>
          </cell>
          <cell r="C15">
            <v>265</v>
          </cell>
          <cell r="D15" t="str">
            <v>국</v>
          </cell>
          <cell r="E15" t="str">
            <v>국토해양부</v>
          </cell>
        </row>
        <row r="16">
          <cell r="A16" t="str">
            <v>620-2</v>
          </cell>
          <cell r="B16" t="str">
            <v>도</v>
          </cell>
          <cell r="C16">
            <v>46</v>
          </cell>
          <cell r="D16" t="str">
            <v>국</v>
          </cell>
          <cell r="E16" t="str">
            <v>국토해양부</v>
          </cell>
        </row>
        <row r="17">
          <cell r="A17" t="str">
            <v>620-1</v>
          </cell>
          <cell r="B17" t="str">
            <v>도</v>
          </cell>
          <cell r="C17">
            <v>1081</v>
          </cell>
          <cell r="D17" t="str">
            <v>국</v>
          </cell>
          <cell r="E17" t="str">
            <v>국토해양부</v>
          </cell>
        </row>
        <row r="18">
          <cell r="A18" t="str">
            <v>619-2</v>
          </cell>
          <cell r="B18" t="str">
            <v>도</v>
          </cell>
          <cell r="C18">
            <v>175</v>
          </cell>
          <cell r="D18" t="str">
            <v>국</v>
          </cell>
          <cell r="E18" t="str">
            <v>국토해양부</v>
          </cell>
        </row>
        <row r="19">
          <cell r="A19" t="str">
            <v>619-1</v>
          </cell>
          <cell r="B19" t="str">
            <v>도</v>
          </cell>
          <cell r="C19">
            <v>576</v>
          </cell>
          <cell r="D19" t="str">
            <v>국</v>
          </cell>
          <cell r="E19" t="str">
            <v>국토해양부</v>
          </cell>
        </row>
        <row r="20">
          <cell r="A20" t="str">
            <v>618-2</v>
          </cell>
          <cell r="B20" t="str">
            <v>도</v>
          </cell>
          <cell r="C20">
            <v>395</v>
          </cell>
          <cell r="D20" t="str">
            <v>국</v>
          </cell>
          <cell r="E20" t="str">
            <v>국토해양부</v>
          </cell>
        </row>
        <row r="21">
          <cell r="A21" t="str">
            <v>618-1</v>
          </cell>
          <cell r="B21" t="str">
            <v>도</v>
          </cell>
          <cell r="C21">
            <v>251</v>
          </cell>
          <cell r="D21" t="str">
            <v>국</v>
          </cell>
          <cell r="E21" t="str">
            <v>국토해양부</v>
          </cell>
        </row>
        <row r="22">
          <cell r="A22" t="str">
            <v>617-1</v>
          </cell>
          <cell r="B22" t="str">
            <v>도</v>
          </cell>
          <cell r="C22">
            <v>447</v>
          </cell>
          <cell r="D22" t="str">
            <v>국</v>
          </cell>
          <cell r="E22" t="str">
            <v>국토해양부</v>
          </cell>
        </row>
        <row r="23">
          <cell r="A23" t="str">
            <v>616-1</v>
          </cell>
          <cell r="B23" t="str">
            <v>도</v>
          </cell>
          <cell r="C23">
            <v>473</v>
          </cell>
          <cell r="D23" t="str">
            <v>국</v>
          </cell>
          <cell r="E23" t="str">
            <v>국토해양부</v>
          </cell>
        </row>
        <row r="24">
          <cell r="A24" t="str">
            <v>615-1</v>
          </cell>
          <cell r="B24" t="str">
            <v>도</v>
          </cell>
          <cell r="C24">
            <v>349</v>
          </cell>
          <cell r="D24" t="str">
            <v>국</v>
          </cell>
          <cell r="E24" t="str">
            <v>국토해양부</v>
          </cell>
        </row>
        <row r="25">
          <cell r="A25" t="str">
            <v>614-4</v>
          </cell>
          <cell r="B25" t="str">
            <v>도</v>
          </cell>
          <cell r="C25">
            <v>20</v>
          </cell>
          <cell r="D25" t="str">
            <v>공</v>
          </cell>
          <cell r="E25" t="str">
            <v>포항시</v>
          </cell>
        </row>
        <row r="26">
          <cell r="A26" t="str">
            <v>566-4</v>
          </cell>
          <cell r="B26" t="str">
            <v>목</v>
          </cell>
          <cell r="C26">
            <v>661</v>
          </cell>
          <cell r="D26" t="str">
            <v>고정숙</v>
          </cell>
          <cell r="E26" t="str">
            <v>성계리198</v>
          </cell>
        </row>
        <row r="27">
          <cell r="A27" t="str">
            <v>566-3</v>
          </cell>
          <cell r="B27" t="str">
            <v>목</v>
          </cell>
          <cell r="C27">
            <v>496</v>
          </cell>
          <cell r="D27" t="str">
            <v>오옥이</v>
          </cell>
          <cell r="E27" t="str">
            <v>현내리484-4</v>
          </cell>
        </row>
        <row r="28">
          <cell r="A28" t="str">
            <v>566-2</v>
          </cell>
          <cell r="B28" t="str">
            <v>대</v>
          </cell>
          <cell r="C28">
            <v>500</v>
          </cell>
          <cell r="D28" t="str">
            <v>오옥이</v>
          </cell>
          <cell r="E28" t="str">
            <v>현내리484-4</v>
          </cell>
        </row>
        <row r="29">
          <cell r="A29" t="str">
            <v>561-2</v>
          </cell>
          <cell r="B29" t="str">
            <v>도</v>
          </cell>
          <cell r="C29">
            <v>518</v>
          </cell>
          <cell r="D29" t="str">
            <v>국</v>
          </cell>
          <cell r="E29" t="str">
            <v>국토해양부</v>
          </cell>
        </row>
        <row r="30">
          <cell r="A30" t="str">
            <v>561-1</v>
          </cell>
          <cell r="B30" t="str">
            <v>답</v>
          </cell>
          <cell r="C30">
            <v>878</v>
          </cell>
          <cell r="D30" t="str">
            <v>도태목</v>
          </cell>
          <cell r="E30" t="str">
            <v>월성군안강읍안강리315</v>
          </cell>
        </row>
        <row r="31">
          <cell r="A31" t="str">
            <v>556-1</v>
          </cell>
          <cell r="B31" t="str">
            <v>도</v>
          </cell>
          <cell r="C31">
            <v>236</v>
          </cell>
          <cell r="D31" t="str">
            <v>국</v>
          </cell>
          <cell r="E31" t="str">
            <v>국토해양부</v>
          </cell>
        </row>
        <row r="32">
          <cell r="A32" t="str">
            <v>491-5</v>
          </cell>
          <cell r="B32" t="str">
            <v>답</v>
          </cell>
          <cell r="C32">
            <v>22</v>
          </cell>
          <cell r="D32" t="str">
            <v>공</v>
          </cell>
          <cell r="E32" t="str">
            <v>포항시</v>
          </cell>
        </row>
        <row r="33">
          <cell r="A33" t="str">
            <v>491-4</v>
          </cell>
          <cell r="B33" t="str">
            <v>답</v>
          </cell>
          <cell r="C33">
            <v>33</v>
          </cell>
          <cell r="D33" t="str">
            <v>이종식</v>
          </cell>
          <cell r="E33" t="str">
            <v>현내리357</v>
          </cell>
        </row>
        <row r="34">
          <cell r="A34" t="str">
            <v>491-1</v>
          </cell>
          <cell r="B34" t="str">
            <v>답</v>
          </cell>
          <cell r="C34">
            <v>84</v>
          </cell>
          <cell r="D34" t="str">
            <v>재단법인부운장학회</v>
          </cell>
          <cell r="E34" t="str">
            <v>서울영등포구신길동1367-1</v>
          </cell>
        </row>
        <row r="35">
          <cell r="A35" t="str">
            <v>489-9</v>
          </cell>
          <cell r="B35" t="str">
            <v>대</v>
          </cell>
          <cell r="C35">
            <v>12</v>
          </cell>
          <cell r="D35" t="str">
            <v>공</v>
          </cell>
          <cell r="E35" t="str">
            <v>포항시</v>
          </cell>
        </row>
        <row r="36">
          <cell r="A36" t="str">
            <v>489-8</v>
          </cell>
          <cell r="B36" t="str">
            <v>답</v>
          </cell>
          <cell r="C36">
            <v>2</v>
          </cell>
          <cell r="D36" t="str">
            <v>공</v>
          </cell>
          <cell r="E36" t="str">
            <v>포항시</v>
          </cell>
        </row>
        <row r="37">
          <cell r="A37" t="str">
            <v>489-7</v>
          </cell>
          <cell r="B37" t="str">
            <v>도</v>
          </cell>
          <cell r="C37">
            <v>6</v>
          </cell>
          <cell r="D37" t="str">
            <v>이동은</v>
          </cell>
          <cell r="E37" t="str">
            <v>현내리654-1</v>
          </cell>
        </row>
        <row r="38">
          <cell r="A38" t="str">
            <v>489-3</v>
          </cell>
          <cell r="B38" t="str">
            <v>대</v>
          </cell>
          <cell r="C38">
            <v>184</v>
          </cell>
          <cell r="D38" t="str">
            <v>이동은</v>
          </cell>
          <cell r="E38" t="str">
            <v>현내리654-1</v>
          </cell>
        </row>
        <row r="39">
          <cell r="A39" t="str">
            <v>489-2</v>
          </cell>
          <cell r="B39" t="str">
            <v>구</v>
          </cell>
          <cell r="C39">
            <v>102</v>
          </cell>
          <cell r="D39" t="str">
            <v>이영우</v>
          </cell>
        </row>
        <row r="40">
          <cell r="A40" t="str">
            <v>48-1</v>
          </cell>
          <cell r="B40" t="str">
            <v>답</v>
          </cell>
          <cell r="C40">
            <v>657</v>
          </cell>
          <cell r="D40" t="str">
            <v>이상민외1</v>
          </cell>
          <cell r="E40" t="str">
            <v>현내리332</v>
          </cell>
        </row>
        <row r="41">
          <cell r="A41" t="str">
            <v>468-9</v>
          </cell>
          <cell r="B41" t="str">
            <v>대</v>
          </cell>
          <cell r="C41">
            <v>784</v>
          </cell>
          <cell r="D41" t="str">
            <v>기계농업협동조합</v>
          </cell>
          <cell r="E41" t="str">
            <v>경상북도 포항시 북구 기계면 현내리 648-3</v>
          </cell>
        </row>
        <row r="42">
          <cell r="A42" t="str">
            <v>468-3</v>
          </cell>
          <cell r="B42" t="str">
            <v>구</v>
          </cell>
          <cell r="C42">
            <v>225</v>
          </cell>
          <cell r="D42" t="str">
            <v>이상렬</v>
          </cell>
          <cell r="E42" t="str">
            <v>대구수성구상동159-2청구하이츠빌101-501</v>
          </cell>
        </row>
        <row r="43">
          <cell r="A43" t="str">
            <v>468-13</v>
          </cell>
          <cell r="B43" t="str">
            <v>대</v>
          </cell>
          <cell r="C43">
            <v>26</v>
          </cell>
          <cell r="D43" t="str">
            <v>기계농업협동조합</v>
          </cell>
          <cell r="E43" t="str">
            <v>경상북도 포항시 북구 기계면 현내리 648-3</v>
          </cell>
        </row>
        <row r="44">
          <cell r="A44" t="str">
            <v>462-2</v>
          </cell>
          <cell r="B44" t="str">
            <v>전</v>
          </cell>
          <cell r="C44">
            <v>1882</v>
          </cell>
          <cell r="D44" t="str">
            <v>서포항농업협동조합</v>
          </cell>
          <cell r="E44" t="str">
            <v>경상북도 포항시 북구 기계면 현내리 648-3</v>
          </cell>
        </row>
        <row r="45">
          <cell r="A45" t="str">
            <v>462-1</v>
          </cell>
          <cell r="B45" t="str">
            <v>구</v>
          </cell>
          <cell r="C45">
            <v>93</v>
          </cell>
          <cell r="D45" t="str">
            <v>강원필옥</v>
          </cell>
          <cell r="E45" t="str">
            <v>현내동858</v>
          </cell>
        </row>
        <row r="46">
          <cell r="A46" t="str">
            <v>461-4</v>
          </cell>
          <cell r="B46" t="str">
            <v>대</v>
          </cell>
          <cell r="C46">
            <v>65</v>
          </cell>
          <cell r="D46" t="str">
            <v>공</v>
          </cell>
          <cell r="E46" t="str">
            <v>포항시</v>
          </cell>
        </row>
        <row r="47">
          <cell r="A47" t="str">
            <v>461-2</v>
          </cell>
          <cell r="B47" t="str">
            <v>대</v>
          </cell>
          <cell r="C47">
            <v>428</v>
          </cell>
          <cell r="D47" t="str">
            <v>여성환</v>
          </cell>
          <cell r="E47" t="str">
            <v>부산사하구감천동49</v>
          </cell>
        </row>
        <row r="48">
          <cell r="A48" t="str">
            <v>461-1</v>
          </cell>
          <cell r="B48" t="str">
            <v>구</v>
          </cell>
          <cell r="C48">
            <v>12</v>
          </cell>
          <cell r="D48" t="str">
            <v>권두동</v>
          </cell>
          <cell r="E48" t="str">
            <v>신광면토성동442</v>
          </cell>
        </row>
        <row r="49">
          <cell r="A49" t="str">
            <v>460-5</v>
          </cell>
          <cell r="B49" t="str">
            <v>도</v>
          </cell>
          <cell r="C49">
            <v>220</v>
          </cell>
          <cell r="D49" t="str">
            <v>국</v>
          </cell>
          <cell r="E49" t="str">
            <v>국토해양부</v>
          </cell>
        </row>
        <row r="50">
          <cell r="A50" t="str">
            <v>460-4</v>
          </cell>
          <cell r="B50" t="str">
            <v>도</v>
          </cell>
          <cell r="C50">
            <v>336</v>
          </cell>
          <cell r="D50" t="str">
            <v>국</v>
          </cell>
          <cell r="E50" t="str">
            <v>국토해양부</v>
          </cell>
        </row>
        <row r="51">
          <cell r="A51" t="str">
            <v>732-6</v>
          </cell>
          <cell r="B51" t="str">
            <v>도</v>
          </cell>
          <cell r="C51">
            <v>2</v>
          </cell>
          <cell r="D51" t="str">
            <v>국</v>
          </cell>
          <cell r="E51" t="str">
            <v>국토해양부</v>
          </cell>
        </row>
        <row r="52">
          <cell r="A52" t="str">
            <v>732-3</v>
          </cell>
          <cell r="B52" t="str">
            <v>대</v>
          </cell>
          <cell r="C52">
            <v>2328</v>
          </cell>
          <cell r="D52" t="str">
            <v>안희득</v>
          </cell>
          <cell r="E52" t="str">
            <v>포항시북구청하면하대리106</v>
          </cell>
        </row>
        <row r="53">
          <cell r="A53" t="str">
            <v>731-5</v>
          </cell>
          <cell r="B53" t="str">
            <v>도</v>
          </cell>
          <cell r="C53">
            <v>226</v>
          </cell>
          <cell r="D53" t="str">
            <v>국</v>
          </cell>
          <cell r="E53" t="str">
            <v>국토해양부</v>
          </cell>
        </row>
        <row r="54">
          <cell r="A54" t="str">
            <v>731-3</v>
          </cell>
          <cell r="B54" t="str">
            <v>과</v>
          </cell>
          <cell r="C54">
            <v>1843</v>
          </cell>
          <cell r="D54" t="str">
            <v>이상민</v>
          </cell>
          <cell r="E54" t="str">
            <v>현내리332</v>
          </cell>
        </row>
        <row r="55">
          <cell r="A55" t="str">
            <v>730-2</v>
          </cell>
          <cell r="B55" t="str">
            <v>도</v>
          </cell>
          <cell r="C55">
            <v>384</v>
          </cell>
          <cell r="D55" t="str">
            <v>국</v>
          </cell>
          <cell r="E55" t="str">
            <v>국토해양부</v>
          </cell>
        </row>
        <row r="56">
          <cell r="A56" t="str">
            <v>729-4</v>
          </cell>
          <cell r="B56" t="str">
            <v>도</v>
          </cell>
          <cell r="C56">
            <v>447</v>
          </cell>
          <cell r="D56" t="str">
            <v>국</v>
          </cell>
          <cell r="E56" t="str">
            <v>국토해양부</v>
          </cell>
        </row>
        <row r="57">
          <cell r="A57" t="str">
            <v>728-1</v>
          </cell>
          <cell r="B57" t="str">
            <v>도</v>
          </cell>
          <cell r="C57">
            <v>676</v>
          </cell>
          <cell r="D57" t="str">
            <v>국</v>
          </cell>
          <cell r="E57" t="str">
            <v>국토해양부</v>
          </cell>
        </row>
        <row r="58">
          <cell r="A58" t="str">
            <v>726-1</v>
          </cell>
          <cell r="B58" t="str">
            <v>도</v>
          </cell>
          <cell r="C58">
            <v>507</v>
          </cell>
          <cell r="D58" t="str">
            <v>국</v>
          </cell>
          <cell r="E58" t="str">
            <v>국토해양부</v>
          </cell>
        </row>
        <row r="59">
          <cell r="A59" t="str">
            <v>725-1</v>
          </cell>
          <cell r="B59" t="str">
            <v>도</v>
          </cell>
          <cell r="C59">
            <v>371</v>
          </cell>
          <cell r="D59" t="str">
            <v>국</v>
          </cell>
          <cell r="E59" t="str">
            <v>국토해양부</v>
          </cell>
        </row>
        <row r="60">
          <cell r="A60" t="str">
            <v>723-1</v>
          </cell>
          <cell r="B60" t="str">
            <v>도</v>
          </cell>
          <cell r="C60">
            <v>331</v>
          </cell>
          <cell r="D60" t="str">
            <v>국</v>
          </cell>
          <cell r="E60" t="str">
            <v>국토해양부</v>
          </cell>
        </row>
        <row r="61">
          <cell r="A61" t="str">
            <v>722-1</v>
          </cell>
          <cell r="B61" t="str">
            <v>도</v>
          </cell>
          <cell r="C61">
            <v>405</v>
          </cell>
          <cell r="D61" t="str">
            <v>국</v>
          </cell>
          <cell r="E61" t="str">
            <v>국토해양부</v>
          </cell>
        </row>
        <row r="62">
          <cell r="A62" t="str">
            <v>721-1</v>
          </cell>
          <cell r="B62" t="str">
            <v>도</v>
          </cell>
          <cell r="C62">
            <v>516</v>
          </cell>
          <cell r="D62" t="str">
            <v>국</v>
          </cell>
          <cell r="E62" t="str">
            <v>국토해양부</v>
          </cell>
        </row>
        <row r="63">
          <cell r="A63" t="str">
            <v>720-1</v>
          </cell>
          <cell r="B63" t="str">
            <v>도</v>
          </cell>
          <cell r="C63">
            <v>1121</v>
          </cell>
          <cell r="D63" t="str">
            <v>국</v>
          </cell>
          <cell r="E63" t="str">
            <v>국토해양부</v>
          </cell>
        </row>
        <row r="64">
          <cell r="A64" t="str">
            <v>717-3</v>
          </cell>
          <cell r="B64" t="str">
            <v>도</v>
          </cell>
          <cell r="C64">
            <v>477</v>
          </cell>
          <cell r="D64" t="str">
            <v>국</v>
          </cell>
          <cell r="E64" t="str">
            <v>국토해양부</v>
          </cell>
        </row>
        <row r="65">
          <cell r="A65" t="str">
            <v>717-2</v>
          </cell>
          <cell r="B65" t="str">
            <v>도</v>
          </cell>
          <cell r="C65">
            <v>354</v>
          </cell>
          <cell r="D65" t="str">
            <v>국</v>
          </cell>
          <cell r="E65" t="str">
            <v>국토해양부</v>
          </cell>
        </row>
        <row r="66">
          <cell r="A66" t="str">
            <v>717-1</v>
          </cell>
          <cell r="B66" t="str">
            <v>답</v>
          </cell>
          <cell r="C66">
            <v>1993</v>
          </cell>
          <cell r="D66" t="str">
            <v>원종화</v>
          </cell>
          <cell r="E66" t="str">
            <v>경기도남양주시진접읍장현리79-1신우아파트105-1603</v>
          </cell>
        </row>
        <row r="67">
          <cell r="A67" t="str">
            <v>716-1</v>
          </cell>
          <cell r="B67" t="str">
            <v>도</v>
          </cell>
          <cell r="C67">
            <v>429</v>
          </cell>
          <cell r="D67" t="str">
            <v>국</v>
          </cell>
          <cell r="E67" t="str">
            <v>국토해양부</v>
          </cell>
        </row>
        <row r="68">
          <cell r="A68" t="str">
            <v>715-1</v>
          </cell>
          <cell r="B68" t="str">
            <v>도</v>
          </cell>
          <cell r="C68">
            <v>751</v>
          </cell>
          <cell r="D68" t="str">
            <v>국</v>
          </cell>
          <cell r="E68" t="str">
            <v>국토해양부</v>
          </cell>
        </row>
        <row r="69">
          <cell r="A69" t="str">
            <v>714-1</v>
          </cell>
          <cell r="B69" t="str">
            <v>도</v>
          </cell>
          <cell r="C69">
            <v>1150</v>
          </cell>
          <cell r="D69" t="str">
            <v>국</v>
          </cell>
          <cell r="E69" t="str">
            <v>국토해양부</v>
          </cell>
        </row>
        <row r="70">
          <cell r="A70" t="str">
            <v>705-3</v>
          </cell>
          <cell r="B70" t="str">
            <v>답</v>
          </cell>
          <cell r="C70">
            <v>2860</v>
          </cell>
          <cell r="D70" t="str">
            <v>이종량</v>
          </cell>
          <cell r="E70" t="str">
            <v>현내리898</v>
          </cell>
        </row>
        <row r="71">
          <cell r="A71" t="str">
            <v>701-1</v>
          </cell>
          <cell r="B71" t="str">
            <v>도</v>
          </cell>
          <cell r="C71">
            <v>28</v>
          </cell>
          <cell r="D71" t="str">
            <v>국</v>
          </cell>
          <cell r="E71" t="str">
            <v>국토해양부</v>
          </cell>
        </row>
        <row r="72">
          <cell r="A72" t="str">
            <v>700-1</v>
          </cell>
          <cell r="B72" t="str">
            <v>도</v>
          </cell>
          <cell r="C72">
            <v>255</v>
          </cell>
          <cell r="D72" t="str">
            <v>국</v>
          </cell>
          <cell r="E72" t="str">
            <v>국토해양부</v>
          </cell>
        </row>
        <row r="73">
          <cell r="A73" t="str">
            <v>677-2</v>
          </cell>
          <cell r="B73" t="str">
            <v>답</v>
          </cell>
          <cell r="C73">
            <v>22</v>
          </cell>
          <cell r="D73" t="str">
            <v>공</v>
          </cell>
          <cell r="E73" t="str">
            <v>포항시</v>
          </cell>
        </row>
        <row r="74">
          <cell r="A74" t="str">
            <v>705-2</v>
          </cell>
          <cell r="B74" t="str">
            <v>답</v>
          </cell>
          <cell r="C74">
            <v>770</v>
          </cell>
          <cell r="D74" t="str">
            <v>조용만</v>
          </cell>
          <cell r="E74" t="str">
            <v>현내리805</v>
          </cell>
        </row>
        <row r="75">
          <cell r="A75" t="str">
            <v>677-1</v>
          </cell>
          <cell r="B75" t="str">
            <v>답</v>
          </cell>
          <cell r="C75">
            <v>35</v>
          </cell>
          <cell r="D75" t="str">
            <v>이신우</v>
          </cell>
          <cell r="E75" t="str">
            <v>현내리849</v>
          </cell>
        </row>
        <row r="76">
          <cell r="A76" t="str">
            <v>666-1</v>
          </cell>
          <cell r="B76" t="str">
            <v>도</v>
          </cell>
          <cell r="C76">
            <v>1017</v>
          </cell>
          <cell r="D76" t="str">
            <v>국</v>
          </cell>
          <cell r="E76" t="str">
            <v>국토해양부</v>
          </cell>
        </row>
        <row r="77">
          <cell r="A77" t="str">
            <v>665-3</v>
          </cell>
          <cell r="B77" t="str">
            <v>도</v>
          </cell>
          <cell r="C77">
            <v>210</v>
          </cell>
          <cell r="D77" t="str">
            <v>국</v>
          </cell>
          <cell r="E77" t="str">
            <v>국토해양부</v>
          </cell>
        </row>
        <row r="78">
          <cell r="A78" t="str">
            <v>665-2</v>
          </cell>
          <cell r="B78" t="str">
            <v>도</v>
          </cell>
          <cell r="C78">
            <v>594</v>
          </cell>
          <cell r="D78" t="str">
            <v>국</v>
          </cell>
          <cell r="E78" t="str">
            <v>국토해양부</v>
          </cell>
        </row>
        <row r="79">
          <cell r="A79" t="str">
            <v>665-1</v>
          </cell>
          <cell r="B79" t="str">
            <v>답</v>
          </cell>
          <cell r="C79">
            <v>697</v>
          </cell>
          <cell r="D79" t="str">
            <v>이갑석외2인</v>
          </cell>
          <cell r="E79" t="str">
            <v>현내리971</v>
          </cell>
        </row>
        <row r="80">
          <cell r="A80" t="str">
            <v>664-1</v>
          </cell>
          <cell r="B80" t="str">
            <v>도</v>
          </cell>
          <cell r="C80">
            <v>519</v>
          </cell>
          <cell r="D80" t="str">
            <v>국</v>
          </cell>
          <cell r="E80" t="str">
            <v>국토해양부</v>
          </cell>
        </row>
        <row r="81">
          <cell r="A81" t="str">
            <v>663-1</v>
          </cell>
          <cell r="B81" t="str">
            <v>도</v>
          </cell>
          <cell r="C81">
            <v>646</v>
          </cell>
          <cell r="D81" t="str">
            <v>국</v>
          </cell>
          <cell r="E81" t="str">
            <v>국토해양부</v>
          </cell>
        </row>
        <row r="82">
          <cell r="A82" t="str">
            <v>662-1</v>
          </cell>
          <cell r="B82" t="str">
            <v>도</v>
          </cell>
          <cell r="C82">
            <v>414</v>
          </cell>
          <cell r="D82" t="str">
            <v>국</v>
          </cell>
          <cell r="E82" t="str">
            <v>국토해양부</v>
          </cell>
        </row>
        <row r="83">
          <cell r="A83" t="str">
            <v>661-1</v>
          </cell>
          <cell r="B83" t="str">
            <v>도</v>
          </cell>
          <cell r="C83">
            <v>220</v>
          </cell>
          <cell r="D83" t="str">
            <v>국</v>
          </cell>
          <cell r="E83" t="str">
            <v>국토해양부</v>
          </cell>
        </row>
        <row r="84">
          <cell r="A84" t="str">
            <v>660-1</v>
          </cell>
          <cell r="B84" t="str">
            <v>답</v>
          </cell>
          <cell r="C84">
            <v>645</v>
          </cell>
          <cell r="D84" t="str">
            <v>이상돈</v>
          </cell>
          <cell r="E84" t="str">
            <v>현내리649</v>
          </cell>
        </row>
        <row r="85">
          <cell r="A85" t="str">
            <v>659-2</v>
          </cell>
          <cell r="B85" t="str">
            <v>잡</v>
          </cell>
          <cell r="C85">
            <v>740</v>
          </cell>
          <cell r="D85" t="str">
            <v>기계농업협동조합</v>
          </cell>
          <cell r="E85" t="str">
            <v>현내리648-3</v>
          </cell>
        </row>
        <row r="86">
          <cell r="A86" t="str">
            <v>659-1</v>
          </cell>
          <cell r="B86" t="str">
            <v>도</v>
          </cell>
          <cell r="C86">
            <v>604</v>
          </cell>
          <cell r="D86" t="str">
            <v>국</v>
          </cell>
          <cell r="E86" t="str">
            <v>국토해양부</v>
          </cell>
        </row>
        <row r="87">
          <cell r="A87" t="str">
            <v>658-2</v>
          </cell>
          <cell r="B87" t="str">
            <v>잡</v>
          </cell>
          <cell r="C87">
            <v>735</v>
          </cell>
          <cell r="D87" t="str">
            <v>기계농업협동조합</v>
          </cell>
          <cell r="E87" t="str">
            <v>현내리648-3</v>
          </cell>
        </row>
        <row r="88">
          <cell r="A88" t="str">
            <v>658-1</v>
          </cell>
          <cell r="B88" t="str">
            <v>도</v>
          </cell>
          <cell r="C88">
            <v>621</v>
          </cell>
          <cell r="D88" t="str">
            <v>국</v>
          </cell>
          <cell r="E88" t="str">
            <v>국토해양부</v>
          </cell>
        </row>
        <row r="89">
          <cell r="A89" t="str">
            <v>657-4</v>
          </cell>
          <cell r="B89" t="str">
            <v>전</v>
          </cell>
          <cell r="C89">
            <v>14</v>
          </cell>
          <cell r="D89" t="str">
            <v>공</v>
          </cell>
          <cell r="E89" t="str">
            <v>포항시</v>
          </cell>
        </row>
        <row r="90">
          <cell r="A90" t="str">
            <v>657-3</v>
          </cell>
          <cell r="B90" t="str">
            <v>전</v>
          </cell>
          <cell r="C90">
            <v>1804</v>
          </cell>
          <cell r="D90" t="str">
            <v>이재천</v>
          </cell>
          <cell r="E90" t="str">
            <v>현내리657</v>
          </cell>
        </row>
        <row r="91">
          <cell r="A91" t="str">
            <v>657-2</v>
          </cell>
          <cell r="B91" t="str">
            <v>잡</v>
          </cell>
          <cell r="C91">
            <v>494</v>
          </cell>
          <cell r="D91" t="str">
            <v>이재천</v>
          </cell>
          <cell r="E91" t="str">
            <v>현내리657</v>
          </cell>
        </row>
        <row r="92">
          <cell r="A92" t="str">
            <v>657-1</v>
          </cell>
          <cell r="B92" t="str">
            <v>도</v>
          </cell>
          <cell r="C92">
            <v>712</v>
          </cell>
          <cell r="D92" t="str">
            <v>국</v>
          </cell>
          <cell r="E92" t="str">
            <v>국토해양부</v>
          </cell>
        </row>
        <row r="93">
          <cell r="A93" t="str">
            <v>655-1</v>
          </cell>
          <cell r="B93" t="str">
            <v>답</v>
          </cell>
          <cell r="C93">
            <v>4531</v>
          </cell>
          <cell r="D93" t="str">
            <v>최재유</v>
          </cell>
          <cell r="E93" t="str">
            <v>포항시북구죽도동625-26</v>
          </cell>
        </row>
        <row r="94">
          <cell r="A94" t="str">
            <v>654-2</v>
          </cell>
          <cell r="B94" t="str">
            <v>대</v>
          </cell>
          <cell r="C94">
            <v>560</v>
          </cell>
          <cell r="D94" t="str">
            <v>대구경북능금농협</v>
          </cell>
          <cell r="E94" t="str">
            <v>대구동구신천동329-7</v>
          </cell>
        </row>
        <row r="95">
          <cell r="A95" t="str">
            <v>639-6</v>
          </cell>
          <cell r="B95" t="str">
            <v>도</v>
          </cell>
          <cell r="C95">
            <v>69</v>
          </cell>
          <cell r="D95" t="str">
            <v>국</v>
          </cell>
          <cell r="E95" t="str">
            <v>국토해양부</v>
          </cell>
        </row>
        <row r="96">
          <cell r="A96" t="str">
            <v>639-5</v>
          </cell>
          <cell r="B96" t="str">
            <v>답</v>
          </cell>
          <cell r="C96">
            <v>236</v>
          </cell>
          <cell r="D96" t="str">
            <v>공</v>
          </cell>
          <cell r="E96" t="str">
            <v>포항시</v>
          </cell>
        </row>
        <row r="97">
          <cell r="A97" t="str">
            <v>639-4</v>
          </cell>
          <cell r="B97" t="str">
            <v>창</v>
          </cell>
          <cell r="C97">
            <v>3</v>
          </cell>
          <cell r="D97" t="str">
            <v>공</v>
          </cell>
          <cell r="E97" t="str">
            <v>포항시</v>
          </cell>
        </row>
        <row r="98">
          <cell r="A98" t="str">
            <v>639-3</v>
          </cell>
          <cell r="B98" t="str">
            <v>창</v>
          </cell>
          <cell r="C98">
            <v>353</v>
          </cell>
          <cell r="D98" t="str">
            <v>공</v>
          </cell>
          <cell r="E98" t="str">
            <v>포항시</v>
          </cell>
        </row>
        <row r="99">
          <cell r="A99" t="str">
            <v>639-2</v>
          </cell>
          <cell r="B99" t="str">
            <v>도</v>
          </cell>
          <cell r="C99">
            <v>33</v>
          </cell>
          <cell r="D99" t="str">
            <v>국</v>
          </cell>
          <cell r="E99" t="str">
            <v>국토해양부</v>
          </cell>
        </row>
        <row r="100">
          <cell r="A100" t="str">
            <v>639-1</v>
          </cell>
          <cell r="B100" t="str">
            <v>창</v>
          </cell>
          <cell r="C100">
            <v>110</v>
          </cell>
          <cell r="D100" t="str">
            <v>기계농업협동조합</v>
          </cell>
          <cell r="E100" t="str">
            <v>현내리648-3</v>
          </cell>
        </row>
        <row r="101">
          <cell r="A101" t="str">
            <v>산80-2</v>
          </cell>
          <cell r="B101" t="str">
            <v>천</v>
          </cell>
          <cell r="C101">
            <v>694</v>
          </cell>
          <cell r="D101" t="str">
            <v>국</v>
          </cell>
          <cell r="E101" t="str">
            <v>국토해양부</v>
          </cell>
        </row>
        <row r="102">
          <cell r="A102" t="str">
            <v>산80-1</v>
          </cell>
          <cell r="B102" t="str">
            <v>임</v>
          </cell>
          <cell r="C102">
            <v>3372</v>
          </cell>
          <cell r="D102" t="str">
            <v>경주이씨도원공파종중</v>
          </cell>
          <cell r="E102" t="str">
            <v>현내리산17도원정사</v>
          </cell>
        </row>
        <row r="103">
          <cell r="A103" t="str">
            <v>산79-9</v>
          </cell>
          <cell r="B103" t="str">
            <v>임</v>
          </cell>
          <cell r="C103">
            <v>1675</v>
          </cell>
          <cell r="D103" t="str">
            <v>김철육외2</v>
          </cell>
          <cell r="E103" t="str">
            <v>현내리384-1</v>
          </cell>
        </row>
        <row r="104">
          <cell r="A104" t="str">
            <v>산79-7</v>
          </cell>
          <cell r="B104" t="str">
            <v>임</v>
          </cell>
          <cell r="C104">
            <v>8901</v>
          </cell>
          <cell r="D104" t="str">
            <v>엄종수</v>
          </cell>
          <cell r="E104" t="str">
            <v>기북면용기리272</v>
          </cell>
        </row>
        <row r="105">
          <cell r="A105" t="str">
            <v>산79-6</v>
          </cell>
          <cell r="B105" t="str">
            <v>임</v>
          </cell>
          <cell r="C105">
            <v>2041</v>
          </cell>
          <cell r="D105" t="str">
            <v>이상대</v>
          </cell>
          <cell r="E105" t="str">
            <v>서울강남구역삼동624-10</v>
          </cell>
        </row>
        <row r="106">
          <cell r="A106" t="str">
            <v>산79-4</v>
          </cell>
          <cell r="B106" t="str">
            <v>천</v>
          </cell>
          <cell r="C106">
            <v>12203</v>
          </cell>
          <cell r="D106" t="str">
            <v>국</v>
          </cell>
          <cell r="E106" t="str">
            <v>국토해양부</v>
          </cell>
        </row>
        <row r="107">
          <cell r="A107" t="str">
            <v>산79-3</v>
          </cell>
          <cell r="B107" t="str">
            <v>임</v>
          </cell>
          <cell r="C107">
            <v>1003</v>
          </cell>
          <cell r="D107" t="str">
            <v>공</v>
          </cell>
          <cell r="E107" t="str">
            <v>포항시</v>
          </cell>
        </row>
        <row r="108">
          <cell r="A108" t="str">
            <v>산79-22</v>
          </cell>
          <cell r="B108" t="str">
            <v>천</v>
          </cell>
          <cell r="C108">
            <v>179</v>
          </cell>
          <cell r="D108" t="str">
            <v>국</v>
          </cell>
          <cell r="E108" t="str">
            <v>국토해양부</v>
          </cell>
        </row>
        <row r="109">
          <cell r="A109" t="str">
            <v>산79-20</v>
          </cell>
          <cell r="B109" t="str">
            <v>임</v>
          </cell>
          <cell r="C109">
            <v>141</v>
          </cell>
          <cell r="D109" t="str">
            <v>공</v>
          </cell>
          <cell r="E109" t="str">
            <v>포항시</v>
          </cell>
        </row>
        <row r="110">
          <cell r="A110" t="str">
            <v>산79-2</v>
          </cell>
          <cell r="B110" t="str">
            <v>천</v>
          </cell>
          <cell r="C110">
            <v>121</v>
          </cell>
          <cell r="D110" t="str">
            <v>엄종수</v>
          </cell>
          <cell r="E110" t="str">
            <v>기북면용기리272</v>
          </cell>
        </row>
        <row r="111">
          <cell r="A111" t="str">
            <v>산79-19</v>
          </cell>
          <cell r="B111" t="str">
            <v>천</v>
          </cell>
          <cell r="C111">
            <v>133</v>
          </cell>
          <cell r="D111" t="str">
            <v>공</v>
          </cell>
          <cell r="E111" t="str">
            <v>포항시</v>
          </cell>
        </row>
        <row r="112">
          <cell r="A112" t="str">
            <v>산79-16</v>
          </cell>
          <cell r="B112" t="str">
            <v>천</v>
          </cell>
          <cell r="C112">
            <v>4743</v>
          </cell>
          <cell r="D112" t="str">
            <v>국</v>
          </cell>
          <cell r="E112" t="str">
            <v>국토해양부</v>
          </cell>
        </row>
        <row r="113">
          <cell r="A113" t="str">
            <v>산79-17</v>
          </cell>
          <cell r="B113" t="str">
            <v>도</v>
          </cell>
          <cell r="C113">
            <v>834</v>
          </cell>
          <cell r="D113" t="str">
            <v>국</v>
          </cell>
          <cell r="E113" t="str">
            <v>국토해양부</v>
          </cell>
        </row>
        <row r="114">
          <cell r="A114" t="str">
            <v>산79-18</v>
          </cell>
          <cell r="B114" t="str">
            <v>도</v>
          </cell>
          <cell r="C114">
            <v>2887</v>
          </cell>
          <cell r="D114" t="str">
            <v>국</v>
          </cell>
          <cell r="E114" t="str">
            <v>국토해양부</v>
          </cell>
        </row>
        <row r="115">
          <cell r="A115" t="str">
            <v>산79-15</v>
          </cell>
          <cell r="B115" t="str">
            <v>천</v>
          </cell>
          <cell r="C115">
            <v>3385</v>
          </cell>
          <cell r="D115" t="str">
            <v>국</v>
          </cell>
          <cell r="E115" t="str">
            <v>국토해양부</v>
          </cell>
        </row>
        <row r="116">
          <cell r="A116" t="str">
            <v>산79-14</v>
          </cell>
          <cell r="B116" t="str">
            <v>도</v>
          </cell>
          <cell r="C116">
            <v>3797</v>
          </cell>
          <cell r="D116" t="str">
            <v>국</v>
          </cell>
          <cell r="E116" t="str">
            <v>국토해양부</v>
          </cell>
        </row>
        <row r="117">
          <cell r="A117" t="str">
            <v>산79-10</v>
          </cell>
          <cell r="B117" t="str">
            <v>도</v>
          </cell>
          <cell r="C117">
            <v>1919</v>
          </cell>
          <cell r="D117" t="str">
            <v>국</v>
          </cell>
          <cell r="E117" t="str">
            <v>국토해양부</v>
          </cell>
        </row>
        <row r="118">
          <cell r="A118" t="str">
            <v>826-3</v>
          </cell>
          <cell r="B118" t="str">
            <v>답</v>
          </cell>
          <cell r="C118">
            <v>3</v>
          </cell>
          <cell r="D118" t="str">
            <v>공</v>
          </cell>
          <cell r="E118" t="str">
            <v>포항시</v>
          </cell>
        </row>
        <row r="119">
          <cell r="A119" t="str">
            <v>826-2</v>
          </cell>
          <cell r="B119" t="str">
            <v>답</v>
          </cell>
          <cell r="C119">
            <v>1175</v>
          </cell>
          <cell r="D119" t="str">
            <v>홍광식</v>
          </cell>
          <cell r="E119" t="str">
            <v>현내리393</v>
          </cell>
        </row>
        <row r="120">
          <cell r="A120" t="str">
            <v>825-6</v>
          </cell>
          <cell r="B120" t="str">
            <v>답</v>
          </cell>
          <cell r="C120">
            <v>3</v>
          </cell>
          <cell r="D120" t="str">
            <v>공</v>
          </cell>
          <cell r="E120" t="str">
            <v>포항시</v>
          </cell>
        </row>
        <row r="121">
          <cell r="A121" t="str">
            <v>825-5</v>
          </cell>
          <cell r="B121" t="str">
            <v>답</v>
          </cell>
          <cell r="C121">
            <v>10</v>
          </cell>
          <cell r="D121" t="str">
            <v>김문국</v>
          </cell>
          <cell r="E121" t="str">
            <v>현내리475-3</v>
          </cell>
        </row>
        <row r="122">
          <cell r="A122" t="str">
            <v>825-4</v>
          </cell>
          <cell r="B122" t="str">
            <v>창</v>
          </cell>
          <cell r="C122">
            <v>975</v>
          </cell>
          <cell r="D122" t="str">
            <v>김문국</v>
          </cell>
          <cell r="E122" t="str">
            <v>현내리475-3</v>
          </cell>
        </row>
        <row r="123">
          <cell r="A123" t="str">
            <v>825-3</v>
          </cell>
          <cell r="B123" t="str">
            <v>도</v>
          </cell>
          <cell r="C123">
            <v>3</v>
          </cell>
          <cell r="D123" t="str">
            <v>공</v>
          </cell>
          <cell r="E123" t="str">
            <v>포항시</v>
          </cell>
        </row>
        <row r="124">
          <cell r="A124" t="str">
            <v>819-1</v>
          </cell>
          <cell r="B124" t="str">
            <v>답</v>
          </cell>
          <cell r="C124">
            <v>1652</v>
          </cell>
          <cell r="D124" t="str">
            <v>한현욱외1</v>
          </cell>
          <cell r="E124" t="str">
            <v>포항시남구상도동18-162상도빌라202</v>
          </cell>
        </row>
        <row r="125">
          <cell r="A125" t="str">
            <v>747-1</v>
          </cell>
          <cell r="B125" t="str">
            <v>도</v>
          </cell>
          <cell r="C125">
            <v>434</v>
          </cell>
          <cell r="D125" t="str">
            <v>국</v>
          </cell>
          <cell r="E125" t="str">
            <v>국토해양부</v>
          </cell>
        </row>
        <row r="126">
          <cell r="A126" t="str">
            <v>746-1</v>
          </cell>
          <cell r="B126" t="str">
            <v>도</v>
          </cell>
          <cell r="C126">
            <v>147</v>
          </cell>
          <cell r="D126" t="str">
            <v>국</v>
          </cell>
          <cell r="E126" t="str">
            <v>국토해양부</v>
          </cell>
        </row>
        <row r="127">
          <cell r="A127" t="str">
            <v>745-1</v>
          </cell>
          <cell r="B127" t="str">
            <v>도</v>
          </cell>
          <cell r="C127">
            <v>589</v>
          </cell>
          <cell r="D127" t="str">
            <v>국</v>
          </cell>
          <cell r="E127" t="str">
            <v>국토해양부</v>
          </cell>
        </row>
        <row r="128">
          <cell r="A128" t="str">
            <v>741-1</v>
          </cell>
          <cell r="B128" t="str">
            <v>도</v>
          </cell>
          <cell r="C128">
            <v>293</v>
          </cell>
          <cell r="D128" t="str">
            <v>국</v>
          </cell>
          <cell r="E128" t="str">
            <v>국토해양부</v>
          </cell>
        </row>
        <row r="129">
          <cell r="A129" t="str">
            <v>740-1</v>
          </cell>
          <cell r="B129" t="str">
            <v>도</v>
          </cell>
          <cell r="C129">
            <v>311</v>
          </cell>
          <cell r="D129" t="str">
            <v>국</v>
          </cell>
          <cell r="E129" t="str">
            <v>국토해양부</v>
          </cell>
        </row>
        <row r="130">
          <cell r="A130" t="str">
            <v>735-2</v>
          </cell>
          <cell r="B130" t="str">
            <v>천</v>
          </cell>
          <cell r="C130">
            <v>225</v>
          </cell>
          <cell r="D130" t="str">
            <v>국</v>
          </cell>
          <cell r="E130" t="str">
            <v>국토해양부</v>
          </cell>
        </row>
        <row r="131">
          <cell r="A131" t="str">
            <v>734-9</v>
          </cell>
          <cell r="B131" t="str">
            <v>전</v>
          </cell>
          <cell r="C131">
            <v>589</v>
          </cell>
          <cell r="D131" t="str">
            <v>전봉선</v>
          </cell>
          <cell r="E131" t="str">
            <v>현내리734-1</v>
          </cell>
        </row>
        <row r="132">
          <cell r="A132" t="str">
            <v>734-8</v>
          </cell>
          <cell r="B132" t="str">
            <v>도</v>
          </cell>
          <cell r="C132">
            <v>5</v>
          </cell>
          <cell r="D132" t="str">
            <v>국</v>
          </cell>
          <cell r="E132" t="str">
            <v>국토해양부</v>
          </cell>
        </row>
        <row r="133">
          <cell r="A133" t="str">
            <v>734-7</v>
          </cell>
          <cell r="B133" t="str">
            <v>대</v>
          </cell>
          <cell r="C133">
            <v>313</v>
          </cell>
          <cell r="D133" t="str">
            <v>전봉선</v>
          </cell>
          <cell r="E133" t="str">
            <v>현내리734-1</v>
          </cell>
        </row>
        <row r="134">
          <cell r="A134" t="str">
            <v>734-6</v>
          </cell>
          <cell r="B134" t="str">
            <v>도</v>
          </cell>
          <cell r="C134">
            <v>66</v>
          </cell>
          <cell r="D134" t="str">
            <v>손석철</v>
          </cell>
          <cell r="E134" t="str">
            <v>현내리160</v>
          </cell>
        </row>
        <row r="135">
          <cell r="A135" t="str">
            <v>734-5</v>
          </cell>
          <cell r="B135" t="str">
            <v>도</v>
          </cell>
          <cell r="C135">
            <v>56</v>
          </cell>
          <cell r="D135" t="str">
            <v>이종인</v>
          </cell>
          <cell r="E135" t="str">
            <v>영일군기계면현내리868</v>
          </cell>
        </row>
        <row r="136">
          <cell r="A136" t="str">
            <v>734-4</v>
          </cell>
          <cell r="B136" t="str">
            <v>천</v>
          </cell>
          <cell r="C136">
            <v>83</v>
          </cell>
          <cell r="D136" t="str">
            <v>국</v>
          </cell>
          <cell r="E136" t="str">
            <v>국토해양부</v>
          </cell>
        </row>
        <row r="137">
          <cell r="A137" t="str">
            <v>734-3</v>
          </cell>
          <cell r="B137" t="str">
            <v>전</v>
          </cell>
          <cell r="C137">
            <v>150</v>
          </cell>
          <cell r="D137" t="str">
            <v>안희득</v>
          </cell>
          <cell r="E137" t="str">
            <v>경상북도포항시북구청하면하대리106</v>
          </cell>
        </row>
        <row r="138">
          <cell r="A138" t="str">
            <v>734-2</v>
          </cell>
          <cell r="B138" t="str">
            <v>도</v>
          </cell>
          <cell r="C138">
            <v>152</v>
          </cell>
          <cell r="D138" t="str">
            <v>국</v>
          </cell>
          <cell r="E138" t="str">
            <v>국토해양부</v>
          </cell>
        </row>
        <row r="139">
          <cell r="A139" t="str">
            <v>734-1</v>
          </cell>
          <cell r="B139" t="str">
            <v>잡</v>
          </cell>
          <cell r="C139">
            <v>704</v>
          </cell>
          <cell r="D139" t="str">
            <v>전봉선</v>
          </cell>
          <cell r="E139" t="str">
            <v>현내리734-1</v>
          </cell>
        </row>
        <row r="140">
          <cell r="A140" t="str">
            <v>733-6</v>
          </cell>
          <cell r="B140" t="str">
            <v>도</v>
          </cell>
          <cell r="C140">
            <v>576</v>
          </cell>
          <cell r="D140" t="str">
            <v>국</v>
          </cell>
          <cell r="E140" t="str">
            <v>국토해양부</v>
          </cell>
        </row>
        <row r="141">
          <cell r="A141" t="str">
            <v>733-5</v>
          </cell>
          <cell r="B141" t="str">
            <v>도</v>
          </cell>
          <cell r="C141">
            <v>889</v>
          </cell>
          <cell r="D141" t="str">
            <v>국</v>
          </cell>
          <cell r="E141" t="str">
            <v>국토해양부</v>
          </cell>
        </row>
        <row r="142">
          <cell r="A142" t="str">
            <v>733-4</v>
          </cell>
          <cell r="B142" t="str">
            <v>과</v>
          </cell>
          <cell r="C142">
            <v>34</v>
          </cell>
          <cell r="D142" t="str">
            <v>안희득</v>
          </cell>
          <cell r="E142" t="str">
            <v>경상북도포항시북구청하면하대리106</v>
          </cell>
        </row>
        <row r="143">
          <cell r="A143" t="str">
            <v>732-8</v>
          </cell>
          <cell r="B143" t="str">
            <v>과</v>
          </cell>
          <cell r="C143">
            <v>205</v>
          </cell>
          <cell r="D143" t="str">
            <v>안희득</v>
          </cell>
          <cell r="E143" t="str">
            <v>경상북도포항시북구청하면하대리106</v>
          </cell>
        </row>
        <row r="144">
          <cell r="A144" t="str">
            <v>732-7</v>
          </cell>
          <cell r="B144" t="str">
            <v>도</v>
          </cell>
          <cell r="C144">
            <v>364</v>
          </cell>
          <cell r="D144" t="str">
            <v>국</v>
          </cell>
          <cell r="E144" t="str">
            <v>국토해양부</v>
          </cell>
        </row>
        <row r="145">
          <cell r="A145" t="str">
            <v>1180-29</v>
          </cell>
          <cell r="B145" t="str">
            <v>구</v>
          </cell>
          <cell r="C145">
            <v>90</v>
          </cell>
          <cell r="D145" t="str">
            <v>국</v>
          </cell>
          <cell r="E145" t="str">
            <v>농림수산식품부</v>
          </cell>
        </row>
        <row r="146">
          <cell r="A146" t="str">
            <v>1180-3</v>
          </cell>
          <cell r="B146" t="str">
            <v>구</v>
          </cell>
          <cell r="C146">
            <v>4131</v>
          </cell>
          <cell r="D146" t="str">
            <v>국</v>
          </cell>
          <cell r="E146" t="str">
            <v>농림수산식품부</v>
          </cell>
        </row>
        <row r="147">
          <cell r="A147" t="str">
            <v>1180-31</v>
          </cell>
          <cell r="B147" t="str">
            <v>구</v>
          </cell>
          <cell r="C147">
            <v>1299</v>
          </cell>
          <cell r="D147" t="str">
            <v>국</v>
          </cell>
          <cell r="E147" t="str">
            <v>농림수산식품부</v>
          </cell>
        </row>
        <row r="148">
          <cell r="A148" t="str">
            <v>1180-32</v>
          </cell>
          <cell r="B148" t="str">
            <v>구</v>
          </cell>
          <cell r="C148">
            <v>322</v>
          </cell>
          <cell r="D148" t="str">
            <v>국</v>
          </cell>
          <cell r="E148" t="str">
            <v>농림수산식품부</v>
          </cell>
        </row>
        <row r="149">
          <cell r="A149" t="str">
            <v>1180-33</v>
          </cell>
          <cell r="B149" t="str">
            <v>구</v>
          </cell>
          <cell r="C149">
            <v>237</v>
          </cell>
          <cell r="D149" t="str">
            <v>국</v>
          </cell>
          <cell r="E149" t="str">
            <v>농림수산식품부</v>
          </cell>
        </row>
        <row r="150">
          <cell r="A150" t="str">
            <v>1180-34</v>
          </cell>
          <cell r="B150" t="str">
            <v>구</v>
          </cell>
          <cell r="C150">
            <v>376</v>
          </cell>
          <cell r="D150" t="str">
            <v>국</v>
          </cell>
          <cell r="E150" t="str">
            <v>농림수산식품부</v>
          </cell>
        </row>
        <row r="151">
          <cell r="A151" t="str">
            <v>1180-35</v>
          </cell>
          <cell r="B151" t="str">
            <v>구</v>
          </cell>
          <cell r="C151">
            <v>238</v>
          </cell>
          <cell r="D151" t="str">
            <v>국</v>
          </cell>
          <cell r="E151" t="str">
            <v>농림수산식품부</v>
          </cell>
        </row>
        <row r="152">
          <cell r="A152" t="str">
            <v>1180-36</v>
          </cell>
          <cell r="B152" t="str">
            <v>구</v>
          </cell>
          <cell r="C152">
            <v>166</v>
          </cell>
          <cell r="D152" t="str">
            <v>국</v>
          </cell>
          <cell r="E152" t="str">
            <v>농림수산식품부</v>
          </cell>
        </row>
        <row r="153">
          <cell r="A153" t="str">
            <v>1180-37</v>
          </cell>
          <cell r="B153" t="str">
            <v>구</v>
          </cell>
          <cell r="C153">
            <v>703</v>
          </cell>
          <cell r="D153" t="str">
            <v>국</v>
          </cell>
          <cell r="E153" t="str">
            <v>농림수산식품부</v>
          </cell>
        </row>
        <row r="154">
          <cell r="A154" t="str">
            <v>1180-38</v>
          </cell>
          <cell r="B154" t="str">
            <v>구</v>
          </cell>
          <cell r="C154">
            <v>2454</v>
          </cell>
          <cell r="D154" t="str">
            <v>국</v>
          </cell>
          <cell r="E154" t="str">
            <v>농림수산식품부</v>
          </cell>
        </row>
        <row r="155">
          <cell r="A155" t="str">
            <v>1180-39</v>
          </cell>
          <cell r="B155" t="str">
            <v>구</v>
          </cell>
          <cell r="C155">
            <v>61</v>
          </cell>
          <cell r="D155" t="str">
            <v>국</v>
          </cell>
          <cell r="E155" t="str">
            <v>농림수산식품부</v>
          </cell>
        </row>
        <row r="156">
          <cell r="A156" t="str">
            <v>1180-40</v>
          </cell>
          <cell r="B156" t="str">
            <v>구</v>
          </cell>
          <cell r="C156">
            <v>164</v>
          </cell>
          <cell r="D156" t="str">
            <v>국</v>
          </cell>
          <cell r="E156" t="str">
            <v>농림수산식품부</v>
          </cell>
        </row>
        <row r="157">
          <cell r="A157" t="str">
            <v>1180-41</v>
          </cell>
          <cell r="B157" t="str">
            <v>구</v>
          </cell>
          <cell r="C157">
            <v>94</v>
          </cell>
          <cell r="D157" t="str">
            <v>국</v>
          </cell>
          <cell r="E157" t="str">
            <v>농림수산식품부</v>
          </cell>
        </row>
        <row r="158">
          <cell r="A158" t="str">
            <v>1180-43</v>
          </cell>
          <cell r="B158" t="str">
            <v>구</v>
          </cell>
          <cell r="C158">
            <v>563</v>
          </cell>
          <cell r="D158" t="str">
            <v>국</v>
          </cell>
          <cell r="E158" t="str">
            <v>농림수산식품부</v>
          </cell>
        </row>
        <row r="159">
          <cell r="A159" t="str">
            <v>1180-5</v>
          </cell>
          <cell r="B159" t="str">
            <v>구</v>
          </cell>
          <cell r="C159">
            <v>566</v>
          </cell>
          <cell r="D159" t="str">
            <v>국</v>
          </cell>
          <cell r="E159" t="str">
            <v>농림수산식품부</v>
          </cell>
        </row>
        <row r="160">
          <cell r="A160" t="str">
            <v>1180-7</v>
          </cell>
          <cell r="B160" t="str">
            <v>구</v>
          </cell>
          <cell r="C160">
            <v>1616</v>
          </cell>
          <cell r="D160" t="str">
            <v>국</v>
          </cell>
          <cell r="E160" t="str">
            <v>농림수산식품부</v>
          </cell>
        </row>
        <row r="161">
          <cell r="A161" t="str">
            <v>1180-8</v>
          </cell>
          <cell r="B161" t="str">
            <v>구</v>
          </cell>
          <cell r="C161">
            <v>1077</v>
          </cell>
          <cell r="D161" t="str">
            <v>국</v>
          </cell>
          <cell r="E161" t="str">
            <v>농림수산식품부</v>
          </cell>
        </row>
        <row r="162">
          <cell r="A162" t="str">
            <v>445-1</v>
          </cell>
          <cell r="B162" t="str">
            <v>도</v>
          </cell>
          <cell r="C162">
            <v>6</v>
          </cell>
          <cell r="D162" t="str">
            <v>국</v>
          </cell>
          <cell r="E162" t="str">
            <v>국토해양부</v>
          </cell>
        </row>
        <row r="163">
          <cell r="A163" t="str">
            <v>446-1</v>
          </cell>
          <cell r="B163" t="str">
            <v>도</v>
          </cell>
          <cell r="C163">
            <v>703</v>
          </cell>
          <cell r="D163" t="str">
            <v>국</v>
          </cell>
          <cell r="E163" t="str">
            <v>국토해양부</v>
          </cell>
        </row>
        <row r="164">
          <cell r="A164" t="str">
            <v>447-1</v>
          </cell>
          <cell r="B164" t="str">
            <v>도</v>
          </cell>
          <cell r="C164">
            <v>551</v>
          </cell>
          <cell r="D164" t="str">
            <v>국</v>
          </cell>
          <cell r="E164" t="str">
            <v>국토해양부</v>
          </cell>
        </row>
        <row r="165">
          <cell r="A165" t="str">
            <v>447-2</v>
          </cell>
          <cell r="B165" t="str">
            <v>도</v>
          </cell>
          <cell r="C165">
            <v>1435</v>
          </cell>
          <cell r="D165" t="str">
            <v>국</v>
          </cell>
          <cell r="E165" t="str">
            <v>국토해양부</v>
          </cell>
        </row>
        <row r="166">
          <cell r="A166" t="str">
            <v>447-3</v>
          </cell>
          <cell r="B166" t="str">
            <v>답</v>
          </cell>
          <cell r="C166">
            <v>418</v>
          </cell>
          <cell r="D166" t="str">
            <v>경주이씨도원공파종중</v>
          </cell>
          <cell r="E166" t="str">
            <v>현내리산17도원정사</v>
          </cell>
        </row>
        <row r="167">
          <cell r="A167" t="str">
            <v>449-1</v>
          </cell>
          <cell r="B167" t="str">
            <v>답</v>
          </cell>
          <cell r="C167">
            <v>328</v>
          </cell>
          <cell r="D167" t="str">
            <v>오명동외1</v>
          </cell>
          <cell r="E167" t="str">
            <v>내단리468</v>
          </cell>
        </row>
        <row r="168">
          <cell r="A168" t="str">
            <v>449-2</v>
          </cell>
          <cell r="B168" t="str">
            <v>답</v>
          </cell>
          <cell r="C168">
            <v>3774</v>
          </cell>
          <cell r="D168" t="str">
            <v>김은석</v>
          </cell>
          <cell r="E168" t="str">
            <v>현내리265</v>
          </cell>
        </row>
        <row r="169">
          <cell r="A169" t="str">
            <v>449-3</v>
          </cell>
          <cell r="B169" t="str">
            <v>도</v>
          </cell>
          <cell r="C169">
            <v>447</v>
          </cell>
          <cell r="D169" t="str">
            <v>국</v>
          </cell>
          <cell r="E169" t="str">
            <v>국토해양부</v>
          </cell>
        </row>
        <row r="170">
          <cell r="A170" t="str">
            <v>449-4</v>
          </cell>
          <cell r="B170" t="str">
            <v>답</v>
          </cell>
          <cell r="C170">
            <v>9</v>
          </cell>
          <cell r="D170" t="str">
            <v>공</v>
          </cell>
          <cell r="E170" t="str">
            <v>포항시</v>
          </cell>
        </row>
        <row r="171">
          <cell r="A171" t="str">
            <v>449-5</v>
          </cell>
          <cell r="B171" t="str">
            <v>답</v>
          </cell>
          <cell r="C171">
            <v>287</v>
          </cell>
          <cell r="D171" t="str">
            <v>고흥규</v>
          </cell>
          <cell r="E171" t="str">
            <v>화대리466</v>
          </cell>
        </row>
        <row r="172">
          <cell r="A172" t="str">
            <v>450-1</v>
          </cell>
          <cell r="B172" t="str">
            <v>도</v>
          </cell>
          <cell r="C172">
            <v>1350</v>
          </cell>
          <cell r="D172" t="str">
            <v>국</v>
          </cell>
          <cell r="E172" t="str">
            <v>국토해양부</v>
          </cell>
        </row>
        <row r="173">
          <cell r="A173" t="str">
            <v>450-2</v>
          </cell>
          <cell r="B173" t="str">
            <v>대</v>
          </cell>
          <cell r="C173">
            <v>426</v>
          </cell>
          <cell r="D173" t="str">
            <v>장현숙</v>
          </cell>
          <cell r="E173" t="str">
            <v>현내리450-2</v>
          </cell>
        </row>
        <row r="174">
          <cell r="A174" t="str">
            <v>451-1</v>
          </cell>
          <cell r="B174" t="str">
            <v>도</v>
          </cell>
          <cell r="C174">
            <v>1024</v>
          </cell>
          <cell r="D174" t="str">
            <v>국</v>
          </cell>
          <cell r="E174" t="str">
            <v>국토해양부</v>
          </cell>
        </row>
        <row r="175">
          <cell r="A175" t="str">
            <v>452-1</v>
          </cell>
          <cell r="B175" t="str">
            <v>답</v>
          </cell>
          <cell r="C175">
            <v>1136</v>
          </cell>
          <cell r="D175" t="str">
            <v>이대형</v>
          </cell>
          <cell r="E175" t="str">
            <v>포항시북구용흥동366우방타운114-107</v>
          </cell>
        </row>
        <row r="176">
          <cell r="A176" t="str">
            <v>452-2</v>
          </cell>
          <cell r="B176" t="str">
            <v>도</v>
          </cell>
          <cell r="C176">
            <v>212</v>
          </cell>
          <cell r="D176" t="str">
            <v>국</v>
          </cell>
          <cell r="E176" t="str">
            <v>국토해양부</v>
          </cell>
        </row>
        <row r="177">
          <cell r="A177" t="str">
            <v>452-3</v>
          </cell>
          <cell r="B177" t="str">
            <v>도</v>
          </cell>
          <cell r="C177">
            <v>281</v>
          </cell>
          <cell r="D177" t="str">
            <v>국</v>
          </cell>
          <cell r="E177" t="str">
            <v>국토해양부</v>
          </cell>
        </row>
        <row r="178">
          <cell r="A178" t="str">
            <v>453-1</v>
          </cell>
          <cell r="B178" t="str">
            <v>도</v>
          </cell>
          <cell r="C178">
            <v>231</v>
          </cell>
          <cell r="D178" t="str">
            <v>국</v>
          </cell>
          <cell r="E178" t="str">
            <v>국토해양부</v>
          </cell>
        </row>
        <row r="179">
          <cell r="A179" t="str">
            <v>454-1</v>
          </cell>
          <cell r="B179" t="str">
            <v>답</v>
          </cell>
          <cell r="C179">
            <v>1187</v>
          </cell>
          <cell r="D179" t="str">
            <v>경주이씨도원공파종중</v>
          </cell>
          <cell r="E179" t="str">
            <v>현내리산17도원정사</v>
          </cell>
        </row>
        <row r="180">
          <cell r="A180" t="str">
            <v>456-2</v>
          </cell>
          <cell r="B180" t="str">
            <v>잡</v>
          </cell>
          <cell r="C180">
            <v>340</v>
          </cell>
          <cell r="D180" t="str">
            <v>이상진</v>
          </cell>
          <cell r="E180" t="str">
            <v>현내리398</v>
          </cell>
        </row>
        <row r="181">
          <cell r="A181" t="str">
            <v>457-1</v>
          </cell>
          <cell r="B181" t="str">
            <v>답</v>
          </cell>
          <cell r="C181">
            <v>2933</v>
          </cell>
          <cell r="D181" t="str">
            <v>손완호</v>
          </cell>
          <cell r="E181" t="str">
            <v>대구달성구월성동500-6월성영남맨션102-1106</v>
          </cell>
        </row>
        <row r="182">
          <cell r="A182" t="str">
            <v>457-2</v>
          </cell>
          <cell r="B182" t="str">
            <v>답</v>
          </cell>
          <cell r="C182">
            <v>2581</v>
          </cell>
          <cell r="D182" t="str">
            <v>손익락</v>
          </cell>
          <cell r="E182" t="str">
            <v>현내리395</v>
          </cell>
        </row>
        <row r="183">
          <cell r="A183" t="str">
            <v>457-3</v>
          </cell>
          <cell r="B183" t="str">
            <v>답</v>
          </cell>
          <cell r="C183">
            <v>917</v>
          </cell>
          <cell r="D183" t="str">
            <v>장태호</v>
          </cell>
          <cell r="E183" t="str">
            <v>포항시남구송도동517-10</v>
          </cell>
        </row>
        <row r="184">
          <cell r="A184" t="str">
            <v>457-4</v>
          </cell>
          <cell r="B184" t="str">
            <v>도</v>
          </cell>
          <cell r="C184">
            <v>119</v>
          </cell>
          <cell r="D184" t="str">
            <v>국</v>
          </cell>
          <cell r="E184" t="str">
            <v>국토해양부</v>
          </cell>
        </row>
        <row r="185">
          <cell r="A185" t="str">
            <v>457-5</v>
          </cell>
          <cell r="B185" t="str">
            <v>도</v>
          </cell>
          <cell r="C185">
            <v>468</v>
          </cell>
          <cell r="D185" t="str">
            <v>국</v>
          </cell>
          <cell r="E185" t="str">
            <v>국토해양부</v>
          </cell>
        </row>
        <row r="186">
          <cell r="A186" t="str">
            <v>457-6</v>
          </cell>
          <cell r="B186" t="str">
            <v>도</v>
          </cell>
          <cell r="C186">
            <v>286</v>
          </cell>
          <cell r="D186" t="str">
            <v>국</v>
          </cell>
          <cell r="E186" t="str">
            <v>국토해양부</v>
          </cell>
        </row>
        <row r="187">
          <cell r="A187" t="str">
            <v>458-1</v>
          </cell>
          <cell r="B187" t="str">
            <v>답</v>
          </cell>
          <cell r="C187">
            <v>1422</v>
          </cell>
          <cell r="D187" t="str">
            <v>이원우외3</v>
          </cell>
          <cell r="E187" t="str">
            <v>현내리233</v>
          </cell>
        </row>
        <row r="188">
          <cell r="A188" t="str">
            <v>458-2</v>
          </cell>
          <cell r="B188" t="str">
            <v>답</v>
          </cell>
          <cell r="C188">
            <v>495</v>
          </cell>
          <cell r="D188" t="str">
            <v>이치우</v>
          </cell>
          <cell r="E188" t="str">
            <v>미현동574</v>
          </cell>
        </row>
        <row r="189">
          <cell r="A189" t="str">
            <v>458-3</v>
          </cell>
          <cell r="B189" t="str">
            <v>도</v>
          </cell>
          <cell r="C189">
            <v>625</v>
          </cell>
          <cell r="D189" t="str">
            <v>국</v>
          </cell>
          <cell r="E189" t="str">
            <v>국토해양부</v>
          </cell>
        </row>
        <row r="190">
          <cell r="A190" t="str">
            <v>458-4</v>
          </cell>
          <cell r="B190" t="str">
            <v>도</v>
          </cell>
          <cell r="C190">
            <v>1137</v>
          </cell>
          <cell r="D190" t="str">
            <v>국</v>
          </cell>
          <cell r="E190" t="str">
            <v>국토해양부</v>
          </cell>
        </row>
        <row r="191">
          <cell r="A191" t="str">
            <v>458-6</v>
          </cell>
          <cell r="B191" t="str">
            <v>도</v>
          </cell>
          <cell r="C191">
            <v>1559</v>
          </cell>
          <cell r="D191" t="str">
            <v>국</v>
          </cell>
          <cell r="E191" t="str">
            <v>국토해양부</v>
          </cell>
        </row>
        <row r="192">
          <cell r="A192" t="str">
            <v>459-2</v>
          </cell>
          <cell r="B192" t="str">
            <v>도</v>
          </cell>
          <cell r="C192">
            <v>261</v>
          </cell>
          <cell r="D192" t="str">
            <v>국</v>
          </cell>
          <cell r="E192" t="str">
            <v>국토해양부</v>
          </cell>
        </row>
        <row r="193">
          <cell r="A193" t="str">
            <v>459-3</v>
          </cell>
          <cell r="B193" t="str">
            <v>도</v>
          </cell>
          <cell r="C193">
            <v>743</v>
          </cell>
          <cell r="D193" t="str">
            <v>국</v>
          </cell>
          <cell r="E193" t="str">
            <v>국토해양부</v>
          </cell>
        </row>
        <row r="194">
          <cell r="A194" t="str">
            <v>460-3</v>
          </cell>
          <cell r="B194" t="str">
            <v>도</v>
          </cell>
          <cell r="C194">
            <v>510</v>
          </cell>
          <cell r="D194" t="str">
            <v>국</v>
          </cell>
          <cell r="E194" t="str">
            <v>국토해양부</v>
          </cell>
        </row>
        <row r="195">
          <cell r="A195" t="str">
            <v>1175-9</v>
          </cell>
          <cell r="B195" t="str">
            <v>도</v>
          </cell>
          <cell r="C195">
            <v>2104</v>
          </cell>
          <cell r="D195" t="str">
            <v>국</v>
          </cell>
          <cell r="E195" t="str">
            <v>농림수산식품부</v>
          </cell>
        </row>
        <row r="196">
          <cell r="A196" t="str">
            <v>1180-10</v>
          </cell>
          <cell r="B196" t="str">
            <v>구</v>
          </cell>
          <cell r="C196">
            <v>2252</v>
          </cell>
          <cell r="D196" t="str">
            <v>국</v>
          </cell>
          <cell r="E196" t="str">
            <v>농림수산식품부</v>
          </cell>
        </row>
        <row r="197">
          <cell r="A197" t="str">
            <v>1180-12</v>
          </cell>
          <cell r="B197" t="str">
            <v>구</v>
          </cell>
          <cell r="C197">
            <v>6</v>
          </cell>
          <cell r="D197" t="str">
            <v>국</v>
          </cell>
          <cell r="E197" t="str">
            <v>농림수산식품부</v>
          </cell>
        </row>
        <row r="198">
          <cell r="A198" t="str">
            <v>1180-13</v>
          </cell>
          <cell r="B198" t="str">
            <v>구</v>
          </cell>
          <cell r="C198">
            <v>3071</v>
          </cell>
          <cell r="D198" t="str">
            <v>국</v>
          </cell>
          <cell r="E198" t="str">
            <v>농림수산식품부</v>
          </cell>
        </row>
        <row r="199">
          <cell r="A199" t="str">
            <v>1180-14</v>
          </cell>
          <cell r="B199" t="str">
            <v>구</v>
          </cell>
          <cell r="C199">
            <v>1305</v>
          </cell>
          <cell r="D199" t="str">
            <v>국</v>
          </cell>
          <cell r="E199" t="str">
            <v>농림수산식품부</v>
          </cell>
        </row>
        <row r="200">
          <cell r="A200" t="str">
            <v>1180-2</v>
          </cell>
          <cell r="B200" t="str">
            <v>구</v>
          </cell>
          <cell r="C200">
            <v>1851</v>
          </cell>
          <cell r="D200" t="str">
            <v>국</v>
          </cell>
          <cell r="E200" t="str">
            <v>농림수산식품부</v>
          </cell>
        </row>
        <row r="201">
          <cell r="A201" t="str">
            <v>1180-21</v>
          </cell>
          <cell r="B201" t="str">
            <v>구</v>
          </cell>
          <cell r="C201">
            <v>5268</v>
          </cell>
          <cell r="D201" t="str">
            <v>국</v>
          </cell>
          <cell r="E201" t="str">
            <v>농림수산식품부</v>
          </cell>
        </row>
        <row r="202">
          <cell r="A202" t="str">
            <v>1180-23</v>
          </cell>
          <cell r="B202" t="str">
            <v>구</v>
          </cell>
          <cell r="C202">
            <v>2473</v>
          </cell>
          <cell r="D202" t="str">
            <v>국</v>
          </cell>
          <cell r="E202" t="str">
            <v>농림수산식품부</v>
          </cell>
        </row>
        <row r="203">
          <cell r="A203" t="str">
            <v>1180-27</v>
          </cell>
          <cell r="B203" t="str">
            <v>구</v>
          </cell>
          <cell r="C203">
            <v>251</v>
          </cell>
          <cell r="D203" t="str">
            <v>국</v>
          </cell>
          <cell r="E203" t="str">
            <v>농림수산식품부</v>
          </cell>
        </row>
        <row r="204">
          <cell r="A204" t="str">
            <v>1180-28</v>
          </cell>
          <cell r="B204" t="str">
            <v>구</v>
          </cell>
          <cell r="C204">
            <v>475</v>
          </cell>
          <cell r="D204" t="str">
            <v>국</v>
          </cell>
          <cell r="E204" t="str">
            <v>농림수산식품부</v>
          </cell>
        </row>
        <row r="205">
          <cell r="A205" t="str">
            <v>1175-23</v>
          </cell>
          <cell r="B205" t="str">
            <v>도</v>
          </cell>
          <cell r="C205">
            <v>182</v>
          </cell>
          <cell r="D205" t="str">
            <v>국</v>
          </cell>
          <cell r="E205" t="str">
            <v>농림수산식품부</v>
          </cell>
        </row>
        <row r="206">
          <cell r="A206" t="str">
            <v>1175-24</v>
          </cell>
          <cell r="B206" t="str">
            <v>도</v>
          </cell>
          <cell r="C206">
            <v>718</v>
          </cell>
          <cell r="D206" t="str">
            <v>국</v>
          </cell>
          <cell r="E206" t="str">
            <v>농림수산식품부</v>
          </cell>
        </row>
        <row r="207">
          <cell r="A207" t="str">
            <v>1175-25</v>
          </cell>
          <cell r="B207" t="str">
            <v>도</v>
          </cell>
          <cell r="C207">
            <v>443</v>
          </cell>
          <cell r="D207" t="str">
            <v>국</v>
          </cell>
          <cell r="E207" t="str">
            <v>농림수산식품부</v>
          </cell>
        </row>
        <row r="208">
          <cell r="A208" t="str">
            <v>1175-26</v>
          </cell>
          <cell r="B208" t="str">
            <v>도</v>
          </cell>
          <cell r="C208">
            <v>214</v>
          </cell>
          <cell r="D208" t="str">
            <v>국</v>
          </cell>
          <cell r="E208" t="str">
            <v>농림수산식품부</v>
          </cell>
        </row>
        <row r="209">
          <cell r="A209" t="str">
            <v>1175-27</v>
          </cell>
          <cell r="B209" t="str">
            <v>도</v>
          </cell>
          <cell r="C209">
            <v>93</v>
          </cell>
          <cell r="D209" t="str">
            <v>국</v>
          </cell>
          <cell r="E209" t="str">
            <v>농림수산식품부</v>
          </cell>
        </row>
        <row r="210">
          <cell r="A210" t="str">
            <v>1175-28</v>
          </cell>
          <cell r="B210" t="str">
            <v>도</v>
          </cell>
          <cell r="C210">
            <v>76</v>
          </cell>
          <cell r="D210" t="str">
            <v>국</v>
          </cell>
          <cell r="E210" t="str">
            <v>농림수산식품부</v>
          </cell>
        </row>
        <row r="211">
          <cell r="A211" t="str">
            <v>1175-3</v>
          </cell>
          <cell r="B211" t="str">
            <v>도</v>
          </cell>
          <cell r="C211">
            <v>287</v>
          </cell>
          <cell r="D211" t="str">
            <v>국</v>
          </cell>
          <cell r="E211" t="str">
            <v>농림수산식품부</v>
          </cell>
        </row>
        <row r="212">
          <cell r="A212" t="str">
            <v>1175-4</v>
          </cell>
          <cell r="B212" t="str">
            <v>도</v>
          </cell>
          <cell r="C212">
            <v>2888</v>
          </cell>
          <cell r="D212" t="str">
            <v>국</v>
          </cell>
          <cell r="E212" t="str">
            <v>농림수산식품부</v>
          </cell>
        </row>
        <row r="213">
          <cell r="A213" t="str">
            <v>1175-5</v>
          </cell>
          <cell r="B213" t="str">
            <v>도</v>
          </cell>
          <cell r="C213">
            <v>497</v>
          </cell>
          <cell r="D213" t="str">
            <v>국</v>
          </cell>
          <cell r="E213" t="str">
            <v>농림수산식품부</v>
          </cell>
        </row>
        <row r="214">
          <cell r="A214" t="str">
            <v>1175-7</v>
          </cell>
          <cell r="B214" t="str">
            <v>도</v>
          </cell>
          <cell r="C214">
            <v>1765</v>
          </cell>
          <cell r="D214" t="str">
            <v>국</v>
          </cell>
          <cell r="E214" t="str">
            <v>농림수산식품부</v>
          </cell>
        </row>
        <row r="215">
          <cell r="A215" t="str">
            <v>1153-57</v>
          </cell>
          <cell r="B215" t="str">
            <v>대</v>
          </cell>
          <cell r="C215">
            <v>957</v>
          </cell>
          <cell r="D215" t="str">
            <v>원종철</v>
          </cell>
          <cell r="E215" t="str">
            <v>현내리393</v>
          </cell>
        </row>
        <row r="216">
          <cell r="A216" t="str">
            <v>1153-74</v>
          </cell>
          <cell r="B216" t="str">
            <v>답</v>
          </cell>
          <cell r="C216">
            <v>2347</v>
          </cell>
          <cell r="D216" t="str">
            <v>국</v>
          </cell>
          <cell r="E216" t="str">
            <v>국토해양부</v>
          </cell>
        </row>
        <row r="217">
          <cell r="A217" t="str">
            <v>1157-12</v>
          </cell>
          <cell r="B217" t="str">
            <v>구</v>
          </cell>
          <cell r="C217">
            <v>706</v>
          </cell>
          <cell r="D217" t="str">
            <v>국</v>
          </cell>
          <cell r="E217" t="str">
            <v>농림수산식품부</v>
          </cell>
        </row>
        <row r="218">
          <cell r="A218" t="str">
            <v>1175-11</v>
          </cell>
          <cell r="B218" t="str">
            <v>도</v>
          </cell>
          <cell r="C218">
            <v>428</v>
          </cell>
          <cell r="D218" t="str">
            <v>국</v>
          </cell>
          <cell r="E218" t="str">
            <v>농림수산식품부</v>
          </cell>
        </row>
        <row r="219">
          <cell r="A219" t="str">
            <v>1175-16</v>
          </cell>
          <cell r="B219" t="str">
            <v>도</v>
          </cell>
          <cell r="C219">
            <v>1228</v>
          </cell>
          <cell r="D219" t="str">
            <v>국</v>
          </cell>
          <cell r="E219" t="str">
            <v>농림수산식품부</v>
          </cell>
        </row>
        <row r="220">
          <cell r="A220" t="str">
            <v>1175-17</v>
          </cell>
          <cell r="B220" t="str">
            <v>도</v>
          </cell>
          <cell r="C220">
            <v>536</v>
          </cell>
          <cell r="D220" t="str">
            <v>국</v>
          </cell>
          <cell r="E220" t="str">
            <v>농림수산식품부</v>
          </cell>
        </row>
        <row r="221">
          <cell r="A221" t="str">
            <v>1175-19</v>
          </cell>
          <cell r="B221" t="str">
            <v>도</v>
          </cell>
          <cell r="C221">
            <v>2451</v>
          </cell>
          <cell r="D221" t="str">
            <v>국</v>
          </cell>
          <cell r="E221" t="str">
            <v>농림수산식품부</v>
          </cell>
        </row>
        <row r="222">
          <cell r="A222" t="str">
            <v>1175-2</v>
          </cell>
          <cell r="B222" t="str">
            <v>도</v>
          </cell>
          <cell r="C222">
            <v>2844</v>
          </cell>
          <cell r="D222" t="str">
            <v>국</v>
          </cell>
          <cell r="E222" t="str">
            <v>농림수산식품부</v>
          </cell>
        </row>
        <row r="223">
          <cell r="A223" t="str">
            <v>1175-20</v>
          </cell>
          <cell r="B223" t="str">
            <v>도</v>
          </cell>
          <cell r="C223">
            <v>450</v>
          </cell>
          <cell r="D223" t="str">
            <v>국</v>
          </cell>
          <cell r="E223" t="str">
            <v>농림수산식품부</v>
          </cell>
        </row>
        <row r="224">
          <cell r="A224" t="str">
            <v>1175-21</v>
          </cell>
          <cell r="B224" t="str">
            <v>도</v>
          </cell>
          <cell r="C224">
            <v>409</v>
          </cell>
          <cell r="D224" t="str">
            <v>국</v>
          </cell>
          <cell r="E224" t="str">
            <v>농림수산식품부</v>
          </cell>
        </row>
        <row r="225">
          <cell r="A225" t="str">
            <v>1122-3</v>
          </cell>
          <cell r="B225" t="str">
            <v>전</v>
          </cell>
          <cell r="C225">
            <v>268</v>
          </cell>
          <cell r="D225" t="str">
            <v>이규수</v>
          </cell>
          <cell r="E225" t="str">
            <v>현내리944</v>
          </cell>
        </row>
        <row r="226">
          <cell r="A226" t="str">
            <v>1126-4</v>
          </cell>
          <cell r="B226" t="str">
            <v>전</v>
          </cell>
          <cell r="C226">
            <v>886</v>
          </cell>
          <cell r="D226" t="str">
            <v>이상순</v>
          </cell>
          <cell r="E226" t="str">
            <v>포항시북구환호동409-1환호해맞이그린빌104-2002</v>
          </cell>
        </row>
        <row r="227">
          <cell r="A227" t="str">
            <v>1126-12</v>
          </cell>
          <cell r="B227" t="str">
            <v>전</v>
          </cell>
          <cell r="C227">
            <v>1422</v>
          </cell>
          <cell r="D227" t="str">
            <v>이상한</v>
          </cell>
          <cell r="E227" t="str">
            <v>경상북도 포항시 북구 기계면 내단리465-2</v>
          </cell>
        </row>
        <row r="228">
          <cell r="A228" t="str">
            <v>1126-8</v>
          </cell>
          <cell r="B228" t="str">
            <v>과</v>
          </cell>
          <cell r="C228">
            <v>602</v>
          </cell>
          <cell r="D228" t="str">
            <v>이상대</v>
          </cell>
          <cell r="E228" t="str">
            <v>서울강남구역삼동624-10</v>
          </cell>
        </row>
        <row r="229">
          <cell r="A229" t="str">
            <v>1126-9</v>
          </cell>
          <cell r="B229" t="str">
            <v>대</v>
          </cell>
          <cell r="C229">
            <v>294</v>
          </cell>
          <cell r="D229" t="str">
            <v>이상순</v>
          </cell>
          <cell r="E229" t="str">
            <v>포항시북구환호동409-1환호해맞이그린빌104-2002</v>
          </cell>
        </row>
        <row r="230">
          <cell r="A230" t="str">
            <v>1127-13</v>
          </cell>
          <cell r="B230" t="str">
            <v>과</v>
          </cell>
          <cell r="C230">
            <v>8594</v>
          </cell>
          <cell r="D230" t="str">
            <v>김용대</v>
          </cell>
          <cell r="E230" t="str">
            <v>부산북구화명동295도시화명그린아파트206-702</v>
          </cell>
        </row>
        <row r="231">
          <cell r="A231" t="str">
            <v>1127-15</v>
          </cell>
          <cell r="B231" t="str">
            <v>과</v>
          </cell>
          <cell r="C231">
            <v>7275</v>
          </cell>
          <cell r="D231" t="str">
            <v>이점동</v>
          </cell>
          <cell r="E231" t="str">
            <v>현내리1127-7</v>
          </cell>
        </row>
        <row r="232">
          <cell r="A232" t="str">
            <v>1127-16</v>
          </cell>
          <cell r="B232" t="str">
            <v>과</v>
          </cell>
          <cell r="C232">
            <v>330</v>
          </cell>
          <cell r="D232" t="str">
            <v>김용대</v>
          </cell>
          <cell r="E232" t="str">
            <v>부산북구화명동295도시화명그린아파트206-702</v>
          </cell>
        </row>
        <row r="233">
          <cell r="A233" t="str">
            <v>1153-1</v>
          </cell>
          <cell r="B233" t="str">
            <v>천</v>
          </cell>
          <cell r="C233">
            <v>314144</v>
          </cell>
          <cell r="D233" t="str">
            <v>국</v>
          </cell>
          <cell r="E233" t="str">
            <v>국토해양부</v>
          </cell>
        </row>
        <row r="234">
          <cell r="A234" t="str">
            <v>1153-35</v>
          </cell>
          <cell r="B234" t="str">
            <v>천</v>
          </cell>
          <cell r="C234">
            <v>3208</v>
          </cell>
          <cell r="D234" t="str">
            <v>국</v>
          </cell>
          <cell r="E234" t="str">
            <v>국토해양부</v>
          </cell>
        </row>
        <row r="235">
          <cell r="A235" t="str">
            <v>1153-36</v>
          </cell>
          <cell r="B235" t="str">
            <v>천</v>
          </cell>
          <cell r="C235">
            <v>5773</v>
          </cell>
          <cell r="D235" t="str">
            <v>국</v>
          </cell>
          <cell r="E235" t="str">
            <v>국토해양부</v>
          </cell>
        </row>
        <row r="236">
          <cell r="A236" t="str">
            <v>20-4</v>
          </cell>
          <cell r="B236" t="str">
            <v>도</v>
          </cell>
          <cell r="C236">
            <v>554</v>
          </cell>
          <cell r="D236" t="str">
            <v>국</v>
          </cell>
          <cell r="E236" t="str">
            <v>국토해양부</v>
          </cell>
        </row>
        <row r="237">
          <cell r="A237" t="str">
            <v>19-5</v>
          </cell>
          <cell r="B237" t="str">
            <v>답</v>
          </cell>
          <cell r="C237">
            <v>1019</v>
          </cell>
          <cell r="D237" t="str">
            <v>김태석</v>
          </cell>
          <cell r="E237" t="str">
            <v>현내리358</v>
          </cell>
        </row>
        <row r="238">
          <cell r="A238" t="str">
            <v>20-5</v>
          </cell>
          <cell r="B238" t="str">
            <v>답</v>
          </cell>
          <cell r="C238">
            <v>973</v>
          </cell>
          <cell r="D238" t="str">
            <v>권택수</v>
          </cell>
          <cell r="E238" t="str">
            <v>현내리485-3</v>
          </cell>
        </row>
        <row r="239">
          <cell r="A239" t="str">
            <v>6-3</v>
          </cell>
          <cell r="B239" t="str">
            <v>임</v>
          </cell>
          <cell r="C239">
            <v>2898</v>
          </cell>
          <cell r="D239" t="str">
            <v>공</v>
          </cell>
          <cell r="E239" t="str">
            <v>포항시</v>
          </cell>
        </row>
        <row r="240">
          <cell r="A240" t="str">
            <v>6-4</v>
          </cell>
          <cell r="B240" t="str">
            <v>임</v>
          </cell>
          <cell r="C240">
            <v>20</v>
          </cell>
          <cell r="D240" t="str">
            <v>공</v>
          </cell>
          <cell r="E240" t="str">
            <v>포항시</v>
          </cell>
        </row>
        <row r="241">
          <cell r="A241" t="str">
            <v>6-5</v>
          </cell>
          <cell r="B241" t="str">
            <v>잡</v>
          </cell>
          <cell r="C241">
            <v>550</v>
          </cell>
          <cell r="D241" t="str">
            <v>공</v>
          </cell>
          <cell r="E241" t="str">
            <v>포항시</v>
          </cell>
        </row>
        <row r="242">
          <cell r="A242" t="str">
            <v>6-6</v>
          </cell>
          <cell r="B242" t="str">
            <v>대</v>
          </cell>
          <cell r="C242">
            <v>235</v>
          </cell>
          <cell r="D242" t="str">
            <v>공</v>
          </cell>
          <cell r="E242" t="str">
            <v>포항시</v>
          </cell>
        </row>
        <row r="243">
          <cell r="A243" t="str">
            <v>12-1</v>
          </cell>
          <cell r="B243" t="str">
            <v>전</v>
          </cell>
          <cell r="C243">
            <v>546</v>
          </cell>
          <cell r="D243" t="str">
            <v>정기표</v>
          </cell>
          <cell r="E243" t="str">
            <v>현내리964</v>
          </cell>
        </row>
        <row r="244">
          <cell r="A244" t="str">
            <v>1121-4</v>
          </cell>
          <cell r="B244" t="str">
            <v>도</v>
          </cell>
          <cell r="C244">
            <v>486</v>
          </cell>
          <cell r="D244" t="str">
            <v>국</v>
          </cell>
          <cell r="E244" t="str">
            <v>국토해양부</v>
          </cell>
        </row>
        <row r="245">
          <cell r="A245" t="str">
            <v>1121-7</v>
          </cell>
          <cell r="B245" t="str">
            <v>도</v>
          </cell>
          <cell r="C245">
            <v>201</v>
          </cell>
          <cell r="D245" t="str">
            <v>국</v>
          </cell>
          <cell r="E245" t="str">
            <v>국토해양부</v>
          </cell>
        </row>
        <row r="246">
          <cell r="A246" t="str">
            <v>26-1</v>
          </cell>
          <cell r="B246" t="str">
            <v>답</v>
          </cell>
          <cell r="C246">
            <v>2199</v>
          </cell>
          <cell r="D246" t="str">
            <v>김취성외1</v>
          </cell>
          <cell r="E246" t="str">
            <v>현내리477</v>
          </cell>
        </row>
        <row r="247">
          <cell r="A247" t="str">
            <v>27-1</v>
          </cell>
          <cell r="B247" t="str">
            <v>답</v>
          </cell>
          <cell r="C247">
            <v>1609</v>
          </cell>
          <cell r="D247" t="str">
            <v>장재화</v>
          </cell>
          <cell r="E247" t="str">
            <v>포항시남구연일읍생지리83대우네오빌3차301-506</v>
          </cell>
        </row>
        <row r="248">
          <cell r="A248" t="str">
            <v>18-2</v>
          </cell>
          <cell r="B248" t="str">
            <v>도</v>
          </cell>
          <cell r="C248">
            <v>538</v>
          </cell>
          <cell r="D248" t="str">
            <v>국</v>
          </cell>
          <cell r="E248" t="str">
            <v>국토해양부</v>
          </cell>
        </row>
        <row r="249">
          <cell r="A249" t="str">
            <v>19-2</v>
          </cell>
          <cell r="B249" t="str">
            <v>도</v>
          </cell>
          <cell r="C249">
            <v>497</v>
          </cell>
          <cell r="D249" t="str">
            <v>국</v>
          </cell>
          <cell r="E249" t="str">
            <v>국토해양부</v>
          </cell>
        </row>
        <row r="250">
          <cell r="A250" t="str">
            <v>20-2</v>
          </cell>
          <cell r="B250" t="str">
            <v>도</v>
          </cell>
          <cell r="C250">
            <v>301</v>
          </cell>
          <cell r="D250" t="str">
            <v>국</v>
          </cell>
          <cell r="E250" t="str">
            <v>국토해양부</v>
          </cell>
        </row>
        <row r="251">
          <cell r="A251" t="str">
            <v>18-3</v>
          </cell>
          <cell r="B251" t="str">
            <v>도</v>
          </cell>
          <cell r="C251">
            <v>924</v>
          </cell>
          <cell r="D251" t="str">
            <v>국</v>
          </cell>
          <cell r="E251" t="str">
            <v>국토해양부</v>
          </cell>
        </row>
        <row r="252">
          <cell r="A252" t="str">
            <v>19-3</v>
          </cell>
          <cell r="B252" t="str">
            <v>답</v>
          </cell>
          <cell r="C252">
            <v>479</v>
          </cell>
          <cell r="D252" t="str">
            <v>김태석</v>
          </cell>
          <cell r="E252" t="str">
            <v>현내리358</v>
          </cell>
        </row>
        <row r="253">
          <cell r="A253" t="str">
            <v>20-3</v>
          </cell>
          <cell r="B253" t="str">
            <v>답</v>
          </cell>
          <cell r="C253">
            <v>478</v>
          </cell>
          <cell r="D253" t="str">
            <v>김태석</v>
          </cell>
          <cell r="E253" t="str">
            <v>현내리358</v>
          </cell>
        </row>
        <row r="254">
          <cell r="A254" t="str">
            <v>18-4</v>
          </cell>
          <cell r="B254" t="str">
            <v>답</v>
          </cell>
          <cell r="C254">
            <v>548</v>
          </cell>
          <cell r="D254" t="str">
            <v>이상수</v>
          </cell>
          <cell r="E254" t="str">
            <v>울산북구화봉동639-1효성,삼환아파트108-901</v>
          </cell>
        </row>
        <row r="255">
          <cell r="A255" t="str">
            <v>19-4</v>
          </cell>
          <cell r="B255" t="str">
            <v>도</v>
          </cell>
          <cell r="C255">
            <v>790</v>
          </cell>
          <cell r="D255" t="str">
            <v>국</v>
          </cell>
          <cell r="E255" t="str">
            <v>국토해양부</v>
          </cell>
        </row>
        <row r="256">
          <cell r="A256" t="str">
            <v>60-3</v>
          </cell>
          <cell r="B256" t="str">
            <v>답</v>
          </cell>
          <cell r="C256">
            <v>1734</v>
          </cell>
          <cell r="D256" t="str">
            <v>이태완</v>
          </cell>
          <cell r="E256" t="str">
            <v>내단동975</v>
          </cell>
        </row>
        <row r="257">
          <cell r="A257" t="str">
            <v>16-1</v>
          </cell>
          <cell r="B257" t="str">
            <v>도</v>
          </cell>
          <cell r="C257">
            <v>248</v>
          </cell>
          <cell r="D257" t="str">
            <v>국</v>
          </cell>
          <cell r="E257" t="str">
            <v>국토해양부</v>
          </cell>
        </row>
        <row r="258">
          <cell r="A258" t="str">
            <v>17-1</v>
          </cell>
          <cell r="B258" t="str">
            <v>도</v>
          </cell>
          <cell r="C258">
            <v>528</v>
          </cell>
          <cell r="D258" t="str">
            <v>국</v>
          </cell>
          <cell r="E258" t="str">
            <v>국토해양부</v>
          </cell>
        </row>
        <row r="259">
          <cell r="A259" t="str">
            <v>18-1</v>
          </cell>
          <cell r="B259" t="str">
            <v>답</v>
          </cell>
          <cell r="C259">
            <v>1566</v>
          </cell>
          <cell r="D259" t="str">
            <v>이상혁</v>
          </cell>
          <cell r="E259" t="str">
            <v>남구오천읍문덕리176-2준양참마을101-305</v>
          </cell>
        </row>
        <row r="260">
          <cell r="A260" t="str">
            <v>19-1</v>
          </cell>
          <cell r="B260" t="str">
            <v>답</v>
          </cell>
          <cell r="C260">
            <v>775</v>
          </cell>
          <cell r="D260" t="str">
            <v>김태석</v>
          </cell>
          <cell r="E260" t="str">
            <v>현내리358</v>
          </cell>
        </row>
        <row r="261">
          <cell r="A261" t="str">
            <v>20-1</v>
          </cell>
          <cell r="B261" t="str">
            <v>답</v>
          </cell>
          <cell r="C261">
            <v>249</v>
          </cell>
          <cell r="D261" t="str">
            <v>이칠용</v>
          </cell>
          <cell r="E261" t="str">
            <v>경주시안강읍육통리1880</v>
          </cell>
        </row>
        <row r="262">
          <cell r="A262" t="str">
            <v>21-1</v>
          </cell>
          <cell r="B262" t="str">
            <v>도</v>
          </cell>
          <cell r="C262">
            <v>601</v>
          </cell>
          <cell r="D262" t="str">
            <v>국</v>
          </cell>
          <cell r="E262" t="str">
            <v>국토해양부</v>
          </cell>
        </row>
        <row r="263">
          <cell r="A263" t="str">
            <v>22-1</v>
          </cell>
          <cell r="B263" t="str">
            <v>도</v>
          </cell>
          <cell r="C263">
            <v>868</v>
          </cell>
          <cell r="D263" t="str">
            <v>국</v>
          </cell>
          <cell r="E263" t="str">
            <v>국토해양부</v>
          </cell>
        </row>
        <row r="264">
          <cell r="A264" t="str">
            <v>23-1</v>
          </cell>
          <cell r="B264" t="str">
            <v>도</v>
          </cell>
          <cell r="C264">
            <v>218</v>
          </cell>
          <cell r="D264" t="str">
            <v>국</v>
          </cell>
          <cell r="E264" t="str">
            <v>국토해양부</v>
          </cell>
        </row>
        <row r="265">
          <cell r="A265" t="str">
            <v>24-1</v>
          </cell>
          <cell r="B265" t="str">
            <v>도</v>
          </cell>
          <cell r="C265">
            <v>16</v>
          </cell>
          <cell r="D265" t="str">
            <v>국</v>
          </cell>
          <cell r="E265" t="str">
            <v>국토해양부</v>
          </cell>
        </row>
        <row r="266">
          <cell r="A266" t="str">
            <v>49-2</v>
          </cell>
          <cell r="B266" t="str">
            <v>도</v>
          </cell>
          <cell r="C266">
            <v>1557</v>
          </cell>
          <cell r="D266" t="str">
            <v>국</v>
          </cell>
          <cell r="E266" t="str">
            <v>국토해양부</v>
          </cell>
        </row>
        <row r="267">
          <cell r="A267" t="str">
            <v>49-3</v>
          </cell>
          <cell r="B267" t="str">
            <v>답</v>
          </cell>
          <cell r="C267">
            <v>319</v>
          </cell>
          <cell r="D267" t="str">
            <v>이용호</v>
          </cell>
          <cell r="E267" t="str">
            <v>미현동583</v>
          </cell>
        </row>
        <row r="268">
          <cell r="A268" t="str">
            <v>50-2</v>
          </cell>
          <cell r="B268" t="str">
            <v>도</v>
          </cell>
          <cell r="C268">
            <v>693</v>
          </cell>
          <cell r="D268" t="str">
            <v>국</v>
          </cell>
          <cell r="E268" t="str">
            <v>국토해양부</v>
          </cell>
        </row>
        <row r="269">
          <cell r="A269" t="str">
            <v>50-3</v>
          </cell>
          <cell r="B269" t="str">
            <v>답</v>
          </cell>
          <cell r="C269">
            <v>536</v>
          </cell>
          <cell r="D269" t="str">
            <v>권영민</v>
          </cell>
          <cell r="E269" t="str">
            <v>현내리374</v>
          </cell>
        </row>
        <row r="270">
          <cell r="A270" t="str">
            <v>51-2</v>
          </cell>
          <cell r="B270" t="str">
            <v>도</v>
          </cell>
          <cell r="C270">
            <v>528</v>
          </cell>
          <cell r="D270" t="str">
            <v>국</v>
          </cell>
          <cell r="E270" t="str">
            <v>국토해양부</v>
          </cell>
        </row>
        <row r="271">
          <cell r="A271" t="str">
            <v>51-3</v>
          </cell>
          <cell r="B271" t="str">
            <v>답</v>
          </cell>
          <cell r="C271">
            <v>563</v>
          </cell>
          <cell r="D271" t="str">
            <v>이원우외3</v>
          </cell>
          <cell r="E271" t="str">
            <v>현내리233</v>
          </cell>
        </row>
        <row r="272">
          <cell r="A272" t="str">
            <v>53-4</v>
          </cell>
          <cell r="B272" t="str">
            <v>도</v>
          </cell>
          <cell r="C272">
            <v>606</v>
          </cell>
          <cell r="D272" t="str">
            <v>국</v>
          </cell>
          <cell r="E272" t="str">
            <v>국토해양부</v>
          </cell>
        </row>
        <row r="273">
          <cell r="A273" t="str">
            <v>53-5</v>
          </cell>
          <cell r="B273" t="str">
            <v>답</v>
          </cell>
          <cell r="C273">
            <v>1028</v>
          </cell>
          <cell r="D273" t="str">
            <v>김문국</v>
          </cell>
          <cell r="E273" t="str">
            <v>현내리475-3</v>
          </cell>
        </row>
        <row r="274">
          <cell r="A274" t="str">
            <v>53-6</v>
          </cell>
          <cell r="B274" t="str">
            <v>도</v>
          </cell>
          <cell r="C274">
            <v>122</v>
          </cell>
          <cell r="D274" t="str">
            <v>국</v>
          </cell>
          <cell r="E274" t="str">
            <v>국토해양부</v>
          </cell>
        </row>
        <row r="275">
          <cell r="A275" t="str">
            <v>60-2</v>
          </cell>
          <cell r="B275" t="str">
            <v>도</v>
          </cell>
          <cell r="C275">
            <v>929</v>
          </cell>
          <cell r="D275" t="str">
            <v>국</v>
          </cell>
          <cell r="E275" t="str">
            <v>국토해양부</v>
          </cell>
        </row>
        <row r="276">
          <cell r="A276" t="str">
            <v>1160</v>
          </cell>
          <cell r="B276" t="str">
            <v>도</v>
          </cell>
          <cell r="C276">
            <v>13196</v>
          </cell>
          <cell r="D276" t="str">
            <v>국</v>
          </cell>
          <cell r="E276" t="str">
            <v>국토해양부</v>
          </cell>
        </row>
        <row r="277">
          <cell r="A277" t="str">
            <v>1175</v>
          </cell>
          <cell r="B277" t="str">
            <v>도</v>
          </cell>
          <cell r="C277">
            <v>650</v>
          </cell>
          <cell r="D277" t="str">
            <v>국</v>
          </cell>
          <cell r="E277" t="str">
            <v>농림수산식품부</v>
          </cell>
        </row>
        <row r="278">
          <cell r="A278" t="str">
            <v>1181</v>
          </cell>
          <cell r="B278" t="str">
            <v>도</v>
          </cell>
          <cell r="C278">
            <v>692</v>
          </cell>
          <cell r="D278" t="str">
            <v>국</v>
          </cell>
          <cell r="E278" t="str">
            <v>국토해양부</v>
          </cell>
        </row>
        <row r="279">
          <cell r="A279" t="str">
            <v>1186</v>
          </cell>
          <cell r="B279" t="str">
            <v>도</v>
          </cell>
          <cell r="C279">
            <v>1121</v>
          </cell>
          <cell r="D279" t="str">
            <v>국</v>
          </cell>
          <cell r="E279" t="str">
            <v>국토해양부</v>
          </cell>
        </row>
        <row r="280">
          <cell r="A280" t="str">
            <v>1190</v>
          </cell>
          <cell r="B280" t="str">
            <v>구</v>
          </cell>
          <cell r="C280">
            <v>20</v>
          </cell>
          <cell r="D280" t="str">
            <v>국</v>
          </cell>
          <cell r="E280" t="str">
            <v>농림수산식품부</v>
          </cell>
        </row>
        <row r="281">
          <cell r="A281" t="str">
            <v>1192</v>
          </cell>
          <cell r="B281" t="str">
            <v>도</v>
          </cell>
          <cell r="C281">
            <v>483</v>
          </cell>
          <cell r="D281" t="str">
            <v>국</v>
          </cell>
          <cell r="E281" t="str">
            <v>국토해양부</v>
          </cell>
        </row>
        <row r="282">
          <cell r="A282" t="str">
            <v>46-2</v>
          </cell>
          <cell r="B282" t="str">
            <v>도</v>
          </cell>
          <cell r="C282">
            <v>46</v>
          </cell>
          <cell r="D282" t="str">
            <v>국</v>
          </cell>
          <cell r="E282" t="str">
            <v>국토해양부</v>
          </cell>
        </row>
        <row r="283">
          <cell r="A283" t="str">
            <v>47-2</v>
          </cell>
          <cell r="B283" t="str">
            <v>도</v>
          </cell>
          <cell r="C283">
            <v>125</v>
          </cell>
          <cell r="D283" t="str">
            <v>국</v>
          </cell>
          <cell r="E283" t="str">
            <v>국토해양부</v>
          </cell>
        </row>
        <row r="284">
          <cell r="A284" t="str">
            <v>48-4</v>
          </cell>
          <cell r="B284" t="str">
            <v>도</v>
          </cell>
          <cell r="C284">
            <v>546</v>
          </cell>
          <cell r="D284" t="str">
            <v>국</v>
          </cell>
          <cell r="E284" t="str">
            <v>국토해양부</v>
          </cell>
        </row>
        <row r="285">
          <cell r="A285" t="str">
            <v>48-5</v>
          </cell>
          <cell r="B285" t="str">
            <v>도</v>
          </cell>
          <cell r="C285">
            <v>267</v>
          </cell>
          <cell r="D285" t="str">
            <v>국</v>
          </cell>
          <cell r="E285" t="str">
            <v>국토해양부</v>
          </cell>
        </row>
        <row r="286">
          <cell r="A286" t="str">
            <v>747</v>
          </cell>
          <cell r="B286" t="str">
            <v>답</v>
          </cell>
          <cell r="C286">
            <v>2501</v>
          </cell>
          <cell r="D286" t="str">
            <v>김태환</v>
          </cell>
          <cell r="E286" t="str">
            <v>서울양천구목동768-3</v>
          </cell>
        </row>
        <row r="287">
          <cell r="A287" t="str">
            <v>819</v>
          </cell>
          <cell r="B287" t="str">
            <v>답</v>
          </cell>
          <cell r="C287">
            <v>1424</v>
          </cell>
          <cell r="D287" t="str">
            <v>한현욱외1</v>
          </cell>
          <cell r="E287" t="str">
            <v>포항시남구상도동18-162상도빌라202</v>
          </cell>
        </row>
        <row r="288">
          <cell r="A288" t="str">
            <v>820</v>
          </cell>
          <cell r="B288" t="str">
            <v>답</v>
          </cell>
          <cell r="C288">
            <v>3629</v>
          </cell>
          <cell r="D288" t="str">
            <v>손영락</v>
          </cell>
          <cell r="E288" t="str">
            <v>현내리357</v>
          </cell>
        </row>
        <row r="289">
          <cell r="A289" t="str">
            <v>821</v>
          </cell>
          <cell r="B289" t="str">
            <v>답</v>
          </cell>
          <cell r="C289">
            <v>1800</v>
          </cell>
          <cell r="D289" t="str">
            <v>최영해</v>
          </cell>
          <cell r="E289" t="str">
            <v>현내리794</v>
          </cell>
        </row>
        <row r="290">
          <cell r="A290" t="str">
            <v>822</v>
          </cell>
          <cell r="B290" t="str">
            <v>답</v>
          </cell>
          <cell r="C290">
            <v>3400</v>
          </cell>
          <cell r="D290" t="str">
            <v>이상기</v>
          </cell>
          <cell r="E290" t="str">
            <v>현내리649</v>
          </cell>
        </row>
        <row r="291">
          <cell r="A291" t="str">
            <v>823</v>
          </cell>
          <cell r="B291" t="str">
            <v>답</v>
          </cell>
          <cell r="C291">
            <v>3812</v>
          </cell>
          <cell r="D291" t="str">
            <v>이상억</v>
          </cell>
          <cell r="E291" t="str">
            <v>경기도포천시포천읍동교리690에이관사</v>
          </cell>
        </row>
        <row r="292">
          <cell r="A292" t="str">
            <v>824</v>
          </cell>
          <cell r="B292" t="str">
            <v>답</v>
          </cell>
          <cell r="C292">
            <v>3261</v>
          </cell>
          <cell r="D292" t="str">
            <v>이종백</v>
          </cell>
          <cell r="E292" t="str">
            <v>현내리841</v>
          </cell>
        </row>
        <row r="293">
          <cell r="A293" t="str">
            <v>825</v>
          </cell>
          <cell r="B293" t="str">
            <v>대</v>
          </cell>
          <cell r="C293">
            <v>655</v>
          </cell>
          <cell r="D293" t="str">
            <v>김문국</v>
          </cell>
          <cell r="E293" t="str">
            <v>현내리475-3</v>
          </cell>
        </row>
        <row r="294">
          <cell r="A294" t="str">
            <v>826</v>
          </cell>
          <cell r="B294" t="str">
            <v>대</v>
          </cell>
          <cell r="C294">
            <v>653</v>
          </cell>
          <cell r="D294" t="str">
            <v>홍광식</v>
          </cell>
          <cell r="E294" t="str">
            <v>현내리393</v>
          </cell>
        </row>
        <row r="295">
          <cell r="A295" t="str">
            <v>828</v>
          </cell>
          <cell r="B295" t="str">
            <v>답</v>
          </cell>
          <cell r="C295">
            <v>5211</v>
          </cell>
          <cell r="D295" t="str">
            <v>이형국</v>
          </cell>
          <cell r="E295" t="str">
            <v>현내리985</v>
          </cell>
        </row>
        <row r="296">
          <cell r="A296" t="str">
            <v>722</v>
          </cell>
          <cell r="B296" t="str">
            <v>답</v>
          </cell>
          <cell r="C296">
            <v>2179</v>
          </cell>
          <cell r="D296" t="str">
            <v>이상민외1</v>
          </cell>
          <cell r="E296" t="str">
            <v>현내리332</v>
          </cell>
        </row>
        <row r="297">
          <cell r="A297" t="str">
            <v>723</v>
          </cell>
          <cell r="B297" t="str">
            <v>답</v>
          </cell>
          <cell r="C297">
            <v>1785</v>
          </cell>
          <cell r="D297" t="str">
            <v>김필환</v>
          </cell>
          <cell r="E297" t="str">
            <v>포항시북구두호동200-35</v>
          </cell>
        </row>
        <row r="298">
          <cell r="A298" t="str">
            <v>725</v>
          </cell>
          <cell r="B298" t="str">
            <v>답</v>
          </cell>
          <cell r="C298">
            <v>2134</v>
          </cell>
          <cell r="D298" t="str">
            <v>장종구</v>
          </cell>
          <cell r="E298" t="str">
            <v>포항시북구흥해읍학천리37</v>
          </cell>
        </row>
        <row r="299">
          <cell r="A299" t="str">
            <v>726</v>
          </cell>
          <cell r="B299" t="str">
            <v>답</v>
          </cell>
          <cell r="C299">
            <v>2872</v>
          </cell>
          <cell r="D299" t="str">
            <v>정용숙</v>
          </cell>
          <cell r="E299" t="str">
            <v>현내리산88-4</v>
          </cell>
        </row>
        <row r="300">
          <cell r="A300" t="str">
            <v>728</v>
          </cell>
          <cell r="B300" t="str">
            <v>답</v>
          </cell>
          <cell r="C300">
            <v>3536</v>
          </cell>
          <cell r="D300" t="str">
            <v>권영민</v>
          </cell>
          <cell r="E300">
            <v>808</v>
          </cell>
        </row>
        <row r="301">
          <cell r="A301" t="str">
            <v>733</v>
          </cell>
          <cell r="B301" t="str">
            <v>과</v>
          </cell>
          <cell r="C301">
            <v>396</v>
          </cell>
          <cell r="D301" t="str">
            <v>안희득</v>
          </cell>
          <cell r="E301" t="str">
            <v>경상북도포항시북구청하면하대리106</v>
          </cell>
        </row>
        <row r="302">
          <cell r="A302" t="str">
            <v>740</v>
          </cell>
          <cell r="B302" t="str">
            <v>답</v>
          </cell>
          <cell r="C302">
            <v>1798</v>
          </cell>
          <cell r="D302" t="str">
            <v>이세우</v>
          </cell>
          <cell r="E302" t="str">
            <v>포항시북구기계면현내리888</v>
          </cell>
        </row>
        <row r="303">
          <cell r="A303" t="str">
            <v>741</v>
          </cell>
          <cell r="B303" t="str">
            <v>답</v>
          </cell>
          <cell r="C303">
            <v>1717</v>
          </cell>
          <cell r="D303" t="str">
            <v>박현숙</v>
          </cell>
          <cell r="E303" t="str">
            <v>포항시북구학잠동21-1대림힐타운106-1309</v>
          </cell>
        </row>
        <row r="304">
          <cell r="A304" t="str">
            <v>745</v>
          </cell>
          <cell r="B304" t="str">
            <v>답</v>
          </cell>
          <cell r="C304">
            <v>3615</v>
          </cell>
          <cell r="D304" t="str">
            <v>장두칠</v>
          </cell>
          <cell r="E304">
            <v>884</v>
          </cell>
        </row>
        <row r="305">
          <cell r="A305" t="str">
            <v>746</v>
          </cell>
          <cell r="B305" t="str">
            <v>답</v>
          </cell>
          <cell r="C305">
            <v>975</v>
          </cell>
          <cell r="D305" t="str">
            <v>손경태외2</v>
          </cell>
          <cell r="E305" t="str">
            <v>포항시북구기계면현내리975</v>
          </cell>
        </row>
        <row r="306">
          <cell r="A306">
            <v>710</v>
          </cell>
          <cell r="B306" t="str">
            <v>답</v>
          </cell>
          <cell r="C306">
            <v>1556</v>
          </cell>
          <cell r="D306" t="str">
            <v>이원우외3</v>
          </cell>
          <cell r="E306">
            <v>233</v>
          </cell>
        </row>
        <row r="307">
          <cell r="A307" t="str">
            <v>711</v>
          </cell>
          <cell r="B307" t="str">
            <v>답</v>
          </cell>
          <cell r="C307">
            <v>902</v>
          </cell>
          <cell r="D307" t="str">
            <v>김규문</v>
          </cell>
          <cell r="E307" t="str">
            <v>포항시북구죽도동668-22</v>
          </cell>
        </row>
        <row r="308">
          <cell r="A308" t="str">
            <v>712</v>
          </cell>
          <cell r="B308" t="str">
            <v>답</v>
          </cell>
          <cell r="C308">
            <v>2456</v>
          </cell>
          <cell r="D308" t="str">
            <v>이원우외3</v>
          </cell>
          <cell r="E308">
            <v>233</v>
          </cell>
        </row>
        <row r="309">
          <cell r="A309" t="str">
            <v>713</v>
          </cell>
          <cell r="B309" t="str">
            <v>답</v>
          </cell>
          <cell r="C309">
            <v>3620</v>
          </cell>
          <cell r="D309" t="str">
            <v>손광익</v>
          </cell>
          <cell r="E309" t="str">
            <v>포항시북구기계면현내리1133</v>
          </cell>
        </row>
        <row r="310">
          <cell r="A310" t="str">
            <v>714</v>
          </cell>
          <cell r="B310" t="str">
            <v>답</v>
          </cell>
          <cell r="C310">
            <v>1921</v>
          </cell>
          <cell r="D310" t="str">
            <v>이상철</v>
          </cell>
          <cell r="E310" t="str">
            <v>서울강남구압구정동510한양아파트81동802호</v>
          </cell>
        </row>
        <row r="311">
          <cell r="A311" t="str">
            <v>715</v>
          </cell>
          <cell r="B311" t="str">
            <v>답</v>
          </cell>
          <cell r="C311">
            <v>1106</v>
          </cell>
          <cell r="D311" t="str">
            <v>이상욱외2</v>
          </cell>
          <cell r="E311">
            <v>895</v>
          </cell>
        </row>
        <row r="312">
          <cell r="A312" t="str">
            <v>716</v>
          </cell>
          <cell r="B312" t="str">
            <v>답</v>
          </cell>
          <cell r="C312">
            <v>1240</v>
          </cell>
          <cell r="D312" t="str">
            <v>원종화</v>
          </cell>
          <cell r="E312" t="str">
            <v>경기도남양주시진접읍장현리79-1신우아파트105-1603</v>
          </cell>
        </row>
        <row r="313">
          <cell r="A313" t="str">
            <v>717</v>
          </cell>
          <cell r="B313" t="str">
            <v>답</v>
          </cell>
          <cell r="C313">
            <v>1364</v>
          </cell>
          <cell r="D313" t="str">
            <v>원종화</v>
          </cell>
          <cell r="E313" t="str">
            <v>경기도남양주시진접읍장현리79-1신우아파트105-1603</v>
          </cell>
        </row>
        <row r="314">
          <cell r="A314" t="str">
            <v>720</v>
          </cell>
          <cell r="B314" t="str">
            <v>답</v>
          </cell>
          <cell r="C314">
            <v>5304</v>
          </cell>
          <cell r="D314" t="str">
            <v>이석분</v>
          </cell>
          <cell r="E314" t="str">
            <v>포항시북구흥해읍곡강리791</v>
          </cell>
        </row>
        <row r="315">
          <cell r="A315" t="str">
            <v>721</v>
          </cell>
          <cell r="B315" t="str">
            <v>답</v>
          </cell>
          <cell r="C315">
            <v>2618</v>
          </cell>
          <cell r="D315" t="str">
            <v>이상철</v>
          </cell>
          <cell r="E315" t="str">
            <v>서울강남구압구정동510한양아파트81동802호</v>
          </cell>
        </row>
        <row r="316">
          <cell r="A316" t="str">
            <v>668</v>
          </cell>
          <cell r="B316" t="str">
            <v>답</v>
          </cell>
          <cell r="C316">
            <v>2056</v>
          </cell>
          <cell r="D316" t="str">
            <v>김태환</v>
          </cell>
          <cell r="E316" t="str">
            <v>서울특별시양천구목동711-2</v>
          </cell>
        </row>
        <row r="317">
          <cell r="A317" t="str">
            <v>700</v>
          </cell>
          <cell r="B317" t="str">
            <v>답</v>
          </cell>
          <cell r="C317">
            <v>4224</v>
          </cell>
          <cell r="D317" t="str">
            <v>권용준</v>
          </cell>
          <cell r="E317" t="str">
            <v>경주시안강읍양월리325-37</v>
          </cell>
        </row>
        <row r="318">
          <cell r="A318" t="str">
            <v>701</v>
          </cell>
          <cell r="B318" t="str">
            <v>답</v>
          </cell>
          <cell r="C318">
            <v>1639</v>
          </cell>
          <cell r="D318" t="str">
            <v>김위덕</v>
          </cell>
          <cell r="E318">
            <v>609</v>
          </cell>
        </row>
        <row r="319">
          <cell r="A319" t="str">
            <v>702</v>
          </cell>
          <cell r="B319" t="str">
            <v>답</v>
          </cell>
          <cell r="C319">
            <v>1809</v>
          </cell>
          <cell r="D319" t="str">
            <v>이종백</v>
          </cell>
          <cell r="E319">
            <v>841</v>
          </cell>
        </row>
        <row r="320">
          <cell r="A320" t="str">
            <v>703</v>
          </cell>
          <cell r="B320" t="str">
            <v>과</v>
          </cell>
          <cell r="C320">
            <v>6710</v>
          </cell>
          <cell r="D320" t="str">
            <v>이상민</v>
          </cell>
          <cell r="E320">
            <v>332</v>
          </cell>
        </row>
        <row r="321">
          <cell r="A321" t="str">
            <v>704</v>
          </cell>
          <cell r="B321" t="str">
            <v>답</v>
          </cell>
          <cell r="C321">
            <v>1252</v>
          </cell>
          <cell r="D321" t="str">
            <v>손제명</v>
          </cell>
          <cell r="E321" t="str">
            <v>포항시북구두호동919우방하이츠106-1103</v>
          </cell>
        </row>
        <row r="322">
          <cell r="A322" t="str">
            <v>706</v>
          </cell>
          <cell r="B322" t="str">
            <v>답</v>
          </cell>
          <cell r="C322">
            <v>4718</v>
          </cell>
          <cell r="D322" t="str">
            <v>유형곤</v>
          </cell>
          <cell r="E322">
            <v>808</v>
          </cell>
        </row>
        <row r="323">
          <cell r="A323" t="str">
            <v>707</v>
          </cell>
          <cell r="B323" t="str">
            <v>답</v>
          </cell>
          <cell r="C323">
            <v>2235</v>
          </cell>
          <cell r="D323" t="str">
            <v>조희태</v>
          </cell>
          <cell r="E323">
            <v>908</v>
          </cell>
        </row>
        <row r="324">
          <cell r="A324" t="str">
            <v>708</v>
          </cell>
          <cell r="B324" t="str">
            <v>답</v>
          </cell>
          <cell r="C324">
            <v>2233</v>
          </cell>
          <cell r="D324" t="str">
            <v>배영필</v>
          </cell>
          <cell r="E324">
            <v>843</v>
          </cell>
        </row>
        <row r="325">
          <cell r="A325" t="str">
            <v>709</v>
          </cell>
          <cell r="B325" t="str">
            <v>답</v>
          </cell>
          <cell r="C325">
            <v>956</v>
          </cell>
          <cell r="D325" t="str">
            <v>이종문</v>
          </cell>
          <cell r="E325" t="str">
            <v>포항시북구기계면현내리807</v>
          </cell>
        </row>
        <row r="326">
          <cell r="A326" t="str">
            <v>657</v>
          </cell>
          <cell r="B326" t="str">
            <v>대</v>
          </cell>
          <cell r="C326">
            <v>660</v>
          </cell>
          <cell r="D326" t="str">
            <v>이재천</v>
          </cell>
          <cell r="E326">
            <v>657</v>
          </cell>
        </row>
        <row r="327">
          <cell r="A327" t="str">
            <v>658</v>
          </cell>
          <cell r="B327" t="str">
            <v>창</v>
          </cell>
          <cell r="C327">
            <v>1632</v>
          </cell>
          <cell r="D327" t="str">
            <v>기계농업협동조합</v>
          </cell>
          <cell r="E327" t="str">
            <v>648-3</v>
          </cell>
        </row>
        <row r="328">
          <cell r="A328" t="str">
            <v>660</v>
          </cell>
          <cell r="B328" t="str">
            <v>창</v>
          </cell>
          <cell r="C328">
            <v>2362</v>
          </cell>
          <cell r="D328" t="str">
            <v>기계농업협동조합</v>
          </cell>
          <cell r="E328" t="str">
            <v>648-3</v>
          </cell>
        </row>
        <row r="329">
          <cell r="A329" t="str">
            <v>661</v>
          </cell>
          <cell r="B329" t="str">
            <v>답</v>
          </cell>
          <cell r="C329">
            <v>806</v>
          </cell>
          <cell r="D329" t="str">
            <v>이병주</v>
          </cell>
          <cell r="E329" t="str">
            <v>대구남구봉덕동1361-148삼양빌라103-102</v>
          </cell>
        </row>
        <row r="330">
          <cell r="A330" t="str">
            <v>662</v>
          </cell>
          <cell r="B330" t="str">
            <v>답</v>
          </cell>
          <cell r="C330">
            <v>1545</v>
          </cell>
          <cell r="D330" t="str">
            <v>이병주</v>
          </cell>
          <cell r="E330" t="str">
            <v>대구남구봉덕동1361-148삼양빌라103-102</v>
          </cell>
        </row>
        <row r="331">
          <cell r="A331" t="str">
            <v>663</v>
          </cell>
          <cell r="B331" t="str">
            <v>답</v>
          </cell>
          <cell r="C331">
            <v>2330</v>
          </cell>
          <cell r="D331" t="str">
            <v>최정애</v>
          </cell>
          <cell r="E331" t="str">
            <v>남구해도동496-10</v>
          </cell>
        </row>
        <row r="332">
          <cell r="A332" t="str">
            <v>664</v>
          </cell>
          <cell r="B332" t="str">
            <v>답</v>
          </cell>
          <cell r="C332">
            <v>1858</v>
          </cell>
          <cell r="D332" t="str">
            <v>이상억</v>
          </cell>
          <cell r="E332" t="str">
            <v>남구효자동253-6승리아파트4동802호</v>
          </cell>
        </row>
        <row r="333">
          <cell r="A333" t="str">
            <v>665</v>
          </cell>
          <cell r="B333" t="str">
            <v>답</v>
          </cell>
          <cell r="C333">
            <v>2092</v>
          </cell>
          <cell r="D333" t="str">
            <v>이임우</v>
          </cell>
          <cell r="E333">
            <v>358</v>
          </cell>
        </row>
        <row r="334">
          <cell r="A334" t="str">
            <v>666</v>
          </cell>
          <cell r="B334" t="str">
            <v>답</v>
          </cell>
          <cell r="C334">
            <v>3540</v>
          </cell>
          <cell r="D334" t="str">
            <v>이갑석외2인</v>
          </cell>
          <cell r="E334" t="str">
            <v>현내리971</v>
          </cell>
        </row>
        <row r="335">
          <cell r="A335" t="str">
            <v>667</v>
          </cell>
          <cell r="B335" t="str">
            <v>답</v>
          </cell>
          <cell r="C335">
            <v>1142</v>
          </cell>
          <cell r="D335" t="str">
            <v>이추우</v>
          </cell>
          <cell r="E335">
            <v>887</v>
          </cell>
        </row>
        <row r="336">
          <cell r="A336" t="str">
            <v>637</v>
          </cell>
          <cell r="B336" t="str">
            <v>창</v>
          </cell>
          <cell r="C336">
            <v>1988</v>
          </cell>
          <cell r="D336" t="str">
            <v>대구경북능금농협</v>
          </cell>
          <cell r="E336" t="str">
            <v>대구동구신천동329-7</v>
          </cell>
        </row>
        <row r="337">
          <cell r="A337" t="str">
            <v>638</v>
          </cell>
          <cell r="B337" t="str">
            <v>대</v>
          </cell>
          <cell r="C337">
            <v>708</v>
          </cell>
          <cell r="D337" t="str">
            <v>대구경북능금농협</v>
          </cell>
          <cell r="E337" t="str">
            <v>대구동구신천동329-7</v>
          </cell>
        </row>
        <row r="338">
          <cell r="A338" t="str">
            <v>639</v>
          </cell>
          <cell r="B338" t="str">
            <v>창</v>
          </cell>
          <cell r="C338">
            <v>579</v>
          </cell>
          <cell r="D338" t="str">
            <v>기계농업협동조합</v>
          </cell>
          <cell r="E338" t="str">
            <v>648-3</v>
          </cell>
        </row>
        <row r="339">
          <cell r="A339" t="str">
            <v>640</v>
          </cell>
          <cell r="B339" t="str">
            <v>창</v>
          </cell>
          <cell r="C339">
            <v>1330</v>
          </cell>
          <cell r="D339" t="str">
            <v>기계농업협동조합</v>
          </cell>
          <cell r="E339" t="str">
            <v>648-3</v>
          </cell>
        </row>
        <row r="340">
          <cell r="A340" t="str">
            <v>641</v>
          </cell>
          <cell r="B340" t="str">
            <v>답</v>
          </cell>
          <cell r="C340">
            <v>1650</v>
          </cell>
          <cell r="D340" t="str">
            <v>이성훈</v>
          </cell>
          <cell r="E340" t="str">
            <v>서울성동구금호1가1500금호삼성래미안아파트301동1203호</v>
          </cell>
        </row>
        <row r="341">
          <cell r="A341" t="str">
            <v>642</v>
          </cell>
          <cell r="B341" t="str">
            <v>답</v>
          </cell>
          <cell r="C341">
            <v>816</v>
          </cell>
          <cell r="D341" t="str">
            <v>이성훈</v>
          </cell>
          <cell r="E341" t="str">
            <v>서울성동구금호1가1500금호삼성래미안아파트301동1203호</v>
          </cell>
        </row>
        <row r="342">
          <cell r="A342" t="str">
            <v>643</v>
          </cell>
          <cell r="B342" t="str">
            <v>답</v>
          </cell>
          <cell r="C342">
            <v>1977</v>
          </cell>
          <cell r="D342" t="str">
            <v>이상은</v>
          </cell>
          <cell r="E342">
            <v>333</v>
          </cell>
        </row>
        <row r="343">
          <cell r="A343" t="str">
            <v>644</v>
          </cell>
          <cell r="B343" t="str">
            <v>답</v>
          </cell>
          <cell r="C343">
            <v>2065</v>
          </cell>
          <cell r="D343" t="str">
            <v>최창해</v>
          </cell>
          <cell r="E343">
            <v>927</v>
          </cell>
        </row>
        <row r="344">
          <cell r="A344" t="str">
            <v>654</v>
          </cell>
          <cell r="B344" t="str">
            <v>답</v>
          </cell>
          <cell r="C344">
            <v>2399</v>
          </cell>
          <cell r="D344" t="str">
            <v>도석영</v>
          </cell>
          <cell r="E344" t="str">
            <v>대구달성군화원읍명곡리130명곡미래빌3단지301동1704호</v>
          </cell>
        </row>
        <row r="345">
          <cell r="A345" t="str">
            <v>656</v>
          </cell>
          <cell r="B345" t="str">
            <v>답</v>
          </cell>
          <cell r="C345">
            <v>3915</v>
          </cell>
          <cell r="D345" t="str">
            <v>김명</v>
          </cell>
          <cell r="E345" t="str">
            <v>384-1</v>
          </cell>
        </row>
        <row r="346">
          <cell r="A346" t="str">
            <v>621</v>
          </cell>
          <cell r="B346" t="str">
            <v>답</v>
          </cell>
          <cell r="C346">
            <v>1105</v>
          </cell>
          <cell r="D346" t="str">
            <v>최진해</v>
          </cell>
          <cell r="E346">
            <v>923</v>
          </cell>
        </row>
        <row r="347">
          <cell r="A347" t="str">
            <v>622</v>
          </cell>
          <cell r="B347" t="str">
            <v>답</v>
          </cell>
          <cell r="C347">
            <v>1157</v>
          </cell>
          <cell r="D347" t="str">
            <v>최유선</v>
          </cell>
          <cell r="E347" t="str">
            <v>포항시북구기계면현내리972</v>
          </cell>
        </row>
        <row r="348">
          <cell r="A348" t="str">
            <v>628</v>
          </cell>
          <cell r="B348" t="str">
            <v>답</v>
          </cell>
          <cell r="C348">
            <v>1188</v>
          </cell>
          <cell r="D348" t="str">
            <v>이상석</v>
          </cell>
          <cell r="E348">
            <v>878</v>
          </cell>
        </row>
        <row r="349">
          <cell r="A349" t="str">
            <v>629</v>
          </cell>
          <cell r="B349" t="str">
            <v>답</v>
          </cell>
          <cell r="C349">
            <v>574</v>
          </cell>
          <cell r="D349" t="str">
            <v>이대형</v>
          </cell>
          <cell r="E349" t="str">
            <v>대구동구불로동972-18광남빌라12-102</v>
          </cell>
        </row>
        <row r="350">
          <cell r="A350" t="str">
            <v>630</v>
          </cell>
          <cell r="B350" t="str">
            <v>답</v>
          </cell>
          <cell r="C350">
            <v>467</v>
          </cell>
          <cell r="D350" t="str">
            <v>이대형</v>
          </cell>
          <cell r="E350" t="str">
            <v>대구동구불로동972-18광남빌라12-102</v>
          </cell>
        </row>
        <row r="351">
          <cell r="A351" t="str">
            <v>631</v>
          </cell>
          <cell r="B351" t="str">
            <v>답</v>
          </cell>
          <cell r="C351">
            <v>2818</v>
          </cell>
          <cell r="D351" t="str">
            <v>이상준</v>
          </cell>
          <cell r="E351" t="str">
            <v>대구동구효목동611-2</v>
          </cell>
        </row>
        <row r="352">
          <cell r="A352" t="str">
            <v>632</v>
          </cell>
          <cell r="B352" t="str">
            <v>답</v>
          </cell>
          <cell r="C352">
            <v>1081</v>
          </cell>
          <cell r="D352" t="str">
            <v>이재춘</v>
          </cell>
          <cell r="E352" t="str">
            <v>대구수성구중동411-1광명맨션에이동905호</v>
          </cell>
        </row>
        <row r="353">
          <cell r="A353" t="str">
            <v>633</v>
          </cell>
          <cell r="B353" t="str">
            <v>답</v>
          </cell>
          <cell r="C353">
            <v>1579</v>
          </cell>
          <cell r="D353" t="str">
            <v>이상칠</v>
          </cell>
          <cell r="E353" t="str">
            <v>울산시중구반구동880-30</v>
          </cell>
        </row>
        <row r="354">
          <cell r="A354" t="str">
            <v>635</v>
          </cell>
          <cell r="B354" t="str">
            <v>답</v>
          </cell>
          <cell r="C354">
            <v>2416</v>
          </cell>
          <cell r="D354" t="str">
            <v>손경태</v>
          </cell>
          <cell r="E354">
            <v>975</v>
          </cell>
        </row>
        <row r="355">
          <cell r="A355" t="str">
            <v>636</v>
          </cell>
          <cell r="B355" t="str">
            <v>답</v>
          </cell>
          <cell r="C355">
            <v>1519</v>
          </cell>
          <cell r="D355" t="str">
            <v>이재춘</v>
          </cell>
          <cell r="E355" t="str">
            <v>대구수성구수성동2가187-2</v>
          </cell>
        </row>
        <row r="356">
          <cell r="A356" t="str">
            <v>561</v>
          </cell>
          <cell r="B356" t="str">
            <v>답</v>
          </cell>
          <cell r="C356">
            <v>2368</v>
          </cell>
          <cell r="D356" t="str">
            <v>안경자외1</v>
          </cell>
          <cell r="E356" t="str">
            <v>남구해도동105-4선화아파트가동404호</v>
          </cell>
        </row>
        <row r="357">
          <cell r="A357" t="str">
            <v>562</v>
          </cell>
          <cell r="B357" t="str">
            <v>답</v>
          </cell>
          <cell r="C357">
            <v>3218</v>
          </cell>
          <cell r="D357" t="str">
            <v>이태숙</v>
          </cell>
          <cell r="E357" t="str">
            <v>용흥동473-3한라파크맨션202동210호</v>
          </cell>
        </row>
        <row r="358">
          <cell r="A358" t="str">
            <v>564</v>
          </cell>
          <cell r="B358" t="str">
            <v>답</v>
          </cell>
          <cell r="C358">
            <v>1465</v>
          </cell>
          <cell r="D358" t="str">
            <v>이성우외2</v>
          </cell>
          <cell r="E358">
            <v>860</v>
          </cell>
        </row>
        <row r="359">
          <cell r="A359" t="str">
            <v>572</v>
          </cell>
          <cell r="B359" t="str">
            <v>답</v>
          </cell>
          <cell r="C359">
            <v>2134</v>
          </cell>
          <cell r="D359" t="str">
            <v>이정해</v>
          </cell>
          <cell r="E359" t="str">
            <v>용흥동366우방타운115동1103호</v>
          </cell>
        </row>
        <row r="360">
          <cell r="A360" t="str">
            <v>615</v>
          </cell>
          <cell r="B360" t="str">
            <v>답</v>
          </cell>
          <cell r="C360">
            <v>2059</v>
          </cell>
          <cell r="D360" t="str">
            <v>월성이씨진사공파</v>
          </cell>
          <cell r="E360" t="str">
            <v>산28서산정</v>
          </cell>
        </row>
        <row r="361">
          <cell r="A361" t="str">
            <v>616</v>
          </cell>
          <cell r="B361" t="str">
            <v>답</v>
          </cell>
          <cell r="C361">
            <v>2693</v>
          </cell>
          <cell r="D361" t="str">
            <v>최영해</v>
          </cell>
          <cell r="E361">
            <v>794</v>
          </cell>
        </row>
        <row r="362">
          <cell r="A362" t="str">
            <v>617</v>
          </cell>
          <cell r="B362" t="str">
            <v>답</v>
          </cell>
          <cell r="C362">
            <v>2246</v>
          </cell>
          <cell r="D362" t="str">
            <v>경주이씨기계도원공파종중</v>
          </cell>
          <cell r="E362" t="str">
            <v>산17도원정사</v>
          </cell>
        </row>
        <row r="363">
          <cell r="A363" t="str">
            <v>618</v>
          </cell>
          <cell r="B363" t="str">
            <v>답</v>
          </cell>
          <cell r="C363">
            <v>2817</v>
          </cell>
          <cell r="D363" t="str">
            <v>이성우</v>
          </cell>
          <cell r="E363" t="str">
            <v>영일군기계면현내리975</v>
          </cell>
        </row>
        <row r="364">
          <cell r="A364" t="str">
            <v>619</v>
          </cell>
          <cell r="B364" t="str">
            <v>답</v>
          </cell>
          <cell r="C364">
            <v>1726</v>
          </cell>
          <cell r="D364" t="str">
            <v>이상호</v>
          </cell>
          <cell r="E364" t="str">
            <v>울산남구신정동1189-47</v>
          </cell>
        </row>
        <row r="365">
          <cell r="A365" t="str">
            <v>620</v>
          </cell>
          <cell r="B365" t="str">
            <v>답</v>
          </cell>
          <cell r="C365">
            <v>3306</v>
          </cell>
          <cell r="D365" t="str">
            <v>이상욱</v>
          </cell>
          <cell r="E365">
            <v>895</v>
          </cell>
        </row>
        <row r="366">
          <cell r="A366" t="str">
            <v>451</v>
          </cell>
          <cell r="B366" t="str">
            <v>답</v>
          </cell>
          <cell r="C366">
            <v>2005</v>
          </cell>
          <cell r="D366" t="str">
            <v>서환호</v>
          </cell>
          <cell r="E366" t="str">
            <v>가안동612</v>
          </cell>
        </row>
        <row r="367">
          <cell r="A367" t="str">
            <v>452</v>
          </cell>
          <cell r="B367" t="str">
            <v>답</v>
          </cell>
          <cell r="C367">
            <v>650</v>
          </cell>
          <cell r="D367" t="str">
            <v>김은석</v>
          </cell>
          <cell r="E367">
            <v>265</v>
          </cell>
        </row>
        <row r="368">
          <cell r="A368" t="str">
            <v>453</v>
          </cell>
          <cell r="B368" t="str">
            <v>답</v>
          </cell>
          <cell r="C368">
            <v>3543</v>
          </cell>
          <cell r="D368" t="str">
            <v>유혜림</v>
          </cell>
          <cell r="E368" t="str">
            <v>서울강남구대치동983-3해암프리죤빌라트401</v>
          </cell>
        </row>
        <row r="369">
          <cell r="A369" t="str">
            <v>454</v>
          </cell>
          <cell r="B369" t="str">
            <v>답</v>
          </cell>
          <cell r="C369">
            <v>948</v>
          </cell>
          <cell r="D369" t="str">
            <v>손창호</v>
          </cell>
          <cell r="E369" t="str">
            <v>305-1</v>
          </cell>
        </row>
        <row r="370">
          <cell r="A370" t="str">
            <v>455</v>
          </cell>
          <cell r="B370" t="str">
            <v>답</v>
          </cell>
          <cell r="C370">
            <v>3035</v>
          </cell>
          <cell r="D370" t="str">
            <v>경주이씨기계도원공파종중</v>
          </cell>
          <cell r="E370" t="str">
            <v>산17도원정사</v>
          </cell>
        </row>
        <row r="371">
          <cell r="A371" t="str">
            <v>456</v>
          </cell>
          <cell r="B371" t="str">
            <v>잡</v>
          </cell>
          <cell r="C371">
            <v>1700</v>
          </cell>
          <cell r="D371" t="str">
            <v>이상진</v>
          </cell>
          <cell r="E371">
            <v>398</v>
          </cell>
        </row>
        <row r="372">
          <cell r="A372" t="str">
            <v>457</v>
          </cell>
          <cell r="B372" t="str">
            <v>답</v>
          </cell>
          <cell r="C372">
            <v>3026</v>
          </cell>
          <cell r="D372" t="str">
            <v>손익락</v>
          </cell>
          <cell r="E372" t="str">
            <v>영덕군영덕읍우곡리261행복타운509호</v>
          </cell>
        </row>
        <row r="373">
          <cell r="A373" t="str">
            <v>458</v>
          </cell>
          <cell r="B373" t="str">
            <v>답</v>
          </cell>
          <cell r="C373">
            <v>1190</v>
          </cell>
          <cell r="D373" t="str">
            <v>이해진</v>
          </cell>
          <cell r="E373" t="str">
            <v>부산시남구대연동877-7주원빌라303호</v>
          </cell>
        </row>
        <row r="374">
          <cell r="A374" t="str">
            <v>490</v>
          </cell>
          <cell r="B374" t="str">
            <v>대</v>
          </cell>
          <cell r="C374">
            <v>274</v>
          </cell>
          <cell r="D374" t="str">
            <v>재단법인부운장학회</v>
          </cell>
          <cell r="E374" t="str">
            <v>서울영등포구신길동1367-1</v>
          </cell>
        </row>
        <row r="375">
          <cell r="A375" t="str">
            <v>526</v>
          </cell>
          <cell r="B375" t="str">
            <v>답</v>
          </cell>
          <cell r="C375">
            <v>3688</v>
          </cell>
          <cell r="D375" t="str">
            <v>이상운</v>
          </cell>
          <cell r="E375" t="str">
            <v>포항시북구득량동155삼성푸른아파트3-905</v>
          </cell>
        </row>
        <row r="376">
          <cell r="A376" t="str">
            <v>26</v>
          </cell>
          <cell r="B376" t="str">
            <v>답</v>
          </cell>
          <cell r="C376">
            <v>2499</v>
          </cell>
          <cell r="D376" t="str">
            <v>윤석표</v>
          </cell>
          <cell r="E376" t="str">
            <v>서울관악구신림동92-974</v>
          </cell>
        </row>
        <row r="377">
          <cell r="A377" t="str">
            <v>27</v>
          </cell>
          <cell r="B377" t="str">
            <v>답</v>
          </cell>
          <cell r="C377">
            <v>2798</v>
          </cell>
          <cell r="D377" t="str">
            <v>이수홍</v>
          </cell>
          <cell r="E377" t="str">
            <v>영일군기계면현내리975</v>
          </cell>
        </row>
        <row r="378">
          <cell r="A378" t="str">
            <v>46</v>
          </cell>
          <cell r="B378" t="str">
            <v>답</v>
          </cell>
          <cell r="C378">
            <v>2672</v>
          </cell>
          <cell r="D378" t="str">
            <v>고복만외1</v>
          </cell>
          <cell r="E378" t="str">
            <v>화대동422</v>
          </cell>
        </row>
        <row r="379">
          <cell r="A379" t="str">
            <v>61</v>
          </cell>
          <cell r="B379" t="str">
            <v>답</v>
          </cell>
          <cell r="C379">
            <v>2658</v>
          </cell>
          <cell r="D379" t="str">
            <v>경주이씨기계도원공파종중</v>
          </cell>
          <cell r="E379" t="str">
            <v>산17도원정사</v>
          </cell>
        </row>
        <row r="380">
          <cell r="A380" t="str">
            <v>62</v>
          </cell>
          <cell r="B380" t="str">
            <v>답</v>
          </cell>
          <cell r="C380">
            <v>2052</v>
          </cell>
          <cell r="D380" t="str">
            <v>이순덕</v>
          </cell>
          <cell r="E380" t="str">
            <v>포항시북구기계면현내리265</v>
          </cell>
        </row>
        <row r="381">
          <cell r="A381" t="str">
            <v>445</v>
          </cell>
          <cell r="B381" t="str">
            <v>답</v>
          </cell>
          <cell r="C381">
            <v>2329</v>
          </cell>
          <cell r="D381" t="str">
            <v>손익웅</v>
          </cell>
          <cell r="E381">
            <v>917</v>
          </cell>
        </row>
        <row r="382">
          <cell r="A382" t="str">
            <v>446</v>
          </cell>
          <cell r="B382" t="str">
            <v>답</v>
          </cell>
          <cell r="C382">
            <v>1479</v>
          </cell>
          <cell r="D382" t="str">
            <v>권택수</v>
          </cell>
          <cell r="E382" t="str">
            <v>485-3</v>
          </cell>
        </row>
        <row r="383">
          <cell r="A383" t="str">
            <v>447</v>
          </cell>
          <cell r="B383" t="str">
            <v>답</v>
          </cell>
          <cell r="C383">
            <v>494</v>
          </cell>
          <cell r="D383" t="str">
            <v>경주이씨기계도원공파종중</v>
          </cell>
          <cell r="E383" t="str">
            <v>산17도원정사</v>
          </cell>
        </row>
        <row r="384">
          <cell r="A384" t="str">
            <v>449</v>
          </cell>
          <cell r="B384" t="str">
            <v>답</v>
          </cell>
          <cell r="C384">
            <v>849</v>
          </cell>
          <cell r="D384" t="str">
            <v>고흥규</v>
          </cell>
          <cell r="E384" t="str">
            <v>화대리466</v>
          </cell>
        </row>
        <row r="385">
          <cell r="A385" t="str">
            <v>450</v>
          </cell>
          <cell r="B385" t="str">
            <v>창</v>
          </cell>
          <cell r="C385">
            <v>1008</v>
          </cell>
          <cell r="D385" t="str">
            <v>장현숙</v>
          </cell>
          <cell r="E385" t="str">
            <v>450-2</v>
          </cell>
        </row>
        <row r="386">
          <cell r="A386" t="str">
            <v>16</v>
          </cell>
          <cell r="B386" t="str">
            <v>답</v>
          </cell>
          <cell r="C386">
            <v>963</v>
          </cell>
          <cell r="D386" t="str">
            <v>이상수외1</v>
          </cell>
          <cell r="E386" t="str">
            <v>울산북구화봉동639-1효성,삼환아파트108-901</v>
          </cell>
        </row>
        <row r="387">
          <cell r="A387" t="str">
            <v>17</v>
          </cell>
          <cell r="B387" t="str">
            <v>답</v>
          </cell>
          <cell r="C387">
            <v>1393</v>
          </cell>
          <cell r="D387" t="str">
            <v>이상수외1</v>
          </cell>
          <cell r="E387" t="str">
            <v>울산북구화봉동639-1효성,삼환아파트108-901</v>
          </cell>
        </row>
        <row r="388">
          <cell r="A388" t="str">
            <v>18</v>
          </cell>
          <cell r="B388" t="str">
            <v>답</v>
          </cell>
          <cell r="C388">
            <v>924</v>
          </cell>
          <cell r="D388" t="str">
            <v>이상수</v>
          </cell>
          <cell r="E388" t="str">
            <v>울산북구화봉동639-1효성,삼환아파트108-901</v>
          </cell>
        </row>
        <row r="389">
          <cell r="A389" t="str">
            <v>19</v>
          </cell>
          <cell r="B389" t="str">
            <v>답</v>
          </cell>
          <cell r="C389">
            <v>642</v>
          </cell>
          <cell r="D389" t="str">
            <v>김태석</v>
          </cell>
          <cell r="E389">
            <v>358</v>
          </cell>
        </row>
        <row r="390">
          <cell r="A390" t="str">
            <v>20</v>
          </cell>
          <cell r="B390" t="str">
            <v>답</v>
          </cell>
          <cell r="C390">
            <v>211</v>
          </cell>
          <cell r="D390" t="str">
            <v>김태석</v>
          </cell>
          <cell r="E390">
            <v>358</v>
          </cell>
        </row>
        <row r="391">
          <cell r="A391" t="str">
            <v>21</v>
          </cell>
          <cell r="B391" t="str">
            <v>답</v>
          </cell>
          <cell r="C391">
            <v>1026</v>
          </cell>
          <cell r="D391" t="str">
            <v>이봉도</v>
          </cell>
          <cell r="E391">
            <v>975</v>
          </cell>
        </row>
        <row r="392">
          <cell r="A392" t="str">
            <v>22</v>
          </cell>
          <cell r="B392" t="str">
            <v>답</v>
          </cell>
          <cell r="C392">
            <v>2643</v>
          </cell>
          <cell r="D392" t="str">
            <v>여성환</v>
          </cell>
          <cell r="E392" t="str">
            <v>부산사하구감천동492</v>
          </cell>
        </row>
        <row r="393">
          <cell r="A393" t="str">
            <v>23</v>
          </cell>
          <cell r="B393" t="str">
            <v>답</v>
          </cell>
          <cell r="C393">
            <v>2028</v>
          </cell>
          <cell r="D393" t="str">
            <v>이고웅</v>
          </cell>
          <cell r="E393">
            <v>338</v>
          </cell>
        </row>
        <row r="394">
          <cell r="A394" t="str">
            <v>24</v>
          </cell>
          <cell r="B394" t="str">
            <v>답</v>
          </cell>
          <cell r="C394">
            <v>1183</v>
          </cell>
          <cell r="D394" t="str">
            <v>이고웅</v>
          </cell>
          <cell r="E394">
            <v>338</v>
          </cell>
        </row>
        <row r="395">
          <cell r="A395" t="str">
            <v>25</v>
          </cell>
          <cell r="B395" t="str">
            <v>답</v>
          </cell>
          <cell r="C395">
            <v>3087</v>
          </cell>
          <cell r="D395" t="str">
            <v>김두하</v>
          </cell>
          <cell r="E395" t="str">
            <v>대구광역시북구대현동415-12</v>
          </cell>
        </row>
        <row r="396">
          <cell r="A396" t="str">
            <v>1180-30</v>
          </cell>
          <cell r="B396" t="str">
            <v>구</v>
          </cell>
          <cell r="C396">
            <v>316</v>
          </cell>
          <cell r="D396" t="str">
            <v>국</v>
          </cell>
          <cell r="E396" t="str">
            <v>농림수산식품부</v>
          </cell>
        </row>
        <row r="397">
          <cell r="A397">
            <v>566</v>
          </cell>
          <cell r="B397" t="str">
            <v>답</v>
          </cell>
          <cell r="C397">
            <v>1321</v>
          </cell>
          <cell r="D397" t="str">
            <v>오정식</v>
          </cell>
          <cell r="E397" t="str">
            <v>용흥동473-3한라파크맨션202동210호</v>
          </cell>
        </row>
        <row r="398">
          <cell r="A398">
            <v>565</v>
          </cell>
          <cell r="B398" t="str">
            <v>답</v>
          </cell>
          <cell r="C398">
            <v>1858</v>
          </cell>
          <cell r="D398" t="str">
            <v>이병필</v>
          </cell>
          <cell r="E398">
            <v>386</v>
          </cell>
        </row>
        <row r="399">
          <cell r="A399" t="str">
            <v>1175-8</v>
          </cell>
          <cell r="B399" t="str">
            <v>도</v>
          </cell>
          <cell r="C399">
            <v>916</v>
          </cell>
          <cell r="D399" t="str">
            <v>국</v>
          </cell>
          <cell r="E399" t="str">
            <v>농림수산식품부</v>
          </cell>
        </row>
        <row r="400">
          <cell r="A400" t="str">
            <v>667-1</v>
          </cell>
          <cell r="B400" t="str">
            <v>도</v>
          </cell>
          <cell r="C400">
            <v>326</v>
          </cell>
          <cell r="D400" t="str">
            <v>국</v>
          </cell>
          <cell r="E400" t="str">
            <v>국토해양부</v>
          </cell>
        </row>
        <row r="401">
          <cell r="A401" t="str">
            <v>489-1</v>
          </cell>
          <cell r="B401" t="str">
            <v>답</v>
          </cell>
          <cell r="C401">
            <v>1459</v>
          </cell>
          <cell r="D401" t="str">
            <v>이동희</v>
          </cell>
          <cell r="E401" t="str">
            <v>서울시도봉구방학동508우성2차아파트102-801호</v>
          </cell>
        </row>
        <row r="402">
          <cell r="A402" t="str">
            <v>630-3</v>
          </cell>
          <cell r="B402" t="str">
            <v>도</v>
          </cell>
          <cell r="C402">
            <v>386</v>
          </cell>
          <cell r="D402" t="str">
            <v>국</v>
          </cell>
          <cell r="E402" t="str">
            <v>국토해양부</v>
          </cell>
        </row>
        <row r="403">
          <cell r="A403">
            <v>634</v>
          </cell>
          <cell r="B403" t="str">
            <v>답</v>
          </cell>
          <cell r="C403">
            <v>1169</v>
          </cell>
          <cell r="D403" t="str">
            <v>이상은</v>
          </cell>
          <cell r="E403">
            <v>333</v>
          </cell>
        </row>
        <row r="404">
          <cell r="A404" t="str">
            <v>705-1</v>
          </cell>
          <cell r="B404" t="str">
            <v>답</v>
          </cell>
          <cell r="C404">
            <v>2326</v>
          </cell>
          <cell r="D404" t="str">
            <v>이종량</v>
          </cell>
          <cell r="E404">
            <v>898</v>
          </cell>
        </row>
        <row r="405">
          <cell r="A405" t="str">
            <v>산79-21</v>
          </cell>
          <cell r="B405" t="str">
            <v>임</v>
          </cell>
          <cell r="C405">
            <v>480</v>
          </cell>
          <cell r="D405" t="str">
            <v>공</v>
          </cell>
          <cell r="E405" t="str">
            <v>포항시</v>
          </cell>
        </row>
        <row r="406">
          <cell r="A406" t="str">
            <v>산78-3</v>
          </cell>
          <cell r="B406" t="str">
            <v>천</v>
          </cell>
          <cell r="C406">
            <v>8331</v>
          </cell>
          <cell r="D406" t="str">
            <v>국</v>
          </cell>
          <cell r="E406" t="str">
            <v>국토해양부</v>
          </cell>
        </row>
        <row r="407">
          <cell r="A407" t="str">
            <v>산78-1</v>
          </cell>
          <cell r="B407" t="str">
            <v>임</v>
          </cell>
          <cell r="C407">
            <v>87076</v>
          </cell>
          <cell r="D407" t="str">
            <v>경주이씨기계도원공파종중</v>
          </cell>
          <cell r="E407" t="str">
            <v>현내리산17도원정사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07"/>
  <sheetViews>
    <sheetView tabSelected="1" view="pageBreakPreview" zoomScaleNormal="80" zoomScaleSheetLayoutView="100" zoomScalePageLayoutView="0" workbookViewId="0" topLeftCell="A1">
      <selection activeCell="F8" sqref="F8"/>
    </sheetView>
  </sheetViews>
  <sheetFormatPr defaultColWidth="7.99609375" defaultRowHeight="13.5"/>
  <cols>
    <col min="1" max="1" width="5.77734375" style="19" customWidth="1"/>
    <col min="2" max="4" width="7.10546875" style="13" customWidth="1"/>
    <col min="5" max="6" width="8.4453125" style="14" customWidth="1"/>
    <col min="7" max="8" width="7.77734375" style="15" customWidth="1"/>
    <col min="9" max="9" width="9.10546875" style="20" customWidth="1"/>
    <col min="10" max="10" width="9.10546875" style="21" customWidth="1"/>
    <col min="11" max="11" width="9.10546875" style="29" customWidth="1"/>
    <col min="12" max="12" width="7.77734375" style="12" customWidth="1"/>
    <col min="13" max="13" width="20.4453125" style="16" customWidth="1"/>
    <col min="14" max="14" width="14.99609375" style="18" customWidth="1"/>
    <col min="15" max="15" width="16.21484375" style="15" customWidth="1"/>
    <col min="16" max="16" width="15.21484375" style="15" customWidth="1"/>
    <col min="17" max="17" width="9.3359375" style="15" customWidth="1"/>
    <col min="18" max="18" width="7.99609375" style="15" customWidth="1"/>
    <col min="19" max="19" width="16.3359375" style="12" bestFit="1" customWidth="1"/>
    <col min="20" max="20" width="15.5546875" style="12" customWidth="1"/>
    <col min="21" max="16384" width="7.99609375" style="12" customWidth="1"/>
  </cols>
  <sheetData>
    <row r="1" spans="1:18" s="1" customFormat="1" ht="30" customHeight="1">
      <c r="A1" s="276" t="s">
        <v>1999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18" s="24" customFormat="1" ht="30" customHeight="1">
      <c r="A2" s="22"/>
      <c r="B2" s="22"/>
      <c r="C2" s="22"/>
      <c r="D2" s="22"/>
      <c r="E2" s="22"/>
      <c r="F2" s="22"/>
      <c r="G2" s="22"/>
      <c r="H2" s="36"/>
      <c r="I2" s="22"/>
      <c r="J2" s="22"/>
      <c r="K2" s="23"/>
      <c r="L2" s="23"/>
      <c r="M2" s="43"/>
      <c r="N2" s="43"/>
      <c r="O2" s="43"/>
      <c r="P2" s="277" t="s">
        <v>951</v>
      </c>
      <c r="Q2" s="277"/>
      <c r="R2" s="277"/>
    </row>
    <row r="3" spans="1:18" s="24" customFormat="1" ht="30" customHeight="1">
      <c r="A3" s="22"/>
      <c r="B3" s="22"/>
      <c r="C3" s="22"/>
      <c r="D3" s="22"/>
      <c r="E3" s="22"/>
      <c r="F3" s="22"/>
      <c r="G3" s="22"/>
      <c r="H3" s="36"/>
      <c r="I3" s="22"/>
      <c r="J3" s="22"/>
      <c r="K3" s="23"/>
      <c r="L3" s="23"/>
      <c r="M3" s="43"/>
      <c r="N3" s="43"/>
      <c r="O3" s="43"/>
      <c r="P3" s="277" t="s">
        <v>2209</v>
      </c>
      <c r="Q3" s="277"/>
      <c r="R3" s="277"/>
    </row>
    <row r="4" spans="1:18" s="24" customFormat="1" ht="30" customHeight="1">
      <c r="A4" s="41" t="s">
        <v>2021</v>
      </c>
      <c r="B4" s="25"/>
      <c r="C4" s="25"/>
      <c r="D4" s="25"/>
      <c r="E4" s="26"/>
      <c r="F4" s="26"/>
      <c r="G4" s="25"/>
      <c r="H4" s="37"/>
      <c r="I4" s="27"/>
      <c r="J4" s="27"/>
      <c r="K4" s="26"/>
      <c r="L4" s="28"/>
      <c r="M4" s="278" t="s">
        <v>950</v>
      </c>
      <c r="N4" s="278"/>
      <c r="O4" s="278"/>
      <c r="P4" s="278" t="s">
        <v>2213</v>
      </c>
      <c r="Q4" s="278"/>
      <c r="R4" s="278"/>
    </row>
    <row r="5" spans="1:18" s="17" customFormat="1" ht="30" customHeight="1">
      <c r="A5" s="275" t="s">
        <v>2015</v>
      </c>
      <c r="B5" s="274" t="s">
        <v>2076</v>
      </c>
      <c r="C5" s="274"/>
      <c r="D5" s="274"/>
      <c r="E5" s="275" t="s">
        <v>2077</v>
      </c>
      <c r="F5" s="275"/>
      <c r="G5" s="274" t="s">
        <v>2078</v>
      </c>
      <c r="H5" s="274"/>
      <c r="I5" s="274" t="s">
        <v>2079</v>
      </c>
      <c r="J5" s="274"/>
      <c r="K5" s="275" t="s">
        <v>2092</v>
      </c>
      <c r="L5" s="274" t="s">
        <v>2093</v>
      </c>
      <c r="M5" s="274" t="s">
        <v>2094</v>
      </c>
      <c r="N5" s="274"/>
      <c r="O5" s="274" t="s">
        <v>2095</v>
      </c>
      <c r="P5" s="274"/>
      <c r="Q5" s="274"/>
      <c r="R5" s="274" t="s">
        <v>2131</v>
      </c>
    </row>
    <row r="6" spans="1:18" s="17" customFormat="1" ht="30" customHeight="1">
      <c r="A6" s="275"/>
      <c r="B6" s="44" t="s">
        <v>2080</v>
      </c>
      <c r="C6" s="44" t="s">
        <v>2081</v>
      </c>
      <c r="D6" s="44" t="s">
        <v>2082</v>
      </c>
      <c r="E6" s="275" t="s">
        <v>2083</v>
      </c>
      <c r="F6" s="275" t="s">
        <v>2084</v>
      </c>
      <c r="G6" s="275" t="s">
        <v>2085</v>
      </c>
      <c r="H6" s="275" t="s">
        <v>2086</v>
      </c>
      <c r="I6" s="274" t="s">
        <v>2087</v>
      </c>
      <c r="J6" s="279" t="s">
        <v>2088</v>
      </c>
      <c r="K6" s="275"/>
      <c r="L6" s="274"/>
      <c r="M6" s="274" t="s">
        <v>2096</v>
      </c>
      <c r="N6" s="274" t="s">
        <v>2097</v>
      </c>
      <c r="O6" s="274" t="s">
        <v>2096</v>
      </c>
      <c r="P6" s="274" t="s">
        <v>2097</v>
      </c>
      <c r="Q6" s="274" t="s">
        <v>2098</v>
      </c>
      <c r="R6" s="274"/>
    </row>
    <row r="7" spans="1:18" s="17" customFormat="1" ht="30" customHeight="1">
      <c r="A7" s="275"/>
      <c r="B7" s="44" t="s">
        <v>2089</v>
      </c>
      <c r="C7" s="44" t="s">
        <v>2090</v>
      </c>
      <c r="D7" s="44" t="s">
        <v>2091</v>
      </c>
      <c r="E7" s="275"/>
      <c r="F7" s="275"/>
      <c r="G7" s="275"/>
      <c r="H7" s="275"/>
      <c r="I7" s="274"/>
      <c r="J7" s="279"/>
      <c r="K7" s="275"/>
      <c r="L7" s="274"/>
      <c r="M7" s="274"/>
      <c r="N7" s="274"/>
      <c r="O7" s="274"/>
      <c r="P7" s="274"/>
      <c r="Q7" s="274"/>
      <c r="R7" s="274"/>
    </row>
    <row r="8" spans="1:18" s="17" customFormat="1" ht="30" customHeight="1">
      <c r="A8" s="85" t="s">
        <v>1096</v>
      </c>
      <c r="B8" s="98" t="s">
        <v>1816</v>
      </c>
      <c r="C8" s="98" t="s">
        <v>1817</v>
      </c>
      <c r="D8" s="98" t="s">
        <v>1818</v>
      </c>
      <c r="E8" s="54" t="s">
        <v>1819</v>
      </c>
      <c r="F8" s="54" t="s">
        <v>1819</v>
      </c>
      <c r="G8" s="102" t="str">
        <f>VLOOKUP(E8,'[2]내단'!$A$2:$E$3968,2,0)</f>
        <v>도</v>
      </c>
      <c r="H8" s="85" t="s">
        <v>940</v>
      </c>
      <c r="I8" s="103">
        <f>VLOOKUP(F8,'[2]내단'!$A$2:$E$3968,3,0)</f>
        <v>61</v>
      </c>
      <c r="J8" s="103">
        <v>61</v>
      </c>
      <c r="K8" s="85"/>
      <c r="L8" s="127"/>
      <c r="M8" s="44" t="s">
        <v>1820</v>
      </c>
      <c r="N8" s="44" t="s">
        <v>1821</v>
      </c>
      <c r="O8" s="44"/>
      <c r="P8" s="44"/>
      <c r="Q8" s="44"/>
      <c r="R8" s="106">
        <v>54</v>
      </c>
    </row>
    <row r="9" spans="1:18" s="17" customFormat="1" ht="30" customHeight="1">
      <c r="A9" s="85" t="s">
        <v>2193</v>
      </c>
      <c r="B9" s="98" t="s">
        <v>1816</v>
      </c>
      <c r="C9" s="98" t="s">
        <v>1817</v>
      </c>
      <c r="D9" s="98" t="s">
        <v>1818</v>
      </c>
      <c r="E9" s="54" t="s">
        <v>1822</v>
      </c>
      <c r="F9" s="54" t="s">
        <v>1823</v>
      </c>
      <c r="G9" s="102" t="str">
        <f>VLOOKUP(E9,'[2]내단'!$A$2:$E$3968,2,0)</f>
        <v>도</v>
      </c>
      <c r="H9" s="85" t="s">
        <v>1970</v>
      </c>
      <c r="I9" s="103">
        <v>394</v>
      </c>
      <c r="J9" s="103">
        <v>266</v>
      </c>
      <c r="K9" s="85"/>
      <c r="L9" s="44" t="s">
        <v>1824</v>
      </c>
      <c r="M9" s="44" t="s">
        <v>1820</v>
      </c>
      <c r="N9" s="44" t="s">
        <v>1821</v>
      </c>
      <c r="O9" s="44"/>
      <c r="P9" s="44"/>
      <c r="Q9" s="44"/>
      <c r="R9" s="106">
        <v>57</v>
      </c>
    </row>
    <row r="10" spans="1:18" s="17" customFormat="1" ht="30" customHeight="1">
      <c r="A10" s="85" t="s">
        <v>2194</v>
      </c>
      <c r="B10" s="98" t="s">
        <v>1816</v>
      </c>
      <c r="C10" s="98" t="s">
        <v>1817</v>
      </c>
      <c r="D10" s="98" t="s">
        <v>1818</v>
      </c>
      <c r="E10" s="54">
        <v>212</v>
      </c>
      <c r="F10" s="54" t="s">
        <v>1825</v>
      </c>
      <c r="G10" s="102" t="str">
        <f>VLOOKUP(E10,'[2]내단'!$A$2:$E$3968,2,0)</f>
        <v>답</v>
      </c>
      <c r="H10" s="85" t="s">
        <v>1971</v>
      </c>
      <c r="I10" s="103">
        <v>1110</v>
      </c>
      <c r="J10" s="103">
        <v>653</v>
      </c>
      <c r="K10" s="85"/>
      <c r="L10" s="44" t="s">
        <v>1826</v>
      </c>
      <c r="M10" s="44" t="s">
        <v>1827</v>
      </c>
      <c r="N10" s="44" t="s">
        <v>1828</v>
      </c>
      <c r="O10" s="44" t="s">
        <v>1829</v>
      </c>
      <c r="P10" s="44" t="s">
        <v>1830</v>
      </c>
      <c r="Q10" s="44" t="s">
        <v>1831</v>
      </c>
      <c r="R10" s="106">
        <v>63</v>
      </c>
    </row>
    <row r="11" spans="1:18" s="17" customFormat="1" ht="30" customHeight="1">
      <c r="A11" s="85" t="s">
        <v>2195</v>
      </c>
      <c r="B11" s="98" t="s">
        <v>1816</v>
      </c>
      <c r="C11" s="98" t="s">
        <v>1817</v>
      </c>
      <c r="D11" s="98" t="s">
        <v>1818</v>
      </c>
      <c r="E11" s="54" t="s">
        <v>1832</v>
      </c>
      <c r="F11" s="54" t="s">
        <v>1832</v>
      </c>
      <c r="G11" s="102" t="str">
        <f>VLOOKUP(E11,'[2]내단'!$A$2:$E$3968,2,0)</f>
        <v>답</v>
      </c>
      <c r="H11" s="85" t="s">
        <v>1971</v>
      </c>
      <c r="I11" s="103">
        <f>VLOOKUP(F11,'[2]내단'!$A$2:$E$3968,3,0)</f>
        <v>189</v>
      </c>
      <c r="J11" s="103">
        <v>189</v>
      </c>
      <c r="K11" s="85"/>
      <c r="L11" s="44" t="s">
        <v>1826</v>
      </c>
      <c r="M11" s="44" t="s">
        <v>1833</v>
      </c>
      <c r="N11" s="44" t="s">
        <v>1834</v>
      </c>
      <c r="O11" s="44"/>
      <c r="P11" s="44"/>
      <c r="Q11" s="44"/>
      <c r="R11" s="106">
        <v>60</v>
      </c>
    </row>
    <row r="12" spans="1:18" s="17" customFormat="1" ht="30" customHeight="1">
      <c r="A12" s="85" t="s">
        <v>2196</v>
      </c>
      <c r="B12" s="98" t="s">
        <v>1816</v>
      </c>
      <c r="C12" s="98" t="s">
        <v>1817</v>
      </c>
      <c r="D12" s="98" t="s">
        <v>1818</v>
      </c>
      <c r="E12" s="54">
        <v>215</v>
      </c>
      <c r="F12" s="54">
        <v>215</v>
      </c>
      <c r="G12" s="102" t="str">
        <f>VLOOKUP(E12,'[2]내단'!$A$2:$E$3968,2,0)</f>
        <v>답</v>
      </c>
      <c r="H12" s="85" t="s">
        <v>1971</v>
      </c>
      <c r="I12" s="103">
        <f>VLOOKUP(F12,'[2]내단'!$A$2:$E$3968,3,0)</f>
        <v>1349</v>
      </c>
      <c r="J12" s="103">
        <v>1349</v>
      </c>
      <c r="K12" s="85"/>
      <c r="L12" s="44" t="s">
        <v>1826</v>
      </c>
      <c r="M12" s="44" t="s">
        <v>1833</v>
      </c>
      <c r="N12" s="44" t="s">
        <v>1834</v>
      </c>
      <c r="O12" s="44"/>
      <c r="P12" s="44"/>
      <c r="Q12" s="44"/>
      <c r="R12" s="106">
        <v>61</v>
      </c>
    </row>
    <row r="13" spans="1:18" s="17" customFormat="1" ht="30" customHeight="1">
      <c r="A13" s="85" t="s">
        <v>2197</v>
      </c>
      <c r="B13" s="98" t="s">
        <v>1816</v>
      </c>
      <c r="C13" s="98" t="s">
        <v>1817</v>
      </c>
      <c r="D13" s="98" t="s">
        <v>1818</v>
      </c>
      <c r="E13" s="54">
        <v>216</v>
      </c>
      <c r="F13" s="54" t="s">
        <v>1835</v>
      </c>
      <c r="G13" s="102" t="str">
        <f>VLOOKUP(E13,'[2]내단'!$A$2:$E$3968,2,0)</f>
        <v>답</v>
      </c>
      <c r="H13" s="85" t="s">
        <v>1971</v>
      </c>
      <c r="I13" s="103">
        <v>857</v>
      </c>
      <c r="J13" s="103">
        <v>542</v>
      </c>
      <c r="K13" s="85"/>
      <c r="L13" s="44" t="s">
        <v>1826</v>
      </c>
      <c r="M13" s="105" t="s">
        <v>1836</v>
      </c>
      <c r="N13" s="105" t="s">
        <v>1837</v>
      </c>
      <c r="O13" s="44"/>
      <c r="P13" s="44"/>
      <c r="Q13" s="44"/>
      <c r="R13" s="106">
        <v>14</v>
      </c>
    </row>
    <row r="14" spans="1:18" s="17" customFormat="1" ht="30" customHeight="1">
      <c r="A14" s="85" t="s">
        <v>2198</v>
      </c>
      <c r="B14" s="98" t="s">
        <v>1816</v>
      </c>
      <c r="C14" s="98" t="s">
        <v>1817</v>
      </c>
      <c r="D14" s="98" t="s">
        <v>1818</v>
      </c>
      <c r="E14" s="54">
        <v>217</v>
      </c>
      <c r="F14" s="54" t="s">
        <v>1838</v>
      </c>
      <c r="G14" s="102" t="str">
        <f>VLOOKUP(E14,'[2]내단'!$A$2:$E$3968,2,0)</f>
        <v>답</v>
      </c>
      <c r="H14" s="85" t="s">
        <v>1971</v>
      </c>
      <c r="I14" s="103">
        <v>775</v>
      </c>
      <c r="J14" s="103">
        <v>24</v>
      </c>
      <c r="K14" s="85"/>
      <c r="L14" s="44" t="s">
        <v>1839</v>
      </c>
      <c r="M14" s="105" t="s">
        <v>1840</v>
      </c>
      <c r="N14" s="105" t="s">
        <v>1841</v>
      </c>
      <c r="O14" s="44"/>
      <c r="P14" s="44"/>
      <c r="Q14" s="44"/>
      <c r="R14" s="106">
        <v>7</v>
      </c>
    </row>
    <row r="15" spans="1:18" s="17" customFormat="1" ht="30" customHeight="1">
      <c r="A15" s="85" t="s">
        <v>2199</v>
      </c>
      <c r="B15" s="98" t="s">
        <v>1842</v>
      </c>
      <c r="C15" s="98" t="s">
        <v>1843</v>
      </c>
      <c r="D15" s="98" t="s">
        <v>1844</v>
      </c>
      <c r="E15" s="54" t="s">
        <v>1845</v>
      </c>
      <c r="F15" s="54" t="s">
        <v>1846</v>
      </c>
      <c r="G15" s="102" t="str">
        <f>VLOOKUP(E15,'[2]내단'!$A$2:$E$3968,2,0)</f>
        <v>답</v>
      </c>
      <c r="H15" s="85" t="s">
        <v>1971</v>
      </c>
      <c r="I15" s="103">
        <v>1014</v>
      </c>
      <c r="J15" s="103">
        <v>624</v>
      </c>
      <c r="K15" s="85"/>
      <c r="L15" s="44" t="s">
        <v>1839</v>
      </c>
      <c r="M15" s="44" t="s">
        <v>1847</v>
      </c>
      <c r="N15" s="44" t="s">
        <v>1848</v>
      </c>
      <c r="O15" s="44"/>
      <c r="P15" s="44" t="s">
        <v>1849</v>
      </c>
      <c r="Q15" s="44" t="s">
        <v>1850</v>
      </c>
      <c r="R15" s="106">
        <v>65</v>
      </c>
    </row>
    <row r="16" spans="1:18" s="17" customFormat="1" ht="30" customHeight="1">
      <c r="A16" s="85" t="s">
        <v>2200</v>
      </c>
      <c r="B16" s="98" t="s">
        <v>1842</v>
      </c>
      <c r="C16" s="98" t="s">
        <v>1843</v>
      </c>
      <c r="D16" s="98" t="s">
        <v>1844</v>
      </c>
      <c r="E16" s="106">
        <v>210</v>
      </c>
      <c r="F16" s="106">
        <v>210</v>
      </c>
      <c r="G16" s="102" t="str">
        <f>VLOOKUP(E16,'[2]내단'!$A$2:$E$3968,2,0)</f>
        <v>답</v>
      </c>
      <c r="H16" s="85" t="s">
        <v>1971</v>
      </c>
      <c r="I16" s="103">
        <f>VLOOKUP(F16,'[2]내단'!$A$2:$E$3968,3,0)</f>
        <v>1506</v>
      </c>
      <c r="J16" s="103">
        <v>1506</v>
      </c>
      <c r="K16" s="85"/>
      <c r="L16" s="44" t="s">
        <v>1839</v>
      </c>
      <c r="M16" s="44" t="s">
        <v>1851</v>
      </c>
      <c r="N16" s="44" t="s">
        <v>1875</v>
      </c>
      <c r="O16" s="44"/>
      <c r="P16" s="44"/>
      <c r="Q16" s="44"/>
      <c r="R16" s="106">
        <v>66</v>
      </c>
    </row>
    <row r="17" spans="1:18" s="17" customFormat="1" ht="30" customHeight="1">
      <c r="A17" s="85" t="s">
        <v>2201</v>
      </c>
      <c r="B17" s="98" t="s">
        <v>1816</v>
      </c>
      <c r="C17" s="98" t="s">
        <v>1854</v>
      </c>
      <c r="D17" s="98" t="s">
        <v>1818</v>
      </c>
      <c r="E17" s="157" t="s">
        <v>1855</v>
      </c>
      <c r="F17" s="157" t="s">
        <v>1855</v>
      </c>
      <c r="G17" s="155" t="str">
        <f>VLOOKUP(E17,'[2]내단'!$A$2:$E$3968,2,0)</f>
        <v>답</v>
      </c>
      <c r="H17" s="85" t="s">
        <v>1971</v>
      </c>
      <c r="I17" s="45">
        <f>VLOOKUP(F17,'[2]내단'!$A$2:$E$3968,3,0)</f>
        <v>674</v>
      </c>
      <c r="J17" s="45">
        <v>674</v>
      </c>
      <c r="K17" s="85"/>
      <c r="L17" s="44" t="s">
        <v>1826</v>
      </c>
      <c r="M17" s="105" t="s">
        <v>952</v>
      </c>
      <c r="N17" s="105" t="s">
        <v>1972</v>
      </c>
      <c r="O17" s="44"/>
      <c r="P17" s="44"/>
      <c r="Q17" s="44"/>
      <c r="R17" s="50">
        <v>19</v>
      </c>
    </row>
    <row r="18" spans="1:18" s="17" customFormat="1" ht="30" customHeight="1">
      <c r="A18" s="85" t="s">
        <v>2202</v>
      </c>
      <c r="B18" s="98" t="s">
        <v>1816</v>
      </c>
      <c r="C18" s="98" t="s">
        <v>1817</v>
      </c>
      <c r="D18" s="98" t="s">
        <v>1818</v>
      </c>
      <c r="E18" s="54" t="s">
        <v>1856</v>
      </c>
      <c r="F18" s="54" t="s">
        <v>1856</v>
      </c>
      <c r="G18" s="102" t="str">
        <f>VLOOKUP(E18,'[2]내단'!$A$2:$E$3968,2,0)</f>
        <v>도</v>
      </c>
      <c r="H18" s="85" t="s">
        <v>1973</v>
      </c>
      <c r="I18" s="103">
        <f>VLOOKUP(F18,'[2]내단'!$A$2:$E$3968,3,0)</f>
        <v>17</v>
      </c>
      <c r="J18" s="103">
        <v>17</v>
      </c>
      <c r="K18" s="85"/>
      <c r="L18" s="44"/>
      <c r="M18" s="44" t="s">
        <v>1857</v>
      </c>
      <c r="N18" s="44" t="s">
        <v>1858</v>
      </c>
      <c r="O18" s="44"/>
      <c r="P18" s="44"/>
      <c r="Q18" s="158" t="s">
        <v>1859</v>
      </c>
      <c r="R18" s="106">
        <v>68</v>
      </c>
    </row>
    <row r="19" spans="1:18" s="17" customFormat="1" ht="30" customHeight="1">
      <c r="A19" s="85" t="s">
        <v>2203</v>
      </c>
      <c r="B19" s="98" t="s">
        <v>1816</v>
      </c>
      <c r="C19" s="98" t="s">
        <v>1817</v>
      </c>
      <c r="D19" s="98" t="s">
        <v>1818</v>
      </c>
      <c r="E19" s="54">
        <v>209</v>
      </c>
      <c r="F19" s="54">
        <v>209</v>
      </c>
      <c r="G19" s="102" t="str">
        <f>VLOOKUP(E19,'[2]내단'!$A$2:$E$3968,2,0)</f>
        <v>답</v>
      </c>
      <c r="H19" s="85" t="s">
        <v>1971</v>
      </c>
      <c r="I19" s="103">
        <f>VLOOKUP(F19,'[2]내단'!$A$2:$E$3968,3,0)</f>
        <v>1375</v>
      </c>
      <c r="J19" s="103">
        <v>1375</v>
      </c>
      <c r="K19" s="85"/>
      <c r="L19" s="44" t="s">
        <v>1826</v>
      </c>
      <c r="M19" s="44" t="s">
        <v>1864</v>
      </c>
      <c r="N19" s="44" t="s">
        <v>1865</v>
      </c>
      <c r="O19" s="44" t="s">
        <v>1866</v>
      </c>
      <c r="P19" s="44" t="s">
        <v>1867</v>
      </c>
      <c r="Q19" s="44" t="s">
        <v>1868</v>
      </c>
      <c r="R19" s="106">
        <v>74</v>
      </c>
    </row>
    <row r="20" spans="1:18" s="17" customFormat="1" ht="30" customHeight="1">
      <c r="A20" s="85" t="s">
        <v>2204</v>
      </c>
      <c r="B20" s="98" t="s">
        <v>1816</v>
      </c>
      <c r="C20" s="98" t="s">
        <v>1817</v>
      </c>
      <c r="D20" s="98" t="s">
        <v>1818</v>
      </c>
      <c r="E20" s="54" t="s">
        <v>1869</v>
      </c>
      <c r="F20" s="54" t="s">
        <v>1869</v>
      </c>
      <c r="G20" s="102" t="str">
        <f>VLOOKUP(E20,'[2]내단'!$A$2:$E$3968,2,0)</f>
        <v>묘</v>
      </c>
      <c r="H20" s="85" t="s">
        <v>1971</v>
      </c>
      <c r="I20" s="103">
        <f>VLOOKUP(F20,'[2]내단'!$A$2:$E$3968,3,0)</f>
        <v>92</v>
      </c>
      <c r="J20" s="103">
        <v>92</v>
      </c>
      <c r="K20" s="85"/>
      <c r="L20" s="44" t="s">
        <v>1826</v>
      </c>
      <c r="M20" s="44"/>
      <c r="N20" s="44" t="s">
        <v>1870</v>
      </c>
      <c r="O20" s="44"/>
      <c r="P20" s="44"/>
      <c r="Q20" s="158" t="s">
        <v>1859</v>
      </c>
      <c r="R20" s="106">
        <v>82</v>
      </c>
    </row>
    <row r="21" spans="1:18" s="17" customFormat="1" ht="30" customHeight="1">
      <c r="A21" s="85" t="s">
        <v>2205</v>
      </c>
      <c r="B21" s="98" t="s">
        <v>1816</v>
      </c>
      <c r="C21" s="98" t="s">
        <v>1817</v>
      </c>
      <c r="D21" s="98" t="s">
        <v>1818</v>
      </c>
      <c r="E21" s="54" t="s">
        <v>1871</v>
      </c>
      <c r="F21" s="54" t="s">
        <v>1871</v>
      </c>
      <c r="G21" s="102" t="str">
        <f>VLOOKUP(E21,'[2]내단'!$A$2:$E$3968,2,0)</f>
        <v>묘</v>
      </c>
      <c r="H21" s="85" t="s">
        <v>1971</v>
      </c>
      <c r="I21" s="103">
        <f>VLOOKUP(F21,'[2]내단'!$A$2:$E$3968,3,0)</f>
        <v>110</v>
      </c>
      <c r="J21" s="103">
        <v>110</v>
      </c>
      <c r="K21" s="85"/>
      <c r="L21" s="44"/>
      <c r="M21" s="44" t="s">
        <v>1861</v>
      </c>
      <c r="N21" s="44" t="s">
        <v>1853</v>
      </c>
      <c r="O21" s="44"/>
      <c r="P21" s="44"/>
      <c r="Q21" s="44"/>
      <c r="R21" s="106">
        <v>83</v>
      </c>
    </row>
    <row r="22" spans="1:18" s="17" customFormat="1" ht="30" customHeight="1">
      <c r="A22" s="85" t="s">
        <v>2206</v>
      </c>
      <c r="B22" s="98" t="s">
        <v>2017</v>
      </c>
      <c r="C22" s="98" t="s">
        <v>2018</v>
      </c>
      <c r="D22" s="98" t="s">
        <v>2019</v>
      </c>
      <c r="E22" s="54" t="s">
        <v>34</v>
      </c>
      <c r="F22" s="54" t="s">
        <v>35</v>
      </c>
      <c r="G22" s="102" t="str">
        <f>VLOOKUP(E22,'[2]내단'!$A$2:$E$3968,2,0)</f>
        <v>임</v>
      </c>
      <c r="H22" s="85" t="s">
        <v>1975</v>
      </c>
      <c r="I22" s="103">
        <v>2948</v>
      </c>
      <c r="J22" s="103">
        <v>965</v>
      </c>
      <c r="K22" s="85"/>
      <c r="L22" s="44"/>
      <c r="M22" s="44" t="s">
        <v>77</v>
      </c>
      <c r="N22" s="44" t="s">
        <v>78</v>
      </c>
      <c r="O22" s="44"/>
      <c r="P22" s="44"/>
      <c r="Q22" s="44"/>
      <c r="R22" s="106">
        <v>72</v>
      </c>
    </row>
    <row r="23" spans="1:18" s="17" customFormat="1" ht="30" customHeight="1">
      <c r="A23" s="85" t="s">
        <v>2132</v>
      </c>
      <c r="B23" s="98" t="s">
        <v>2017</v>
      </c>
      <c r="C23" s="98" t="s">
        <v>2018</v>
      </c>
      <c r="D23" s="98" t="s">
        <v>2019</v>
      </c>
      <c r="E23" s="54" t="s">
        <v>37</v>
      </c>
      <c r="F23" s="54" t="s">
        <v>38</v>
      </c>
      <c r="G23" s="102" t="str">
        <f>VLOOKUP(E23,'[2]내단'!$A$2:$E$3968,2,0)</f>
        <v>임</v>
      </c>
      <c r="H23" s="85" t="s">
        <v>1976</v>
      </c>
      <c r="I23" s="103">
        <v>2239</v>
      </c>
      <c r="J23" s="103">
        <v>1807</v>
      </c>
      <c r="K23" s="85"/>
      <c r="L23" s="44"/>
      <c r="M23" s="44" t="s">
        <v>81</v>
      </c>
      <c r="N23" s="44" t="s">
        <v>82</v>
      </c>
      <c r="O23" s="44"/>
      <c r="P23" s="44"/>
      <c r="Q23" s="44"/>
      <c r="R23" s="106">
        <v>77</v>
      </c>
    </row>
    <row r="24" spans="1:18" s="17" customFormat="1" ht="30" customHeight="1">
      <c r="A24" s="85" t="s">
        <v>2133</v>
      </c>
      <c r="B24" s="98" t="s">
        <v>2017</v>
      </c>
      <c r="C24" s="98" t="s">
        <v>2018</v>
      </c>
      <c r="D24" s="98" t="s">
        <v>2019</v>
      </c>
      <c r="E24" s="54">
        <v>197</v>
      </c>
      <c r="F24" s="54">
        <v>197</v>
      </c>
      <c r="G24" s="102" t="str">
        <f>VLOOKUP(E24,'[2]내단'!$A$2:$E$3968,2,0)</f>
        <v>전</v>
      </c>
      <c r="H24" s="85" t="s">
        <v>1971</v>
      </c>
      <c r="I24" s="103">
        <f>VLOOKUP(F24,'[2]내단'!$A$2:$E$3968,3,0)</f>
        <v>539</v>
      </c>
      <c r="J24" s="103">
        <v>539</v>
      </c>
      <c r="K24" s="85"/>
      <c r="L24" s="44" t="s">
        <v>2040</v>
      </c>
      <c r="M24" s="44" t="s">
        <v>79</v>
      </c>
      <c r="N24" s="44" t="s">
        <v>80</v>
      </c>
      <c r="O24" s="44" t="s">
        <v>64</v>
      </c>
      <c r="P24" s="44" t="s">
        <v>65</v>
      </c>
      <c r="Q24" s="44" t="s">
        <v>66</v>
      </c>
      <c r="R24" s="106">
        <v>76</v>
      </c>
    </row>
    <row r="25" spans="1:18" s="17" customFormat="1" ht="30" customHeight="1">
      <c r="A25" s="85" t="s">
        <v>2134</v>
      </c>
      <c r="B25" s="98" t="s">
        <v>2017</v>
      </c>
      <c r="C25" s="98" t="s">
        <v>2018</v>
      </c>
      <c r="D25" s="98" t="s">
        <v>2019</v>
      </c>
      <c r="E25" s="54" t="s">
        <v>40</v>
      </c>
      <c r="F25" s="54" t="s">
        <v>40</v>
      </c>
      <c r="G25" s="102" t="str">
        <f>VLOOKUP(E25,'[2]내단'!$A$2:$E$3968,2,0)</f>
        <v>전</v>
      </c>
      <c r="H25" s="85" t="s">
        <v>1971</v>
      </c>
      <c r="I25" s="103">
        <f>VLOOKUP(F25,'[2]내단'!$A$2:$E$3968,3,0)</f>
        <v>1081</v>
      </c>
      <c r="J25" s="103">
        <v>1081</v>
      </c>
      <c r="K25" s="85"/>
      <c r="L25" s="44" t="s">
        <v>2040</v>
      </c>
      <c r="M25" s="44" t="s">
        <v>79</v>
      </c>
      <c r="N25" s="44" t="s">
        <v>80</v>
      </c>
      <c r="O25" s="44"/>
      <c r="P25" s="44"/>
      <c r="Q25" s="44"/>
      <c r="R25" s="106">
        <v>79</v>
      </c>
    </row>
    <row r="26" spans="1:18" s="17" customFormat="1" ht="30" customHeight="1">
      <c r="A26" s="85" t="s">
        <v>2135</v>
      </c>
      <c r="B26" s="98" t="s">
        <v>2017</v>
      </c>
      <c r="C26" s="98" t="s">
        <v>2018</v>
      </c>
      <c r="D26" s="98" t="s">
        <v>2019</v>
      </c>
      <c r="E26" s="54" t="s">
        <v>39</v>
      </c>
      <c r="F26" s="54" t="s">
        <v>39</v>
      </c>
      <c r="G26" s="102" t="str">
        <f>VLOOKUP(E26,'[2]내단'!$A$2:$E$3968,2,0)</f>
        <v>답</v>
      </c>
      <c r="H26" s="85" t="s">
        <v>1971</v>
      </c>
      <c r="I26" s="103">
        <f>VLOOKUP(F26,'[2]내단'!$A$2:$E$3968,3,0)</f>
        <v>572</v>
      </c>
      <c r="J26" s="103">
        <v>572</v>
      </c>
      <c r="K26" s="85"/>
      <c r="L26" s="44" t="s">
        <v>2040</v>
      </c>
      <c r="M26" s="44" t="s">
        <v>79</v>
      </c>
      <c r="N26" s="44" t="s">
        <v>80</v>
      </c>
      <c r="O26" s="44"/>
      <c r="P26" s="44"/>
      <c r="Q26" s="44"/>
      <c r="R26" s="106">
        <v>78</v>
      </c>
    </row>
    <row r="27" spans="1:18" s="17" customFormat="1" ht="30" customHeight="1">
      <c r="A27" s="85" t="s">
        <v>2136</v>
      </c>
      <c r="B27" s="98" t="s">
        <v>2017</v>
      </c>
      <c r="C27" s="98" t="s">
        <v>2018</v>
      </c>
      <c r="D27" s="98" t="s">
        <v>2019</v>
      </c>
      <c r="E27" s="106">
        <v>199</v>
      </c>
      <c r="F27" s="106">
        <v>199</v>
      </c>
      <c r="G27" s="102" t="str">
        <f>VLOOKUP(E27,'[2]내단'!$A$2:$E$3968,2,0)</f>
        <v>전</v>
      </c>
      <c r="H27" s="85" t="s">
        <v>1970</v>
      </c>
      <c r="I27" s="103">
        <f>VLOOKUP(F27,'[2]내단'!$A$2:$E$3968,3,0)</f>
        <v>47</v>
      </c>
      <c r="J27" s="103">
        <v>47</v>
      </c>
      <c r="K27" s="85"/>
      <c r="L27" s="44" t="s">
        <v>413</v>
      </c>
      <c r="M27" s="44" t="s">
        <v>81</v>
      </c>
      <c r="N27" s="44" t="s">
        <v>82</v>
      </c>
      <c r="O27" s="44"/>
      <c r="P27" s="44"/>
      <c r="Q27" s="44"/>
      <c r="R27" s="106">
        <v>84</v>
      </c>
    </row>
    <row r="28" spans="1:18" s="17" customFormat="1" ht="30" customHeight="1">
      <c r="A28" s="85" t="s">
        <v>2137</v>
      </c>
      <c r="B28" s="98" t="s">
        <v>2017</v>
      </c>
      <c r="C28" s="98" t="s">
        <v>2018</v>
      </c>
      <c r="D28" s="98" t="s">
        <v>2019</v>
      </c>
      <c r="E28" s="106">
        <v>198</v>
      </c>
      <c r="F28" s="106" t="s">
        <v>41</v>
      </c>
      <c r="G28" s="102" t="str">
        <f>VLOOKUP(E28,'[2]내단'!$A$2:$E$3968,2,0)</f>
        <v>전</v>
      </c>
      <c r="H28" s="85" t="s">
        <v>1970</v>
      </c>
      <c r="I28" s="103">
        <v>489</v>
      </c>
      <c r="J28" s="131">
        <v>382</v>
      </c>
      <c r="K28" s="85"/>
      <c r="L28" s="44" t="s">
        <v>1277</v>
      </c>
      <c r="M28" s="44" t="s">
        <v>81</v>
      </c>
      <c r="N28" s="44" t="s">
        <v>82</v>
      </c>
      <c r="O28" s="44"/>
      <c r="P28" s="44"/>
      <c r="Q28" s="44"/>
      <c r="R28" s="106">
        <v>85</v>
      </c>
    </row>
    <row r="29" spans="1:18" s="17" customFormat="1" ht="30" customHeight="1">
      <c r="A29" s="85" t="s">
        <v>2138</v>
      </c>
      <c r="B29" s="98" t="s">
        <v>2017</v>
      </c>
      <c r="C29" s="98" t="s">
        <v>2018</v>
      </c>
      <c r="D29" s="98" t="s">
        <v>2019</v>
      </c>
      <c r="E29" s="54" t="s">
        <v>42</v>
      </c>
      <c r="F29" s="54" t="s">
        <v>42</v>
      </c>
      <c r="G29" s="102" t="str">
        <f>VLOOKUP(E29,'[2]내단'!$A$2:$E$3968,2,0)</f>
        <v>전</v>
      </c>
      <c r="H29" s="85" t="s">
        <v>1970</v>
      </c>
      <c r="I29" s="103">
        <f>VLOOKUP(F29,'[2]내단'!$A$2:$E$3968,3,0)</f>
        <v>19</v>
      </c>
      <c r="J29" s="103">
        <v>19</v>
      </c>
      <c r="K29" s="85"/>
      <c r="L29" s="44"/>
      <c r="M29" s="44" t="s">
        <v>60</v>
      </c>
      <c r="N29" s="44" t="s">
        <v>2027</v>
      </c>
      <c r="O29" s="44"/>
      <c r="P29" s="44"/>
      <c r="Q29" s="44"/>
      <c r="R29" s="106">
        <v>86</v>
      </c>
    </row>
    <row r="30" spans="1:18" s="17" customFormat="1" ht="30" customHeight="1">
      <c r="A30" s="262" t="s">
        <v>954</v>
      </c>
      <c r="B30" s="264" t="s">
        <v>2017</v>
      </c>
      <c r="C30" s="264" t="s">
        <v>2018</v>
      </c>
      <c r="D30" s="264" t="s">
        <v>2019</v>
      </c>
      <c r="E30" s="280" t="s">
        <v>45</v>
      </c>
      <c r="F30" s="54" t="s">
        <v>1933</v>
      </c>
      <c r="G30" s="102" t="str">
        <f>VLOOKUP(E30,'[2]내단'!$A$2:$E$3968,2,0)</f>
        <v>창</v>
      </c>
      <c r="H30" s="85" t="s">
        <v>1977</v>
      </c>
      <c r="I30" s="272">
        <v>1822</v>
      </c>
      <c r="J30" s="103">
        <v>2</v>
      </c>
      <c r="K30" s="85"/>
      <c r="L30" s="44"/>
      <c r="M30" s="44" t="s">
        <v>81</v>
      </c>
      <c r="N30" s="44" t="s">
        <v>200</v>
      </c>
      <c r="O30" s="44"/>
      <c r="P30" s="44"/>
      <c r="Q30" s="44"/>
      <c r="R30" s="106">
        <v>90</v>
      </c>
    </row>
    <row r="31" spans="1:18" s="17" customFormat="1" ht="30" customHeight="1">
      <c r="A31" s="263"/>
      <c r="B31" s="265"/>
      <c r="C31" s="265"/>
      <c r="D31" s="265"/>
      <c r="E31" s="281"/>
      <c r="F31" s="54" t="s">
        <v>1934</v>
      </c>
      <c r="G31" s="102" t="s">
        <v>1935</v>
      </c>
      <c r="H31" s="85" t="s">
        <v>1977</v>
      </c>
      <c r="I31" s="273"/>
      <c r="J31" s="103">
        <v>26</v>
      </c>
      <c r="K31" s="85"/>
      <c r="L31" s="44"/>
      <c r="M31" s="44" t="s">
        <v>81</v>
      </c>
      <c r="N31" s="44" t="s">
        <v>200</v>
      </c>
      <c r="O31" s="44"/>
      <c r="P31" s="44"/>
      <c r="Q31" s="44"/>
      <c r="R31" s="208" t="s">
        <v>1936</v>
      </c>
    </row>
    <row r="32" spans="1:18" s="17" customFormat="1" ht="30" customHeight="1">
      <c r="A32" s="85" t="s">
        <v>955</v>
      </c>
      <c r="B32" s="98" t="s">
        <v>2017</v>
      </c>
      <c r="C32" s="98" t="s">
        <v>2018</v>
      </c>
      <c r="D32" s="98" t="s">
        <v>2019</v>
      </c>
      <c r="E32" s="54" t="s">
        <v>1872</v>
      </c>
      <c r="F32" s="54" t="s">
        <v>1872</v>
      </c>
      <c r="G32" s="102" t="str">
        <f>VLOOKUP(E32,'[2]내단'!$A$2:$E$3968,2,0)</f>
        <v>도</v>
      </c>
      <c r="H32" s="85" t="s">
        <v>1973</v>
      </c>
      <c r="I32" s="103">
        <f>VLOOKUP(F32,'[2]내단'!$A$2:$E$3968,3,0)</f>
        <v>701</v>
      </c>
      <c r="J32" s="103">
        <v>701</v>
      </c>
      <c r="K32" s="85"/>
      <c r="L32" s="44"/>
      <c r="M32" s="44" t="s">
        <v>1873</v>
      </c>
      <c r="N32" s="44" t="s">
        <v>1874</v>
      </c>
      <c r="O32" s="44"/>
      <c r="P32" s="44"/>
      <c r="Q32" s="44"/>
      <c r="R32" s="106">
        <v>99</v>
      </c>
    </row>
    <row r="33" spans="1:18" s="17" customFormat="1" ht="30" customHeight="1">
      <c r="A33" s="85" t="s">
        <v>87</v>
      </c>
      <c r="B33" s="98" t="s">
        <v>2017</v>
      </c>
      <c r="C33" s="98" t="s">
        <v>2018</v>
      </c>
      <c r="D33" s="98" t="s">
        <v>2019</v>
      </c>
      <c r="E33" s="54" t="s">
        <v>50</v>
      </c>
      <c r="F33" s="54" t="s">
        <v>51</v>
      </c>
      <c r="G33" s="102" t="str">
        <f>VLOOKUP(E33,'[2]내단'!$A$2:$E$3968,2,0)</f>
        <v>전</v>
      </c>
      <c r="H33" s="85" t="s">
        <v>1970</v>
      </c>
      <c r="I33" s="103">
        <v>230</v>
      </c>
      <c r="J33" s="103">
        <v>35</v>
      </c>
      <c r="K33" s="85"/>
      <c r="L33" s="44" t="s">
        <v>1278</v>
      </c>
      <c r="M33" s="44" t="s">
        <v>83</v>
      </c>
      <c r="N33" s="44" t="s">
        <v>84</v>
      </c>
      <c r="O33" s="44"/>
      <c r="P33" s="44"/>
      <c r="Q33" s="44"/>
      <c r="R33" s="106">
        <v>97</v>
      </c>
    </row>
    <row r="34" spans="1:18" s="17" customFormat="1" ht="30" customHeight="1">
      <c r="A34" s="85" t="s">
        <v>2141</v>
      </c>
      <c r="B34" s="98" t="s">
        <v>2017</v>
      </c>
      <c r="C34" s="98" t="s">
        <v>2018</v>
      </c>
      <c r="D34" s="98" t="s">
        <v>2019</v>
      </c>
      <c r="E34" s="106">
        <v>463</v>
      </c>
      <c r="F34" s="106" t="s">
        <v>52</v>
      </c>
      <c r="G34" s="102" t="str">
        <f>VLOOKUP(E34,'[2]내단'!$A$2:$E$3968,2,0)</f>
        <v>잡</v>
      </c>
      <c r="H34" s="85" t="s">
        <v>1978</v>
      </c>
      <c r="I34" s="103">
        <v>1404</v>
      </c>
      <c r="J34" s="103">
        <v>106</v>
      </c>
      <c r="K34" s="85"/>
      <c r="L34" s="44"/>
      <c r="M34" s="44" t="s">
        <v>86</v>
      </c>
      <c r="N34" s="44" t="s">
        <v>85</v>
      </c>
      <c r="O34" s="44" t="s">
        <v>58</v>
      </c>
      <c r="P34" s="44" t="s">
        <v>2262</v>
      </c>
      <c r="Q34" s="44" t="s">
        <v>59</v>
      </c>
      <c r="R34" s="106">
        <v>98</v>
      </c>
    </row>
    <row r="35" spans="1:18" s="17" customFormat="1" ht="30" customHeight="1">
      <c r="A35" s="85" t="s">
        <v>2142</v>
      </c>
      <c r="B35" s="98" t="s">
        <v>2017</v>
      </c>
      <c r="C35" s="98" t="s">
        <v>2018</v>
      </c>
      <c r="D35" s="98" t="s">
        <v>2019</v>
      </c>
      <c r="E35" s="54" t="s">
        <v>54</v>
      </c>
      <c r="F35" s="54" t="s">
        <v>54</v>
      </c>
      <c r="G35" s="102" t="str">
        <f>VLOOKUP(E35,'[2]내단'!$A$2:$E$3968,2,0)</f>
        <v>잡</v>
      </c>
      <c r="H35" s="85" t="s">
        <v>1978</v>
      </c>
      <c r="I35" s="103">
        <f>VLOOKUP(F35,'[2]내단'!$A$2:$E$3968,3,0)</f>
        <v>211</v>
      </c>
      <c r="J35" s="103">
        <v>211</v>
      </c>
      <c r="K35" s="85"/>
      <c r="L35" s="44"/>
      <c r="M35" s="44" t="s">
        <v>86</v>
      </c>
      <c r="N35" s="44" t="s">
        <v>85</v>
      </c>
      <c r="O35" s="44" t="s">
        <v>58</v>
      </c>
      <c r="P35" s="44" t="s">
        <v>2262</v>
      </c>
      <c r="Q35" s="44" t="s">
        <v>59</v>
      </c>
      <c r="R35" s="106">
        <v>101</v>
      </c>
    </row>
    <row r="36" spans="1:18" s="17" customFormat="1" ht="30" customHeight="1">
      <c r="A36" s="85" t="s">
        <v>2143</v>
      </c>
      <c r="B36" s="98" t="s">
        <v>2017</v>
      </c>
      <c r="C36" s="98" t="s">
        <v>2018</v>
      </c>
      <c r="D36" s="98" t="s">
        <v>2019</v>
      </c>
      <c r="E36" s="54" t="s">
        <v>202</v>
      </c>
      <c r="F36" s="54" t="s">
        <v>203</v>
      </c>
      <c r="G36" s="102" t="str">
        <f>VLOOKUP(E36,'[2]내단'!$A$2:$E$3968,2,0)</f>
        <v>답</v>
      </c>
      <c r="H36" s="85" t="s">
        <v>1970</v>
      </c>
      <c r="I36" s="103">
        <v>668</v>
      </c>
      <c r="J36" s="104">
        <v>142</v>
      </c>
      <c r="K36" s="85"/>
      <c r="L36" s="44" t="s">
        <v>1279</v>
      </c>
      <c r="M36" s="44" t="s">
        <v>204</v>
      </c>
      <c r="N36" s="44" t="s">
        <v>61</v>
      </c>
      <c r="O36" s="44"/>
      <c r="P36" s="44"/>
      <c r="Q36" s="44"/>
      <c r="R36" s="106">
        <v>104</v>
      </c>
    </row>
    <row r="37" spans="1:18" s="17" customFormat="1" ht="30" customHeight="1">
      <c r="A37" s="85" t="s">
        <v>2144</v>
      </c>
      <c r="B37" s="98" t="s">
        <v>2017</v>
      </c>
      <c r="C37" s="98" t="s">
        <v>2018</v>
      </c>
      <c r="D37" s="98" t="s">
        <v>2019</v>
      </c>
      <c r="E37" s="106">
        <v>459</v>
      </c>
      <c r="F37" s="106" t="s">
        <v>211</v>
      </c>
      <c r="G37" s="102" t="str">
        <f>VLOOKUP(E37,'[2]내단'!$A$2:$E$3968,2,0)</f>
        <v>묘</v>
      </c>
      <c r="H37" s="85" t="s">
        <v>1974</v>
      </c>
      <c r="I37" s="103">
        <v>965</v>
      </c>
      <c r="J37" s="104">
        <v>308</v>
      </c>
      <c r="K37" s="85"/>
      <c r="L37" s="44"/>
      <c r="M37" s="44" t="s">
        <v>212</v>
      </c>
      <c r="N37" s="44" t="s">
        <v>213</v>
      </c>
      <c r="O37" s="44"/>
      <c r="P37" s="44"/>
      <c r="Q37" s="44"/>
      <c r="R37" s="106">
        <v>108</v>
      </c>
    </row>
    <row r="38" spans="1:18" s="17" customFormat="1" ht="30" customHeight="1">
      <c r="A38" s="85" t="s">
        <v>2145</v>
      </c>
      <c r="B38" s="98" t="s">
        <v>2017</v>
      </c>
      <c r="C38" s="98" t="s">
        <v>2018</v>
      </c>
      <c r="D38" s="98" t="s">
        <v>2019</v>
      </c>
      <c r="E38" s="106">
        <v>458</v>
      </c>
      <c r="F38" s="106" t="s">
        <v>219</v>
      </c>
      <c r="G38" s="102" t="str">
        <f>VLOOKUP(E38,'[2]내단'!$A$2:$E$3968,2,0)</f>
        <v>전</v>
      </c>
      <c r="H38" s="85" t="s">
        <v>1970</v>
      </c>
      <c r="I38" s="103">
        <v>1957</v>
      </c>
      <c r="J38" s="104">
        <v>10</v>
      </c>
      <c r="K38" s="85"/>
      <c r="L38" s="44" t="s">
        <v>1280</v>
      </c>
      <c r="M38" s="44" t="s">
        <v>220</v>
      </c>
      <c r="N38" s="44" t="s">
        <v>221</v>
      </c>
      <c r="O38" s="44"/>
      <c r="P38" s="44"/>
      <c r="Q38" s="44"/>
      <c r="R38" s="106">
        <v>114</v>
      </c>
    </row>
    <row r="39" spans="1:18" s="17" customFormat="1" ht="30" customHeight="1">
      <c r="A39" s="85" t="s">
        <v>2146</v>
      </c>
      <c r="B39" s="98" t="s">
        <v>2017</v>
      </c>
      <c r="C39" s="98" t="s">
        <v>2018</v>
      </c>
      <c r="D39" s="98" t="s">
        <v>2019</v>
      </c>
      <c r="E39" s="54" t="s">
        <v>207</v>
      </c>
      <c r="F39" s="54" t="s">
        <v>207</v>
      </c>
      <c r="G39" s="102" t="str">
        <f>VLOOKUP(E39,'[2]내단'!$A$2:$E$3968,2,0)</f>
        <v>답</v>
      </c>
      <c r="H39" s="85" t="s">
        <v>1979</v>
      </c>
      <c r="I39" s="103">
        <f>VLOOKUP(F39,'[2]내단'!$A$2:$E$3968,3,0)</f>
        <v>38</v>
      </c>
      <c r="J39" s="104">
        <v>38</v>
      </c>
      <c r="K39" s="85"/>
      <c r="L39" s="44"/>
      <c r="M39" s="44" t="s">
        <v>208</v>
      </c>
      <c r="N39" s="44" t="s">
        <v>209</v>
      </c>
      <c r="O39" s="44"/>
      <c r="P39" s="44"/>
      <c r="Q39" s="44"/>
      <c r="R39" s="106">
        <v>106</v>
      </c>
    </row>
    <row r="40" spans="1:18" s="17" customFormat="1" ht="30" customHeight="1">
      <c r="A40" s="85" t="s">
        <v>2147</v>
      </c>
      <c r="B40" s="98" t="s">
        <v>2017</v>
      </c>
      <c r="C40" s="98" t="s">
        <v>2018</v>
      </c>
      <c r="D40" s="98" t="s">
        <v>2019</v>
      </c>
      <c r="E40" s="54" t="s">
        <v>210</v>
      </c>
      <c r="F40" s="54" t="s">
        <v>210</v>
      </c>
      <c r="G40" s="102" t="str">
        <f>VLOOKUP(E40,'[2]내단'!$A$2:$E$3968,2,0)</f>
        <v>답</v>
      </c>
      <c r="H40" s="85" t="s">
        <v>1979</v>
      </c>
      <c r="I40" s="103">
        <f>VLOOKUP(F40,'[2]내단'!$A$2:$E$3968,3,0)</f>
        <v>15</v>
      </c>
      <c r="J40" s="104">
        <v>15</v>
      </c>
      <c r="K40" s="85"/>
      <c r="L40" s="44"/>
      <c r="M40" s="44" t="s">
        <v>208</v>
      </c>
      <c r="N40" s="44" t="s">
        <v>209</v>
      </c>
      <c r="O40" s="44"/>
      <c r="P40" s="44"/>
      <c r="Q40" s="44"/>
      <c r="R40" s="106">
        <v>107</v>
      </c>
    </row>
    <row r="41" spans="1:18" s="17" customFormat="1" ht="30" customHeight="1">
      <c r="A41" s="85" t="s">
        <v>2148</v>
      </c>
      <c r="B41" s="98" t="s">
        <v>2017</v>
      </c>
      <c r="C41" s="98" t="s">
        <v>2018</v>
      </c>
      <c r="D41" s="98" t="s">
        <v>2019</v>
      </c>
      <c r="E41" s="54" t="s">
        <v>222</v>
      </c>
      <c r="F41" s="54" t="s">
        <v>223</v>
      </c>
      <c r="G41" s="102" t="str">
        <f>VLOOKUP(E41,'[2]내단'!$A$2:$E$3968,2,0)</f>
        <v>답</v>
      </c>
      <c r="H41" s="85" t="s">
        <v>1973</v>
      </c>
      <c r="I41" s="103">
        <v>310</v>
      </c>
      <c r="J41" s="104">
        <v>217</v>
      </c>
      <c r="K41" s="85"/>
      <c r="L41" s="44"/>
      <c r="M41" s="44" t="s">
        <v>224</v>
      </c>
      <c r="N41" s="44" t="s">
        <v>225</v>
      </c>
      <c r="O41" s="44" t="s">
        <v>226</v>
      </c>
      <c r="P41" s="44" t="s">
        <v>227</v>
      </c>
      <c r="Q41" s="44" t="s">
        <v>2130</v>
      </c>
      <c r="R41" s="106">
        <v>115</v>
      </c>
    </row>
    <row r="42" spans="1:18" s="17" customFormat="1" ht="30" customHeight="1">
      <c r="A42" s="85" t="s">
        <v>2149</v>
      </c>
      <c r="B42" s="98" t="s">
        <v>2017</v>
      </c>
      <c r="C42" s="98" t="s">
        <v>2018</v>
      </c>
      <c r="D42" s="98" t="s">
        <v>2019</v>
      </c>
      <c r="E42" s="54" t="s">
        <v>228</v>
      </c>
      <c r="F42" s="54" t="s">
        <v>229</v>
      </c>
      <c r="G42" s="102" t="str">
        <f>VLOOKUP(E42,'[2]내단'!$A$2:$E$3968,2,0)</f>
        <v>대</v>
      </c>
      <c r="H42" s="85" t="s">
        <v>1979</v>
      </c>
      <c r="I42" s="103">
        <v>223</v>
      </c>
      <c r="J42" s="104">
        <v>16</v>
      </c>
      <c r="K42" s="85"/>
      <c r="L42" s="44"/>
      <c r="M42" s="44" t="s">
        <v>224</v>
      </c>
      <c r="N42" s="44" t="s">
        <v>225</v>
      </c>
      <c r="O42" s="44" t="s">
        <v>226</v>
      </c>
      <c r="P42" s="44" t="s">
        <v>227</v>
      </c>
      <c r="Q42" s="44" t="s">
        <v>2130</v>
      </c>
      <c r="R42" s="106">
        <v>116</v>
      </c>
    </row>
    <row r="43" spans="1:18" s="17" customFormat="1" ht="30" customHeight="1">
      <c r="A43" s="85" t="s">
        <v>2150</v>
      </c>
      <c r="B43" s="98" t="s">
        <v>2017</v>
      </c>
      <c r="C43" s="98" t="s">
        <v>2018</v>
      </c>
      <c r="D43" s="98" t="s">
        <v>2019</v>
      </c>
      <c r="E43" s="54" t="s">
        <v>297</v>
      </c>
      <c r="F43" s="54" t="s">
        <v>298</v>
      </c>
      <c r="G43" s="102" t="str">
        <f>VLOOKUP(E43,'[2]내단'!$A$2:$E$3968,2,0)</f>
        <v>도</v>
      </c>
      <c r="H43" s="85" t="s">
        <v>1981</v>
      </c>
      <c r="I43" s="103">
        <v>49</v>
      </c>
      <c r="J43" s="104">
        <v>17</v>
      </c>
      <c r="K43" s="85"/>
      <c r="L43" s="44"/>
      <c r="M43" s="44" t="s">
        <v>224</v>
      </c>
      <c r="N43" s="44" t="s">
        <v>225</v>
      </c>
      <c r="O43" s="44"/>
      <c r="P43" s="44"/>
      <c r="Q43" s="44"/>
      <c r="R43" s="106">
        <v>163</v>
      </c>
    </row>
    <row r="44" spans="1:18" s="17" customFormat="1" ht="30" customHeight="1">
      <c r="A44" s="85" t="s">
        <v>2151</v>
      </c>
      <c r="B44" s="98" t="s">
        <v>2017</v>
      </c>
      <c r="C44" s="98" t="s">
        <v>2018</v>
      </c>
      <c r="D44" s="98" t="s">
        <v>2019</v>
      </c>
      <c r="E44" s="106">
        <v>447</v>
      </c>
      <c r="F44" s="106">
        <v>447</v>
      </c>
      <c r="G44" s="102" t="str">
        <f>VLOOKUP(E44,'[2]내단'!$A$2:$E$3968,2,0)</f>
        <v>전</v>
      </c>
      <c r="H44" s="85" t="s">
        <v>1980</v>
      </c>
      <c r="I44" s="103">
        <f>VLOOKUP(F44,'[2]내단'!$A$2:$E$3968,3,0)</f>
        <v>79</v>
      </c>
      <c r="J44" s="104">
        <v>79</v>
      </c>
      <c r="K44" s="85"/>
      <c r="L44" s="44"/>
      <c r="M44" s="44" t="s">
        <v>295</v>
      </c>
      <c r="N44" s="44" t="s">
        <v>296</v>
      </c>
      <c r="O44" s="44"/>
      <c r="P44" s="44"/>
      <c r="Q44" s="44"/>
      <c r="R44" s="106">
        <v>162</v>
      </c>
    </row>
    <row r="45" spans="1:18" s="17" customFormat="1" ht="30" customHeight="1">
      <c r="A45" s="85" t="s">
        <v>2152</v>
      </c>
      <c r="B45" s="98" t="s">
        <v>2017</v>
      </c>
      <c r="C45" s="98" t="s">
        <v>2018</v>
      </c>
      <c r="D45" s="98" t="s">
        <v>2019</v>
      </c>
      <c r="E45" s="54" t="s">
        <v>301</v>
      </c>
      <c r="F45" s="54" t="s">
        <v>302</v>
      </c>
      <c r="G45" s="102" t="str">
        <f>VLOOKUP(E45,'[2]내단'!$A$2:$E$3968,2,0)</f>
        <v>주</v>
      </c>
      <c r="H45" s="85" t="s">
        <v>1980</v>
      </c>
      <c r="I45" s="103">
        <v>990</v>
      </c>
      <c r="J45" s="104">
        <v>38</v>
      </c>
      <c r="K45" s="85"/>
      <c r="L45" s="44"/>
      <c r="M45" s="44" t="s">
        <v>224</v>
      </c>
      <c r="N45" s="44" t="s">
        <v>225</v>
      </c>
      <c r="O45" s="44" t="s">
        <v>226</v>
      </c>
      <c r="P45" s="44" t="s">
        <v>227</v>
      </c>
      <c r="Q45" s="44" t="s">
        <v>2130</v>
      </c>
      <c r="R45" s="106">
        <v>166</v>
      </c>
    </row>
    <row r="46" spans="1:18" s="17" customFormat="1" ht="30" customHeight="1">
      <c r="A46" s="85" t="s">
        <v>2153</v>
      </c>
      <c r="B46" s="98" t="s">
        <v>2017</v>
      </c>
      <c r="C46" s="98" t="s">
        <v>2018</v>
      </c>
      <c r="D46" s="98" t="s">
        <v>2019</v>
      </c>
      <c r="E46" s="54" t="s">
        <v>304</v>
      </c>
      <c r="F46" s="54" t="s">
        <v>305</v>
      </c>
      <c r="G46" s="102" t="str">
        <f>VLOOKUP(E46,'[2]내단'!$A$2:$E$3968,2,0)</f>
        <v>주</v>
      </c>
      <c r="H46" s="85" t="s">
        <v>1980</v>
      </c>
      <c r="I46" s="103">
        <v>990</v>
      </c>
      <c r="J46" s="104">
        <v>23</v>
      </c>
      <c r="K46" s="85"/>
      <c r="L46" s="44"/>
      <c r="M46" s="44" t="s">
        <v>224</v>
      </c>
      <c r="N46" s="44" t="s">
        <v>225</v>
      </c>
      <c r="O46" s="44" t="s">
        <v>226</v>
      </c>
      <c r="P46" s="44" t="s">
        <v>227</v>
      </c>
      <c r="Q46" s="44" t="s">
        <v>2130</v>
      </c>
      <c r="R46" s="106">
        <v>168</v>
      </c>
    </row>
    <row r="47" spans="1:18" s="17" customFormat="1" ht="30" customHeight="1">
      <c r="A47" s="85" t="s">
        <v>2154</v>
      </c>
      <c r="B47" s="98" t="s">
        <v>2017</v>
      </c>
      <c r="C47" s="98" t="s">
        <v>2018</v>
      </c>
      <c r="D47" s="98" t="s">
        <v>2019</v>
      </c>
      <c r="E47" s="54" t="s">
        <v>309</v>
      </c>
      <c r="F47" s="54" t="s">
        <v>310</v>
      </c>
      <c r="G47" s="102" t="str">
        <f>VLOOKUP(E47,'[2]내단'!$A$2:$E$3968,2,0)</f>
        <v>답</v>
      </c>
      <c r="H47" s="85" t="s">
        <v>941</v>
      </c>
      <c r="I47" s="103">
        <v>980</v>
      </c>
      <c r="J47" s="104">
        <v>10</v>
      </c>
      <c r="K47" s="85"/>
      <c r="L47" s="44"/>
      <c r="M47" s="44" t="s">
        <v>311</v>
      </c>
      <c r="N47" s="44" t="s">
        <v>312</v>
      </c>
      <c r="O47" s="44"/>
      <c r="P47" s="44"/>
      <c r="Q47" s="44"/>
      <c r="R47" s="106">
        <v>172</v>
      </c>
    </row>
    <row r="48" spans="1:18" s="17" customFormat="1" ht="30" customHeight="1">
      <c r="A48" s="85" t="s">
        <v>2155</v>
      </c>
      <c r="B48" s="98" t="s">
        <v>2017</v>
      </c>
      <c r="C48" s="98" t="s">
        <v>2018</v>
      </c>
      <c r="D48" s="98" t="s">
        <v>2019</v>
      </c>
      <c r="E48" s="54" t="s">
        <v>314</v>
      </c>
      <c r="F48" s="54" t="s">
        <v>314</v>
      </c>
      <c r="G48" s="102" t="str">
        <f>VLOOKUP(E48,'[2]내단'!$A$2:$E$3968,2,0)</f>
        <v>답</v>
      </c>
      <c r="H48" s="85" t="s">
        <v>941</v>
      </c>
      <c r="I48" s="103">
        <f>VLOOKUP(F48,'[2]내단'!$A$2:$E$3968,3,0)</f>
        <v>19</v>
      </c>
      <c r="J48" s="104">
        <v>19</v>
      </c>
      <c r="K48" s="85"/>
      <c r="L48" s="44"/>
      <c r="M48" s="44" t="s">
        <v>311</v>
      </c>
      <c r="N48" s="44" t="s">
        <v>312</v>
      </c>
      <c r="O48" s="44"/>
      <c r="P48" s="44"/>
      <c r="Q48" s="44"/>
      <c r="R48" s="106">
        <v>174</v>
      </c>
    </row>
    <row r="49" spans="1:18" s="17" customFormat="1" ht="30" customHeight="1">
      <c r="A49" s="85" t="s">
        <v>2156</v>
      </c>
      <c r="B49" s="98" t="s">
        <v>2017</v>
      </c>
      <c r="C49" s="98" t="s">
        <v>2018</v>
      </c>
      <c r="D49" s="98" t="s">
        <v>2019</v>
      </c>
      <c r="E49" s="54" t="s">
        <v>309</v>
      </c>
      <c r="F49" s="54" t="s">
        <v>315</v>
      </c>
      <c r="G49" s="102" t="str">
        <f>VLOOKUP(E49,'[2]내단'!$A$2:$E$3968,2,0)</f>
        <v>답</v>
      </c>
      <c r="H49" s="85" t="s">
        <v>941</v>
      </c>
      <c r="I49" s="103">
        <v>980</v>
      </c>
      <c r="J49" s="104">
        <v>14</v>
      </c>
      <c r="K49" s="85"/>
      <c r="L49" s="44"/>
      <c r="M49" s="44" t="s">
        <v>311</v>
      </c>
      <c r="N49" s="44" t="s">
        <v>312</v>
      </c>
      <c r="O49" s="44"/>
      <c r="P49" s="44"/>
      <c r="Q49" s="44"/>
      <c r="R49" s="106">
        <v>175</v>
      </c>
    </row>
    <row r="50" spans="1:18" s="17" customFormat="1" ht="30" customHeight="1">
      <c r="A50" s="85" t="s">
        <v>2157</v>
      </c>
      <c r="B50" s="98" t="s">
        <v>2017</v>
      </c>
      <c r="C50" s="98" t="s">
        <v>2018</v>
      </c>
      <c r="D50" s="98" t="s">
        <v>2019</v>
      </c>
      <c r="E50" s="54" t="s">
        <v>319</v>
      </c>
      <c r="F50" s="54" t="s">
        <v>320</v>
      </c>
      <c r="G50" s="102" t="str">
        <f>VLOOKUP(E50,'[2]내단'!$A$2:$E$3968,2,0)</f>
        <v>답</v>
      </c>
      <c r="H50" s="85" t="s">
        <v>941</v>
      </c>
      <c r="I50" s="103">
        <v>980</v>
      </c>
      <c r="J50" s="104">
        <v>26</v>
      </c>
      <c r="K50" s="85"/>
      <c r="L50" s="44"/>
      <c r="M50" s="44" t="s">
        <v>311</v>
      </c>
      <c r="N50" s="44" t="s">
        <v>312</v>
      </c>
      <c r="O50" s="44"/>
      <c r="P50" s="44"/>
      <c r="Q50" s="44"/>
      <c r="R50" s="106">
        <v>179</v>
      </c>
    </row>
    <row r="51" spans="1:18" s="17" customFormat="1" ht="30" customHeight="1">
      <c r="A51" s="85" t="s">
        <v>2218</v>
      </c>
      <c r="B51" s="98" t="s">
        <v>2017</v>
      </c>
      <c r="C51" s="98" t="s">
        <v>2018</v>
      </c>
      <c r="D51" s="98" t="s">
        <v>2019</v>
      </c>
      <c r="E51" s="106">
        <v>507</v>
      </c>
      <c r="F51" s="106" t="s">
        <v>324</v>
      </c>
      <c r="G51" s="102" t="str">
        <f>VLOOKUP(E51,'[2]내단'!$A$2:$E$3968,2,0)</f>
        <v>답</v>
      </c>
      <c r="H51" s="85" t="s">
        <v>1971</v>
      </c>
      <c r="I51" s="103">
        <v>3536</v>
      </c>
      <c r="J51" s="104">
        <v>1026</v>
      </c>
      <c r="K51" s="85"/>
      <c r="L51" s="44" t="s">
        <v>1281</v>
      </c>
      <c r="M51" s="44" t="s">
        <v>67</v>
      </c>
      <c r="N51" s="44" t="s">
        <v>325</v>
      </c>
      <c r="O51" s="44"/>
      <c r="P51" s="44"/>
      <c r="Q51" s="44"/>
      <c r="R51" s="106">
        <v>182</v>
      </c>
    </row>
    <row r="52" spans="1:18" s="17" customFormat="1" ht="30" customHeight="1">
      <c r="A52" s="85" t="s">
        <v>2158</v>
      </c>
      <c r="B52" s="98" t="s">
        <v>2017</v>
      </c>
      <c r="C52" s="98" t="s">
        <v>2018</v>
      </c>
      <c r="D52" s="98" t="s">
        <v>2019</v>
      </c>
      <c r="E52" s="54" t="s">
        <v>335</v>
      </c>
      <c r="F52" s="54" t="s">
        <v>335</v>
      </c>
      <c r="G52" s="102" t="str">
        <f>VLOOKUP(E52,'[2]내단'!$A$2:$E$3968,2,0)</f>
        <v>답</v>
      </c>
      <c r="H52" s="85" t="s">
        <v>1971</v>
      </c>
      <c r="I52" s="103">
        <f>VLOOKUP(F52,'[2]내단'!$A$2:$E$3968,3,0)</f>
        <v>1434</v>
      </c>
      <c r="J52" s="104">
        <v>1434</v>
      </c>
      <c r="K52" s="85"/>
      <c r="L52" s="44" t="s">
        <v>1281</v>
      </c>
      <c r="M52" s="44" t="s">
        <v>336</v>
      </c>
      <c r="N52" s="44" t="s">
        <v>337</v>
      </c>
      <c r="O52" s="44" t="s">
        <v>338</v>
      </c>
      <c r="P52" s="44" t="s">
        <v>339</v>
      </c>
      <c r="Q52" s="44" t="s">
        <v>2130</v>
      </c>
      <c r="R52" s="106">
        <v>189</v>
      </c>
    </row>
    <row r="53" spans="1:18" s="17" customFormat="1" ht="30" customHeight="1">
      <c r="A53" s="85" t="s">
        <v>2159</v>
      </c>
      <c r="B53" s="98" t="s">
        <v>2017</v>
      </c>
      <c r="C53" s="98" t="s">
        <v>2018</v>
      </c>
      <c r="D53" s="98" t="s">
        <v>2019</v>
      </c>
      <c r="E53" s="54" t="s">
        <v>341</v>
      </c>
      <c r="F53" s="54" t="s">
        <v>342</v>
      </c>
      <c r="G53" s="102" t="str">
        <f>VLOOKUP(E53,'[2]내단'!$A$2:$E$3968,2,0)</f>
        <v>답</v>
      </c>
      <c r="H53" s="85" t="s">
        <v>1971</v>
      </c>
      <c r="I53" s="103">
        <v>1933</v>
      </c>
      <c r="J53" s="104">
        <v>133</v>
      </c>
      <c r="K53" s="85"/>
      <c r="L53" s="44" t="s">
        <v>1281</v>
      </c>
      <c r="M53" s="44" t="s">
        <v>343</v>
      </c>
      <c r="N53" s="44" t="s">
        <v>344</v>
      </c>
      <c r="O53" s="44"/>
      <c r="P53" s="44"/>
      <c r="Q53" s="44"/>
      <c r="R53" s="106">
        <v>191</v>
      </c>
    </row>
    <row r="54" spans="1:18" s="17" customFormat="1" ht="30" customHeight="1">
      <c r="A54" s="85" t="s">
        <v>2160</v>
      </c>
      <c r="B54" s="98" t="s">
        <v>2017</v>
      </c>
      <c r="C54" s="98" t="s">
        <v>2018</v>
      </c>
      <c r="D54" s="98" t="s">
        <v>2019</v>
      </c>
      <c r="E54" s="106">
        <v>806</v>
      </c>
      <c r="F54" s="106" t="s">
        <v>349</v>
      </c>
      <c r="G54" s="102" t="str">
        <f>VLOOKUP(E54,'[2]내단'!$A$2:$E$3968,2,0)</f>
        <v>답</v>
      </c>
      <c r="H54" s="85" t="s">
        <v>1971</v>
      </c>
      <c r="I54" s="103">
        <v>1983</v>
      </c>
      <c r="J54" s="104">
        <v>1102</v>
      </c>
      <c r="K54" s="85"/>
      <c r="L54" s="44" t="s">
        <v>1282</v>
      </c>
      <c r="M54" s="44" t="s">
        <v>350</v>
      </c>
      <c r="N54" s="44" t="s">
        <v>351</v>
      </c>
      <c r="O54" s="44"/>
      <c r="P54" s="44"/>
      <c r="Q54" s="44"/>
      <c r="R54" s="106">
        <v>194</v>
      </c>
    </row>
    <row r="55" spans="1:18" s="17" customFormat="1" ht="30" customHeight="1">
      <c r="A55" s="85" t="s">
        <v>2161</v>
      </c>
      <c r="B55" s="98" t="s">
        <v>2017</v>
      </c>
      <c r="C55" s="98" t="s">
        <v>2018</v>
      </c>
      <c r="D55" s="98" t="s">
        <v>2019</v>
      </c>
      <c r="E55" s="54" t="s">
        <v>255</v>
      </c>
      <c r="F55" s="54" t="s">
        <v>255</v>
      </c>
      <c r="G55" s="102" t="str">
        <f>VLOOKUP(E55,'[2]내단'!$A$2:$E$3968,2,0)</f>
        <v>도</v>
      </c>
      <c r="H55" s="85" t="s">
        <v>1973</v>
      </c>
      <c r="I55" s="103">
        <f>VLOOKUP(F55,'[2]내단'!$A$2:$E$3968,3,0)</f>
        <v>83</v>
      </c>
      <c r="J55" s="104">
        <v>83</v>
      </c>
      <c r="K55" s="85"/>
      <c r="L55" s="44"/>
      <c r="M55" s="44" t="s">
        <v>256</v>
      </c>
      <c r="N55" s="44" t="s">
        <v>257</v>
      </c>
      <c r="O55" s="44"/>
      <c r="P55" s="44"/>
      <c r="Q55" s="44"/>
      <c r="R55" s="106">
        <v>130</v>
      </c>
    </row>
    <row r="56" spans="1:18" s="17" customFormat="1" ht="30" customHeight="1">
      <c r="A56" s="85" t="s">
        <v>2162</v>
      </c>
      <c r="B56" s="98" t="s">
        <v>2017</v>
      </c>
      <c r="C56" s="98" t="s">
        <v>2018</v>
      </c>
      <c r="D56" s="98" t="s">
        <v>2019</v>
      </c>
      <c r="E56" s="54" t="s">
        <v>355</v>
      </c>
      <c r="F56" s="54" t="s">
        <v>355</v>
      </c>
      <c r="G56" s="102" t="str">
        <f>VLOOKUP(E56,'[2]내단'!$A$2:$E$3968,2,0)</f>
        <v>답</v>
      </c>
      <c r="H56" s="85" t="s">
        <v>1971</v>
      </c>
      <c r="I56" s="103">
        <f>VLOOKUP(F56,'[2]내단'!$A$2:$E$3968,3,0)</f>
        <v>33</v>
      </c>
      <c r="J56" s="104">
        <v>33</v>
      </c>
      <c r="K56" s="85"/>
      <c r="L56" s="44" t="s">
        <v>1281</v>
      </c>
      <c r="M56" s="44" t="s">
        <v>356</v>
      </c>
      <c r="N56" s="44" t="s">
        <v>357</v>
      </c>
      <c r="O56" s="44"/>
      <c r="P56" s="44"/>
      <c r="Q56" s="44"/>
      <c r="R56" s="106">
        <v>197</v>
      </c>
    </row>
    <row r="57" spans="1:18" s="17" customFormat="1" ht="30" customHeight="1">
      <c r="A57" s="85" t="s">
        <v>2163</v>
      </c>
      <c r="B57" s="98" t="s">
        <v>2017</v>
      </c>
      <c r="C57" s="98" t="s">
        <v>2018</v>
      </c>
      <c r="D57" s="98" t="s">
        <v>2019</v>
      </c>
      <c r="E57" s="106">
        <v>803</v>
      </c>
      <c r="F57" s="106" t="s">
        <v>360</v>
      </c>
      <c r="G57" s="102" t="str">
        <f>VLOOKUP(E57,'[2]내단'!$A$2:$E$3968,2,0)</f>
        <v>답</v>
      </c>
      <c r="H57" s="85" t="s">
        <v>1971</v>
      </c>
      <c r="I57" s="103">
        <v>1721</v>
      </c>
      <c r="J57" s="104">
        <v>95</v>
      </c>
      <c r="K57" s="85"/>
      <c r="L57" s="44" t="s">
        <v>1281</v>
      </c>
      <c r="M57" s="44" t="s">
        <v>361</v>
      </c>
      <c r="N57" s="44" t="s">
        <v>362</v>
      </c>
      <c r="O57" s="44"/>
      <c r="P57" s="44"/>
      <c r="Q57" s="44"/>
      <c r="R57" s="106">
        <v>199</v>
      </c>
    </row>
    <row r="58" spans="1:18" s="17" customFormat="1" ht="30" customHeight="1">
      <c r="A58" s="85" t="s">
        <v>2164</v>
      </c>
      <c r="B58" s="98" t="s">
        <v>2017</v>
      </c>
      <c r="C58" s="98" t="s">
        <v>2018</v>
      </c>
      <c r="D58" s="98" t="s">
        <v>2019</v>
      </c>
      <c r="E58" s="54" t="s">
        <v>363</v>
      </c>
      <c r="F58" s="54" t="s">
        <v>364</v>
      </c>
      <c r="G58" s="102" t="str">
        <f>VLOOKUP(E58,'[2]내단'!$A$2:$E$3968,2,0)</f>
        <v>답</v>
      </c>
      <c r="H58" s="85" t="s">
        <v>1971</v>
      </c>
      <c r="I58" s="103">
        <v>1109</v>
      </c>
      <c r="J58" s="104">
        <v>170</v>
      </c>
      <c r="K58" s="85"/>
      <c r="L58" s="44" t="s">
        <v>1281</v>
      </c>
      <c r="M58" s="44" t="s">
        <v>356</v>
      </c>
      <c r="N58" s="44" t="s">
        <v>357</v>
      </c>
      <c r="O58" s="44"/>
      <c r="P58" s="44"/>
      <c r="Q58" s="44"/>
      <c r="R58" s="106">
        <v>200</v>
      </c>
    </row>
    <row r="59" spans="1:18" s="17" customFormat="1" ht="30" customHeight="1">
      <c r="A59" s="85" t="s">
        <v>2165</v>
      </c>
      <c r="B59" s="98" t="s">
        <v>2017</v>
      </c>
      <c r="C59" s="98" t="s">
        <v>2018</v>
      </c>
      <c r="D59" s="98" t="s">
        <v>2019</v>
      </c>
      <c r="E59" s="54" t="s">
        <v>366</v>
      </c>
      <c r="F59" s="54" t="s">
        <v>366</v>
      </c>
      <c r="G59" s="102" t="str">
        <f>VLOOKUP(E59,'[2]내단'!$A$2:$E$3968,2,0)</f>
        <v>답</v>
      </c>
      <c r="H59" s="85" t="s">
        <v>1971</v>
      </c>
      <c r="I59" s="103">
        <f>VLOOKUP(F59,'[2]내단'!$A$2:$E$3968,3,0)</f>
        <v>343</v>
      </c>
      <c r="J59" s="104">
        <v>343</v>
      </c>
      <c r="K59" s="85"/>
      <c r="L59" s="44" t="s">
        <v>1281</v>
      </c>
      <c r="M59" s="44" t="s">
        <v>356</v>
      </c>
      <c r="N59" s="44" t="s">
        <v>357</v>
      </c>
      <c r="O59" s="44"/>
      <c r="P59" s="44"/>
      <c r="Q59" s="44"/>
      <c r="R59" s="106">
        <v>202</v>
      </c>
    </row>
    <row r="60" spans="1:18" s="17" customFormat="1" ht="30" customHeight="1">
      <c r="A60" s="85" t="s">
        <v>2166</v>
      </c>
      <c r="B60" s="98" t="s">
        <v>2017</v>
      </c>
      <c r="C60" s="98" t="s">
        <v>2018</v>
      </c>
      <c r="D60" s="98" t="s">
        <v>2019</v>
      </c>
      <c r="E60" s="106">
        <v>705</v>
      </c>
      <c r="F60" s="106" t="s">
        <v>287</v>
      </c>
      <c r="G60" s="102" t="str">
        <f>VLOOKUP(E60,'[2]내단'!$A$2:$E$3968,2,0)</f>
        <v>답</v>
      </c>
      <c r="H60" s="85" t="s">
        <v>1971</v>
      </c>
      <c r="I60" s="103">
        <v>1686</v>
      </c>
      <c r="J60" s="104">
        <v>131</v>
      </c>
      <c r="K60" s="85"/>
      <c r="L60" s="44" t="s">
        <v>1281</v>
      </c>
      <c r="M60" s="44" t="s">
        <v>288</v>
      </c>
      <c r="N60" s="44" t="s">
        <v>289</v>
      </c>
      <c r="O60" s="44"/>
      <c r="P60" s="44"/>
      <c r="Q60" s="44"/>
      <c r="R60" s="106">
        <v>159</v>
      </c>
    </row>
    <row r="61" spans="1:18" s="17" customFormat="1" ht="30" customHeight="1">
      <c r="A61" s="85" t="s">
        <v>2167</v>
      </c>
      <c r="B61" s="98" t="s">
        <v>2017</v>
      </c>
      <c r="C61" s="98" t="s">
        <v>2018</v>
      </c>
      <c r="D61" s="98" t="s">
        <v>2019</v>
      </c>
      <c r="E61" s="54" t="s">
        <v>291</v>
      </c>
      <c r="F61" s="54" t="s">
        <v>292</v>
      </c>
      <c r="G61" s="102" t="str">
        <f>VLOOKUP(E61,'[2]내단'!$A$2:$E$3968,2,0)</f>
        <v>답</v>
      </c>
      <c r="H61" s="85" t="s">
        <v>1971</v>
      </c>
      <c r="I61" s="103">
        <v>846</v>
      </c>
      <c r="J61" s="104">
        <v>175</v>
      </c>
      <c r="K61" s="85"/>
      <c r="L61" s="44" t="s">
        <v>1281</v>
      </c>
      <c r="M61" s="44" t="s">
        <v>293</v>
      </c>
      <c r="N61" s="44" t="s">
        <v>294</v>
      </c>
      <c r="O61" s="44"/>
      <c r="P61" s="44"/>
      <c r="Q61" s="44"/>
      <c r="R61" s="106">
        <v>161</v>
      </c>
    </row>
    <row r="62" spans="1:18" s="17" customFormat="1" ht="30" customHeight="1">
      <c r="A62" s="85" t="s">
        <v>2168</v>
      </c>
      <c r="B62" s="98" t="s">
        <v>2017</v>
      </c>
      <c r="C62" s="98" t="s">
        <v>2018</v>
      </c>
      <c r="D62" s="98" t="s">
        <v>2019</v>
      </c>
      <c r="E62" s="106">
        <v>704</v>
      </c>
      <c r="F62" s="106" t="s">
        <v>2216</v>
      </c>
      <c r="G62" s="102" t="str">
        <f>VLOOKUP(E62,'[3]내단'!$A$2:$E$3968,2,0)</f>
        <v>답</v>
      </c>
      <c r="H62" s="98" t="s">
        <v>1971</v>
      </c>
      <c r="I62" s="103">
        <v>1483</v>
      </c>
      <c r="J62" s="104">
        <v>208</v>
      </c>
      <c r="K62" s="101"/>
      <c r="L62" s="44" t="s">
        <v>1281</v>
      </c>
      <c r="M62" s="105" t="str">
        <f>'[3]내단리'!$H$242</f>
        <v>대구수성구시지동349청구전원타운101-905</v>
      </c>
      <c r="N62" s="105" t="str">
        <f>'[3]내단리'!$G$242</f>
        <v>이상환</v>
      </c>
      <c r="O62" s="47"/>
      <c r="P62" s="47"/>
      <c r="Q62" s="48"/>
      <c r="R62" s="106">
        <v>237</v>
      </c>
    </row>
    <row r="63" spans="1:18" s="17" customFormat="1" ht="30" customHeight="1">
      <c r="A63" s="85" t="s">
        <v>2169</v>
      </c>
      <c r="B63" s="98" t="s">
        <v>1816</v>
      </c>
      <c r="C63" s="98" t="s">
        <v>1817</v>
      </c>
      <c r="D63" s="98" t="s">
        <v>1818</v>
      </c>
      <c r="E63" s="106">
        <v>318</v>
      </c>
      <c r="F63" s="106" t="s">
        <v>1879</v>
      </c>
      <c r="G63" s="102" t="str">
        <f>VLOOKUP(E63,'[3]내단'!$A$2:$E$3968,2,0)</f>
        <v>답</v>
      </c>
      <c r="H63" s="102" t="s">
        <v>1971</v>
      </c>
      <c r="I63" s="103">
        <v>2399</v>
      </c>
      <c r="J63" s="104">
        <v>2026</v>
      </c>
      <c r="K63" s="101"/>
      <c r="L63" s="52" t="s">
        <v>1826</v>
      </c>
      <c r="M63" s="105" t="str">
        <f>'[3]내단리'!$H$220</f>
        <v>내단리139</v>
      </c>
      <c r="N63" s="105" t="str">
        <f>'[3]내단리'!$G$220</f>
        <v>박강수</v>
      </c>
      <c r="O63" s="109"/>
      <c r="P63" s="109"/>
      <c r="Q63" s="110"/>
      <c r="R63" s="106">
        <v>215</v>
      </c>
    </row>
    <row r="64" spans="1:18" s="17" customFormat="1" ht="30" customHeight="1">
      <c r="A64" s="85" t="s">
        <v>2170</v>
      </c>
      <c r="B64" s="98" t="s">
        <v>1816</v>
      </c>
      <c r="C64" s="98" t="s">
        <v>1817</v>
      </c>
      <c r="D64" s="98" t="s">
        <v>1818</v>
      </c>
      <c r="E64" s="106">
        <v>317</v>
      </c>
      <c r="F64" s="106">
        <v>317</v>
      </c>
      <c r="G64" s="102" t="str">
        <f>VLOOKUP(E64,'[3]내단'!$A$2:$E$3968,2,0)</f>
        <v>답</v>
      </c>
      <c r="H64" s="102" t="s">
        <v>1971</v>
      </c>
      <c r="I64" s="103">
        <f>VLOOKUP(F64,'[3]내단'!$A$2:$E$3968,3,0)</f>
        <v>2015</v>
      </c>
      <c r="J64" s="104">
        <v>2015</v>
      </c>
      <c r="K64" s="101"/>
      <c r="L64" s="52" t="s">
        <v>1826</v>
      </c>
      <c r="M64" s="105" t="str">
        <f>'[3]내단리'!$H$221</f>
        <v>서울관악구신림동92-274</v>
      </c>
      <c r="N64" s="105" t="str">
        <f>'[3]내단리'!$G$221</f>
        <v>윤석표</v>
      </c>
      <c r="O64" s="107" t="str">
        <f>'[3]내단리'!$J$221</f>
        <v>경상북도포항시북구기계면현내리648-3</v>
      </c>
      <c r="P64" s="107" t="str">
        <f>'[3]내단리'!$I$221</f>
        <v>기계농업협동조합</v>
      </c>
      <c r="Q64" s="97" t="str">
        <f>'[3]내단리'!$K$221</f>
        <v>근저당</v>
      </c>
      <c r="R64" s="106">
        <v>216</v>
      </c>
    </row>
    <row r="65" spans="1:18" s="17" customFormat="1" ht="30" customHeight="1">
      <c r="A65" s="85" t="s">
        <v>2171</v>
      </c>
      <c r="B65" s="98" t="s">
        <v>1816</v>
      </c>
      <c r="C65" s="98" t="s">
        <v>1817</v>
      </c>
      <c r="D65" s="98" t="s">
        <v>1818</v>
      </c>
      <c r="E65" s="106">
        <v>308</v>
      </c>
      <c r="F65" s="106" t="s">
        <v>1880</v>
      </c>
      <c r="G65" s="102" t="str">
        <f>VLOOKUP(E65,'[3]내단'!$A$2:$E$3968,2,0)</f>
        <v>답</v>
      </c>
      <c r="H65" s="102" t="s">
        <v>1971</v>
      </c>
      <c r="I65" s="103">
        <v>1218</v>
      </c>
      <c r="J65" s="104">
        <v>530</v>
      </c>
      <c r="K65" s="101"/>
      <c r="L65" s="52" t="s">
        <v>1826</v>
      </c>
      <c r="M65" s="105" t="str">
        <f>'[3]내단리'!$H$222</f>
        <v>서울관악구신림동92-274</v>
      </c>
      <c r="N65" s="105" t="str">
        <f>'[3]내단리'!$G$222</f>
        <v>윤석표</v>
      </c>
      <c r="O65" s="107" t="str">
        <f>'[3]내단리'!$J$222</f>
        <v>경상북도포항시북구기계면현내리648-3</v>
      </c>
      <c r="P65" s="107" t="str">
        <f>'[3]내단리'!$I$222</f>
        <v>기계농업협동조합</v>
      </c>
      <c r="Q65" s="97" t="str">
        <f>'[3]내단리'!$K$222</f>
        <v>근저당</v>
      </c>
      <c r="R65" s="106">
        <v>217</v>
      </c>
    </row>
    <row r="66" spans="1:18" s="17" customFormat="1" ht="30" customHeight="1">
      <c r="A66" s="85" t="s">
        <v>2172</v>
      </c>
      <c r="B66" s="98" t="s">
        <v>1816</v>
      </c>
      <c r="C66" s="98" t="s">
        <v>1817</v>
      </c>
      <c r="D66" s="98" t="s">
        <v>1818</v>
      </c>
      <c r="E66" s="106">
        <v>294</v>
      </c>
      <c r="F66" s="106">
        <v>294</v>
      </c>
      <c r="G66" s="102" t="str">
        <f>VLOOKUP(E66,'[3]내단'!$A$2:$E$3968,2,0)</f>
        <v>답</v>
      </c>
      <c r="H66" s="100" t="s">
        <v>1971</v>
      </c>
      <c r="I66" s="103">
        <f>VLOOKUP(F66,'[3]내단'!$A$2:$E$3968,3,0)</f>
        <v>1560</v>
      </c>
      <c r="J66" s="104">
        <v>1560</v>
      </c>
      <c r="K66" s="101"/>
      <c r="L66" s="52" t="s">
        <v>1826</v>
      </c>
      <c r="M66" s="105" t="s">
        <v>1881</v>
      </c>
      <c r="N66" s="105" t="s">
        <v>1035</v>
      </c>
      <c r="O66" s="38"/>
      <c r="P66" s="38"/>
      <c r="Q66" s="89"/>
      <c r="R66" s="106">
        <v>219</v>
      </c>
    </row>
    <row r="67" spans="1:18" s="17" customFormat="1" ht="30" customHeight="1">
      <c r="A67" s="85" t="s">
        <v>2173</v>
      </c>
      <c r="B67" s="98" t="s">
        <v>1816</v>
      </c>
      <c r="C67" s="98" t="s">
        <v>1817</v>
      </c>
      <c r="D67" s="98" t="s">
        <v>1818</v>
      </c>
      <c r="E67" s="106">
        <v>295</v>
      </c>
      <c r="F67" s="106">
        <v>295</v>
      </c>
      <c r="G67" s="102" t="str">
        <f>VLOOKUP(E67,'[3]내단'!$A$2:$E$3968,2,0)</f>
        <v>답</v>
      </c>
      <c r="H67" s="100" t="s">
        <v>1971</v>
      </c>
      <c r="I67" s="103">
        <f>VLOOKUP(F67,'[3]내단'!$A$2:$E$3968,3,0)</f>
        <v>1973</v>
      </c>
      <c r="J67" s="104">
        <v>1973</v>
      </c>
      <c r="K67" s="101"/>
      <c r="L67" s="52" t="s">
        <v>1826</v>
      </c>
      <c r="M67" s="105" t="str">
        <f>'[3]내단리'!$H$225</f>
        <v>포항시북구기계면화대리311-6</v>
      </c>
      <c r="N67" s="105" t="str">
        <f>'[3]내단리'!$G$225</f>
        <v>김진석</v>
      </c>
      <c r="O67" s="38"/>
      <c r="P67" s="38"/>
      <c r="Q67" s="89"/>
      <c r="R67" s="106">
        <v>220</v>
      </c>
    </row>
    <row r="68" spans="1:18" s="17" customFormat="1" ht="30" customHeight="1">
      <c r="A68" s="85" t="s">
        <v>2174</v>
      </c>
      <c r="B68" s="98" t="s">
        <v>1816</v>
      </c>
      <c r="C68" s="98" t="s">
        <v>1817</v>
      </c>
      <c r="D68" s="98" t="s">
        <v>1818</v>
      </c>
      <c r="E68" s="106">
        <v>296</v>
      </c>
      <c r="F68" s="106" t="s">
        <v>1036</v>
      </c>
      <c r="G68" s="102" t="str">
        <f>VLOOKUP(E68,'[3]내단'!$A$2:$E$3968,2,0)</f>
        <v>답</v>
      </c>
      <c r="H68" s="100" t="s">
        <v>1971</v>
      </c>
      <c r="I68" s="103">
        <v>2428</v>
      </c>
      <c r="J68" s="104">
        <v>294</v>
      </c>
      <c r="K68" s="101"/>
      <c r="L68" s="52" t="s">
        <v>1826</v>
      </c>
      <c r="M68" s="105" t="str">
        <f>'[3]내단리'!$H$226</f>
        <v>화대동403</v>
      </c>
      <c r="N68" s="105" t="str">
        <f>'[3]내단리'!$G$226</f>
        <v>김규백</v>
      </c>
      <c r="O68" s="38"/>
      <c r="P68" s="38"/>
      <c r="Q68" s="89"/>
      <c r="R68" s="106">
        <v>221</v>
      </c>
    </row>
    <row r="69" spans="1:18" s="17" customFormat="1" ht="30" customHeight="1">
      <c r="A69" s="85" t="s">
        <v>88</v>
      </c>
      <c r="B69" s="98" t="s">
        <v>1816</v>
      </c>
      <c r="C69" s="98" t="s">
        <v>1817</v>
      </c>
      <c r="D69" s="98" t="s">
        <v>1818</v>
      </c>
      <c r="E69" s="106">
        <v>281</v>
      </c>
      <c r="F69" s="106">
        <v>281</v>
      </c>
      <c r="G69" s="102" t="str">
        <f>VLOOKUP(E69,'[3]내단'!$A$2:$E$3968,2,0)</f>
        <v>답</v>
      </c>
      <c r="H69" s="100" t="s">
        <v>1971</v>
      </c>
      <c r="I69" s="103">
        <f>VLOOKUP(F69,'[3]내단'!$A$2:$E$3968,3,0)</f>
        <v>1547</v>
      </c>
      <c r="J69" s="104">
        <v>1547</v>
      </c>
      <c r="K69" s="101"/>
      <c r="L69" s="52" t="s">
        <v>1826</v>
      </c>
      <c r="M69" s="105" t="s">
        <v>1037</v>
      </c>
      <c r="N69" s="105" t="s">
        <v>1038</v>
      </c>
      <c r="O69" s="38"/>
      <c r="P69" s="38"/>
      <c r="Q69" s="89"/>
      <c r="R69" s="106">
        <v>223</v>
      </c>
    </row>
    <row r="70" spans="1:18" s="17" customFormat="1" ht="30" customHeight="1">
      <c r="A70" s="85" t="s">
        <v>89</v>
      </c>
      <c r="B70" s="98" t="s">
        <v>1816</v>
      </c>
      <c r="C70" s="98" t="s">
        <v>1817</v>
      </c>
      <c r="D70" s="98" t="s">
        <v>1818</v>
      </c>
      <c r="E70" s="106">
        <v>282</v>
      </c>
      <c r="F70" s="106" t="s">
        <v>1039</v>
      </c>
      <c r="G70" s="102" t="str">
        <f>VLOOKUP(E70,'[3]내단'!$A$2:$E$3968,2,0)</f>
        <v>답</v>
      </c>
      <c r="H70" s="100" t="s">
        <v>1971</v>
      </c>
      <c r="I70" s="103">
        <v>2317</v>
      </c>
      <c r="J70" s="104">
        <v>1790</v>
      </c>
      <c r="K70" s="101"/>
      <c r="L70" s="52" t="s">
        <v>1826</v>
      </c>
      <c r="M70" s="105" t="s">
        <v>1037</v>
      </c>
      <c r="N70" s="105" t="s">
        <v>1038</v>
      </c>
      <c r="O70" s="38"/>
      <c r="P70" s="38"/>
      <c r="Q70" s="89"/>
      <c r="R70" s="106">
        <v>224</v>
      </c>
    </row>
    <row r="71" spans="1:18" s="17" customFormat="1" ht="30" customHeight="1">
      <c r="A71" s="85" t="s">
        <v>90</v>
      </c>
      <c r="B71" s="98" t="s">
        <v>1816</v>
      </c>
      <c r="C71" s="98" t="s">
        <v>1817</v>
      </c>
      <c r="D71" s="98" t="s">
        <v>1818</v>
      </c>
      <c r="E71" s="106">
        <v>283</v>
      </c>
      <c r="F71" s="106" t="s">
        <v>1040</v>
      </c>
      <c r="G71" s="102" t="str">
        <f>VLOOKUP(E71,'[3]내단'!$A$2:$E$3968,2,0)</f>
        <v>답</v>
      </c>
      <c r="H71" s="98" t="s">
        <v>1971</v>
      </c>
      <c r="I71" s="103">
        <v>2216</v>
      </c>
      <c r="J71" s="104">
        <v>129</v>
      </c>
      <c r="K71" s="101"/>
      <c r="L71" s="52" t="s">
        <v>1826</v>
      </c>
      <c r="M71" s="99" t="str">
        <f>'[3]내단리'!$H$230</f>
        <v>울산울주군범서읍구영리371구영지구푸르지오2단지205-903</v>
      </c>
      <c r="N71" s="105" t="str">
        <f>'[3]내단리'!$G$230</f>
        <v>김종규</v>
      </c>
      <c r="O71" s="89" t="str">
        <f>'[3]내단리'!$J$230</f>
        <v>경상북도포항시북구기계면현내리648-3</v>
      </c>
      <c r="P71" s="38" t="str">
        <f>'[3]내단리'!$I$230</f>
        <v>기계농업협동조합</v>
      </c>
      <c r="Q71" s="89" t="str">
        <f>'[3]내단리'!$K$230</f>
        <v>근저당</v>
      </c>
      <c r="R71" s="106">
        <v>225</v>
      </c>
    </row>
    <row r="72" spans="1:18" s="17" customFormat="1" ht="30" customHeight="1">
      <c r="A72" s="85" t="s">
        <v>91</v>
      </c>
      <c r="B72" s="98" t="s">
        <v>1816</v>
      </c>
      <c r="C72" s="98" t="s">
        <v>1817</v>
      </c>
      <c r="D72" s="98" t="s">
        <v>1818</v>
      </c>
      <c r="E72" s="106">
        <v>292</v>
      </c>
      <c r="F72" s="106" t="s">
        <v>1041</v>
      </c>
      <c r="G72" s="102" t="str">
        <f>VLOOKUP(E72,'[3]내단'!$A$2:$E$3968,2,0)</f>
        <v>답</v>
      </c>
      <c r="H72" s="98" t="s">
        <v>1971</v>
      </c>
      <c r="I72" s="103">
        <v>1367</v>
      </c>
      <c r="J72" s="104">
        <v>1236</v>
      </c>
      <c r="K72" s="101"/>
      <c r="L72" s="52" t="s">
        <v>1826</v>
      </c>
      <c r="M72" s="105" t="s">
        <v>1881</v>
      </c>
      <c r="N72" s="105" t="s">
        <v>1035</v>
      </c>
      <c r="O72" s="47"/>
      <c r="P72" s="47"/>
      <c r="Q72" s="48"/>
      <c r="R72" s="106">
        <v>240</v>
      </c>
    </row>
    <row r="73" spans="1:18" s="17" customFormat="1" ht="30" customHeight="1">
      <c r="A73" s="85" t="s">
        <v>92</v>
      </c>
      <c r="B73" s="98" t="s">
        <v>1816</v>
      </c>
      <c r="C73" s="98" t="s">
        <v>1817</v>
      </c>
      <c r="D73" s="98" t="s">
        <v>1818</v>
      </c>
      <c r="E73" s="106">
        <v>293</v>
      </c>
      <c r="F73" s="106">
        <v>293</v>
      </c>
      <c r="G73" s="102" t="str">
        <f>VLOOKUP(E73,'[3]내단'!$A$2:$E$3968,2,0)</f>
        <v>답</v>
      </c>
      <c r="H73" s="98" t="s">
        <v>1971</v>
      </c>
      <c r="I73" s="103">
        <f>VLOOKUP(F73,'[3]내단'!$A$2:$E$3968,3,0)</f>
        <v>445</v>
      </c>
      <c r="J73" s="104">
        <v>445</v>
      </c>
      <c r="K73" s="101"/>
      <c r="L73" s="52" t="s">
        <v>1826</v>
      </c>
      <c r="M73" s="105" t="s">
        <v>1881</v>
      </c>
      <c r="N73" s="105" t="s">
        <v>1035</v>
      </c>
      <c r="O73" s="47"/>
      <c r="P73" s="47"/>
      <c r="Q73" s="48"/>
      <c r="R73" s="106">
        <v>241</v>
      </c>
    </row>
    <row r="74" spans="1:18" s="17" customFormat="1" ht="30" customHeight="1">
      <c r="A74" s="85" t="s">
        <v>93</v>
      </c>
      <c r="B74" s="98" t="s">
        <v>1816</v>
      </c>
      <c r="C74" s="98" t="s">
        <v>1817</v>
      </c>
      <c r="D74" s="98" t="s">
        <v>1818</v>
      </c>
      <c r="E74" s="106">
        <v>289</v>
      </c>
      <c r="F74" s="106" t="s">
        <v>1042</v>
      </c>
      <c r="G74" s="102" t="str">
        <f>VLOOKUP(E74,'[3]내단'!$A$2:$E$3968,2,0)</f>
        <v>답</v>
      </c>
      <c r="H74" s="98" t="s">
        <v>1971</v>
      </c>
      <c r="I74" s="103">
        <v>1338</v>
      </c>
      <c r="J74" s="104">
        <v>27</v>
      </c>
      <c r="K74" s="101"/>
      <c r="L74" s="52" t="s">
        <v>1826</v>
      </c>
      <c r="M74" s="105" t="s">
        <v>1881</v>
      </c>
      <c r="N74" s="105" t="s">
        <v>1035</v>
      </c>
      <c r="O74" s="47"/>
      <c r="P74" s="47"/>
      <c r="Q74" s="48"/>
      <c r="R74" s="106">
        <v>242</v>
      </c>
    </row>
    <row r="75" spans="1:18" s="17" customFormat="1" ht="30" customHeight="1">
      <c r="A75" s="85" t="s">
        <v>94</v>
      </c>
      <c r="B75" s="98" t="s">
        <v>1816</v>
      </c>
      <c r="C75" s="98" t="s">
        <v>1817</v>
      </c>
      <c r="D75" s="98" t="s">
        <v>1818</v>
      </c>
      <c r="E75" s="106">
        <v>269</v>
      </c>
      <c r="F75" s="106" t="s">
        <v>1043</v>
      </c>
      <c r="G75" s="102" t="str">
        <f>VLOOKUP(E75,'[3]내단'!$A$2:$E$3968,2,0)</f>
        <v>답</v>
      </c>
      <c r="H75" s="98" t="s">
        <v>1971</v>
      </c>
      <c r="I75" s="103">
        <v>605</v>
      </c>
      <c r="J75" s="104">
        <v>419</v>
      </c>
      <c r="K75" s="101"/>
      <c r="L75" s="52" t="s">
        <v>1826</v>
      </c>
      <c r="M75" s="105" t="str">
        <f>'[3]내단리'!$H$249</f>
        <v>남구대잠동934</v>
      </c>
      <c r="N75" s="105" t="str">
        <f>'[3]내단리'!$G$249</f>
        <v>이상호</v>
      </c>
      <c r="O75" s="47"/>
      <c r="P75" s="47"/>
      <c r="Q75" s="48"/>
      <c r="R75" s="106">
        <v>244</v>
      </c>
    </row>
    <row r="76" spans="1:18" s="17" customFormat="1" ht="30" customHeight="1">
      <c r="A76" s="85" t="s">
        <v>95</v>
      </c>
      <c r="B76" s="98" t="s">
        <v>1816</v>
      </c>
      <c r="C76" s="98" t="s">
        <v>1817</v>
      </c>
      <c r="D76" s="98" t="s">
        <v>1818</v>
      </c>
      <c r="E76" s="106">
        <v>270</v>
      </c>
      <c r="F76" s="106">
        <v>270</v>
      </c>
      <c r="G76" s="102" t="str">
        <f>VLOOKUP(E76,'[3]내단'!$A$2:$E$3968,2,0)</f>
        <v>답</v>
      </c>
      <c r="H76" s="98" t="s">
        <v>1971</v>
      </c>
      <c r="I76" s="103">
        <f>VLOOKUP(F76,'[3]내단'!$A$2:$E$3968,3,0)</f>
        <v>1130</v>
      </c>
      <c r="J76" s="104">
        <v>1130</v>
      </c>
      <c r="K76" s="101"/>
      <c r="L76" s="52" t="s">
        <v>1826</v>
      </c>
      <c r="M76" s="105" t="s">
        <v>1881</v>
      </c>
      <c r="N76" s="105" t="s">
        <v>1035</v>
      </c>
      <c r="O76" s="47"/>
      <c r="P76" s="47"/>
      <c r="Q76" s="48"/>
      <c r="R76" s="106">
        <v>245</v>
      </c>
    </row>
    <row r="77" spans="1:18" s="17" customFormat="1" ht="30" customHeight="1">
      <c r="A77" s="85" t="s">
        <v>96</v>
      </c>
      <c r="B77" s="98" t="s">
        <v>1816</v>
      </c>
      <c r="C77" s="98" t="s">
        <v>1817</v>
      </c>
      <c r="D77" s="98" t="s">
        <v>1818</v>
      </c>
      <c r="E77" s="106">
        <v>280</v>
      </c>
      <c r="F77" s="106">
        <v>280</v>
      </c>
      <c r="G77" s="102" t="str">
        <f>VLOOKUP(E77,'[3]내단'!$A$2:$E$3968,2,0)</f>
        <v>답</v>
      </c>
      <c r="H77" s="98" t="s">
        <v>1971</v>
      </c>
      <c r="I77" s="103">
        <f>VLOOKUP(F77,'[3]내단'!$A$2:$E$3968,3,0)</f>
        <v>2432</v>
      </c>
      <c r="J77" s="104">
        <v>2432</v>
      </c>
      <c r="K77" s="101"/>
      <c r="L77" s="52" t="s">
        <v>1826</v>
      </c>
      <c r="M77" s="105" t="str">
        <f>'[3]내단리'!$H$251</f>
        <v>울산남구야음동379-33</v>
      </c>
      <c r="N77" s="105" t="str">
        <f>'[3]내단리'!$G$251</f>
        <v>김치수</v>
      </c>
      <c r="O77" s="47"/>
      <c r="P77" s="47"/>
      <c r="Q77" s="48"/>
      <c r="R77" s="106">
        <v>246</v>
      </c>
    </row>
    <row r="78" spans="1:18" s="17" customFormat="1" ht="30" customHeight="1">
      <c r="A78" s="85" t="s">
        <v>97</v>
      </c>
      <c r="B78" s="98" t="s">
        <v>2017</v>
      </c>
      <c r="C78" s="98" t="s">
        <v>2018</v>
      </c>
      <c r="D78" s="98" t="s">
        <v>2019</v>
      </c>
      <c r="E78" s="106">
        <v>329</v>
      </c>
      <c r="F78" s="106" t="s">
        <v>278</v>
      </c>
      <c r="G78" s="102" t="str">
        <f>VLOOKUP(E78,'[2]내단'!$A$2:$E$3968,2,0)</f>
        <v>잡</v>
      </c>
      <c r="H78" s="85" t="s">
        <v>1978</v>
      </c>
      <c r="I78" s="103">
        <v>10018</v>
      </c>
      <c r="J78" s="104">
        <v>2604</v>
      </c>
      <c r="K78" s="85"/>
      <c r="L78" s="44"/>
      <c r="M78" s="44" t="s">
        <v>279</v>
      </c>
      <c r="N78" s="44" t="s">
        <v>280</v>
      </c>
      <c r="O78" s="44"/>
      <c r="P78" s="44"/>
      <c r="Q78" s="44"/>
      <c r="R78" s="106">
        <v>152</v>
      </c>
    </row>
    <row r="79" spans="1:18" s="17" customFormat="1" ht="30" customHeight="1">
      <c r="A79" s="85" t="s">
        <v>98</v>
      </c>
      <c r="B79" s="98" t="s">
        <v>2017</v>
      </c>
      <c r="C79" s="98" t="s">
        <v>2018</v>
      </c>
      <c r="D79" s="98" t="s">
        <v>2019</v>
      </c>
      <c r="E79" s="54" t="s">
        <v>282</v>
      </c>
      <c r="F79" s="54" t="s">
        <v>282</v>
      </c>
      <c r="G79" s="102" t="str">
        <f>VLOOKUP(E79,'[2]내단'!$A$2:$E$3968,2,0)</f>
        <v>잡</v>
      </c>
      <c r="H79" s="85" t="s">
        <v>1978</v>
      </c>
      <c r="I79" s="103">
        <f>VLOOKUP(F79,'[2]내단'!$A$2:$E$3968,3,0)</f>
        <v>154</v>
      </c>
      <c r="J79" s="104">
        <v>154</v>
      </c>
      <c r="K79" s="85"/>
      <c r="L79" s="44"/>
      <c r="M79" s="44" t="s">
        <v>279</v>
      </c>
      <c r="N79" s="44" t="s">
        <v>280</v>
      </c>
      <c r="O79" s="44"/>
      <c r="P79" s="44"/>
      <c r="Q79" s="44"/>
      <c r="R79" s="106">
        <v>154</v>
      </c>
    </row>
    <row r="80" spans="1:18" s="17" customFormat="1" ht="30" customHeight="1">
      <c r="A80" s="85" t="s">
        <v>99</v>
      </c>
      <c r="B80" s="98" t="s">
        <v>2017</v>
      </c>
      <c r="C80" s="98" t="s">
        <v>2018</v>
      </c>
      <c r="D80" s="98" t="s">
        <v>2019</v>
      </c>
      <c r="E80" s="106">
        <v>442</v>
      </c>
      <c r="F80" s="106" t="s">
        <v>271</v>
      </c>
      <c r="G80" s="102" t="str">
        <f>VLOOKUP(E80,'[2]내단'!$A$2:$E$3968,2,0)</f>
        <v>답</v>
      </c>
      <c r="H80" s="85" t="s">
        <v>1971</v>
      </c>
      <c r="I80" s="103">
        <v>1860</v>
      </c>
      <c r="J80" s="104">
        <v>218</v>
      </c>
      <c r="K80" s="85"/>
      <c r="L80" s="44" t="s">
        <v>1281</v>
      </c>
      <c r="M80" s="44" t="s">
        <v>272</v>
      </c>
      <c r="N80" s="44" t="s">
        <v>273</v>
      </c>
      <c r="O80" s="44"/>
      <c r="P80" s="44"/>
      <c r="Q80" s="44"/>
      <c r="R80" s="106">
        <v>145</v>
      </c>
    </row>
    <row r="81" spans="1:18" s="17" customFormat="1" ht="30" customHeight="1">
      <c r="A81" s="85" t="s">
        <v>2175</v>
      </c>
      <c r="B81" s="98" t="s">
        <v>2017</v>
      </c>
      <c r="C81" s="98" t="s">
        <v>2018</v>
      </c>
      <c r="D81" s="98" t="s">
        <v>2019</v>
      </c>
      <c r="E81" s="106">
        <v>441</v>
      </c>
      <c r="F81" s="106">
        <v>441</v>
      </c>
      <c r="G81" s="102" t="str">
        <f>VLOOKUP(E81,'[2]내단'!$A$2:$E$3968,2,0)</f>
        <v>답</v>
      </c>
      <c r="H81" s="85" t="s">
        <v>1971</v>
      </c>
      <c r="I81" s="103">
        <f>VLOOKUP(F81,'[2]내단'!$A$2:$E$3968,3,0)</f>
        <v>1048</v>
      </c>
      <c r="J81" s="104">
        <v>1048</v>
      </c>
      <c r="K81" s="85"/>
      <c r="L81" s="44" t="s">
        <v>1281</v>
      </c>
      <c r="M81" s="44" t="s">
        <v>272</v>
      </c>
      <c r="N81" s="44" t="s">
        <v>273</v>
      </c>
      <c r="O81" s="44"/>
      <c r="P81" s="44"/>
      <c r="Q81" s="44"/>
      <c r="R81" s="106">
        <v>148</v>
      </c>
    </row>
    <row r="82" spans="1:18" s="17" customFormat="1" ht="30" customHeight="1">
      <c r="A82" s="85" t="s">
        <v>2176</v>
      </c>
      <c r="B82" s="98" t="s">
        <v>2017</v>
      </c>
      <c r="C82" s="98" t="s">
        <v>2018</v>
      </c>
      <c r="D82" s="98" t="s">
        <v>2019</v>
      </c>
      <c r="E82" s="106">
        <v>865</v>
      </c>
      <c r="F82" s="106" t="s">
        <v>251</v>
      </c>
      <c r="G82" s="102" t="str">
        <f>VLOOKUP(E82,'[2]내단'!$A$2:$E$3968,2,0)</f>
        <v>답</v>
      </c>
      <c r="H82" s="85" t="s">
        <v>1971</v>
      </c>
      <c r="I82" s="103">
        <v>2007</v>
      </c>
      <c r="J82" s="104">
        <v>546</v>
      </c>
      <c r="K82" s="85"/>
      <c r="L82" s="44" t="s">
        <v>1282</v>
      </c>
      <c r="M82" s="44" t="s">
        <v>220</v>
      </c>
      <c r="N82" s="44" t="s">
        <v>252</v>
      </c>
      <c r="O82" s="44"/>
      <c r="P82" s="44"/>
      <c r="Q82" s="44"/>
      <c r="R82" s="106">
        <v>127</v>
      </c>
    </row>
    <row r="83" spans="1:18" s="17" customFormat="1" ht="30" customHeight="1">
      <c r="A83" s="85" t="s">
        <v>2177</v>
      </c>
      <c r="B83" s="98" t="s">
        <v>2017</v>
      </c>
      <c r="C83" s="98" t="s">
        <v>2018</v>
      </c>
      <c r="D83" s="98" t="s">
        <v>2019</v>
      </c>
      <c r="E83" s="106">
        <v>866</v>
      </c>
      <c r="F83" s="106" t="s">
        <v>248</v>
      </c>
      <c r="G83" s="102" t="str">
        <f>VLOOKUP(E83,'[2]내단'!$A$2:$E$3968,2,0)</f>
        <v>답</v>
      </c>
      <c r="H83" s="85" t="s">
        <v>1971</v>
      </c>
      <c r="I83" s="103">
        <v>2260</v>
      </c>
      <c r="J83" s="104">
        <v>379</v>
      </c>
      <c r="K83" s="85"/>
      <c r="L83" s="44" t="s">
        <v>1282</v>
      </c>
      <c r="M83" s="44" t="s">
        <v>249</v>
      </c>
      <c r="N83" s="44" t="s">
        <v>250</v>
      </c>
      <c r="O83" s="44"/>
      <c r="P83" s="44"/>
      <c r="Q83" s="44"/>
      <c r="R83" s="106">
        <v>126</v>
      </c>
    </row>
    <row r="84" spans="1:18" s="17" customFormat="1" ht="30" customHeight="1">
      <c r="A84" s="85" t="s">
        <v>2178</v>
      </c>
      <c r="B84" s="98" t="s">
        <v>2017</v>
      </c>
      <c r="C84" s="98" t="s">
        <v>2018</v>
      </c>
      <c r="D84" s="98" t="s">
        <v>2019</v>
      </c>
      <c r="E84" s="106">
        <v>919</v>
      </c>
      <c r="F84" s="106" t="s">
        <v>244</v>
      </c>
      <c r="G84" s="102" t="str">
        <f>VLOOKUP(E84,'[2]내단'!$A$2:$E$3968,2,0)</f>
        <v>답</v>
      </c>
      <c r="H84" s="85" t="s">
        <v>1971</v>
      </c>
      <c r="I84" s="103">
        <v>2472</v>
      </c>
      <c r="J84" s="104">
        <v>2325</v>
      </c>
      <c r="K84" s="85"/>
      <c r="L84" s="44" t="s">
        <v>1281</v>
      </c>
      <c r="M84" s="44" t="s">
        <v>245</v>
      </c>
      <c r="N84" s="44" t="s">
        <v>246</v>
      </c>
      <c r="O84" s="44"/>
      <c r="P84" s="44"/>
      <c r="Q84" s="44"/>
      <c r="R84" s="106">
        <v>124</v>
      </c>
    </row>
    <row r="85" spans="1:18" s="17" customFormat="1" ht="30" customHeight="1">
      <c r="A85" s="85" t="s">
        <v>2179</v>
      </c>
      <c r="B85" s="98" t="s">
        <v>2017</v>
      </c>
      <c r="C85" s="98" t="s">
        <v>2018</v>
      </c>
      <c r="D85" s="98" t="s">
        <v>2019</v>
      </c>
      <c r="E85" s="54" t="s">
        <v>240</v>
      </c>
      <c r="F85" s="54" t="s">
        <v>241</v>
      </c>
      <c r="G85" s="102" t="str">
        <f>VLOOKUP(E85,'[2]내단'!$A$2:$E$3968,2,0)</f>
        <v>답</v>
      </c>
      <c r="H85" s="85" t="s">
        <v>1971</v>
      </c>
      <c r="I85" s="103">
        <v>2146</v>
      </c>
      <c r="J85" s="104">
        <v>237</v>
      </c>
      <c r="K85" s="85"/>
      <c r="L85" s="44" t="s">
        <v>1281</v>
      </c>
      <c r="M85" s="44" t="s">
        <v>242</v>
      </c>
      <c r="N85" s="44" t="s">
        <v>243</v>
      </c>
      <c r="O85" s="44" t="s">
        <v>58</v>
      </c>
      <c r="P85" s="44" t="s">
        <v>2262</v>
      </c>
      <c r="Q85" s="44" t="s">
        <v>2130</v>
      </c>
      <c r="R85" s="106">
        <v>123</v>
      </c>
    </row>
    <row r="86" spans="1:18" s="17" customFormat="1" ht="30" customHeight="1">
      <c r="A86" s="85" t="s">
        <v>21</v>
      </c>
      <c r="B86" s="98" t="s">
        <v>2017</v>
      </c>
      <c r="C86" s="98" t="s">
        <v>2018</v>
      </c>
      <c r="D86" s="98" t="s">
        <v>2019</v>
      </c>
      <c r="E86" s="106">
        <v>921</v>
      </c>
      <c r="F86" s="106">
        <v>921</v>
      </c>
      <c r="G86" s="102" t="str">
        <f>VLOOKUP(E86,'[2]내단'!$A$2:$E$3968,2,0)</f>
        <v>답</v>
      </c>
      <c r="H86" s="85" t="s">
        <v>1971</v>
      </c>
      <c r="I86" s="103">
        <f>VLOOKUP(F86,'[2]내단'!$A$2:$E$3968,3,0)</f>
        <v>1076</v>
      </c>
      <c r="J86" s="104">
        <v>1076</v>
      </c>
      <c r="K86" s="85"/>
      <c r="L86" s="44" t="s">
        <v>1281</v>
      </c>
      <c r="M86" s="44" t="s">
        <v>232</v>
      </c>
      <c r="N86" s="44" t="s">
        <v>236</v>
      </c>
      <c r="O86" s="44"/>
      <c r="P86" s="44"/>
      <c r="Q86" s="44"/>
      <c r="R86" s="106">
        <v>119</v>
      </c>
    </row>
    <row r="87" spans="1:18" s="17" customFormat="1" ht="30" customHeight="1">
      <c r="A87" s="85" t="s">
        <v>2180</v>
      </c>
      <c r="B87" s="98" t="s">
        <v>2017</v>
      </c>
      <c r="C87" s="98" t="s">
        <v>2018</v>
      </c>
      <c r="D87" s="98" t="s">
        <v>2019</v>
      </c>
      <c r="E87" s="54" t="s">
        <v>234</v>
      </c>
      <c r="F87" s="54" t="s">
        <v>235</v>
      </c>
      <c r="G87" s="102" t="str">
        <f>VLOOKUP(E87,'[2]내단'!$A$2:$E$3968,2,0)</f>
        <v>답</v>
      </c>
      <c r="H87" s="85" t="s">
        <v>1971</v>
      </c>
      <c r="I87" s="103">
        <v>1421</v>
      </c>
      <c r="J87" s="104">
        <v>1021</v>
      </c>
      <c r="K87" s="85"/>
      <c r="L87" s="44" t="s">
        <v>1281</v>
      </c>
      <c r="M87" s="44" t="s">
        <v>232</v>
      </c>
      <c r="N87" s="44" t="s">
        <v>236</v>
      </c>
      <c r="O87" s="44"/>
      <c r="P87" s="44"/>
      <c r="Q87" s="44"/>
      <c r="R87" s="106">
        <v>118</v>
      </c>
    </row>
    <row r="88" spans="1:18" s="17" customFormat="1" ht="30" customHeight="1">
      <c r="A88" s="85" t="s">
        <v>2181</v>
      </c>
      <c r="B88" s="98" t="s">
        <v>2017</v>
      </c>
      <c r="C88" s="98" t="s">
        <v>2018</v>
      </c>
      <c r="D88" s="98" t="s">
        <v>2019</v>
      </c>
      <c r="E88" s="54" t="s">
        <v>230</v>
      </c>
      <c r="F88" s="54" t="s">
        <v>231</v>
      </c>
      <c r="G88" s="102" t="str">
        <f>VLOOKUP(E88,'[2]내단'!$A$2:$E$3968,2,0)</f>
        <v>답</v>
      </c>
      <c r="H88" s="85" t="s">
        <v>1971</v>
      </c>
      <c r="I88" s="103">
        <v>1972</v>
      </c>
      <c r="J88" s="104">
        <v>192</v>
      </c>
      <c r="K88" s="85"/>
      <c r="L88" s="44" t="s">
        <v>1281</v>
      </c>
      <c r="M88" s="44" t="s">
        <v>232</v>
      </c>
      <c r="N88" s="44" t="s">
        <v>233</v>
      </c>
      <c r="O88" s="44"/>
      <c r="P88" s="44"/>
      <c r="Q88" s="44"/>
      <c r="R88" s="106">
        <v>117</v>
      </c>
    </row>
    <row r="89" spans="1:18" s="17" customFormat="1" ht="30" customHeight="1">
      <c r="A89" s="85" t="s">
        <v>2182</v>
      </c>
      <c r="B89" s="98" t="s">
        <v>2017</v>
      </c>
      <c r="C89" s="98" t="s">
        <v>2018</v>
      </c>
      <c r="D89" s="98" t="s">
        <v>2019</v>
      </c>
      <c r="E89" s="54">
        <v>925</v>
      </c>
      <c r="F89" s="54" t="s">
        <v>32</v>
      </c>
      <c r="G89" s="102" t="str">
        <f>VLOOKUP(E89,'[2]내단'!$A$2:$E$3968,2,0)</f>
        <v>답</v>
      </c>
      <c r="H89" s="85" t="s">
        <v>1971</v>
      </c>
      <c r="I89" s="103">
        <v>2120</v>
      </c>
      <c r="J89" s="103">
        <v>1949</v>
      </c>
      <c r="K89" s="85"/>
      <c r="L89" s="44" t="s">
        <v>1281</v>
      </c>
      <c r="M89" s="105" t="s">
        <v>199</v>
      </c>
      <c r="N89" s="44" t="s">
        <v>76</v>
      </c>
      <c r="O89" s="44"/>
      <c r="P89" s="44"/>
      <c r="Q89" s="44"/>
      <c r="R89" s="106">
        <v>51</v>
      </c>
    </row>
    <row r="90" spans="1:18" s="17" customFormat="1" ht="30" customHeight="1">
      <c r="A90" s="85" t="s">
        <v>2183</v>
      </c>
      <c r="B90" s="98" t="s">
        <v>2017</v>
      </c>
      <c r="C90" s="98" t="s">
        <v>2018</v>
      </c>
      <c r="D90" s="98" t="s">
        <v>2019</v>
      </c>
      <c r="E90" s="54" t="s">
        <v>30</v>
      </c>
      <c r="F90" s="54" t="s">
        <v>31</v>
      </c>
      <c r="G90" s="102" t="str">
        <f>VLOOKUP(E90,'[2]내단'!$A$2:$E$3968,2,0)</f>
        <v>답</v>
      </c>
      <c r="H90" s="85" t="s">
        <v>1971</v>
      </c>
      <c r="I90" s="103">
        <v>2129</v>
      </c>
      <c r="J90" s="103">
        <v>733</v>
      </c>
      <c r="K90" s="85"/>
      <c r="L90" s="44" t="s">
        <v>1281</v>
      </c>
      <c r="M90" s="105" t="s">
        <v>74</v>
      </c>
      <c r="N90" s="44" t="s">
        <v>71</v>
      </c>
      <c r="O90" s="44" t="s">
        <v>75</v>
      </c>
      <c r="P90" s="44" t="s">
        <v>2258</v>
      </c>
      <c r="Q90" s="44" t="s">
        <v>2130</v>
      </c>
      <c r="R90" s="106">
        <v>50</v>
      </c>
    </row>
    <row r="91" spans="1:18" s="17" customFormat="1" ht="30" customHeight="1">
      <c r="A91" s="85" t="s">
        <v>1097</v>
      </c>
      <c r="B91" s="98" t="s">
        <v>2017</v>
      </c>
      <c r="C91" s="98" t="s">
        <v>2018</v>
      </c>
      <c r="D91" s="98" t="s">
        <v>2019</v>
      </c>
      <c r="E91" s="54" t="s">
        <v>28</v>
      </c>
      <c r="F91" s="54" t="s">
        <v>29</v>
      </c>
      <c r="G91" s="102" t="str">
        <f>VLOOKUP(E91,'[2]내단'!$A$2:$E$3968,2,0)</f>
        <v>답</v>
      </c>
      <c r="H91" s="85" t="s">
        <v>942</v>
      </c>
      <c r="I91" s="103">
        <v>1700</v>
      </c>
      <c r="J91" s="103">
        <v>4</v>
      </c>
      <c r="K91" s="85"/>
      <c r="L91" s="44"/>
      <c r="M91" s="105" t="s">
        <v>62</v>
      </c>
      <c r="N91" s="44" t="s">
        <v>63</v>
      </c>
      <c r="O91" s="44" t="s">
        <v>58</v>
      </c>
      <c r="P91" s="44" t="s">
        <v>2262</v>
      </c>
      <c r="Q91" s="44" t="s">
        <v>2130</v>
      </c>
      <c r="R91" s="106">
        <v>49</v>
      </c>
    </row>
    <row r="92" spans="1:18" s="17" customFormat="1" ht="30" customHeight="1">
      <c r="A92" s="85" t="s">
        <v>2184</v>
      </c>
      <c r="B92" s="98" t="s">
        <v>2017</v>
      </c>
      <c r="C92" s="98" t="s">
        <v>2018</v>
      </c>
      <c r="D92" s="98" t="s">
        <v>2019</v>
      </c>
      <c r="E92" s="54" t="s">
        <v>26</v>
      </c>
      <c r="F92" s="54" t="s">
        <v>27</v>
      </c>
      <c r="G92" s="102" t="str">
        <f>VLOOKUP(E92,'[2]내단'!$A$2:$E$3968,2,0)</f>
        <v>답</v>
      </c>
      <c r="H92" s="85" t="s">
        <v>1971</v>
      </c>
      <c r="I92" s="103">
        <v>2590</v>
      </c>
      <c r="J92" s="103">
        <v>71</v>
      </c>
      <c r="K92" s="85"/>
      <c r="L92" s="44" t="s">
        <v>1283</v>
      </c>
      <c r="M92" s="105" t="s">
        <v>72</v>
      </c>
      <c r="N92" s="44" t="s">
        <v>73</v>
      </c>
      <c r="O92" s="44"/>
      <c r="P92" s="44"/>
      <c r="Q92" s="44"/>
      <c r="R92" s="106">
        <v>48</v>
      </c>
    </row>
    <row r="93" spans="1:18" s="17" customFormat="1" ht="30" customHeight="1">
      <c r="A93" s="85" t="s">
        <v>2185</v>
      </c>
      <c r="B93" s="98" t="s">
        <v>2017</v>
      </c>
      <c r="C93" s="98" t="s">
        <v>2018</v>
      </c>
      <c r="D93" s="98" t="s">
        <v>2019</v>
      </c>
      <c r="E93" s="54">
        <v>927</v>
      </c>
      <c r="F93" s="54" t="s">
        <v>25</v>
      </c>
      <c r="G93" s="102" t="str">
        <f>VLOOKUP(E93,'[2]내단'!$A$2:$E$3968,2,0)</f>
        <v>답</v>
      </c>
      <c r="H93" s="85" t="s">
        <v>1971</v>
      </c>
      <c r="I93" s="103">
        <v>2927</v>
      </c>
      <c r="J93" s="103">
        <v>82</v>
      </c>
      <c r="K93" s="85"/>
      <c r="L93" s="44" t="s">
        <v>1282</v>
      </c>
      <c r="M93" s="105" t="s">
        <v>70</v>
      </c>
      <c r="N93" s="44" t="s">
        <v>71</v>
      </c>
      <c r="O93" s="44" t="s">
        <v>58</v>
      </c>
      <c r="P93" s="44" t="s">
        <v>2262</v>
      </c>
      <c r="Q93" s="44" t="s">
        <v>2130</v>
      </c>
      <c r="R93" s="106">
        <v>47</v>
      </c>
    </row>
    <row r="94" spans="1:18" s="17" customFormat="1" ht="30" customHeight="1">
      <c r="A94" s="85" t="s">
        <v>2186</v>
      </c>
      <c r="B94" s="98" t="s">
        <v>2017</v>
      </c>
      <c r="C94" s="98" t="s">
        <v>2018</v>
      </c>
      <c r="D94" s="98" t="s">
        <v>2019</v>
      </c>
      <c r="E94" s="54">
        <v>929</v>
      </c>
      <c r="F94" s="54">
        <v>929</v>
      </c>
      <c r="G94" s="102" t="str">
        <f>VLOOKUP(E94,'[2]내단'!$A$2:$E$3968,2,0)</f>
        <v>답</v>
      </c>
      <c r="H94" s="85" t="s">
        <v>1971</v>
      </c>
      <c r="I94" s="103">
        <f>VLOOKUP(F94,'[2]내단'!$A$2:$E$3968,3,0)</f>
        <v>2018</v>
      </c>
      <c r="J94" s="103">
        <v>2018</v>
      </c>
      <c r="K94" s="85"/>
      <c r="L94" s="44" t="s">
        <v>1284</v>
      </c>
      <c r="M94" s="105" t="s">
        <v>67</v>
      </c>
      <c r="N94" s="44" t="s">
        <v>68</v>
      </c>
      <c r="O94" s="44" t="s">
        <v>58</v>
      </c>
      <c r="P94" s="44" t="s">
        <v>2262</v>
      </c>
      <c r="Q94" s="44" t="s">
        <v>2130</v>
      </c>
      <c r="R94" s="106">
        <v>43</v>
      </c>
    </row>
    <row r="95" spans="1:18" s="17" customFormat="1" ht="30" customHeight="1">
      <c r="A95" s="85" t="s">
        <v>2187</v>
      </c>
      <c r="B95" s="98" t="s">
        <v>2017</v>
      </c>
      <c r="C95" s="98" t="s">
        <v>2018</v>
      </c>
      <c r="D95" s="98" t="s">
        <v>2019</v>
      </c>
      <c r="E95" s="54" t="s">
        <v>423</v>
      </c>
      <c r="F95" s="54" t="s">
        <v>424</v>
      </c>
      <c r="G95" s="102" t="s">
        <v>425</v>
      </c>
      <c r="H95" s="85" t="s">
        <v>1971</v>
      </c>
      <c r="I95" s="103">
        <v>2277</v>
      </c>
      <c r="J95" s="103">
        <v>318</v>
      </c>
      <c r="K95" s="85"/>
      <c r="L95" s="44" t="s">
        <v>1284</v>
      </c>
      <c r="M95" s="105" t="s">
        <v>426</v>
      </c>
      <c r="N95" s="44" t="s">
        <v>69</v>
      </c>
      <c r="O95" s="44"/>
      <c r="P95" s="44"/>
      <c r="Q95" s="44"/>
      <c r="R95" s="106">
        <v>42</v>
      </c>
    </row>
    <row r="96" spans="1:18" s="17" customFormat="1" ht="30" customHeight="1">
      <c r="A96" s="85" t="s">
        <v>2188</v>
      </c>
      <c r="B96" s="98" t="s">
        <v>1816</v>
      </c>
      <c r="C96" s="98" t="s">
        <v>1817</v>
      </c>
      <c r="D96" s="98" t="s">
        <v>1818</v>
      </c>
      <c r="E96" s="106">
        <v>934</v>
      </c>
      <c r="F96" s="106">
        <v>934</v>
      </c>
      <c r="G96" s="102" t="str">
        <f>VLOOKUP(E96,'[2]내단'!$A$2:$E$3968,2,0)</f>
        <v>답</v>
      </c>
      <c r="H96" s="85" t="s">
        <v>1971</v>
      </c>
      <c r="I96" s="103">
        <f>VLOOKUP(F96,'[2]내단'!$A$2:$E$3968,3,0)</f>
        <v>1662</v>
      </c>
      <c r="J96" s="103">
        <v>1662</v>
      </c>
      <c r="K96" s="85"/>
      <c r="L96" s="44" t="s">
        <v>1826</v>
      </c>
      <c r="M96" s="44" t="s">
        <v>1046</v>
      </c>
      <c r="N96" s="44" t="s">
        <v>1047</v>
      </c>
      <c r="O96" s="44"/>
      <c r="P96" s="44"/>
      <c r="Q96" s="44"/>
      <c r="R96" s="106">
        <v>93</v>
      </c>
    </row>
    <row r="97" spans="1:18" s="17" customFormat="1" ht="30" customHeight="1">
      <c r="A97" s="85" t="s">
        <v>100</v>
      </c>
      <c r="B97" s="98" t="s">
        <v>1816</v>
      </c>
      <c r="C97" s="98" t="s">
        <v>1817</v>
      </c>
      <c r="D97" s="98" t="s">
        <v>1818</v>
      </c>
      <c r="E97" s="54">
        <v>935</v>
      </c>
      <c r="F97" s="54" t="s">
        <v>1048</v>
      </c>
      <c r="G97" s="102" t="str">
        <f>VLOOKUP(E97,'[2]내단'!$A$2:$E$3968,2,0)</f>
        <v>답</v>
      </c>
      <c r="H97" s="85" t="s">
        <v>1971</v>
      </c>
      <c r="I97" s="103">
        <v>2678</v>
      </c>
      <c r="J97" s="103">
        <v>1642</v>
      </c>
      <c r="K97" s="85"/>
      <c r="L97" s="44" t="s">
        <v>1049</v>
      </c>
      <c r="M97" s="105" t="s">
        <v>1050</v>
      </c>
      <c r="N97" s="44" t="s">
        <v>1051</v>
      </c>
      <c r="O97" s="44"/>
      <c r="P97" s="44"/>
      <c r="Q97" s="44"/>
      <c r="R97" s="106">
        <v>41</v>
      </c>
    </row>
    <row r="98" spans="1:18" s="17" customFormat="1" ht="30" customHeight="1">
      <c r="A98" s="85" t="s">
        <v>101</v>
      </c>
      <c r="B98" s="98" t="s">
        <v>1816</v>
      </c>
      <c r="C98" s="98" t="s">
        <v>1817</v>
      </c>
      <c r="D98" s="98" t="s">
        <v>1818</v>
      </c>
      <c r="E98" s="54" t="s">
        <v>1052</v>
      </c>
      <c r="F98" s="54" t="s">
        <v>1053</v>
      </c>
      <c r="G98" s="102" t="str">
        <f>VLOOKUP(E98,'[2]내단'!$A$2:$E$3968,2,0)</f>
        <v>답</v>
      </c>
      <c r="H98" s="85" t="s">
        <v>1971</v>
      </c>
      <c r="I98" s="103">
        <v>2173</v>
      </c>
      <c r="J98" s="131">
        <v>164</v>
      </c>
      <c r="K98" s="85"/>
      <c r="L98" s="44" t="s">
        <v>1054</v>
      </c>
      <c r="M98" s="105" t="s">
        <v>1055</v>
      </c>
      <c r="N98" s="44" t="s">
        <v>1056</v>
      </c>
      <c r="O98" s="44"/>
      <c r="P98" s="44"/>
      <c r="Q98" s="44"/>
      <c r="R98" s="106">
        <v>37</v>
      </c>
    </row>
    <row r="99" spans="1:18" s="17" customFormat="1" ht="30" customHeight="1">
      <c r="A99" s="85" t="s">
        <v>102</v>
      </c>
      <c r="B99" s="98" t="s">
        <v>1816</v>
      </c>
      <c r="C99" s="98" t="s">
        <v>1817</v>
      </c>
      <c r="D99" s="98" t="s">
        <v>1818</v>
      </c>
      <c r="E99" s="54" t="s">
        <v>1057</v>
      </c>
      <c r="F99" s="54" t="s">
        <v>1057</v>
      </c>
      <c r="G99" s="102" t="str">
        <f>VLOOKUP(E99,'[2]내단'!$A$2:$E$3968,2,0)</f>
        <v>답</v>
      </c>
      <c r="H99" s="85" t="s">
        <v>1971</v>
      </c>
      <c r="I99" s="103">
        <f>VLOOKUP(F99,'[2]내단'!$A$2:$E$3968,3,0)</f>
        <v>2157</v>
      </c>
      <c r="J99" s="103">
        <v>2157</v>
      </c>
      <c r="K99" s="85"/>
      <c r="L99" s="44" t="s">
        <v>1826</v>
      </c>
      <c r="M99" s="105" t="s">
        <v>1058</v>
      </c>
      <c r="N99" s="44" t="s">
        <v>1059</v>
      </c>
      <c r="O99" s="44"/>
      <c r="P99" s="44"/>
      <c r="Q99" s="44"/>
      <c r="R99" s="106">
        <v>38</v>
      </c>
    </row>
    <row r="100" spans="1:18" s="17" customFormat="1" ht="30" customHeight="1">
      <c r="A100" s="85" t="s">
        <v>103</v>
      </c>
      <c r="B100" s="98" t="s">
        <v>1816</v>
      </c>
      <c r="C100" s="98" t="s">
        <v>1817</v>
      </c>
      <c r="D100" s="98" t="s">
        <v>1818</v>
      </c>
      <c r="E100" s="54">
        <v>954</v>
      </c>
      <c r="F100" s="54">
        <v>954</v>
      </c>
      <c r="G100" s="102" t="str">
        <f>VLOOKUP(E100,'[2]내단'!$A$2:$E$3968,2,0)</f>
        <v>답</v>
      </c>
      <c r="H100" s="85" t="s">
        <v>1971</v>
      </c>
      <c r="I100" s="103">
        <f>VLOOKUP(F100,'[2]내단'!$A$2:$E$3968,3,0)</f>
        <v>2900</v>
      </c>
      <c r="J100" s="103">
        <v>2900</v>
      </c>
      <c r="K100" s="85"/>
      <c r="L100" s="44" t="s">
        <v>1826</v>
      </c>
      <c r="M100" s="105" t="s">
        <v>1058</v>
      </c>
      <c r="N100" s="44" t="s">
        <v>1059</v>
      </c>
      <c r="O100" s="44"/>
      <c r="P100" s="44"/>
      <c r="Q100" s="44"/>
      <c r="R100" s="106">
        <v>39</v>
      </c>
    </row>
    <row r="101" spans="1:18" s="17" customFormat="1" ht="30" customHeight="1">
      <c r="A101" s="85" t="s">
        <v>104</v>
      </c>
      <c r="B101" s="98" t="s">
        <v>1816</v>
      </c>
      <c r="C101" s="98" t="s">
        <v>1817</v>
      </c>
      <c r="D101" s="98" t="s">
        <v>1818</v>
      </c>
      <c r="E101" s="54">
        <v>957</v>
      </c>
      <c r="F101" s="54">
        <v>957</v>
      </c>
      <c r="G101" s="102" t="str">
        <f>VLOOKUP(E101,'[2]내단'!$A$2:$E$3968,2,0)</f>
        <v>답</v>
      </c>
      <c r="H101" s="85" t="s">
        <v>1971</v>
      </c>
      <c r="I101" s="103">
        <f>VLOOKUP(F101,'[2]내단'!$A$2:$E$3968,3,0)</f>
        <v>2059</v>
      </c>
      <c r="J101" s="103">
        <v>2059</v>
      </c>
      <c r="K101" s="85"/>
      <c r="L101" s="44" t="s">
        <v>1826</v>
      </c>
      <c r="M101" s="105" t="s">
        <v>1058</v>
      </c>
      <c r="N101" s="44" t="s">
        <v>1062</v>
      </c>
      <c r="O101" s="44" t="s">
        <v>1866</v>
      </c>
      <c r="P101" s="44" t="s">
        <v>1867</v>
      </c>
      <c r="Q101" s="44" t="s">
        <v>1868</v>
      </c>
      <c r="R101" s="106">
        <v>28</v>
      </c>
    </row>
    <row r="102" spans="1:18" s="17" customFormat="1" ht="30" customHeight="1">
      <c r="A102" s="85" t="s">
        <v>2189</v>
      </c>
      <c r="B102" s="98" t="s">
        <v>1816</v>
      </c>
      <c r="C102" s="98" t="s">
        <v>1817</v>
      </c>
      <c r="D102" s="98" t="s">
        <v>1818</v>
      </c>
      <c r="E102" s="54" t="s">
        <v>1063</v>
      </c>
      <c r="F102" s="54" t="s">
        <v>1063</v>
      </c>
      <c r="G102" s="102" t="str">
        <f>VLOOKUP(E102,'[2]내단'!$A$2:$E$3968,2,0)</f>
        <v>답</v>
      </c>
      <c r="H102" s="85" t="s">
        <v>1971</v>
      </c>
      <c r="I102" s="103">
        <f>VLOOKUP(F102,'[2]내단'!$A$2:$E$3968,3,0)</f>
        <v>1039</v>
      </c>
      <c r="J102" s="103">
        <v>1039</v>
      </c>
      <c r="K102" s="85"/>
      <c r="L102" s="44" t="s">
        <v>1826</v>
      </c>
      <c r="M102" s="105" t="s">
        <v>1064</v>
      </c>
      <c r="N102" s="44" t="s">
        <v>1065</v>
      </c>
      <c r="O102" s="44" t="s">
        <v>1866</v>
      </c>
      <c r="P102" s="44" t="s">
        <v>1867</v>
      </c>
      <c r="Q102" s="44" t="s">
        <v>1868</v>
      </c>
      <c r="R102" s="106">
        <v>29</v>
      </c>
    </row>
    <row r="103" spans="1:18" s="17" customFormat="1" ht="30" customHeight="1">
      <c r="A103" s="85" t="s">
        <v>5</v>
      </c>
      <c r="B103" s="98" t="s">
        <v>1816</v>
      </c>
      <c r="C103" s="98" t="s">
        <v>1817</v>
      </c>
      <c r="D103" s="98" t="s">
        <v>1818</v>
      </c>
      <c r="E103" s="54" t="s">
        <v>1066</v>
      </c>
      <c r="F103" s="54" t="s">
        <v>1066</v>
      </c>
      <c r="G103" s="102" t="str">
        <f>VLOOKUP(E103,'[2]내단'!$A$2:$E$3968,2,0)</f>
        <v>답</v>
      </c>
      <c r="H103" s="85" t="s">
        <v>1971</v>
      </c>
      <c r="I103" s="103">
        <f>VLOOKUP(F103,'[2]내단'!$A$2:$E$3968,3,0)</f>
        <v>2137</v>
      </c>
      <c r="J103" s="103">
        <v>2137</v>
      </c>
      <c r="K103" s="85"/>
      <c r="L103" s="44" t="s">
        <v>1826</v>
      </c>
      <c r="M103" s="105" t="s">
        <v>1067</v>
      </c>
      <c r="N103" s="44" t="s">
        <v>1068</v>
      </c>
      <c r="O103" s="44" t="s">
        <v>1866</v>
      </c>
      <c r="P103" s="44" t="s">
        <v>1867</v>
      </c>
      <c r="Q103" s="44" t="s">
        <v>1868</v>
      </c>
      <c r="R103" s="106">
        <v>30</v>
      </c>
    </row>
    <row r="104" spans="1:18" s="17" customFormat="1" ht="30" customHeight="1">
      <c r="A104" s="85" t="s">
        <v>6</v>
      </c>
      <c r="B104" s="98" t="s">
        <v>1816</v>
      </c>
      <c r="C104" s="98" t="s">
        <v>1817</v>
      </c>
      <c r="D104" s="98" t="s">
        <v>1818</v>
      </c>
      <c r="E104" s="54" t="s">
        <v>1069</v>
      </c>
      <c r="F104" s="54" t="s">
        <v>1070</v>
      </c>
      <c r="G104" s="102" t="str">
        <f>VLOOKUP(E104,'[2]내단'!$A$2:$E$3968,2,0)</f>
        <v>답</v>
      </c>
      <c r="H104" s="85" t="s">
        <v>1971</v>
      </c>
      <c r="I104" s="103">
        <v>2178</v>
      </c>
      <c r="J104" s="103">
        <v>135</v>
      </c>
      <c r="K104" s="85"/>
      <c r="L104" s="44" t="s">
        <v>1826</v>
      </c>
      <c r="M104" s="105" t="s">
        <v>1071</v>
      </c>
      <c r="N104" s="44" t="s">
        <v>1072</v>
      </c>
      <c r="O104" s="44" t="s">
        <v>1866</v>
      </c>
      <c r="P104" s="44" t="s">
        <v>1867</v>
      </c>
      <c r="Q104" s="44" t="s">
        <v>1868</v>
      </c>
      <c r="R104" s="106">
        <v>31</v>
      </c>
    </row>
    <row r="105" spans="1:18" s="17" customFormat="1" ht="30" customHeight="1">
      <c r="A105" s="85" t="s">
        <v>2212</v>
      </c>
      <c r="B105" s="98" t="s">
        <v>1816</v>
      </c>
      <c r="C105" s="98" t="s">
        <v>1817</v>
      </c>
      <c r="D105" s="98" t="s">
        <v>1818</v>
      </c>
      <c r="E105" s="54">
        <v>959</v>
      </c>
      <c r="F105" s="54" t="s">
        <v>1073</v>
      </c>
      <c r="G105" s="102" t="str">
        <f>VLOOKUP(E105,'[2]내단'!$A$2:$E$3968,2,0)</f>
        <v>답</v>
      </c>
      <c r="H105" s="85" t="s">
        <v>1971</v>
      </c>
      <c r="I105" s="103">
        <v>2211</v>
      </c>
      <c r="J105" s="103">
        <v>1871</v>
      </c>
      <c r="K105" s="85"/>
      <c r="L105" s="44" t="s">
        <v>1826</v>
      </c>
      <c r="M105" s="105" t="s">
        <v>1074</v>
      </c>
      <c r="N105" s="44" t="s">
        <v>1075</v>
      </c>
      <c r="O105" s="44" t="s">
        <v>1829</v>
      </c>
      <c r="P105" s="44" t="s">
        <v>1830</v>
      </c>
      <c r="Q105" s="44" t="s">
        <v>1831</v>
      </c>
      <c r="R105" s="106">
        <v>32</v>
      </c>
    </row>
    <row r="106" spans="1:18" s="17" customFormat="1" ht="30" customHeight="1">
      <c r="A106" s="85" t="s">
        <v>2190</v>
      </c>
      <c r="B106" s="98" t="s">
        <v>1816</v>
      </c>
      <c r="C106" s="98" t="s">
        <v>1817</v>
      </c>
      <c r="D106" s="98" t="s">
        <v>1818</v>
      </c>
      <c r="E106" s="54">
        <v>962</v>
      </c>
      <c r="F106" s="54" t="s">
        <v>1076</v>
      </c>
      <c r="G106" s="102" t="str">
        <f>VLOOKUP(E106,'[2]내단'!$A$2:$E$3968,2,0)</f>
        <v>답</v>
      </c>
      <c r="H106" s="85" t="s">
        <v>1971</v>
      </c>
      <c r="I106" s="103">
        <v>2248</v>
      </c>
      <c r="J106" s="103">
        <v>17</v>
      </c>
      <c r="K106" s="85"/>
      <c r="L106" s="44" t="s">
        <v>1054</v>
      </c>
      <c r="M106" s="105" t="s">
        <v>1077</v>
      </c>
      <c r="N106" s="44" t="s">
        <v>1078</v>
      </c>
      <c r="O106" s="44" t="s">
        <v>1829</v>
      </c>
      <c r="P106" s="44" t="s">
        <v>1830</v>
      </c>
      <c r="Q106" s="44" t="s">
        <v>1831</v>
      </c>
      <c r="R106" s="106">
        <v>26</v>
      </c>
    </row>
    <row r="107" spans="1:18" s="17" customFormat="1" ht="30" customHeight="1">
      <c r="A107" s="85" t="s">
        <v>2191</v>
      </c>
      <c r="B107" s="98" t="s">
        <v>1816</v>
      </c>
      <c r="C107" s="98" t="s">
        <v>1817</v>
      </c>
      <c r="D107" s="98" t="s">
        <v>1818</v>
      </c>
      <c r="E107" s="54" t="s">
        <v>1080</v>
      </c>
      <c r="F107" s="54" t="s">
        <v>1081</v>
      </c>
      <c r="G107" s="102" t="str">
        <f>VLOOKUP(E107,'[2]내단'!$A$2:$E$3968,2,0)</f>
        <v>답</v>
      </c>
      <c r="H107" s="85" t="s">
        <v>1971</v>
      </c>
      <c r="I107" s="103">
        <v>2228</v>
      </c>
      <c r="J107" s="103">
        <v>978</v>
      </c>
      <c r="K107" s="85"/>
      <c r="L107" s="44" t="s">
        <v>1826</v>
      </c>
      <c r="M107" s="105" t="s">
        <v>1082</v>
      </c>
      <c r="N107" s="44" t="s">
        <v>1083</v>
      </c>
      <c r="O107" s="44"/>
      <c r="P107" s="44"/>
      <c r="Q107" s="44"/>
      <c r="R107" s="106">
        <v>23</v>
      </c>
    </row>
    <row r="108" spans="1:18" s="17" customFormat="1" ht="30" customHeight="1">
      <c r="A108" s="85" t="s">
        <v>2192</v>
      </c>
      <c r="B108" s="98" t="s">
        <v>1816</v>
      </c>
      <c r="C108" s="98" t="s">
        <v>1817</v>
      </c>
      <c r="D108" s="98" t="s">
        <v>1818</v>
      </c>
      <c r="E108" s="54" t="s">
        <v>1084</v>
      </c>
      <c r="F108" s="54" t="s">
        <v>1085</v>
      </c>
      <c r="G108" s="102" t="str">
        <f>VLOOKUP(E108,'[2]내단'!$A$2:$E$3968,2,0)</f>
        <v>답</v>
      </c>
      <c r="H108" s="85" t="s">
        <v>1971</v>
      </c>
      <c r="I108" s="103">
        <v>2040</v>
      </c>
      <c r="J108" s="103">
        <v>460</v>
      </c>
      <c r="K108" s="85"/>
      <c r="L108" s="44" t="s">
        <v>1826</v>
      </c>
      <c r="M108" s="99" t="s">
        <v>1086</v>
      </c>
      <c r="N108" s="44" t="s">
        <v>1087</v>
      </c>
      <c r="O108" s="44"/>
      <c r="P108" s="44"/>
      <c r="Q108" s="44"/>
      <c r="R108" s="106">
        <v>24</v>
      </c>
    </row>
    <row r="109" spans="1:18" s="17" customFormat="1" ht="30" customHeight="1">
      <c r="A109" s="85" t="s">
        <v>7</v>
      </c>
      <c r="B109" s="98" t="s">
        <v>1816</v>
      </c>
      <c r="C109" s="98" t="s">
        <v>1817</v>
      </c>
      <c r="D109" s="98" t="s">
        <v>1818</v>
      </c>
      <c r="E109" s="54">
        <v>961</v>
      </c>
      <c r="F109" s="54" t="s">
        <v>1088</v>
      </c>
      <c r="G109" s="102" t="str">
        <f>VLOOKUP(E109,'[2]내단'!$A$2:$E$3968,2,0)</f>
        <v>답</v>
      </c>
      <c r="H109" s="85" t="s">
        <v>1971</v>
      </c>
      <c r="I109" s="103">
        <v>1716</v>
      </c>
      <c r="J109" s="131">
        <v>1142</v>
      </c>
      <c r="K109" s="85"/>
      <c r="L109" s="44" t="s">
        <v>1826</v>
      </c>
      <c r="M109" s="105" t="s">
        <v>1089</v>
      </c>
      <c r="N109" s="105" t="s">
        <v>1090</v>
      </c>
      <c r="O109" s="44"/>
      <c r="P109" s="44"/>
      <c r="Q109" s="44"/>
      <c r="R109" s="106">
        <v>18</v>
      </c>
    </row>
    <row r="110" spans="1:18" s="17" customFormat="1" ht="30" customHeight="1">
      <c r="A110" s="85" t="s">
        <v>8</v>
      </c>
      <c r="B110" s="98" t="s">
        <v>1816</v>
      </c>
      <c r="C110" s="98" t="s">
        <v>1817</v>
      </c>
      <c r="D110" s="98" t="s">
        <v>1818</v>
      </c>
      <c r="E110" s="54" t="s">
        <v>1091</v>
      </c>
      <c r="F110" s="54" t="s">
        <v>1092</v>
      </c>
      <c r="G110" s="102" t="str">
        <f>VLOOKUP(E110,'[2]내단'!$A$2:$E$3968,2,0)</f>
        <v>답</v>
      </c>
      <c r="H110" s="85" t="s">
        <v>1971</v>
      </c>
      <c r="I110" s="103">
        <v>212</v>
      </c>
      <c r="J110" s="103">
        <v>65</v>
      </c>
      <c r="K110" s="85"/>
      <c r="L110" s="44" t="s">
        <v>1826</v>
      </c>
      <c r="M110" s="105" t="s">
        <v>1093</v>
      </c>
      <c r="N110" s="105" t="s">
        <v>1094</v>
      </c>
      <c r="O110" s="44"/>
      <c r="P110" s="44"/>
      <c r="Q110" s="44"/>
      <c r="R110" s="106">
        <v>12</v>
      </c>
    </row>
    <row r="111" spans="1:18" s="17" customFormat="1" ht="30" customHeight="1">
      <c r="A111" s="85" t="s">
        <v>9</v>
      </c>
      <c r="B111" s="98" t="s">
        <v>1816</v>
      </c>
      <c r="C111" s="98" t="s">
        <v>1817</v>
      </c>
      <c r="D111" s="98" t="s">
        <v>1818</v>
      </c>
      <c r="E111" s="54">
        <v>964</v>
      </c>
      <c r="F111" s="54" t="s">
        <v>1095</v>
      </c>
      <c r="G111" s="102" t="str">
        <f>VLOOKUP(E111,'[2]내단'!$A$2:$E$3968,2,0)</f>
        <v>답</v>
      </c>
      <c r="H111" s="85" t="s">
        <v>1971</v>
      </c>
      <c r="I111" s="103">
        <v>2687</v>
      </c>
      <c r="J111" s="103">
        <v>37</v>
      </c>
      <c r="K111" s="85"/>
      <c r="L111" s="44" t="s">
        <v>1826</v>
      </c>
      <c r="M111" s="105" t="s">
        <v>1093</v>
      </c>
      <c r="N111" s="105" t="s">
        <v>1094</v>
      </c>
      <c r="O111" s="44" t="s">
        <v>1829</v>
      </c>
      <c r="P111" s="44" t="s">
        <v>1830</v>
      </c>
      <c r="Q111" s="44" t="s">
        <v>1831</v>
      </c>
      <c r="R111" s="106">
        <v>13</v>
      </c>
    </row>
    <row r="112" spans="1:20" s="30" customFormat="1" ht="30" customHeight="1">
      <c r="A112" s="266" t="s">
        <v>0</v>
      </c>
      <c r="B112" s="267"/>
      <c r="C112" s="112"/>
      <c r="D112" s="112"/>
      <c r="E112" s="121">
        <v>104</v>
      </c>
      <c r="F112" s="121" t="s">
        <v>2</v>
      </c>
      <c r="G112" s="116"/>
      <c r="H112" s="112"/>
      <c r="I112" s="117">
        <f>SUM(I8:I111)</f>
        <v>146768</v>
      </c>
      <c r="J112" s="117">
        <f>SUM(J8:J111)</f>
        <v>70873</v>
      </c>
      <c r="K112" s="114"/>
      <c r="L112" s="57"/>
      <c r="M112" s="118"/>
      <c r="N112" s="118"/>
      <c r="O112" s="123"/>
      <c r="P112" s="123"/>
      <c r="Q112" s="112"/>
      <c r="R112" s="121"/>
      <c r="S112" s="91"/>
      <c r="T112" s="91"/>
    </row>
    <row r="113" spans="1:20" s="30" customFormat="1" ht="30" customHeight="1">
      <c r="A113" s="209" t="s">
        <v>1796</v>
      </c>
      <c r="B113" s="98" t="s">
        <v>2017</v>
      </c>
      <c r="C113" s="98" t="s">
        <v>2018</v>
      </c>
      <c r="D113" s="98" t="s">
        <v>2217</v>
      </c>
      <c r="E113" s="54" t="s">
        <v>417</v>
      </c>
      <c r="F113" s="54" t="s">
        <v>418</v>
      </c>
      <c r="G113" s="102" t="str">
        <f>VLOOKUP(E113,'[2]지가'!$A$2:$F$4000,2,0)</f>
        <v>천</v>
      </c>
      <c r="H113" s="100" t="s">
        <v>1971</v>
      </c>
      <c r="I113" s="103">
        <v>4440</v>
      </c>
      <c r="J113" s="103">
        <v>1440</v>
      </c>
      <c r="K113" s="111"/>
      <c r="L113" s="52" t="s">
        <v>2040</v>
      </c>
      <c r="M113" s="105" t="s">
        <v>420</v>
      </c>
      <c r="N113" s="105" t="s">
        <v>421</v>
      </c>
      <c r="O113" s="109"/>
      <c r="P113" s="109"/>
      <c r="Q113" s="110"/>
      <c r="R113" s="52">
        <v>21</v>
      </c>
      <c r="S113" s="91"/>
      <c r="T113" s="91"/>
    </row>
    <row r="114" spans="1:20" s="30" customFormat="1" ht="30" customHeight="1">
      <c r="A114" s="209" t="s">
        <v>1797</v>
      </c>
      <c r="B114" s="98" t="s">
        <v>2017</v>
      </c>
      <c r="C114" s="98" t="s">
        <v>2018</v>
      </c>
      <c r="D114" s="98" t="s">
        <v>2217</v>
      </c>
      <c r="E114" s="54" t="s">
        <v>2222</v>
      </c>
      <c r="F114" s="54" t="s">
        <v>2223</v>
      </c>
      <c r="G114" s="102" t="str">
        <f>VLOOKUP(E114,'[3]지가'!$A$2:$F$4000,2,0)</f>
        <v>목</v>
      </c>
      <c r="H114" s="102" t="s">
        <v>1982</v>
      </c>
      <c r="I114" s="103">
        <v>878</v>
      </c>
      <c r="J114" s="103">
        <v>273</v>
      </c>
      <c r="K114" s="111"/>
      <c r="L114" s="52"/>
      <c r="M114" s="105" t="str">
        <f>'[3]지가리'!$H$27</f>
        <v>지가리1089</v>
      </c>
      <c r="N114" s="105" t="str">
        <f>'[3]지가리'!$G$27</f>
        <v>이상만</v>
      </c>
      <c r="O114" s="109" t="str">
        <f>'[3]지가리'!$J$27</f>
        <v>포항시북구죽도동604-9</v>
      </c>
      <c r="P114" s="109" t="s">
        <v>2258</v>
      </c>
      <c r="Q114" s="110" t="s">
        <v>2130</v>
      </c>
      <c r="R114" s="106">
        <v>22</v>
      </c>
      <c r="S114" s="91"/>
      <c r="T114" s="91"/>
    </row>
    <row r="115" spans="1:20" s="30" customFormat="1" ht="30" customHeight="1">
      <c r="A115" s="254" t="s">
        <v>1798</v>
      </c>
      <c r="B115" s="264" t="s">
        <v>2017</v>
      </c>
      <c r="C115" s="264" t="s">
        <v>2018</v>
      </c>
      <c r="D115" s="264" t="s">
        <v>2217</v>
      </c>
      <c r="E115" s="280" t="s">
        <v>2224</v>
      </c>
      <c r="F115" s="280" t="s">
        <v>2225</v>
      </c>
      <c r="G115" s="272" t="str">
        <f>VLOOKUP(E115,'[3]지가'!$A$2:$F$4000,2,0)</f>
        <v>전</v>
      </c>
      <c r="H115" s="102" t="s">
        <v>1983</v>
      </c>
      <c r="I115" s="272">
        <v>7108</v>
      </c>
      <c r="J115" s="103">
        <v>1127</v>
      </c>
      <c r="K115" s="244"/>
      <c r="L115" s="52" t="s">
        <v>1304</v>
      </c>
      <c r="M115" s="251" t="str">
        <f>'[3]지가리'!$H$28</f>
        <v>지가리1089</v>
      </c>
      <c r="N115" s="282" t="str">
        <f>'[3]지가리'!$G$28</f>
        <v>이상만</v>
      </c>
      <c r="O115" s="246" t="str">
        <f>'[3]지가리'!$J$28</f>
        <v>포항시북구죽도동604-9</v>
      </c>
      <c r="P115" s="246" t="s">
        <v>2258</v>
      </c>
      <c r="Q115" s="246" t="s">
        <v>2259</v>
      </c>
      <c r="R115" s="248">
        <v>23</v>
      </c>
      <c r="S115" s="91"/>
      <c r="T115" s="91"/>
    </row>
    <row r="116" spans="1:20" s="30" customFormat="1" ht="30" customHeight="1">
      <c r="A116" s="255"/>
      <c r="B116" s="265"/>
      <c r="C116" s="265"/>
      <c r="D116" s="265"/>
      <c r="E116" s="281"/>
      <c r="F116" s="281"/>
      <c r="G116" s="273"/>
      <c r="H116" s="102" t="s">
        <v>1982</v>
      </c>
      <c r="I116" s="273"/>
      <c r="J116" s="103">
        <v>400</v>
      </c>
      <c r="K116" s="250"/>
      <c r="L116" s="52" t="s">
        <v>956</v>
      </c>
      <c r="M116" s="252"/>
      <c r="N116" s="253"/>
      <c r="O116" s="247"/>
      <c r="P116" s="247"/>
      <c r="Q116" s="247"/>
      <c r="R116" s="249"/>
      <c r="S116" s="91"/>
      <c r="T116" s="91"/>
    </row>
    <row r="117" spans="1:20" s="30" customFormat="1" ht="30" customHeight="1">
      <c r="A117" s="209" t="s">
        <v>1799</v>
      </c>
      <c r="B117" s="98" t="s">
        <v>2017</v>
      </c>
      <c r="C117" s="98" t="s">
        <v>2018</v>
      </c>
      <c r="D117" s="98" t="s">
        <v>2217</v>
      </c>
      <c r="E117" s="54" t="s">
        <v>2226</v>
      </c>
      <c r="F117" s="54" t="s">
        <v>2227</v>
      </c>
      <c r="G117" s="102" t="str">
        <f>VLOOKUP(E117,'[3]지가'!$A$2:$F$4000,2,0)</f>
        <v>전</v>
      </c>
      <c r="H117" s="102" t="s">
        <v>1983</v>
      </c>
      <c r="I117" s="103">
        <v>7854</v>
      </c>
      <c r="J117" s="103">
        <v>1623</v>
      </c>
      <c r="K117" s="111"/>
      <c r="L117" s="52" t="s">
        <v>1304</v>
      </c>
      <c r="M117" s="105" t="str">
        <f>'[3]지가리'!$H$29</f>
        <v>현내리649</v>
      </c>
      <c r="N117" s="105" t="str">
        <f>'[3]지가리'!$G$29</f>
        <v>이상기</v>
      </c>
      <c r="O117" s="109" t="str">
        <f>'[3]지가리'!$J$29</f>
        <v>포항시북구기계면현내리648-3</v>
      </c>
      <c r="P117" s="109" t="str">
        <f>'[3]지가리'!$I$29</f>
        <v>기계농업협동조합</v>
      </c>
      <c r="Q117" s="110" t="s">
        <v>2130</v>
      </c>
      <c r="R117" s="106">
        <v>24</v>
      </c>
      <c r="S117" s="91"/>
      <c r="T117" s="91"/>
    </row>
    <row r="118" spans="1:20" s="30" customFormat="1" ht="30" customHeight="1">
      <c r="A118" s="209" t="s">
        <v>1800</v>
      </c>
      <c r="B118" s="98" t="s">
        <v>2017</v>
      </c>
      <c r="C118" s="98" t="s">
        <v>2018</v>
      </c>
      <c r="D118" s="98" t="s">
        <v>2217</v>
      </c>
      <c r="E118" s="54" t="s">
        <v>2238</v>
      </c>
      <c r="F118" s="54" t="s">
        <v>2239</v>
      </c>
      <c r="G118" s="102" t="str">
        <f>VLOOKUP(E118,'[3]지가'!$A$2:$F$4000,2,0)</f>
        <v>천</v>
      </c>
      <c r="H118" s="100" t="s">
        <v>1970</v>
      </c>
      <c r="I118" s="103">
        <v>8366</v>
      </c>
      <c r="J118" s="103">
        <v>1998</v>
      </c>
      <c r="K118" s="101"/>
      <c r="L118" s="49" t="s">
        <v>1919</v>
      </c>
      <c r="M118" s="48" t="str">
        <f>'[3]지가리'!$H$71</f>
        <v>대구달서구용산동911용산파크타운101동303호</v>
      </c>
      <c r="N118" s="47" t="str">
        <f>'[3]지가리'!$G$71</f>
        <v>윤대영외1</v>
      </c>
      <c r="O118" s="109"/>
      <c r="P118" s="109"/>
      <c r="Q118" s="110"/>
      <c r="R118" s="106">
        <v>66</v>
      </c>
      <c r="S118" s="91"/>
      <c r="T118" s="91"/>
    </row>
    <row r="119" spans="1:20" s="30" customFormat="1" ht="30" customHeight="1">
      <c r="A119" s="209" t="s">
        <v>10</v>
      </c>
      <c r="B119" s="98" t="s">
        <v>2017</v>
      </c>
      <c r="C119" s="98" t="s">
        <v>2018</v>
      </c>
      <c r="D119" s="98" t="s">
        <v>2217</v>
      </c>
      <c r="E119" s="54" t="s">
        <v>2240</v>
      </c>
      <c r="F119" s="54" t="s">
        <v>2241</v>
      </c>
      <c r="G119" s="102" t="str">
        <f>VLOOKUP(E119,'[3]지가'!$A$2:$F$4000,2,0)</f>
        <v>천</v>
      </c>
      <c r="H119" s="102" t="s">
        <v>1983</v>
      </c>
      <c r="I119" s="103">
        <v>6483</v>
      </c>
      <c r="J119" s="103">
        <v>1465</v>
      </c>
      <c r="K119" s="101"/>
      <c r="L119" s="49" t="s">
        <v>1304</v>
      </c>
      <c r="M119" s="47" t="str">
        <f>'[3]지가리'!$H$72</f>
        <v>포항시항구동17</v>
      </c>
      <c r="N119" s="47" t="str">
        <f>'[3]지가리'!$G$72</f>
        <v>김영희</v>
      </c>
      <c r="O119" s="109" t="str">
        <f>'[3]지가리'!$J$72</f>
        <v>서울시중구충정로1가75</v>
      </c>
      <c r="P119" s="109" t="s">
        <v>2260</v>
      </c>
      <c r="Q119" s="110" t="s">
        <v>2130</v>
      </c>
      <c r="R119" s="106">
        <v>67</v>
      </c>
      <c r="S119" s="91"/>
      <c r="T119" s="91"/>
    </row>
    <row r="120" spans="1:20" s="30" customFormat="1" ht="30" customHeight="1">
      <c r="A120" s="209" t="s">
        <v>11</v>
      </c>
      <c r="B120" s="98" t="s">
        <v>2017</v>
      </c>
      <c r="C120" s="98" t="s">
        <v>2018</v>
      </c>
      <c r="D120" s="98" t="s">
        <v>2217</v>
      </c>
      <c r="E120" s="54" t="s">
        <v>2242</v>
      </c>
      <c r="F120" s="54" t="s">
        <v>2242</v>
      </c>
      <c r="G120" s="102" t="str">
        <f>VLOOKUP(E120,'[3]지가'!$A$2:$F$4000,2,0)</f>
        <v>대</v>
      </c>
      <c r="H120" s="100" t="s">
        <v>1979</v>
      </c>
      <c r="I120" s="103">
        <f>VLOOKUP(F120,'[3]지가'!$A$2:$F$4000,3,0)</f>
        <v>330</v>
      </c>
      <c r="J120" s="103">
        <v>330</v>
      </c>
      <c r="K120" s="101"/>
      <c r="L120" s="49"/>
      <c r="M120" s="105" t="str">
        <f>'[3]지가리'!$H$73</f>
        <v>지가리1089-53</v>
      </c>
      <c r="N120" s="105" t="str">
        <f>'[3]지가리'!$G$73</f>
        <v>김수만</v>
      </c>
      <c r="O120" s="109" t="str">
        <f>'[3]지가리'!$J$73</f>
        <v>서울시중구충정로1가75</v>
      </c>
      <c r="P120" s="109" t="s">
        <v>2260</v>
      </c>
      <c r="Q120" s="110" t="s">
        <v>2130</v>
      </c>
      <c r="R120" s="106">
        <v>68</v>
      </c>
      <c r="S120" s="91"/>
      <c r="T120" s="91"/>
    </row>
    <row r="121" spans="1:20" s="30" customFormat="1" ht="30" customHeight="1">
      <c r="A121" s="209" t="s">
        <v>12</v>
      </c>
      <c r="B121" s="98" t="s">
        <v>2017</v>
      </c>
      <c r="C121" s="98" t="s">
        <v>2018</v>
      </c>
      <c r="D121" s="98" t="s">
        <v>2217</v>
      </c>
      <c r="E121" s="54" t="s">
        <v>2243</v>
      </c>
      <c r="F121" s="54" t="s">
        <v>2244</v>
      </c>
      <c r="G121" s="102" t="str">
        <f>VLOOKUP(E121,'[3]지가'!$A$2:$F$4000,2,0)</f>
        <v>천</v>
      </c>
      <c r="H121" s="100" t="s">
        <v>1971</v>
      </c>
      <c r="I121" s="103">
        <v>3956</v>
      </c>
      <c r="J121" s="103">
        <v>1026</v>
      </c>
      <c r="K121" s="101"/>
      <c r="L121" s="49" t="s">
        <v>2040</v>
      </c>
      <c r="M121" s="211" t="s">
        <v>1968</v>
      </c>
      <c r="N121" s="105" t="str">
        <f>'[3]지가리'!$G$74</f>
        <v>조광제</v>
      </c>
      <c r="O121" s="90"/>
      <c r="P121" s="90"/>
      <c r="Q121" s="90"/>
      <c r="R121" s="106">
        <v>69</v>
      </c>
      <c r="S121" s="91"/>
      <c r="T121" s="91"/>
    </row>
    <row r="122" spans="1:20" s="30" customFormat="1" ht="30" customHeight="1">
      <c r="A122" s="209" t="s">
        <v>13</v>
      </c>
      <c r="B122" s="98" t="s">
        <v>2017</v>
      </c>
      <c r="C122" s="98" t="s">
        <v>2018</v>
      </c>
      <c r="D122" s="98" t="s">
        <v>2217</v>
      </c>
      <c r="E122" s="54" t="s">
        <v>2245</v>
      </c>
      <c r="F122" s="54" t="s">
        <v>2246</v>
      </c>
      <c r="G122" s="102" t="str">
        <f>VLOOKUP(E122,'[3]지가'!$A$2:$F$4000,2,0)</f>
        <v>천</v>
      </c>
      <c r="H122" s="100" t="s">
        <v>1971</v>
      </c>
      <c r="I122" s="103">
        <v>2828</v>
      </c>
      <c r="J122" s="103">
        <v>1197</v>
      </c>
      <c r="K122" s="101"/>
      <c r="L122" s="49" t="s">
        <v>2040</v>
      </c>
      <c r="M122" s="105" t="str">
        <f>'[3]지가리'!$H$75</f>
        <v>고지리315</v>
      </c>
      <c r="N122" s="105" t="str">
        <f>'[3]지가리'!$G$75</f>
        <v>권영해</v>
      </c>
      <c r="O122" s="90" t="s">
        <v>2261</v>
      </c>
      <c r="P122" s="90"/>
      <c r="Q122" s="90" t="s">
        <v>2259</v>
      </c>
      <c r="R122" s="106">
        <v>70</v>
      </c>
      <c r="S122" s="91"/>
      <c r="T122" s="91"/>
    </row>
    <row r="123" spans="1:20" s="30" customFormat="1" ht="30" customHeight="1">
      <c r="A123" s="209" t="s">
        <v>14</v>
      </c>
      <c r="B123" s="98" t="s">
        <v>2017</v>
      </c>
      <c r="C123" s="98" t="s">
        <v>2018</v>
      </c>
      <c r="D123" s="98" t="s">
        <v>2217</v>
      </c>
      <c r="E123" s="54" t="s">
        <v>427</v>
      </c>
      <c r="F123" s="54" t="s">
        <v>428</v>
      </c>
      <c r="G123" s="102" t="s">
        <v>2042</v>
      </c>
      <c r="H123" s="100" t="s">
        <v>1971</v>
      </c>
      <c r="I123" s="103">
        <v>1428</v>
      </c>
      <c r="J123" s="103">
        <v>445</v>
      </c>
      <c r="K123" s="101"/>
      <c r="L123" s="49" t="s">
        <v>2040</v>
      </c>
      <c r="M123" s="105" t="str">
        <f>'[3]지가리'!$H$77</f>
        <v>지가리1089-38</v>
      </c>
      <c r="N123" s="105" t="str">
        <f>'[3]지가리'!$G$77</f>
        <v>황형환</v>
      </c>
      <c r="O123" s="109" t="str">
        <f>'[3]지가리'!$J$77</f>
        <v>경상북도포항시북구기계면현내리475</v>
      </c>
      <c r="P123" s="109" t="str">
        <f>'[3]지가리'!$I$77</f>
        <v>기계신용협동조합</v>
      </c>
      <c r="Q123" s="90" t="s">
        <v>2259</v>
      </c>
      <c r="R123" s="106">
        <v>71</v>
      </c>
      <c r="S123" s="91"/>
      <c r="T123" s="91"/>
    </row>
    <row r="124" spans="1:20" s="30" customFormat="1" ht="30" customHeight="1">
      <c r="A124" s="209" t="s">
        <v>15</v>
      </c>
      <c r="B124" s="98" t="s">
        <v>2017</v>
      </c>
      <c r="C124" s="98" t="s">
        <v>2018</v>
      </c>
      <c r="D124" s="98" t="s">
        <v>2217</v>
      </c>
      <c r="E124" s="54" t="s">
        <v>2247</v>
      </c>
      <c r="F124" s="54" t="s">
        <v>2248</v>
      </c>
      <c r="G124" s="102" t="str">
        <f>VLOOKUP(E124,'[3]지가'!$A$2:$F$4000,2,0)</f>
        <v>천</v>
      </c>
      <c r="H124" s="100" t="s">
        <v>1971</v>
      </c>
      <c r="I124" s="103">
        <v>4618</v>
      </c>
      <c r="J124" s="103">
        <v>443</v>
      </c>
      <c r="K124" s="101"/>
      <c r="L124" s="49" t="s">
        <v>2040</v>
      </c>
      <c r="M124" s="105" t="str">
        <f>'[3]지가리'!$H$77</f>
        <v>지가리1089-38</v>
      </c>
      <c r="N124" s="105" t="str">
        <f>'[3]지가리'!$G$77</f>
        <v>황형환</v>
      </c>
      <c r="O124" s="109" t="str">
        <f>'[3]지가리'!$J$77</f>
        <v>경상북도포항시북구기계면현내리475</v>
      </c>
      <c r="P124" s="109" t="str">
        <f>'[3]지가리'!$I$77</f>
        <v>기계신용협동조합</v>
      </c>
      <c r="Q124" s="90" t="s">
        <v>2259</v>
      </c>
      <c r="R124" s="106">
        <v>72</v>
      </c>
      <c r="S124" s="91"/>
      <c r="T124" s="91"/>
    </row>
    <row r="125" spans="1:20" s="30" customFormat="1" ht="30" customHeight="1">
      <c r="A125" s="209" t="s">
        <v>16</v>
      </c>
      <c r="B125" s="98" t="s">
        <v>2017</v>
      </c>
      <c r="C125" s="98" t="s">
        <v>2018</v>
      </c>
      <c r="D125" s="98" t="s">
        <v>2217</v>
      </c>
      <c r="E125" s="54" t="s">
        <v>2249</v>
      </c>
      <c r="F125" s="54" t="s">
        <v>2250</v>
      </c>
      <c r="G125" s="102" t="str">
        <f>VLOOKUP(E125,'[3]지가'!$A$2:$F$4000,2,0)</f>
        <v>과</v>
      </c>
      <c r="H125" s="100" t="s">
        <v>1983</v>
      </c>
      <c r="I125" s="103">
        <v>6079</v>
      </c>
      <c r="J125" s="103">
        <v>1114</v>
      </c>
      <c r="K125" s="101"/>
      <c r="L125" s="49" t="s">
        <v>1304</v>
      </c>
      <c r="M125" s="105" t="str">
        <f>'[3]지가리'!$H$78</f>
        <v>지가리1089-63</v>
      </c>
      <c r="N125" s="105" t="str">
        <f>'[3]지가리'!$G$78</f>
        <v>박익재</v>
      </c>
      <c r="O125" s="109" t="str">
        <f>'[3]지가리'!$J$78</f>
        <v>영일군기계면현내리648-3</v>
      </c>
      <c r="P125" s="109" t="str">
        <f>'[3]지가리'!$I$78</f>
        <v>기계농업협동조합</v>
      </c>
      <c r="Q125" s="110" t="s">
        <v>2130</v>
      </c>
      <c r="R125" s="106">
        <v>73</v>
      </c>
      <c r="S125" s="91"/>
      <c r="T125" s="91"/>
    </row>
    <row r="126" spans="1:20" s="30" customFormat="1" ht="30" customHeight="1">
      <c r="A126" s="269" t="s">
        <v>1</v>
      </c>
      <c r="B126" s="269"/>
      <c r="C126" s="112"/>
      <c r="D126" s="112"/>
      <c r="E126" s="115" t="s">
        <v>1958</v>
      </c>
      <c r="F126" s="115" t="s">
        <v>2</v>
      </c>
      <c r="G126" s="116"/>
      <c r="H126" s="112"/>
      <c r="I126" s="117">
        <f>SUM(I113:I125)</f>
        <v>54368</v>
      </c>
      <c r="J126" s="117">
        <f>SUM(J113:J125)</f>
        <v>12881</v>
      </c>
      <c r="K126" s="117"/>
      <c r="L126" s="51"/>
      <c r="M126" s="118"/>
      <c r="N126" s="118"/>
      <c r="O126" s="124"/>
      <c r="P126" s="119"/>
      <c r="Q126" s="120"/>
      <c r="R126" s="121"/>
      <c r="S126" s="91"/>
      <c r="T126" s="91"/>
    </row>
    <row r="127" spans="1:20" s="30" customFormat="1" ht="30" customHeight="1">
      <c r="A127" s="85" t="s">
        <v>1801</v>
      </c>
      <c r="B127" s="98" t="s">
        <v>2017</v>
      </c>
      <c r="C127" s="98" t="s">
        <v>2018</v>
      </c>
      <c r="D127" s="98" t="s">
        <v>2217</v>
      </c>
      <c r="E127" s="54" t="s">
        <v>2253</v>
      </c>
      <c r="F127" s="54" t="s">
        <v>2254</v>
      </c>
      <c r="G127" s="102" t="str">
        <f>VLOOKUP(E127,'[3]지가'!$A$2:$F$4000,2,0)</f>
        <v>전</v>
      </c>
      <c r="H127" s="100" t="s">
        <v>1983</v>
      </c>
      <c r="I127" s="103">
        <v>7284</v>
      </c>
      <c r="J127" s="103">
        <v>5512</v>
      </c>
      <c r="K127" s="101"/>
      <c r="L127" s="205" t="s">
        <v>1912</v>
      </c>
      <c r="M127" s="48" t="str">
        <f>'[3]지가리'!$H$178</f>
        <v>경북의성군안계면용기리469-21</v>
      </c>
      <c r="N127" s="47" t="str">
        <f>'[3]지가리'!$G$178</f>
        <v>조무기</v>
      </c>
      <c r="O127" s="109"/>
      <c r="P127" s="109"/>
      <c r="Q127" s="110"/>
      <c r="R127" s="106">
        <v>173</v>
      </c>
      <c r="S127" s="91"/>
      <c r="T127" s="91"/>
    </row>
    <row r="128" spans="1:20" s="30" customFormat="1" ht="30" customHeight="1">
      <c r="A128" s="85" t="s">
        <v>1802</v>
      </c>
      <c r="B128" s="98" t="s">
        <v>2017</v>
      </c>
      <c r="C128" s="98" t="s">
        <v>2018</v>
      </c>
      <c r="D128" s="98" t="s">
        <v>2217</v>
      </c>
      <c r="E128" s="54" t="s">
        <v>2255</v>
      </c>
      <c r="F128" s="54" t="s">
        <v>2256</v>
      </c>
      <c r="G128" s="102" t="str">
        <f>VLOOKUP(E128,'[3]지가'!$A$2:$F$4000,2,0)</f>
        <v>천</v>
      </c>
      <c r="H128" s="100" t="s">
        <v>1970</v>
      </c>
      <c r="I128" s="103">
        <v>1283</v>
      </c>
      <c r="J128" s="103">
        <v>504</v>
      </c>
      <c r="K128" s="101"/>
      <c r="L128" s="49" t="s">
        <v>1305</v>
      </c>
      <c r="M128" s="48" t="str">
        <f>'[3]지가리'!$H$179</f>
        <v>대구달서구상인동1516우방아파트201-303</v>
      </c>
      <c r="N128" s="47" t="str">
        <f>'[3]지가리'!$G$179</f>
        <v>육심필</v>
      </c>
      <c r="O128" s="109"/>
      <c r="P128" s="109"/>
      <c r="Q128" s="110"/>
      <c r="R128" s="106">
        <v>174</v>
      </c>
      <c r="S128" s="91"/>
      <c r="T128" s="91"/>
    </row>
    <row r="129" spans="1:20" s="30" customFormat="1" ht="30" customHeight="1">
      <c r="A129" s="85" t="s">
        <v>1803</v>
      </c>
      <c r="B129" s="98" t="s">
        <v>2017</v>
      </c>
      <c r="C129" s="98" t="s">
        <v>2018</v>
      </c>
      <c r="D129" s="98" t="s">
        <v>2217</v>
      </c>
      <c r="E129" s="54" t="s">
        <v>1146</v>
      </c>
      <c r="F129" s="54" t="s">
        <v>1147</v>
      </c>
      <c r="G129" s="102" t="str">
        <f>VLOOKUP(E129,'[3]지가'!$A$2:$F$4000,2,0)</f>
        <v>잡</v>
      </c>
      <c r="H129" s="100" t="s">
        <v>1978</v>
      </c>
      <c r="I129" s="103">
        <v>1608</v>
      </c>
      <c r="J129" s="103">
        <v>1231</v>
      </c>
      <c r="K129" s="101"/>
      <c r="L129" s="49"/>
      <c r="M129" s="105" t="str">
        <f>'[3]지가리'!$H$190</f>
        <v>포항시북구창포동645창포주공아파트206-2002</v>
      </c>
      <c r="N129" s="105" t="str">
        <f>'[3]지가리'!$G$190</f>
        <v>김미경외1</v>
      </c>
      <c r="O129" s="212" t="s">
        <v>1969</v>
      </c>
      <c r="P129" s="109" t="s">
        <v>1988</v>
      </c>
      <c r="Q129" s="110"/>
      <c r="R129" s="106">
        <v>185</v>
      </c>
      <c r="S129" s="91"/>
      <c r="T129" s="91"/>
    </row>
    <row r="130" spans="1:20" s="30" customFormat="1" ht="30" customHeight="1">
      <c r="A130" s="85" t="s">
        <v>17</v>
      </c>
      <c r="B130" s="98" t="s">
        <v>2017</v>
      </c>
      <c r="C130" s="98" t="s">
        <v>2018</v>
      </c>
      <c r="D130" s="98" t="s">
        <v>2217</v>
      </c>
      <c r="E130" s="54" t="s">
        <v>1148</v>
      </c>
      <c r="F130" s="54" t="s">
        <v>1148</v>
      </c>
      <c r="G130" s="102" t="str">
        <f>VLOOKUP(E130,'[3]지가'!$A$2:$F$4000,2,0)</f>
        <v>대</v>
      </c>
      <c r="H130" s="100" t="s">
        <v>1979</v>
      </c>
      <c r="I130" s="103">
        <f>VLOOKUP(F130,'[3]지가'!$A$2:$F$4000,3,0)</f>
        <v>396</v>
      </c>
      <c r="J130" s="103">
        <v>396</v>
      </c>
      <c r="K130" s="101"/>
      <c r="L130" s="49"/>
      <c r="M130" s="105" t="s">
        <v>1990</v>
      </c>
      <c r="N130" s="105" t="str">
        <f>'[3]지가리'!$G$191</f>
        <v>김형기</v>
      </c>
      <c r="O130" s="109"/>
      <c r="P130" s="109"/>
      <c r="Q130" s="110"/>
      <c r="R130" s="106">
        <v>186</v>
      </c>
      <c r="S130" s="91"/>
      <c r="T130" s="91"/>
    </row>
    <row r="131" spans="1:20" s="30" customFormat="1" ht="30" customHeight="1">
      <c r="A131" s="85" t="s">
        <v>18</v>
      </c>
      <c r="B131" s="98" t="s">
        <v>2017</v>
      </c>
      <c r="C131" s="98" t="s">
        <v>2018</v>
      </c>
      <c r="D131" s="98" t="s">
        <v>2217</v>
      </c>
      <c r="E131" s="54" t="s">
        <v>1149</v>
      </c>
      <c r="F131" s="54" t="s">
        <v>1149</v>
      </c>
      <c r="G131" s="102" t="str">
        <f>VLOOKUP(E131,'[3]지가'!$A$2:$F$4000,2,0)</f>
        <v>천</v>
      </c>
      <c r="H131" s="100" t="s">
        <v>1973</v>
      </c>
      <c r="I131" s="103">
        <f>VLOOKUP(F131,'[3]지가'!$A$2:$F$4000,3,0)</f>
        <v>142</v>
      </c>
      <c r="J131" s="103">
        <v>142</v>
      </c>
      <c r="K131" s="101"/>
      <c r="L131" s="49"/>
      <c r="M131" s="105" t="str">
        <f>'[3]지가리'!$H$192</f>
        <v>지가리709-1</v>
      </c>
      <c r="N131" s="105" t="str">
        <f>'[3]지가리'!$G$192</f>
        <v>김수곤</v>
      </c>
      <c r="O131" s="109"/>
      <c r="P131" s="109"/>
      <c r="Q131" s="110"/>
      <c r="R131" s="106">
        <v>187</v>
      </c>
      <c r="S131" s="91"/>
      <c r="T131" s="91"/>
    </row>
    <row r="132" spans="1:20" s="30" customFormat="1" ht="30" customHeight="1">
      <c r="A132" s="85" t="s">
        <v>19</v>
      </c>
      <c r="B132" s="98" t="s">
        <v>2017</v>
      </c>
      <c r="C132" s="98" t="s">
        <v>2018</v>
      </c>
      <c r="D132" s="98" t="s">
        <v>2217</v>
      </c>
      <c r="E132" s="54" t="s">
        <v>1150</v>
      </c>
      <c r="F132" s="54" t="s">
        <v>1151</v>
      </c>
      <c r="G132" s="102" t="str">
        <f>VLOOKUP(E132,'[3]지가'!$A$2:$F$4000,2,0)</f>
        <v>답</v>
      </c>
      <c r="H132" s="100" t="s">
        <v>1983</v>
      </c>
      <c r="I132" s="103">
        <v>4175</v>
      </c>
      <c r="J132" s="103">
        <v>1982</v>
      </c>
      <c r="K132" s="101"/>
      <c r="L132" s="49" t="s">
        <v>1145</v>
      </c>
      <c r="M132" s="99" t="s">
        <v>1020</v>
      </c>
      <c r="N132" s="105" t="s">
        <v>1021</v>
      </c>
      <c r="O132" s="109" t="s">
        <v>1152</v>
      </c>
      <c r="P132" s="109" t="s">
        <v>1153</v>
      </c>
      <c r="Q132" s="110" t="s">
        <v>2130</v>
      </c>
      <c r="R132" s="106">
        <v>189</v>
      </c>
      <c r="S132" s="91"/>
      <c r="T132" s="91"/>
    </row>
    <row r="133" spans="1:20" s="30" customFormat="1" ht="30" customHeight="1">
      <c r="A133" s="85" t="s">
        <v>20</v>
      </c>
      <c r="B133" s="98" t="s">
        <v>2017</v>
      </c>
      <c r="C133" s="98" t="s">
        <v>2018</v>
      </c>
      <c r="D133" s="98" t="s">
        <v>2217</v>
      </c>
      <c r="E133" s="54" t="s">
        <v>1143</v>
      </c>
      <c r="F133" s="54" t="s">
        <v>1144</v>
      </c>
      <c r="G133" s="102" t="str">
        <f>VLOOKUP(E133,'[3]지가'!$A$2:$F$4000,2,0)</f>
        <v>답</v>
      </c>
      <c r="H133" s="100" t="s">
        <v>1983</v>
      </c>
      <c r="I133" s="103">
        <v>690</v>
      </c>
      <c r="J133" s="103">
        <v>433</v>
      </c>
      <c r="K133" s="101"/>
      <c r="L133" s="49" t="s">
        <v>1145</v>
      </c>
      <c r="M133" s="99" t="s">
        <v>1020</v>
      </c>
      <c r="N133" s="105" t="s">
        <v>1021</v>
      </c>
      <c r="O133" s="109"/>
      <c r="P133" s="109"/>
      <c r="Q133" s="110"/>
      <c r="R133" s="106">
        <v>178</v>
      </c>
      <c r="S133" s="91"/>
      <c r="T133" s="91"/>
    </row>
    <row r="134" spans="1:20" s="30" customFormat="1" ht="30" customHeight="1">
      <c r="A134" s="269" t="s">
        <v>3</v>
      </c>
      <c r="B134" s="269"/>
      <c r="C134" s="112"/>
      <c r="D134" s="112"/>
      <c r="E134" s="115" t="s">
        <v>1907</v>
      </c>
      <c r="F134" s="115" t="s">
        <v>2</v>
      </c>
      <c r="G134" s="116"/>
      <c r="H134" s="112"/>
      <c r="I134" s="117">
        <f>SUM(I127:I133)</f>
        <v>15578</v>
      </c>
      <c r="J134" s="117">
        <f>SUM(J127:J133)</f>
        <v>10200</v>
      </c>
      <c r="K134" s="114"/>
      <c r="L134" s="51"/>
      <c r="M134" s="118"/>
      <c r="N134" s="118"/>
      <c r="O134" s="119"/>
      <c r="P134" s="119"/>
      <c r="Q134" s="120"/>
      <c r="R134" s="121"/>
      <c r="S134" s="91"/>
      <c r="T134" s="91"/>
    </row>
    <row r="135" spans="1:20" s="30" customFormat="1" ht="30" customHeight="1">
      <c r="A135" s="85" t="s">
        <v>1804</v>
      </c>
      <c r="B135" s="98" t="s">
        <v>2017</v>
      </c>
      <c r="C135" s="98" t="s">
        <v>2018</v>
      </c>
      <c r="D135" s="98" t="s">
        <v>434</v>
      </c>
      <c r="E135" s="54" t="s">
        <v>432</v>
      </c>
      <c r="F135" s="54" t="s">
        <v>433</v>
      </c>
      <c r="G135" s="102" t="str">
        <f>VLOOKUP(E135,'[4]현내'!$A$1:$E$4001,2,0)</f>
        <v>임</v>
      </c>
      <c r="H135" s="100" t="s">
        <v>1971</v>
      </c>
      <c r="I135" s="103">
        <v>2041</v>
      </c>
      <c r="J135" s="103">
        <v>508</v>
      </c>
      <c r="K135" s="111"/>
      <c r="L135" s="52" t="s">
        <v>2040</v>
      </c>
      <c r="M135" s="105" t="s">
        <v>439</v>
      </c>
      <c r="N135" s="52" t="s">
        <v>440</v>
      </c>
      <c r="O135" s="52" t="s">
        <v>435</v>
      </c>
      <c r="P135" s="52" t="s">
        <v>436</v>
      </c>
      <c r="Q135" s="52" t="s">
        <v>2130</v>
      </c>
      <c r="R135" s="52">
        <v>404</v>
      </c>
      <c r="S135" s="91"/>
      <c r="T135" s="91"/>
    </row>
    <row r="136" spans="1:20" s="30" customFormat="1" ht="30" customHeight="1">
      <c r="A136" s="85" t="s">
        <v>1805</v>
      </c>
      <c r="B136" s="98" t="s">
        <v>2017</v>
      </c>
      <c r="C136" s="98" t="s">
        <v>2018</v>
      </c>
      <c r="D136" s="98" t="s">
        <v>434</v>
      </c>
      <c r="E136" s="132" t="s">
        <v>441</v>
      </c>
      <c r="F136" s="132" t="s">
        <v>442</v>
      </c>
      <c r="G136" s="100" t="s">
        <v>2045</v>
      </c>
      <c r="H136" s="100" t="s">
        <v>1970</v>
      </c>
      <c r="I136" s="133">
        <v>602</v>
      </c>
      <c r="J136" s="133">
        <v>13</v>
      </c>
      <c r="K136" s="111"/>
      <c r="L136" s="52" t="s">
        <v>1305</v>
      </c>
      <c r="M136" s="105" t="s">
        <v>439</v>
      </c>
      <c r="N136" s="52" t="s">
        <v>440</v>
      </c>
      <c r="O136" s="52" t="s">
        <v>435</v>
      </c>
      <c r="P136" s="52" t="s">
        <v>436</v>
      </c>
      <c r="Q136" s="52" t="s">
        <v>2130</v>
      </c>
      <c r="R136" s="52">
        <v>403</v>
      </c>
      <c r="S136" s="91"/>
      <c r="T136" s="91"/>
    </row>
    <row r="137" spans="1:20" s="30" customFormat="1" ht="30" customHeight="1">
      <c r="A137" s="85" t="s">
        <v>1806</v>
      </c>
      <c r="B137" s="98" t="s">
        <v>2017</v>
      </c>
      <c r="C137" s="98" t="s">
        <v>2018</v>
      </c>
      <c r="D137" s="98" t="s">
        <v>434</v>
      </c>
      <c r="E137" s="132" t="s">
        <v>443</v>
      </c>
      <c r="F137" s="132" t="s">
        <v>444</v>
      </c>
      <c r="G137" s="100" t="s">
        <v>2113</v>
      </c>
      <c r="H137" s="100" t="s">
        <v>1970</v>
      </c>
      <c r="I137" s="133">
        <v>886</v>
      </c>
      <c r="J137" s="133">
        <v>583</v>
      </c>
      <c r="K137" s="111"/>
      <c r="L137" s="52" t="s">
        <v>1305</v>
      </c>
      <c r="M137" s="134" t="s">
        <v>445</v>
      </c>
      <c r="N137" s="52" t="s">
        <v>446</v>
      </c>
      <c r="O137" s="52" t="s">
        <v>447</v>
      </c>
      <c r="P137" s="52" t="s">
        <v>448</v>
      </c>
      <c r="Q137" s="52" t="s">
        <v>449</v>
      </c>
      <c r="R137" s="52">
        <v>397</v>
      </c>
      <c r="S137" s="91"/>
      <c r="T137" s="91"/>
    </row>
    <row r="138" spans="1:20" s="30" customFormat="1" ht="30" customHeight="1">
      <c r="A138" s="85" t="s">
        <v>105</v>
      </c>
      <c r="B138" s="98" t="s">
        <v>2017</v>
      </c>
      <c r="C138" s="98" t="s">
        <v>2018</v>
      </c>
      <c r="D138" s="98" t="s">
        <v>434</v>
      </c>
      <c r="E138" s="132" t="s">
        <v>450</v>
      </c>
      <c r="F138" s="132" t="s">
        <v>451</v>
      </c>
      <c r="G138" s="100" t="s">
        <v>2113</v>
      </c>
      <c r="H138" s="100" t="s">
        <v>1970</v>
      </c>
      <c r="I138" s="133">
        <v>268</v>
      </c>
      <c r="J138" s="133">
        <v>14</v>
      </c>
      <c r="K138" s="111"/>
      <c r="L138" s="52" t="s">
        <v>1305</v>
      </c>
      <c r="M138" s="52" t="s">
        <v>452</v>
      </c>
      <c r="N138" s="52" t="s">
        <v>453</v>
      </c>
      <c r="O138" s="52"/>
      <c r="P138" s="52"/>
      <c r="Q138" s="52"/>
      <c r="R138" s="52">
        <v>400</v>
      </c>
      <c r="S138" s="91"/>
      <c r="T138" s="91"/>
    </row>
    <row r="139" spans="1:20" s="30" customFormat="1" ht="30" customHeight="1">
      <c r="A139" s="85" t="s">
        <v>106</v>
      </c>
      <c r="B139" s="98" t="s">
        <v>2017</v>
      </c>
      <c r="C139" s="98" t="s">
        <v>2018</v>
      </c>
      <c r="D139" s="98" t="s">
        <v>434</v>
      </c>
      <c r="E139" s="132" t="s">
        <v>454</v>
      </c>
      <c r="F139" s="132" t="s">
        <v>455</v>
      </c>
      <c r="G139" s="100" t="s">
        <v>2038</v>
      </c>
      <c r="H139" s="100" t="s">
        <v>1979</v>
      </c>
      <c r="I139" s="133">
        <v>294</v>
      </c>
      <c r="J139" s="133">
        <v>217</v>
      </c>
      <c r="K139" s="111"/>
      <c r="L139" s="53"/>
      <c r="M139" s="134" t="s">
        <v>445</v>
      </c>
      <c r="N139" s="52" t="s">
        <v>446</v>
      </c>
      <c r="O139" s="52" t="s">
        <v>447</v>
      </c>
      <c r="P139" s="52" t="s">
        <v>448</v>
      </c>
      <c r="Q139" s="52" t="s">
        <v>449</v>
      </c>
      <c r="R139" s="52">
        <v>396</v>
      </c>
      <c r="S139" s="91"/>
      <c r="T139" s="91"/>
    </row>
    <row r="140" spans="1:20" s="30" customFormat="1" ht="30" customHeight="1">
      <c r="A140" s="85" t="s">
        <v>107</v>
      </c>
      <c r="B140" s="98" t="s">
        <v>2017</v>
      </c>
      <c r="C140" s="98" t="s">
        <v>2018</v>
      </c>
      <c r="D140" s="98" t="s">
        <v>434</v>
      </c>
      <c r="E140" s="132" t="s">
        <v>1903</v>
      </c>
      <c r="F140" s="132" t="s">
        <v>1904</v>
      </c>
      <c r="G140" s="100" t="s">
        <v>2113</v>
      </c>
      <c r="H140" s="100" t="s">
        <v>1970</v>
      </c>
      <c r="I140" s="133">
        <v>1422</v>
      </c>
      <c r="J140" s="133">
        <v>253</v>
      </c>
      <c r="K140" s="111"/>
      <c r="L140" s="52" t="s">
        <v>1305</v>
      </c>
      <c r="M140" s="134" t="s">
        <v>1905</v>
      </c>
      <c r="N140" s="52" t="s">
        <v>1906</v>
      </c>
      <c r="O140" s="52"/>
      <c r="P140" s="52"/>
      <c r="Q140" s="52"/>
      <c r="R140" s="52">
        <v>394</v>
      </c>
      <c r="S140" s="91"/>
      <c r="T140" s="91"/>
    </row>
    <row r="141" spans="1:20" s="30" customFormat="1" ht="30" customHeight="1">
      <c r="A141" s="269" t="s">
        <v>456</v>
      </c>
      <c r="B141" s="269"/>
      <c r="C141" s="112"/>
      <c r="D141" s="112"/>
      <c r="E141" s="56" t="s">
        <v>957</v>
      </c>
      <c r="F141" s="56" t="s">
        <v>2</v>
      </c>
      <c r="G141" s="112"/>
      <c r="H141" s="112"/>
      <c r="I141" s="113">
        <f>SUM(I135:I140)</f>
        <v>5513</v>
      </c>
      <c r="J141" s="113">
        <f>SUM(J135:J140)</f>
        <v>1588</v>
      </c>
      <c r="K141" s="113"/>
      <c r="L141" s="57"/>
      <c r="M141" s="51"/>
      <c r="N141" s="51"/>
      <c r="O141" s="51"/>
      <c r="P141" s="51"/>
      <c r="Q141" s="51"/>
      <c r="R141" s="51"/>
      <c r="S141" s="91"/>
      <c r="T141" s="91"/>
    </row>
    <row r="142" spans="1:20" s="30" customFormat="1" ht="30" customHeight="1">
      <c r="A142" s="266" t="s">
        <v>958</v>
      </c>
      <c r="B142" s="267"/>
      <c r="C142" s="112"/>
      <c r="D142" s="112"/>
      <c r="E142" s="121">
        <v>129</v>
      </c>
      <c r="F142" s="56" t="s">
        <v>959</v>
      </c>
      <c r="G142" s="116"/>
      <c r="H142" s="112"/>
      <c r="I142" s="117">
        <f>I141+I134+I126+I112</f>
        <v>222227</v>
      </c>
      <c r="J142" s="117">
        <f>J141+J134+J126+J112</f>
        <v>95542</v>
      </c>
      <c r="K142" s="114"/>
      <c r="L142" s="57"/>
      <c r="M142" s="118"/>
      <c r="N142" s="118"/>
      <c r="O142" s="123"/>
      <c r="P142" s="123"/>
      <c r="Q142" s="112"/>
      <c r="R142" s="121"/>
      <c r="S142" s="91"/>
      <c r="T142" s="91"/>
    </row>
    <row r="143" spans="1:18" s="17" customFormat="1" ht="30" customHeight="1">
      <c r="A143" s="85" t="s">
        <v>1807</v>
      </c>
      <c r="B143" s="98" t="s">
        <v>2017</v>
      </c>
      <c r="C143" s="98" t="s">
        <v>2018</v>
      </c>
      <c r="D143" s="98" t="s">
        <v>2019</v>
      </c>
      <c r="E143" s="54" t="s">
        <v>300</v>
      </c>
      <c r="F143" s="54" t="s">
        <v>300</v>
      </c>
      <c r="G143" s="102" t="str">
        <f>VLOOKUP(E143,'[2]내단'!$A$2:$E$3968,2,0)</f>
        <v>답</v>
      </c>
      <c r="H143" s="85" t="s">
        <v>953</v>
      </c>
      <c r="I143" s="103">
        <f>VLOOKUP(F143,'[2]내단'!$A$2:$E$3968,3,0)</f>
        <v>74</v>
      </c>
      <c r="J143" s="104">
        <v>74</v>
      </c>
      <c r="K143" s="85"/>
      <c r="L143" s="44"/>
      <c r="M143" s="44" t="s">
        <v>60</v>
      </c>
      <c r="N143" s="44" t="s">
        <v>2027</v>
      </c>
      <c r="O143" s="44"/>
      <c r="P143" s="44"/>
      <c r="Q143" s="44"/>
      <c r="R143" s="106">
        <v>165</v>
      </c>
    </row>
    <row r="144" spans="1:18" s="17" customFormat="1" ht="30" customHeight="1">
      <c r="A144" s="85" t="s">
        <v>1808</v>
      </c>
      <c r="B144" s="98" t="s">
        <v>2017</v>
      </c>
      <c r="C144" s="98" t="s">
        <v>2018</v>
      </c>
      <c r="D144" s="98" t="s">
        <v>2019</v>
      </c>
      <c r="E144" s="54" t="s">
        <v>306</v>
      </c>
      <c r="F144" s="54" t="s">
        <v>306</v>
      </c>
      <c r="G144" s="102" t="str">
        <f>VLOOKUP(E144,'[2]내단'!$A$2:$E$3968,2,0)</f>
        <v>답</v>
      </c>
      <c r="H144" s="85" t="s">
        <v>953</v>
      </c>
      <c r="I144" s="103">
        <f>VLOOKUP(F144,'[2]내단'!$A$2:$E$3968,3,0)</f>
        <v>24</v>
      </c>
      <c r="J144" s="104">
        <v>24</v>
      </c>
      <c r="K144" s="85"/>
      <c r="L144" s="44"/>
      <c r="M144" s="44" t="s">
        <v>60</v>
      </c>
      <c r="N144" s="44" t="s">
        <v>2027</v>
      </c>
      <c r="O144" s="44"/>
      <c r="P144" s="44"/>
      <c r="Q144" s="44"/>
      <c r="R144" s="106">
        <v>169</v>
      </c>
    </row>
    <row r="145" spans="1:20" s="30" customFormat="1" ht="30" customHeight="1">
      <c r="A145" s="85" t="s">
        <v>960</v>
      </c>
      <c r="B145" s="98" t="s">
        <v>2017</v>
      </c>
      <c r="C145" s="98" t="s">
        <v>2018</v>
      </c>
      <c r="D145" s="98" t="s">
        <v>2019</v>
      </c>
      <c r="E145" s="54" t="s">
        <v>1852</v>
      </c>
      <c r="F145" s="54" t="s">
        <v>1852</v>
      </c>
      <c r="G145" s="102" t="str">
        <f>VLOOKUP(E145,'[2]내단'!$A$2:$E$3968,2,0)</f>
        <v>답</v>
      </c>
      <c r="H145" s="85" t="s">
        <v>1973</v>
      </c>
      <c r="I145" s="103">
        <f>VLOOKUP(F145,'[2]내단'!$A$2:$E$3968,3,0)</f>
        <v>72</v>
      </c>
      <c r="J145" s="103">
        <v>72</v>
      </c>
      <c r="K145" s="85"/>
      <c r="L145" s="44"/>
      <c r="M145" s="44" t="s">
        <v>60</v>
      </c>
      <c r="N145" s="44" t="s">
        <v>2027</v>
      </c>
      <c r="O145" s="44"/>
      <c r="P145" s="44"/>
      <c r="Q145" s="44"/>
      <c r="R145" s="106">
        <v>67</v>
      </c>
      <c r="S145" s="91"/>
      <c r="T145" s="91"/>
    </row>
    <row r="146" spans="1:20" s="30" customFormat="1" ht="30" customHeight="1">
      <c r="A146" s="85" t="s">
        <v>108</v>
      </c>
      <c r="B146" s="98" t="s">
        <v>2017</v>
      </c>
      <c r="C146" s="98" t="s">
        <v>2018</v>
      </c>
      <c r="D146" s="98" t="s">
        <v>2019</v>
      </c>
      <c r="E146" s="54" t="s">
        <v>1860</v>
      </c>
      <c r="F146" s="54" t="s">
        <v>1860</v>
      </c>
      <c r="G146" s="102" t="str">
        <f>VLOOKUP(E146,'[2]내단'!$A$2:$E$3968,2,0)</f>
        <v>답</v>
      </c>
      <c r="H146" s="85" t="s">
        <v>1973</v>
      </c>
      <c r="I146" s="103">
        <f>VLOOKUP(F146,'[2]내단'!$A$2:$E$3968,3,0)</f>
        <v>90</v>
      </c>
      <c r="J146" s="103">
        <v>90</v>
      </c>
      <c r="K146" s="85"/>
      <c r="L146" s="44"/>
      <c r="M146" s="105" t="s">
        <v>60</v>
      </c>
      <c r="N146" s="44" t="s">
        <v>2027</v>
      </c>
      <c r="O146" s="44"/>
      <c r="P146" s="44"/>
      <c r="Q146" s="44"/>
      <c r="R146" s="106">
        <v>20</v>
      </c>
      <c r="S146" s="91"/>
      <c r="T146" s="91"/>
    </row>
    <row r="147" spans="1:20" s="30" customFormat="1" ht="30" customHeight="1">
      <c r="A147" s="85" t="s">
        <v>109</v>
      </c>
      <c r="B147" s="98" t="s">
        <v>2017</v>
      </c>
      <c r="C147" s="98" t="s">
        <v>2018</v>
      </c>
      <c r="D147" s="98" t="s">
        <v>2019</v>
      </c>
      <c r="E147" s="54" t="s">
        <v>1862</v>
      </c>
      <c r="F147" s="54" t="s">
        <v>1862</v>
      </c>
      <c r="G147" s="102" t="str">
        <f>VLOOKUP(E147,'[2]내단'!$A$2:$E$3968,2,0)</f>
        <v>답</v>
      </c>
      <c r="H147" s="85" t="s">
        <v>1973</v>
      </c>
      <c r="I147" s="103">
        <f>VLOOKUP(F147,'[2]내단'!$A$2:$E$3968,3,0)</f>
        <v>41</v>
      </c>
      <c r="J147" s="103">
        <v>41</v>
      </c>
      <c r="K147" s="85"/>
      <c r="L147" s="44"/>
      <c r="M147" s="44" t="s">
        <v>2020</v>
      </c>
      <c r="N147" s="44" t="s">
        <v>2027</v>
      </c>
      <c r="O147" s="44"/>
      <c r="P147" s="44"/>
      <c r="Q147" s="44"/>
      <c r="R147" s="106">
        <v>71</v>
      </c>
      <c r="S147" s="91"/>
      <c r="T147" s="91"/>
    </row>
    <row r="148" spans="1:20" s="30" customFormat="1" ht="30" customHeight="1">
      <c r="A148" s="85" t="s">
        <v>110</v>
      </c>
      <c r="B148" s="98" t="s">
        <v>2017</v>
      </c>
      <c r="C148" s="98" t="s">
        <v>2018</v>
      </c>
      <c r="D148" s="98" t="s">
        <v>2019</v>
      </c>
      <c r="E148" s="54" t="s">
        <v>1863</v>
      </c>
      <c r="F148" s="54" t="s">
        <v>1863</v>
      </c>
      <c r="G148" s="102" t="str">
        <f>VLOOKUP(E148,'[2]내단'!$A$2:$E$3968,2,0)</f>
        <v>답</v>
      </c>
      <c r="H148" s="85" t="s">
        <v>1973</v>
      </c>
      <c r="I148" s="103">
        <f>VLOOKUP(F148,'[2]내단'!$A$2:$E$3968,3,0)</f>
        <v>462</v>
      </c>
      <c r="J148" s="103">
        <v>462</v>
      </c>
      <c r="K148" s="85"/>
      <c r="L148" s="44"/>
      <c r="M148" s="44" t="s">
        <v>60</v>
      </c>
      <c r="N148" s="44" t="s">
        <v>2027</v>
      </c>
      <c r="O148" s="44"/>
      <c r="P148" s="44"/>
      <c r="Q148" s="44"/>
      <c r="R148" s="106">
        <v>73</v>
      </c>
      <c r="S148" s="91"/>
      <c r="T148" s="91"/>
    </row>
    <row r="149" spans="1:20" s="30" customFormat="1" ht="30" customHeight="1">
      <c r="A149" s="85" t="s">
        <v>111</v>
      </c>
      <c r="B149" s="98" t="s">
        <v>2017</v>
      </c>
      <c r="C149" s="98" t="s">
        <v>2018</v>
      </c>
      <c r="D149" s="98" t="s">
        <v>2019</v>
      </c>
      <c r="E149" s="54" t="s">
        <v>43</v>
      </c>
      <c r="F149" s="54" t="s">
        <v>43</v>
      </c>
      <c r="G149" s="102" t="str">
        <f>VLOOKUP(E149,'[2]내단'!$A$2:$E$3968,2,0)</f>
        <v>답</v>
      </c>
      <c r="H149" s="85" t="s">
        <v>1973</v>
      </c>
      <c r="I149" s="103">
        <f>VLOOKUP(F149,'[2]내단'!$A$2:$E$3968,3,0)</f>
        <v>1056</v>
      </c>
      <c r="J149" s="103">
        <v>1056</v>
      </c>
      <c r="K149" s="85"/>
      <c r="L149" s="44"/>
      <c r="M149" s="44" t="s">
        <v>60</v>
      </c>
      <c r="N149" s="44" t="s">
        <v>2027</v>
      </c>
      <c r="O149" s="44"/>
      <c r="P149" s="44"/>
      <c r="Q149" s="44"/>
      <c r="R149" s="106">
        <v>87</v>
      </c>
      <c r="S149" s="91"/>
      <c r="T149" s="91"/>
    </row>
    <row r="150" spans="1:20" s="30" customFormat="1" ht="30" customHeight="1">
      <c r="A150" s="85" t="s">
        <v>961</v>
      </c>
      <c r="B150" s="98" t="s">
        <v>2017</v>
      </c>
      <c r="C150" s="98" t="s">
        <v>2018</v>
      </c>
      <c r="D150" s="98" t="s">
        <v>2019</v>
      </c>
      <c r="E150" s="54" t="s">
        <v>46</v>
      </c>
      <c r="F150" s="54" t="s">
        <v>47</v>
      </c>
      <c r="G150" s="102" t="str">
        <f>VLOOKUP(E150,'[2]내단'!$A$2:$E$3968,2,0)</f>
        <v>답</v>
      </c>
      <c r="H150" s="85" t="s">
        <v>1973</v>
      </c>
      <c r="I150" s="103">
        <v>648</v>
      </c>
      <c r="J150" s="103">
        <v>56</v>
      </c>
      <c r="K150" s="85"/>
      <c r="L150" s="44"/>
      <c r="M150" s="44" t="s">
        <v>60</v>
      </c>
      <c r="N150" s="44" t="s">
        <v>2027</v>
      </c>
      <c r="O150" s="44"/>
      <c r="P150" s="44"/>
      <c r="Q150" s="44"/>
      <c r="R150" s="106">
        <v>94</v>
      </c>
      <c r="S150" s="91"/>
      <c r="T150" s="91"/>
    </row>
    <row r="151" spans="1:20" s="30" customFormat="1" ht="30" customHeight="1">
      <c r="A151" s="85" t="s">
        <v>112</v>
      </c>
      <c r="B151" s="98" t="s">
        <v>2017</v>
      </c>
      <c r="C151" s="98" t="s">
        <v>2018</v>
      </c>
      <c r="D151" s="98" t="s">
        <v>2019</v>
      </c>
      <c r="E151" s="54" t="s">
        <v>48</v>
      </c>
      <c r="F151" s="54" t="s">
        <v>48</v>
      </c>
      <c r="G151" s="102" t="str">
        <f>VLOOKUP(E151,'[2]내단'!$A$2:$E$3968,2,0)</f>
        <v>전</v>
      </c>
      <c r="H151" s="85" t="s">
        <v>1973</v>
      </c>
      <c r="I151" s="103">
        <f>VLOOKUP(F151,'[2]내단'!$A$2:$E$3968,3,0)</f>
        <v>314</v>
      </c>
      <c r="J151" s="103">
        <v>314</v>
      </c>
      <c r="K151" s="85"/>
      <c r="L151" s="44"/>
      <c r="M151" s="44" t="s">
        <v>60</v>
      </c>
      <c r="N151" s="44" t="s">
        <v>2027</v>
      </c>
      <c r="O151" s="44"/>
      <c r="P151" s="44"/>
      <c r="Q151" s="44"/>
      <c r="R151" s="106">
        <v>95</v>
      </c>
      <c r="S151" s="91"/>
      <c r="T151" s="91"/>
    </row>
    <row r="152" spans="1:20" s="30" customFormat="1" ht="30" customHeight="1">
      <c r="A152" s="85" t="s">
        <v>1949</v>
      </c>
      <c r="B152" s="98" t="s">
        <v>2017</v>
      </c>
      <c r="C152" s="98" t="s">
        <v>2018</v>
      </c>
      <c r="D152" s="98" t="s">
        <v>2019</v>
      </c>
      <c r="E152" s="54" t="s">
        <v>49</v>
      </c>
      <c r="F152" s="54" t="s">
        <v>49</v>
      </c>
      <c r="G152" s="102" t="str">
        <f>VLOOKUP(E152,'[2]내단'!$A$2:$E$3968,2,0)</f>
        <v>전</v>
      </c>
      <c r="H152" s="85" t="s">
        <v>1973</v>
      </c>
      <c r="I152" s="103">
        <f>VLOOKUP(F152,'[2]내단'!$A$2:$E$3968,3,0)</f>
        <v>28</v>
      </c>
      <c r="J152" s="103">
        <v>28</v>
      </c>
      <c r="K152" s="85"/>
      <c r="L152" s="44"/>
      <c r="M152" s="44" t="s">
        <v>60</v>
      </c>
      <c r="N152" s="44" t="s">
        <v>2027</v>
      </c>
      <c r="O152" s="44"/>
      <c r="P152" s="44"/>
      <c r="Q152" s="44"/>
      <c r="R152" s="106">
        <v>96</v>
      </c>
      <c r="S152" s="91"/>
      <c r="T152" s="91"/>
    </row>
    <row r="153" spans="1:20" s="30" customFormat="1" ht="30" customHeight="1">
      <c r="A153" s="85" t="s">
        <v>113</v>
      </c>
      <c r="B153" s="98" t="s">
        <v>2017</v>
      </c>
      <c r="C153" s="98" t="s">
        <v>2018</v>
      </c>
      <c r="D153" s="98" t="s">
        <v>2019</v>
      </c>
      <c r="E153" s="54" t="s">
        <v>55</v>
      </c>
      <c r="F153" s="54" t="s">
        <v>55</v>
      </c>
      <c r="G153" s="102" t="str">
        <f>VLOOKUP(E153,'[2]내단'!$A$2:$E$3968,2,0)</f>
        <v>답</v>
      </c>
      <c r="H153" s="85" t="s">
        <v>1973</v>
      </c>
      <c r="I153" s="103">
        <f>VLOOKUP(F153,'[2]내단'!$A$2:$E$3968,3,0)</f>
        <v>152</v>
      </c>
      <c r="J153" s="103">
        <v>152</v>
      </c>
      <c r="K153" s="85"/>
      <c r="L153" s="44"/>
      <c r="M153" s="44" t="s">
        <v>60</v>
      </c>
      <c r="N153" s="44" t="s">
        <v>2027</v>
      </c>
      <c r="O153" s="44"/>
      <c r="P153" s="44"/>
      <c r="Q153" s="44"/>
      <c r="R153" s="106">
        <v>102</v>
      </c>
      <c r="S153" s="91"/>
      <c r="T153" s="91"/>
    </row>
    <row r="154" spans="1:20" s="30" customFormat="1" ht="30" customHeight="1">
      <c r="A154" s="85" t="s">
        <v>114</v>
      </c>
      <c r="B154" s="98" t="s">
        <v>2017</v>
      </c>
      <c r="C154" s="98" t="s">
        <v>2018</v>
      </c>
      <c r="D154" s="98" t="s">
        <v>2019</v>
      </c>
      <c r="E154" s="54" t="s">
        <v>218</v>
      </c>
      <c r="F154" s="54" t="s">
        <v>218</v>
      </c>
      <c r="G154" s="102" t="str">
        <f>VLOOKUP(E154,'[2]내단'!$A$2:$E$3968,2,0)</f>
        <v>답</v>
      </c>
      <c r="H154" s="85" t="s">
        <v>1973</v>
      </c>
      <c r="I154" s="103">
        <f>VLOOKUP(F154,'[2]내단'!$A$2:$E$3968,3,0)</f>
        <v>73</v>
      </c>
      <c r="J154" s="104">
        <v>73</v>
      </c>
      <c r="K154" s="85"/>
      <c r="L154" s="44"/>
      <c r="M154" s="44" t="s">
        <v>60</v>
      </c>
      <c r="N154" s="44" t="s">
        <v>2027</v>
      </c>
      <c r="O154" s="44"/>
      <c r="P154" s="44"/>
      <c r="Q154" s="44"/>
      <c r="R154" s="106">
        <v>113</v>
      </c>
      <c r="S154" s="91"/>
      <c r="T154" s="91"/>
    </row>
    <row r="155" spans="1:20" s="30" customFormat="1" ht="30" customHeight="1">
      <c r="A155" s="85" t="s">
        <v>115</v>
      </c>
      <c r="B155" s="98" t="s">
        <v>2017</v>
      </c>
      <c r="C155" s="98" t="s">
        <v>2018</v>
      </c>
      <c r="D155" s="98" t="s">
        <v>2019</v>
      </c>
      <c r="E155" s="54" t="s">
        <v>313</v>
      </c>
      <c r="F155" s="54" t="s">
        <v>313</v>
      </c>
      <c r="G155" s="102" t="str">
        <f>VLOOKUP(E155,'[2]내단'!$A$2:$E$3968,2,0)</f>
        <v>답</v>
      </c>
      <c r="H155" s="85" t="s">
        <v>1973</v>
      </c>
      <c r="I155" s="103">
        <f>VLOOKUP(F155,'[2]내단'!$A$2:$E$3968,3,0)</f>
        <v>17</v>
      </c>
      <c r="J155" s="104">
        <v>17</v>
      </c>
      <c r="K155" s="85"/>
      <c r="L155" s="44"/>
      <c r="M155" s="44" t="s">
        <v>60</v>
      </c>
      <c r="N155" s="44" t="s">
        <v>2027</v>
      </c>
      <c r="O155" s="44"/>
      <c r="P155" s="44"/>
      <c r="Q155" s="44"/>
      <c r="R155" s="106">
        <v>173</v>
      </c>
      <c r="S155" s="91"/>
      <c r="T155" s="91"/>
    </row>
    <row r="156" spans="1:20" s="30" customFormat="1" ht="30" customHeight="1">
      <c r="A156" s="85" t="s">
        <v>116</v>
      </c>
      <c r="B156" s="98" t="s">
        <v>2017</v>
      </c>
      <c r="C156" s="98" t="s">
        <v>2018</v>
      </c>
      <c r="D156" s="98" t="s">
        <v>2019</v>
      </c>
      <c r="E156" s="54" t="s">
        <v>308</v>
      </c>
      <c r="F156" s="54" t="s">
        <v>308</v>
      </c>
      <c r="G156" s="102" t="str">
        <f>VLOOKUP(E156,'[2]내단'!$A$2:$E$3968,2,0)</f>
        <v>답</v>
      </c>
      <c r="H156" s="85" t="s">
        <v>1973</v>
      </c>
      <c r="I156" s="103">
        <f>VLOOKUP(F156,'[2]내단'!$A$2:$E$3968,3,0)</f>
        <v>3</v>
      </c>
      <c r="J156" s="104">
        <v>3</v>
      </c>
      <c r="K156" s="85"/>
      <c r="L156" s="44"/>
      <c r="M156" s="44" t="s">
        <v>60</v>
      </c>
      <c r="N156" s="44" t="s">
        <v>2027</v>
      </c>
      <c r="O156" s="44"/>
      <c r="P156" s="44"/>
      <c r="Q156" s="44"/>
      <c r="R156" s="106">
        <v>171</v>
      </c>
      <c r="S156" s="91"/>
      <c r="T156" s="91"/>
    </row>
    <row r="157" spans="1:20" s="30" customFormat="1" ht="30" customHeight="1">
      <c r="A157" s="85" t="s">
        <v>1139</v>
      </c>
      <c r="B157" s="98" t="s">
        <v>2017</v>
      </c>
      <c r="C157" s="98" t="s">
        <v>2018</v>
      </c>
      <c r="D157" s="98" t="s">
        <v>2019</v>
      </c>
      <c r="E157" s="54" t="s">
        <v>316</v>
      </c>
      <c r="F157" s="54" t="s">
        <v>316</v>
      </c>
      <c r="G157" s="102" t="str">
        <f>VLOOKUP(E157,'[2]내단'!$A$2:$E$3968,2,0)</f>
        <v>답</v>
      </c>
      <c r="H157" s="85" t="s">
        <v>1973</v>
      </c>
      <c r="I157" s="103">
        <f>VLOOKUP(F157,'[2]내단'!$A$2:$E$3968,3,0)</f>
        <v>65</v>
      </c>
      <c r="J157" s="104">
        <v>65</v>
      </c>
      <c r="K157" s="85"/>
      <c r="L157" s="44"/>
      <c r="M157" s="44" t="s">
        <v>60</v>
      </c>
      <c r="N157" s="44" t="s">
        <v>2027</v>
      </c>
      <c r="O157" s="44"/>
      <c r="P157" s="44"/>
      <c r="Q157" s="44"/>
      <c r="R157" s="106">
        <v>176</v>
      </c>
      <c r="S157" s="91"/>
      <c r="T157" s="91"/>
    </row>
    <row r="158" spans="1:20" s="30" customFormat="1" ht="30" customHeight="1">
      <c r="A158" s="85" t="s">
        <v>117</v>
      </c>
      <c r="B158" s="100" t="s">
        <v>2017</v>
      </c>
      <c r="C158" s="100" t="s">
        <v>2018</v>
      </c>
      <c r="D158" s="100" t="s">
        <v>2019</v>
      </c>
      <c r="E158" s="54" t="s">
        <v>1876</v>
      </c>
      <c r="F158" s="54" t="s">
        <v>1876</v>
      </c>
      <c r="G158" s="102" t="str">
        <f>VLOOKUP(E158,'[3]내단'!$A$2:$E$3968,2,0)</f>
        <v>답</v>
      </c>
      <c r="H158" s="102" t="s">
        <v>1973</v>
      </c>
      <c r="I158" s="103">
        <f>VLOOKUP(F158,'[3]내단'!$A$2:$E$3968,3,0)</f>
        <v>7</v>
      </c>
      <c r="J158" s="104">
        <v>7</v>
      </c>
      <c r="K158" s="111"/>
      <c r="L158" s="52"/>
      <c r="M158" s="105" t="str">
        <f>'[3]내단리'!$H$218</f>
        <v>경상북도</v>
      </c>
      <c r="N158" s="105" t="str">
        <f>'[3]내단리'!$G$218</f>
        <v>공</v>
      </c>
      <c r="O158" s="159"/>
      <c r="P158" s="108"/>
      <c r="Q158" s="108"/>
      <c r="R158" s="106">
        <v>213</v>
      </c>
      <c r="S158" s="91"/>
      <c r="T158" s="91"/>
    </row>
    <row r="159" spans="1:20" s="30" customFormat="1" ht="30" customHeight="1">
      <c r="A159" s="85" t="s">
        <v>118</v>
      </c>
      <c r="B159" s="98" t="s">
        <v>2017</v>
      </c>
      <c r="C159" s="98" t="s">
        <v>2018</v>
      </c>
      <c r="D159" s="98" t="s">
        <v>2019</v>
      </c>
      <c r="E159" s="54" t="s">
        <v>1877</v>
      </c>
      <c r="F159" s="54" t="s">
        <v>1878</v>
      </c>
      <c r="G159" s="102" t="str">
        <f>VLOOKUP(E159,'[3]내단'!$A$2:$E$3968,2,0)</f>
        <v>답</v>
      </c>
      <c r="H159" s="102" t="s">
        <v>1973</v>
      </c>
      <c r="I159" s="103">
        <v>888</v>
      </c>
      <c r="J159" s="104">
        <v>95</v>
      </c>
      <c r="K159" s="101"/>
      <c r="L159" s="52"/>
      <c r="M159" s="105" t="str">
        <f>'[3]내단리'!$H$219</f>
        <v>경상북도</v>
      </c>
      <c r="N159" s="105" t="str">
        <f>'[3]내단리'!$G$219</f>
        <v>공</v>
      </c>
      <c r="O159" s="108"/>
      <c r="P159" s="108"/>
      <c r="Q159" s="108"/>
      <c r="R159" s="106">
        <v>214</v>
      </c>
      <c r="S159" s="91"/>
      <c r="T159" s="91"/>
    </row>
    <row r="160" spans="1:20" s="30" customFormat="1" ht="30" customHeight="1">
      <c r="A160" s="85" t="s">
        <v>119</v>
      </c>
      <c r="B160" s="98" t="s">
        <v>2017</v>
      </c>
      <c r="C160" s="98" t="s">
        <v>2018</v>
      </c>
      <c r="D160" s="98" t="s">
        <v>2019</v>
      </c>
      <c r="E160" s="54" t="s">
        <v>1044</v>
      </c>
      <c r="F160" s="54" t="s">
        <v>1045</v>
      </c>
      <c r="G160" s="102" t="str">
        <f>VLOOKUP(E160,'[3]내단'!$A$2:$E$3968,2,0)</f>
        <v>답</v>
      </c>
      <c r="H160" s="98" t="s">
        <v>1973</v>
      </c>
      <c r="I160" s="103">
        <v>470</v>
      </c>
      <c r="J160" s="104">
        <v>165</v>
      </c>
      <c r="K160" s="101"/>
      <c r="L160" s="52"/>
      <c r="M160" s="105" t="str">
        <f>'[3]내단리'!$H$252</f>
        <v>경상북도</v>
      </c>
      <c r="N160" s="105" t="str">
        <f>'[3]내단리'!$G$252</f>
        <v>공</v>
      </c>
      <c r="O160" s="47"/>
      <c r="P160" s="47"/>
      <c r="Q160" s="48"/>
      <c r="R160" s="106">
        <v>247</v>
      </c>
      <c r="S160" s="91"/>
      <c r="T160" s="91"/>
    </row>
    <row r="161" spans="1:20" s="30" customFormat="1" ht="30" customHeight="1">
      <c r="A161" s="85" t="s">
        <v>120</v>
      </c>
      <c r="B161" s="98" t="s">
        <v>2017</v>
      </c>
      <c r="C161" s="98" t="s">
        <v>2018</v>
      </c>
      <c r="D161" s="98" t="s">
        <v>2019</v>
      </c>
      <c r="E161" s="54" t="s">
        <v>286</v>
      </c>
      <c r="F161" s="54" t="s">
        <v>286</v>
      </c>
      <c r="G161" s="102" t="str">
        <f>VLOOKUP(E161,'[2]내단'!$A$2:$E$3968,2,0)</f>
        <v>답</v>
      </c>
      <c r="H161" s="85" t="s">
        <v>1973</v>
      </c>
      <c r="I161" s="103">
        <f>VLOOKUP(F161,'[2]내단'!$A$2:$E$3968,3,0)</f>
        <v>711</v>
      </c>
      <c r="J161" s="104">
        <v>711</v>
      </c>
      <c r="K161" s="85"/>
      <c r="L161" s="44"/>
      <c r="M161" s="44" t="s">
        <v>60</v>
      </c>
      <c r="N161" s="44" t="s">
        <v>2027</v>
      </c>
      <c r="O161" s="44"/>
      <c r="P161" s="44"/>
      <c r="Q161" s="44"/>
      <c r="R161" s="106">
        <v>158</v>
      </c>
      <c r="S161" s="91"/>
      <c r="T161" s="91"/>
    </row>
    <row r="162" spans="1:20" s="30" customFormat="1" ht="30" customHeight="1">
      <c r="A162" s="85" t="s">
        <v>121</v>
      </c>
      <c r="B162" s="98" t="s">
        <v>2017</v>
      </c>
      <c r="C162" s="98" t="s">
        <v>2018</v>
      </c>
      <c r="D162" s="98" t="s">
        <v>2019</v>
      </c>
      <c r="E162" s="54" t="s">
        <v>281</v>
      </c>
      <c r="F162" s="54" t="s">
        <v>281</v>
      </c>
      <c r="G162" s="102" t="str">
        <f>VLOOKUP(E162,'[2]내단'!$A$2:$E$3968,2,0)</f>
        <v>답</v>
      </c>
      <c r="H162" s="85" t="s">
        <v>1973</v>
      </c>
      <c r="I162" s="103">
        <f>VLOOKUP(F162,'[2]내단'!$A$2:$E$3968,3,0)</f>
        <v>19</v>
      </c>
      <c r="J162" s="104">
        <v>19</v>
      </c>
      <c r="K162" s="85"/>
      <c r="L162" s="44"/>
      <c r="M162" s="44" t="s">
        <v>60</v>
      </c>
      <c r="N162" s="44" t="s">
        <v>2027</v>
      </c>
      <c r="O162" s="44"/>
      <c r="P162" s="44"/>
      <c r="Q162" s="44"/>
      <c r="R162" s="106">
        <v>153</v>
      </c>
      <c r="S162" s="91"/>
      <c r="T162" s="91"/>
    </row>
    <row r="163" spans="1:20" s="30" customFormat="1" ht="30" customHeight="1">
      <c r="A163" s="85" t="s">
        <v>122</v>
      </c>
      <c r="B163" s="98" t="s">
        <v>2017</v>
      </c>
      <c r="C163" s="98" t="s">
        <v>2018</v>
      </c>
      <c r="D163" s="98" t="s">
        <v>2019</v>
      </c>
      <c r="E163" s="54" t="s">
        <v>267</v>
      </c>
      <c r="F163" s="54" t="s">
        <v>267</v>
      </c>
      <c r="G163" s="102" t="str">
        <f>VLOOKUP(E163,'[2]내단'!$A$2:$E$3968,2,0)</f>
        <v>답</v>
      </c>
      <c r="H163" s="85" t="s">
        <v>1973</v>
      </c>
      <c r="I163" s="103">
        <f>VLOOKUP(F163,'[2]내단'!$A$2:$E$3968,3,0)</f>
        <v>18</v>
      </c>
      <c r="J163" s="104">
        <v>18</v>
      </c>
      <c r="K163" s="85"/>
      <c r="L163" s="44"/>
      <c r="M163" s="44" t="s">
        <v>60</v>
      </c>
      <c r="N163" s="44" t="s">
        <v>2027</v>
      </c>
      <c r="O163" s="44"/>
      <c r="P163" s="44"/>
      <c r="Q163" s="44"/>
      <c r="R163" s="106">
        <v>141</v>
      </c>
      <c r="S163" s="91"/>
      <c r="T163" s="91"/>
    </row>
    <row r="164" spans="1:20" s="30" customFormat="1" ht="30" customHeight="1">
      <c r="A164" s="85" t="s">
        <v>123</v>
      </c>
      <c r="B164" s="98" t="s">
        <v>2017</v>
      </c>
      <c r="C164" s="98" t="s">
        <v>2018</v>
      </c>
      <c r="D164" s="98" t="s">
        <v>2019</v>
      </c>
      <c r="E164" s="54" t="s">
        <v>269</v>
      </c>
      <c r="F164" s="54" t="s">
        <v>269</v>
      </c>
      <c r="G164" s="102" t="str">
        <f>VLOOKUP(E164,'[2]내단'!$A$2:$E$3968,2,0)</f>
        <v>답</v>
      </c>
      <c r="H164" s="85" t="s">
        <v>1973</v>
      </c>
      <c r="I164" s="103">
        <f>VLOOKUP(F164,'[2]내단'!$A$2:$E$3968,3,0)</f>
        <v>548</v>
      </c>
      <c r="J164" s="104">
        <v>548</v>
      </c>
      <c r="K164" s="85"/>
      <c r="L164" s="44"/>
      <c r="M164" s="44" t="s">
        <v>60</v>
      </c>
      <c r="N164" s="44" t="s">
        <v>2027</v>
      </c>
      <c r="O164" s="44"/>
      <c r="P164" s="44"/>
      <c r="Q164" s="44"/>
      <c r="R164" s="106">
        <v>143</v>
      </c>
      <c r="S164" s="91"/>
      <c r="T164" s="91"/>
    </row>
    <row r="165" spans="1:20" s="30" customFormat="1" ht="30" customHeight="1">
      <c r="A165" s="85" t="s">
        <v>124</v>
      </c>
      <c r="B165" s="98" t="s">
        <v>2017</v>
      </c>
      <c r="C165" s="98" t="s">
        <v>2018</v>
      </c>
      <c r="D165" s="98" t="s">
        <v>2019</v>
      </c>
      <c r="E165" s="54" t="s">
        <v>263</v>
      </c>
      <c r="F165" s="54" t="s">
        <v>263</v>
      </c>
      <c r="G165" s="102" t="str">
        <f>VLOOKUP(E165,'[2]내단'!$A$2:$E$3968,2,0)</f>
        <v>답</v>
      </c>
      <c r="H165" s="85" t="s">
        <v>1973</v>
      </c>
      <c r="I165" s="103">
        <f>VLOOKUP(F165,'[2]내단'!$A$2:$E$3968,3,0)</f>
        <v>607</v>
      </c>
      <c r="J165" s="104">
        <v>607</v>
      </c>
      <c r="K165" s="85"/>
      <c r="L165" s="44"/>
      <c r="M165" s="44" t="s">
        <v>60</v>
      </c>
      <c r="N165" s="44" t="s">
        <v>2027</v>
      </c>
      <c r="O165" s="44"/>
      <c r="P165" s="44"/>
      <c r="Q165" s="44"/>
      <c r="R165" s="106">
        <v>137</v>
      </c>
      <c r="S165" s="91"/>
      <c r="T165" s="91"/>
    </row>
    <row r="166" spans="1:20" s="30" customFormat="1" ht="30" customHeight="1">
      <c r="A166" s="85" t="s">
        <v>125</v>
      </c>
      <c r="B166" s="98" t="s">
        <v>2017</v>
      </c>
      <c r="C166" s="98" t="s">
        <v>2018</v>
      </c>
      <c r="D166" s="98" t="s">
        <v>2019</v>
      </c>
      <c r="E166" s="54" t="s">
        <v>262</v>
      </c>
      <c r="F166" s="54" t="s">
        <v>262</v>
      </c>
      <c r="G166" s="102" t="str">
        <f>VLOOKUP(E166,'[2]내단'!$A$2:$E$3968,2,0)</f>
        <v>답</v>
      </c>
      <c r="H166" s="85" t="s">
        <v>1973</v>
      </c>
      <c r="I166" s="103">
        <f>VLOOKUP(F166,'[2]내단'!$A$2:$E$3968,3,0)</f>
        <v>50</v>
      </c>
      <c r="J166" s="104">
        <v>50</v>
      </c>
      <c r="K166" s="85"/>
      <c r="L166" s="44"/>
      <c r="M166" s="44" t="s">
        <v>60</v>
      </c>
      <c r="N166" s="44" t="s">
        <v>2027</v>
      </c>
      <c r="O166" s="44"/>
      <c r="P166" s="44"/>
      <c r="Q166" s="44"/>
      <c r="R166" s="106">
        <v>136</v>
      </c>
      <c r="S166" s="91"/>
      <c r="T166" s="91"/>
    </row>
    <row r="167" spans="1:20" s="30" customFormat="1" ht="30" customHeight="1">
      <c r="A167" s="85" t="s">
        <v>962</v>
      </c>
      <c r="B167" s="98" t="s">
        <v>2017</v>
      </c>
      <c r="C167" s="98" t="s">
        <v>2018</v>
      </c>
      <c r="D167" s="98" t="s">
        <v>2019</v>
      </c>
      <c r="E167" s="54" t="s">
        <v>261</v>
      </c>
      <c r="F167" s="54" t="s">
        <v>261</v>
      </c>
      <c r="G167" s="102" t="str">
        <f>VLOOKUP(E167,'[2]내단'!$A$2:$E$3968,2,0)</f>
        <v>답</v>
      </c>
      <c r="H167" s="85" t="s">
        <v>1973</v>
      </c>
      <c r="I167" s="103">
        <f>VLOOKUP(F167,'[2]내단'!$A$2:$E$3968,3,0)</f>
        <v>669</v>
      </c>
      <c r="J167" s="104">
        <v>669</v>
      </c>
      <c r="K167" s="85"/>
      <c r="L167" s="44"/>
      <c r="M167" s="44" t="s">
        <v>60</v>
      </c>
      <c r="N167" s="44" t="s">
        <v>2027</v>
      </c>
      <c r="O167" s="44"/>
      <c r="P167" s="44"/>
      <c r="Q167" s="44"/>
      <c r="R167" s="106">
        <v>135</v>
      </c>
      <c r="S167" s="91"/>
      <c r="T167" s="91"/>
    </row>
    <row r="168" spans="1:20" s="30" customFormat="1" ht="30" customHeight="1">
      <c r="A168" s="85" t="s">
        <v>963</v>
      </c>
      <c r="B168" s="98" t="s">
        <v>2017</v>
      </c>
      <c r="C168" s="98" t="s">
        <v>2018</v>
      </c>
      <c r="D168" s="98" t="s">
        <v>2019</v>
      </c>
      <c r="E168" s="54" t="s">
        <v>253</v>
      </c>
      <c r="F168" s="54" t="s">
        <v>253</v>
      </c>
      <c r="G168" s="102" t="str">
        <f>VLOOKUP(E168,'[2]내단'!$A$2:$E$3968,2,0)</f>
        <v>답</v>
      </c>
      <c r="H168" s="85" t="s">
        <v>1973</v>
      </c>
      <c r="I168" s="103">
        <f>VLOOKUP(F168,'[2]내단'!$A$2:$E$3968,3,0)</f>
        <v>653</v>
      </c>
      <c r="J168" s="104">
        <v>653</v>
      </c>
      <c r="K168" s="85"/>
      <c r="L168" s="44"/>
      <c r="M168" s="44" t="s">
        <v>60</v>
      </c>
      <c r="N168" s="44" t="s">
        <v>2027</v>
      </c>
      <c r="O168" s="44"/>
      <c r="P168" s="44"/>
      <c r="Q168" s="44"/>
      <c r="R168" s="106">
        <v>128</v>
      </c>
      <c r="S168" s="91"/>
      <c r="T168" s="91"/>
    </row>
    <row r="169" spans="1:20" s="30" customFormat="1" ht="30" customHeight="1">
      <c r="A169" s="85" t="s">
        <v>126</v>
      </c>
      <c r="B169" s="98" t="s">
        <v>2017</v>
      </c>
      <c r="C169" s="98" t="s">
        <v>2018</v>
      </c>
      <c r="D169" s="98" t="s">
        <v>2019</v>
      </c>
      <c r="E169" s="54" t="s">
        <v>247</v>
      </c>
      <c r="F169" s="54" t="s">
        <v>247</v>
      </c>
      <c r="G169" s="102" t="str">
        <f>VLOOKUP(E169,'[2]내단'!$A$2:$E$3968,2,0)</f>
        <v>답</v>
      </c>
      <c r="H169" s="85" t="s">
        <v>1973</v>
      </c>
      <c r="I169" s="103">
        <f>VLOOKUP(F169,'[2]내단'!$A$2:$E$3968,3,0)</f>
        <v>675</v>
      </c>
      <c r="J169" s="104">
        <v>675</v>
      </c>
      <c r="K169" s="85"/>
      <c r="L169" s="44"/>
      <c r="M169" s="44" t="s">
        <v>60</v>
      </c>
      <c r="N169" s="44" t="s">
        <v>2027</v>
      </c>
      <c r="O169" s="44"/>
      <c r="P169" s="44"/>
      <c r="Q169" s="44"/>
      <c r="R169" s="106">
        <v>125</v>
      </c>
      <c r="S169" s="91"/>
      <c r="T169" s="91"/>
    </row>
    <row r="170" spans="1:20" s="30" customFormat="1" ht="30" customHeight="1">
      <c r="A170" s="85" t="s">
        <v>127</v>
      </c>
      <c r="B170" s="98" t="s">
        <v>2017</v>
      </c>
      <c r="C170" s="98" t="s">
        <v>2018</v>
      </c>
      <c r="D170" s="98" t="s">
        <v>2019</v>
      </c>
      <c r="E170" s="54" t="s">
        <v>238</v>
      </c>
      <c r="F170" s="54" t="s">
        <v>238</v>
      </c>
      <c r="G170" s="102" t="str">
        <f>VLOOKUP(E170,'[2]내단'!$A$2:$E$3968,2,0)</f>
        <v>답</v>
      </c>
      <c r="H170" s="85" t="s">
        <v>1973</v>
      </c>
      <c r="I170" s="103">
        <f>VLOOKUP(F170,'[2]내단'!$A$2:$E$3968,3,0)</f>
        <v>788</v>
      </c>
      <c r="J170" s="104">
        <v>788</v>
      </c>
      <c r="K170" s="85"/>
      <c r="L170" s="44"/>
      <c r="M170" s="44" t="s">
        <v>60</v>
      </c>
      <c r="N170" s="44" t="s">
        <v>2027</v>
      </c>
      <c r="O170" s="44"/>
      <c r="P170" s="44"/>
      <c r="Q170" s="44"/>
      <c r="R170" s="106">
        <v>121</v>
      </c>
      <c r="S170" s="91"/>
      <c r="T170" s="91"/>
    </row>
    <row r="171" spans="1:20" s="30" customFormat="1" ht="30" customHeight="1">
      <c r="A171" s="85" t="s">
        <v>128</v>
      </c>
      <c r="B171" s="98" t="s">
        <v>2017</v>
      </c>
      <c r="C171" s="98" t="s">
        <v>2018</v>
      </c>
      <c r="D171" s="98" t="s">
        <v>2019</v>
      </c>
      <c r="E171" s="54" t="s">
        <v>33</v>
      </c>
      <c r="F171" s="54" t="s">
        <v>33</v>
      </c>
      <c r="G171" s="102" t="str">
        <f>VLOOKUP(E171,'[2]내단'!$A$2:$E$3968,2,0)</f>
        <v>답</v>
      </c>
      <c r="H171" s="85" t="s">
        <v>1973</v>
      </c>
      <c r="I171" s="103">
        <f>VLOOKUP(F171,'[2]내단'!$A$2:$E$3968,3,0)</f>
        <v>725</v>
      </c>
      <c r="J171" s="103">
        <v>725</v>
      </c>
      <c r="K171" s="85"/>
      <c r="L171" s="44"/>
      <c r="M171" s="105" t="s">
        <v>60</v>
      </c>
      <c r="N171" s="44" t="s">
        <v>2027</v>
      </c>
      <c r="O171" s="44"/>
      <c r="P171" s="44"/>
      <c r="Q171" s="44"/>
      <c r="R171" s="106">
        <v>52</v>
      </c>
      <c r="S171" s="91"/>
      <c r="T171" s="91"/>
    </row>
    <row r="172" spans="1:20" s="30" customFormat="1" ht="30" customHeight="1">
      <c r="A172" s="85" t="s">
        <v>129</v>
      </c>
      <c r="B172" s="98" t="s">
        <v>2017</v>
      </c>
      <c r="C172" s="98" t="s">
        <v>2018</v>
      </c>
      <c r="D172" s="98" t="s">
        <v>2019</v>
      </c>
      <c r="E172" s="54" t="s">
        <v>22</v>
      </c>
      <c r="F172" s="54" t="s">
        <v>22</v>
      </c>
      <c r="G172" s="102" t="str">
        <f>VLOOKUP(E172,'[2]내단'!$A$2:$E$3968,2,0)</f>
        <v>답</v>
      </c>
      <c r="H172" s="85" t="s">
        <v>1973</v>
      </c>
      <c r="I172" s="103">
        <f>VLOOKUP(F172,'[2]내단'!$A$2:$E$3968,3,0)</f>
        <v>402</v>
      </c>
      <c r="J172" s="103">
        <v>402</v>
      </c>
      <c r="K172" s="85"/>
      <c r="L172" s="44"/>
      <c r="M172" s="105" t="s">
        <v>60</v>
      </c>
      <c r="N172" s="44" t="s">
        <v>2027</v>
      </c>
      <c r="O172" s="44"/>
      <c r="P172" s="44"/>
      <c r="Q172" s="44"/>
      <c r="R172" s="106">
        <v>44</v>
      </c>
      <c r="S172" s="91"/>
      <c r="T172" s="91"/>
    </row>
    <row r="173" spans="1:20" s="30" customFormat="1" ht="30" customHeight="1">
      <c r="A173" s="85" t="s">
        <v>130</v>
      </c>
      <c r="B173" s="98" t="s">
        <v>2017</v>
      </c>
      <c r="C173" s="98" t="s">
        <v>2018</v>
      </c>
      <c r="D173" s="98" t="s">
        <v>2019</v>
      </c>
      <c r="E173" s="54" t="s">
        <v>1060</v>
      </c>
      <c r="F173" s="54" t="s">
        <v>1060</v>
      </c>
      <c r="G173" s="102" t="str">
        <f>VLOOKUP(E173,'[2]내단'!$A$2:$E$3968,2,0)</f>
        <v>답</v>
      </c>
      <c r="H173" s="85" t="s">
        <v>1973</v>
      </c>
      <c r="I173" s="103">
        <f>VLOOKUP(F173,'[2]내단'!$A$2:$E$3968,3,0)</f>
        <v>7</v>
      </c>
      <c r="J173" s="103">
        <v>7</v>
      </c>
      <c r="K173" s="85"/>
      <c r="L173" s="44"/>
      <c r="M173" s="105" t="s">
        <v>1061</v>
      </c>
      <c r="N173" s="44" t="s">
        <v>2027</v>
      </c>
      <c r="O173" s="44"/>
      <c r="P173" s="44"/>
      <c r="Q173" s="44"/>
      <c r="R173" s="106">
        <v>35</v>
      </c>
      <c r="S173" s="91"/>
      <c r="T173" s="91"/>
    </row>
    <row r="174" spans="1:20" s="30" customFormat="1" ht="30" customHeight="1">
      <c r="A174" s="85" t="s">
        <v>131</v>
      </c>
      <c r="B174" s="98" t="s">
        <v>2017</v>
      </c>
      <c r="C174" s="98" t="s">
        <v>2018</v>
      </c>
      <c r="D174" s="98" t="s">
        <v>2019</v>
      </c>
      <c r="E174" s="54" t="s">
        <v>1079</v>
      </c>
      <c r="F174" s="54" t="s">
        <v>1079</v>
      </c>
      <c r="G174" s="102" t="str">
        <f>VLOOKUP(E174,'[2]내단'!$A$2:$E$3968,2,0)</f>
        <v>답</v>
      </c>
      <c r="H174" s="85" t="s">
        <v>1973</v>
      </c>
      <c r="I174" s="103">
        <f>VLOOKUP(F174,'[2]내단'!$A$2:$E$3968,3,0)</f>
        <v>426</v>
      </c>
      <c r="J174" s="103">
        <v>426</v>
      </c>
      <c r="K174" s="85"/>
      <c r="L174" s="44"/>
      <c r="M174" s="105" t="s">
        <v>60</v>
      </c>
      <c r="N174" s="44" t="s">
        <v>2027</v>
      </c>
      <c r="O174" s="44"/>
      <c r="P174" s="44"/>
      <c r="Q174" s="44"/>
      <c r="R174" s="106">
        <v>22</v>
      </c>
      <c r="S174" s="91"/>
      <c r="T174" s="91"/>
    </row>
    <row r="175" spans="1:20" s="40" customFormat="1" ht="30" customHeight="1">
      <c r="A175" s="85" t="s">
        <v>132</v>
      </c>
      <c r="B175" s="98" t="s">
        <v>1098</v>
      </c>
      <c r="C175" s="98" t="s">
        <v>1099</v>
      </c>
      <c r="D175" s="98" t="s">
        <v>1100</v>
      </c>
      <c r="E175" s="54" t="s">
        <v>1103</v>
      </c>
      <c r="F175" s="54" t="s">
        <v>1104</v>
      </c>
      <c r="G175" s="102" t="str">
        <f>VLOOKUP(E175,'[2]내단'!$A$2:$E$3968,2,0)</f>
        <v>구</v>
      </c>
      <c r="H175" s="85" t="s">
        <v>1985</v>
      </c>
      <c r="I175" s="103">
        <v>659</v>
      </c>
      <c r="J175" s="103">
        <v>262</v>
      </c>
      <c r="K175" s="85"/>
      <c r="L175" s="44"/>
      <c r="M175" s="105" t="s">
        <v>1105</v>
      </c>
      <c r="N175" s="105" t="s">
        <v>1102</v>
      </c>
      <c r="O175" s="44"/>
      <c r="P175" s="44"/>
      <c r="Q175" s="44"/>
      <c r="R175" s="106">
        <v>4</v>
      </c>
      <c r="S175" s="126"/>
      <c r="T175" s="126"/>
    </row>
    <row r="176" spans="1:20" s="40" customFormat="1" ht="30" customHeight="1">
      <c r="A176" s="85" t="s">
        <v>133</v>
      </c>
      <c r="B176" s="98" t="s">
        <v>1098</v>
      </c>
      <c r="C176" s="98" t="s">
        <v>1099</v>
      </c>
      <c r="D176" s="98" t="s">
        <v>1100</v>
      </c>
      <c r="E176" s="54" t="s">
        <v>1106</v>
      </c>
      <c r="F176" s="54" t="s">
        <v>1107</v>
      </c>
      <c r="G176" s="102" t="str">
        <f>VLOOKUP(E176,'[2]내단'!$A$2:$E$3968,2,0)</f>
        <v>도</v>
      </c>
      <c r="H176" s="85" t="s">
        <v>1973</v>
      </c>
      <c r="I176" s="103">
        <v>469</v>
      </c>
      <c r="J176" s="103">
        <v>232</v>
      </c>
      <c r="K176" s="85"/>
      <c r="L176" s="44"/>
      <c r="M176" s="105" t="s">
        <v>1105</v>
      </c>
      <c r="N176" s="105" t="s">
        <v>1102</v>
      </c>
      <c r="O176" s="44"/>
      <c r="P176" s="44"/>
      <c r="Q176" s="44"/>
      <c r="R176" s="106">
        <v>5</v>
      </c>
      <c r="S176" s="126"/>
      <c r="T176" s="126"/>
    </row>
    <row r="177" spans="1:20" s="40" customFormat="1" ht="30" customHeight="1">
      <c r="A177" s="85" t="s">
        <v>134</v>
      </c>
      <c r="B177" s="98" t="s">
        <v>1098</v>
      </c>
      <c r="C177" s="98" t="s">
        <v>1099</v>
      </c>
      <c r="D177" s="98" t="s">
        <v>1100</v>
      </c>
      <c r="E177" s="54" t="s">
        <v>1108</v>
      </c>
      <c r="F177" s="54" t="s">
        <v>1920</v>
      </c>
      <c r="G177" s="102" t="str">
        <f>VLOOKUP(E177,'[2]내단'!$A$2:$E$3968,2,0)</f>
        <v>도</v>
      </c>
      <c r="H177" s="85" t="s">
        <v>1973</v>
      </c>
      <c r="I177" s="103">
        <v>687</v>
      </c>
      <c r="J177" s="103">
        <v>354</v>
      </c>
      <c r="K177" s="85"/>
      <c r="L177" s="44"/>
      <c r="M177" s="105" t="s">
        <v>1101</v>
      </c>
      <c r="N177" s="105" t="s">
        <v>1102</v>
      </c>
      <c r="O177" s="44"/>
      <c r="P177" s="44"/>
      <c r="Q177" s="44"/>
      <c r="R177" s="106">
        <v>6</v>
      </c>
      <c r="S177" s="126"/>
      <c r="T177" s="126"/>
    </row>
    <row r="178" spans="1:20" s="40" customFormat="1" ht="30" customHeight="1">
      <c r="A178" s="85" t="s">
        <v>135</v>
      </c>
      <c r="B178" s="98" t="s">
        <v>1098</v>
      </c>
      <c r="C178" s="98" t="s">
        <v>1099</v>
      </c>
      <c r="D178" s="98" t="s">
        <v>1100</v>
      </c>
      <c r="E178" s="54" t="s">
        <v>1109</v>
      </c>
      <c r="F178" s="54" t="s">
        <v>1109</v>
      </c>
      <c r="G178" s="102" t="str">
        <f>VLOOKUP(E178,'[2]내단'!$A$2:$E$3968,2,0)</f>
        <v>도</v>
      </c>
      <c r="H178" s="85" t="s">
        <v>1973</v>
      </c>
      <c r="I178" s="103">
        <f>VLOOKUP(F178,'[2]내단'!$A$2:$E$3968,3,0)</f>
        <v>29</v>
      </c>
      <c r="J178" s="103">
        <v>29</v>
      </c>
      <c r="K178" s="85"/>
      <c r="L178" s="44"/>
      <c r="M178" s="44" t="s">
        <v>1101</v>
      </c>
      <c r="N178" s="44" t="s">
        <v>1102</v>
      </c>
      <c r="O178" s="44"/>
      <c r="P178" s="44"/>
      <c r="Q178" s="44"/>
      <c r="R178" s="106">
        <v>55</v>
      </c>
      <c r="S178" s="126"/>
      <c r="T178" s="126"/>
    </row>
    <row r="179" spans="1:20" s="40" customFormat="1" ht="30" customHeight="1">
      <c r="A179" s="85" t="s">
        <v>136</v>
      </c>
      <c r="B179" s="98" t="s">
        <v>1098</v>
      </c>
      <c r="C179" s="98" t="s">
        <v>1099</v>
      </c>
      <c r="D179" s="98" t="s">
        <v>1100</v>
      </c>
      <c r="E179" s="54" t="s">
        <v>1110</v>
      </c>
      <c r="F179" s="54" t="s">
        <v>1110</v>
      </c>
      <c r="G179" s="102" t="str">
        <f>VLOOKUP(E179,'[2]내단'!$A$2:$E$3968,2,0)</f>
        <v>도</v>
      </c>
      <c r="H179" s="85" t="s">
        <v>1973</v>
      </c>
      <c r="I179" s="103">
        <f>VLOOKUP(F179,'[2]내단'!$A$2:$E$3968,3,0)</f>
        <v>544</v>
      </c>
      <c r="J179" s="103">
        <v>544</v>
      </c>
      <c r="K179" s="85"/>
      <c r="L179" s="127"/>
      <c r="M179" s="44" t="s">
        <v>1101</v>
      </c>
      <c r="N179" s="44" t="s">
        <v>1102</v>
      </c>
      <c r="O179" s="44"/>
      <c r="P179" s="44"/>
      <c r="Q179" s="44"/>
      <c r="R179" s="106">
        <v>56</v>
      </c>
      <c r="S179" s="126"/>
      <c r="T179" s="126"/>
    </row>
    <row r="180" spans="1:20" s="40" customFormat="1" ht="30" customHeight="1">
      <c r="A180" s="85" t="s">
        <v>137</v>
      </c>
      <c r="B180" s="98" t="s">
        <v>1098</v>
      </c>
      <c r="C180" s="98" t="s">
        <v>1099</v>
      </c>
      <c r="D180" s="98" t="s">
        <v>1100</v>
      </c>
      <c r="E180" s="54" t="s">
        <v>1111</v>
      </c>
      <c r="F180" s="54" t="s">
        <v>1111</v>
      </c>
      <c r="G180" s="102" t="str">
        <f>VLOOKUP(E180,'[2]내단'!$A$2:$E$3968,2,0)</f>
        <v>도</v>
      </c>
      <c r="H180" s="85" t="s">
        <v>1973</v>
      </c>
      <c r="I180" s="103">
        <f>VLOOKUP(F180,'[2]내단'!$A$2:$E$3968,3,0)</f>
        <v>126</v>
      </c>
      <c r="J180" s="103">
        <v>126</v>
      </c>
      <c r="K180" s="85"/>
      <c r="L180" s="44"/>
      <c r="M180" s="44" t="s">
        <v>1101</v>
      </c>
      <c r="N180" s="44" t="s">
        <v>1102</v>
      </c>
      <c r="O180" s="44"/>
      <c r="P180" s="44"/>
      <c r="Q180" s="44"/>
      <c r="R180" s="106">
        <v>58</v>
      </c>
      <c r="S180" s="126"/>
      <c r="T180" s="126"/>
    </row>
    <row r="181" spans="1:20" s="40" customFormat="1" ht="30" customHeight="1">
      <c r="A181" s="85" t="s">
        <v>138</v>
      </c>
      <c r="B181" s="98" t="s">
        <v>1098</v>
      </c>
      <c r="C181" s="98" t="s">
        <v>1099</v>
      </c>
      <c r="D181" s="98" t="s">
        <v>1100</v>
      </c>
      <c r="E181" s="54" t="s">
        <v>1112</v>
      </c>
      <c r="F181" s="54" t="s">
        <v>1112</v>
      </c>
      <c r="G181" s="102" t="str">
        <f>VLOOKUP(E181,'[2]내단'!$A$2:$E$3968,2,0)</f>
        <v>도</v>
      </c>
      <c r="H181" s="85" t="s">
        <v>1973</v>
      </c>
      <c r="I181" s="103">
        <f>VLOOKUP(F181,'[2]내단'!$A$2:$E$3968,3,0)</f>
        <v>970</v>
      </c>
      <c r="J181" s="103">
        <v>970</v>
      </c>
      <c r="K181" s="85"/>
      <c r="L181" s="44"/>
      <c r="M181" s="44" t="s">
        <v>1101</v>
      </c>
      <c r="N181" s="44" t="s">
        <v>1102</v>
      </c>
      <c r="O181" s="44"/>
      <c r="P181" s="44"/>
      <c r="Q181" s="44"/>
      <c r="R181" s="106">
        <v>59</v>
      </c>
      <c r="S181" s="126"/>
      <c r="T181" s="126"/>
    </row>
    <row r="182" spans="1:20" s="40" customFormat="1" ht="30" customHeight="1">
      <c r="A182" s="85" t="s">
        <v>139</v>
      </c>
      <c r="B182" s="98" t="s">
        <v>1098</v>
      </c>
      <c r="C182" s="98" t="s">
        <v>1099</v>
      </c>
      <c r="D182" s="98" t="s">
        <v>1100</v>
      </c>
      <c r="E182" s="54" t="s">
        <v>1113</v>
      </c>
      <c r="F182" s="54" t="s">
        <v>1929</v>
      </c>
      <c r="G182" s="102" t="str">
        <f>VLOOKUP(E182,'[2]내단'!$A$2:$E$3968,2,0)</f>
        <v>도</v>
      </c>
      <c r="H182" s="85" t="s">
        <v>1973</v>
      </c>
      <c r="I182" s="103">
        <v>1092</v>
      </c>
      <c r="J182" s="103">
        <v>320</v>
      </c>
      <c r="K182" s="85"/>
      <c r="L182" s="44"/>
      <c r="M182" s="44" t="s">
        <v>1101</v>
      </c>
      <c r="N182" s="44" t="s">
        <v>1102</v>
      </c>
      <c r="O182" s="44"/>
      <c r="P182" s="44"/>
      <c r="Q182" s="44"/>
      <c r="R182" s="106">
        <v>62</v>
      </c>
      <c r="S182" s="126"/>
      <c r="T182" s="126"/>
    </row>
    <row r="183" spans="1:20" s="40" customFormat="1" ht="30" customHeight="1">
      <c r="A183" s="85" t="s">
        <v>140</v>
      </c>
      <c r="B183" s="98" t="s">
        <v>1098</v>
      </c>
      <c r="C183" s="98" t="s">
        <v>1099</v>
      </c>
      <c r="D183" s="98" t="s">
        <v>1100</v>
      </c>
      <c r="E183" s="54" t="s">
        <v>1930</v>
      </c>
      <c r="F183" s="54" t="s">
        <v>1931</v>
      </c>
      <c r="G183" s="102" t="s">
        <v>1932</v>
      </c>
      <c r="H183" s="85" t="s">
        <v>1985</v>
      </c>
      <c r="I183" s="103">
        <v>791</v>
      </c>
      <c r="J183" s="103">
        <v>724</v>
      </c>
      <c r="K183" s="85"/>
      <c r="L183" s="44"/>
      <c r="M183" s="44" t="s">
        <v>1105</v>
      </c>
      <c r="N183" s="44" t="s">
        <v>1102</v>
      </c>
      <c r="O183" s="44"/>
      <c r="P183" s="44"/>
      <c r="Q183" s="44"/>
      <c r="R183" s="106">
        <v>64</v>
      </c>
      <c r="S183" s="126"/>
      <c r="T183" s="126"/>
    </row>
    <row r="184" spans="1:20" s="40" customFormat="1" ht="30" customHeight="1">
      <c r="A184" s="85" t="s">
        <v>141</v>
      </c>
      <c r="B184" s="98" t="s">
        <v>1098</v>
      </c>
      <c r="C184" s="98" t="s">
        <v>1099</v>
      </c>
      <c r="D184" s="98" t="s">
        <v>1100</v>
      </c>
      <c r="E184" s="54" t="s">
        <v>1114</v>
      </c>
      <c r="F184" s="54" t="s">
        <v>1115</v>
      </c>
      <c r="G184" s="102" t="str">
        <f>VLOOKUP(E184,'[2]내단'!$A$2:$E$3968,2,0)</f>
        <v>도</v>
      </c>
      <c r="H184" s="85" t="s">
        <v>1973</v>
      </c>
      <c r="I184" s="103">
        <v>321</v>
      </c>
      <c r="J184" s="103">
        <v>146</v>
      </c>
      <c r="K184" s="85"/>
      <c r="L184" s="44"/>
      <c r="M184" s="44" t="s">
        <v>1105</v>
      </c>
      <c r="N184" s="44" t="s">
        <v>1102</v>
      </c>
      <c r="O184" s="44"/>
      <c r="P184" s="44"/>
      <c r="Q184" s="44"/>
      <c r="R184" s="106">
        <v>69</v>
      </c>
      <c r="S184" s="126"/>
      <c r="T184" s="126"/>
    </row>
    <row r="185" spans="1:20" s="40" customFormat="1" ht="30" customHeight="1">
      <c r="A185" s="85" t="s">
        <v>142</v>
      </c>
      <c r="B185" s="98" t="s">
        <v>1098</v>
      </c>
      <c r="C185" s="98" t="s">
        <v>1099</v>
      </c>
      <c r="D185" s="98" t="s">
        <v>1100</v>
      </c>
      <c r="E185" s="54">
        <v>194</v>
      </c>
      <c r="F185" s="54">
        <v>194</v>
      </c>
      <c r="G185" s="102" t="str">
        <f>VLOOKUP(E185,'[2]내단'!$A$2:$E$3968,2,0)</f>
        <v>도</v>
      </c>
      <c r="H185" s="85" t="s">
        <v>1973</v>
      </c>
      <c r="I185" s="103">
        <f>VLOOKUP(F185,'[2]내단'!$A$2:$E$3968,3,0)</f>
        <v>258</v>
      </c>
      <c r="J185" s="103">
        <v>258</v>
      </c>
      <c r="K185" s="85"/>
      <c r="L185" s="44"/>
      <c r="M185" s="44" t="s">
        <v>1105</v>
      </c>
      <c r="N185" s="44" t="s">
        <v>1102</v>
      </c>
      <c r="O185" s="44"/>
      <c r="P185" s="44"/>
      <c r="Q185" s="44"/>
      <c r="R185" s="106">
        <v>70</v>
      </c>
      <c r="S185" s="126"/>
      <c r="T185" s="126"/>
    </row>
    <row r="186" spans="1:20" s="40" customFormat="1" ht="30" customHeight="1">
      <c r="A186" s="85" t="s">
        <v>143</v>
      </c>
      <c r="B186" s="98" t="s">
        <v>1098</v>
      </c>
      <c r="C186" s="98" t="s">
        <v>1099</v>
      </c>
      <c r="D186" s="98" t="s">
        <v>1100</v>
      </c>
      <c r="E186" s="54" t="s">
        <v>1116</v>
      </c>
      <c r="F186" s="54" t="s">
        <v>1116</v>
      </c>
      <c r="G186" s="102" t="str">
        <f>VLOOKUP(E186,'[2]내단'!$A$2:$E$3968,2,0)</f>
        <v>도</v>
      </c>
      <c r="H186" s="85" t="s">
        <v>1973</v>
      </c>
      <c r="I186" s="103">
        <f>VLOOKUP(F186,'[2]내단'!$A$2:$E$3968,3,0)</f>
        <v>7</v>
      </c>
      <c r="J186" s="103">
        <v>7</v>
      </c>
      <c r="K186" s="85"/>
      <c r="L186" s="44"/>
      <c r="M186" s="105" t="s">
        <v>1101</v>
      </c>
      <c r="N186" s="44" t="s">
        <v>1102</v>
      </c>
      <c r="O186" s="44"/>
      <c r="P186" s="44"/>
      <c r="Q186" s="44"/>
      <c r="R186" s="106">
        <v>34</v>
      </c>
      <c r="S186" s="126"/>
      <c r="T186" s="126"/>
    </row>
    <row r="187" spans="1:20" s="40" customFormat="1" ht="30" customHeight="1">
      <c r="A187" s="85" t="s">
        <v>144</v>
      </c>
      <c r="B187" s="98" t="s">
        <v>1098</v>
      </c>
      <c r="C187" s="98" t="s">
        <v>1099</v>
      </c>
      <c r="D187" s="98" t="s">
        <v>1100</v>
      </c>
      <c r="E187" s="54" t="s">
        <v>1117</v>
      </c>
      <c r="F187" s="54" t="s">
        <v>1117</v>
      </c>
      <c r="G187" s="102" t="str">
        <f>VLOOKUP(E187,'[2]내단'!$A$2:$E$3968,2,0)</f>
        <v>도</v>
      </c>
      <c r="H187" s="85" t="s">
        <v>1973</v>
      </c>
      <c r="I187" s="103">
        <f>VLOOKUP(F187,'[2]내단'!$A$2:$E$3968,3,0)</f>
        <v>899</v>
      </c>
      <c r="J187" s="103">
        <v>899</v>
      </c>
      <c r="K187" s="85"/>
      <c r="L187" s="44"/>
      <c r="M187" s="44" t="s">
        <v>1101</v>
      </c>
      <c r="N187" s="44" t="s">
        <v>1102</v>
      </c>
      <c r="O187" s="44"/>
      <c r="P187" s="44"/>
      <c r="Q187" s="44"/>
      <c r="R187" s="106">
        <v>88</v>
      </c>
      <c r="S187" s="126"/>
      <c r="T187" s="126"/>
    </row>
    <row r="188" spans="1:20" s="40" customFormat="1" ht="30" customHeight="1">
      <c r="A188" s="85" t="s">
        <v>145</v>
      </c>
      <c r="B188" s="98" t="s">
        <v>1098</v>
      </c>
      <c r="C188" s="98" t="s">
        <v>1099</v>
      </c>
      <c r="D188" s="98" t="s">
        <v>1100</v>
      </c>
      <c r="E188" s="54" t="s">
        <v>1118</v>
      </c>
      <c r="F188" s="54" t="s">
        <v>1118</v>
      </c>
      <c r="G188" s="102" t="str">
        <f>VLOOKUP(E188,'[2]내단'!$A$2:$E$3968,2,0)</f>
        <v>도</v>
      </c>
      <c r="H188" s="85" t="s">
        <v>1973</v>
      </c>
      <c r="I188" s="103">
        <f>VLOOKUP(F188,'[2]내단'!$A$2:$E$3968,3,0)</f>
        <v>331</v>
      </c>
      <c r="J188" s="103">
        <v>331</v>
      </c>
      <c r="K188" s="85"/>
      <c r="L188" s="44"/>
      <c r="M188" s="105" t="s">
        <v>1101</v>
      </c>
      <c r="N188" s="44" t="s">
        <v>1102</v>
      </c>
      <c r="O188" s="44"/>
      <c r="P188" s="44"/>
      <c r="Q188" s="44"/>
      <c r="R188" s="106">
        <v>36</v>
      </c>
      <c r="S188" s="126"/>
      <c r="T188" s="126"/>
    </row>
    <row r="189" spans="1:20" s="40" customFormat="1" ht="30" customHeight="1">
      <c r="A189" s="85" t="s">
        <v>146</v>
      </c>
      <c r="B189" s="98" t="s">
        <v>1098</v>
      </c>
      <c r="C189" s="98" t="s">
        <v>1099</v>
      </c>
      <c r="D189" s="98" t="s">
        <v>1100</v>
      </c>
      <c r="E189" s="54" t="s">
        <v>1119</v>
      </c>
      <c r="F189" s="54" t="s">
        <v>1119</v>
      </c>
      <c r="G189" s="102" t="str">
        <f>VLOOKUP(E189,'[2]내단'!$A$2:$E$3968,2,0)</f>
        <v>도</v>
      </c>
      <c r="H189" s="85" t="s">
        <v>1973</v>
      </c>
      <c r="I189" s="103">
        <f>VLOOKUP(F189,'[2]내단'!$A$2:$E$3968,3,0)</f>
        <v>179</v>
      </c>
      <c r="J189" s="103">
        <v>179</v>
      </c>
      <c r="K189" s="85"/>
      <c r="L189" s="44"/>
      <c r="M189" s="44" t="s">
        <v>1101</v>
      </c>
      <c r="N189" s="44" t="s">
        <v>1102</v>
      </c>
      <c r="O189" s="44"/>
      <c r="P189" s="44"/>
      <c r="Q189" s="44"/>
      <c r="R189" s="106">
        <v>91</v>
      </c>
      <c r="S189" s="126"/>
      <c r="T189" s="126"/>
    </row>
    <row r="190" spans="1:20" s="40" customFormat="1" ht="30" customHeight="1">
      <c r="A190" s="85" t="s">
        <v>1140</v>
      </c>
      <c r="B190" s="98" t="s">
        <v>1098</v>
      </c>
      <c r="C190" s="98" t="s">
        <v>1099</v>
      </c>
      <c r="D190" s="98" t="s">
        <v>1100</v>
      </c>
      <c r="E190" s="54" t="s">
        <v>1120</v>
      </c>
      <c r="F190" s="54" t="s">
        <v>1120</v>
      </c>
      <c r="G190" s="102" t="str">
        <f>VLOOKUP(E190,'[2]내단'!$A$2:$E$3968,2,0)</f>
        <v>도</v>
      </c>
      <c r="H190" s="85" t="s">
        <v>1973</v>
      </c>
      <c r="I190" s="103">
        <f>VLOOKUP(F190,'[2]내단'!$A$2:$E$3968,3,0)</f>
        <v>744</v>
      </c>
      <c r="J190" s="103">
        <v>744</v>
      </c>
      <c r="K190" s="85"/>
      <c r="L190" s="44"/>
      <c r="M190" s="44" t="s">
        <v>1101</v>
      </c>
      <c r="N190" s="44" t="s">
        <v>1102</v>
      </c>
      <c r="O190" s="44"/>
      <c r="P190" s="44"/>
      <c r="Q190" s="44"/>
      <c r="R190" s="106">
        <v>92</v>
      </c>
      <c r="S190" s="126"/>
      <c r="T190" s="126"/>
    </row>
    <row r="191" spans="1:20" s="40" customFormat="1" ht="30" customHeight="1">
      <c r="A191" s="85" t="s">
        <v>147</v>
      </c>
      <c r="B191" s="98" t="s">
        <v>1098</v>
      </c>
      <c r="C191" s="98" t="s">
        <v>1099</v>
      </c>
      <c r="D191" s="98" t="s">
        <v>1100</v>
      </c>
      <c r="E191" s="54" t="s">
        <v>1121</v>
      </c>
      <c r="F191" s="54" t="s">
        <v>1121</v>
      </c>
      <c r="G191" s="102" t="str">
        <f>VLOOKUP(E191,'[2]내단'!$A$2:$E$3968,2,0)</f>
        <v>도</v>
      </c>
      <c r="H191" s="85" t="s">
        <v>1973</v>
      </c>
      <c r="I191" s="103">
        <v>793</v>
      </c>
      <c r="J191" s="103">
        <v>793</v>
      </c>
      <c r="K191" s="85"/>
      <c r="L191" s="44"/>
      <c r="M191" s="44" t="s">
        <v>1101</v>
      </c>
      <c r="N191" s="44" t="s">
        <v>1102</v>
      </c>
      <c r="O191" s="44"/>
      <c r="P191" s="44"/>
      <c r="Q191" s="44"/>
      <c r="R191" s="106">
        <v>33</v>
      </c>
      <c r="S191" s="126"/>
      <c r="T191" s="126"/>
    </row>
    <row r="192" spans="1:20" s="40" customFormat="1" ht="30" customHeight="1">
      <c r="A192" s="262" t="s">
        <v>964</v>
      </c>
      <c r="B192" s="264" t="s">
        <v>1098</v>
      </c>
      <c r="C192" s="264" t="s">
        <v>1099</v>
      </c>
      <c r="D192" s="264" t="s">
        <v>1100</v>
      </c>
      <c r="E192" s="280">
        <v>993</v>
      </c>
      <c r="F192" s="54" t="s">
        <v>1925</v>
      </c>
      <c r="G192" s="102" t="str">
        <f>VLOOKUP(E192,'[2]내단'!$A$2:$E$3968,2,0)</f>
        <v>구</v>
      </c>
      <c r="H192" s="85" t="s">
        <v>1985</v>
      </c>
      <c r="I192" s="272">
        <v>62006</v>
      </c>
      <c r="J192" s="103">
        <v>5240</v>
      </c>
      <c r="K192" s="262"/>
      <c r="L192" s="284"/>
      <c r="M192" s="105" t="s">
        <v>1105</v>
      </c>
      <c r="N192" s="105" t="s">
        <v>1102</v>
      </c>
      <c r="O192" s="44"/>
      <c r="P192" s="44"/>
      <c r="Q192" s="44"/>
      <c r="R192" s="106">
        <v>17</v>
      </c>
      <c r="S192" s="126"/>
      <c r="T192" s="126"/>
    </row>
    <row r="193" spans="1:20" s="40" customFormat="1" ht="30" customHeight="1">
      <c r="A193" s="263"/>
      <c r="B193" s="265"/>
      <c r="C193" s="265"/>
      <c r="D193" s="265"/>
      <c r="E193" s="281"/>
      <c r="F193" s="54" t="s">
        <v>1926</v>
      </c>
      <c r="G193" s="102" t="s">
        <v>1927</v>
      </c>
      <c r="H193" s="85" t="s">
        <v>1985</v>
      </c>
      <c r="I193" s="273"/>
      <c r="J193" s="103">
        <v>1127</v>
      </c>
      <c r="K193" s="263"/>
      <c r="L193" s="285"/>
      <c r="M193" s="105" t="s">
        <v>57</v>
      </c>
      <c r="N193" s="105" t="s">
        <v>2024</v>
      </c>
      <c r="O193" s="44"/>
      <c r="P193" s="44"/>
      <c r="Q193" s="44"/>
      <c r="R193" s="207" t="s">
        <v>1928</v>
      </c>
      <c r="S193" s="126"/>
      <c r="T193" s="126"/>
    </row>
    <row r="194" spans="1:20" s="40" customFormat="1" ht="30" customHeight="1">
      <c r="A194" s="85" t="s">
        <v>965</v>
      </c>
      <c r="B194" s="98" t="s">
        <v>1098</v>
      </c>
      <c r="C194" s="98" t="s">
        <v>1099</v>
      </c>
      <c r="D194" s="98" t="s">
        <v>1100</v>
      </c>
      <c r="E194" s="54">
        <v>1001</v>
      </c>
      <c r="F194" s="54" t="s">
        <v>1122</v>
      </c>
      <c r="G194" s="102" t="str">
        <f>VLOOKUP(E194,'[2]내단'!$A$2:$E$3968,2,0)</f>
        <v>도</v>
      </c>
      <c r="H194" s="85" t="s">
        <v>1986</v>
      </c>
      <c r="I194" s="103">
        <v>202</v>
      </c>
      <c r="J194" s="103">
        <v>149</v>
      </c>
      <c r="K194" s="85"/>
      <c r="L194" s="44"/>
      <c r="M194" s="105" t="s">
        <v>1105</v>
      </c>
      <c r="N194" s="44" t="s">
        <v>1102</v>
      </c>
      <c r="O194" s="44"/>
      <c r="P194" s="44"/>
      <c r="Q194" s="44"/>
      <c r="R194" s="106">
        <v>40</v>
      </c>
      <c r="S194" s="126"/>
      <c r="T194" s="126"/>
    </row>
    <row r="195" spans="1:20" s="40" customFormat="1" ht="30" customHeight="1">
      <c r="A195" s="85" t="s">
        <v>148</v>
      </c>
      <c r="B195" s="98" t="s">
        <v>1098</v>
      </c>
      <c r="C195" s="98" t="s">
        <v>1099</v>
      </c>
      <c r="D195" s="98" t="s">
        <v>1100</v>
      </c>
      <c r="E195" s="54">
        <v>1003</v>
      </c>
      <c r="F195" s="54">
        <v>1003</v>
      </c>
      <c r="G195" s="102" t="str">
        <f>VLOOKUP(E195,'[2]내단'!$A$2:$E$3968,2,0)</f>
        <v>도</v>
      </c>
      <c r="H195" s="85" t="s">
        <v>1986</v>
      </c>
      <c r="I195" s="103">
        <f>VLOOKUP(F195,'[2]내단'!$A$2:$E$3968,3,0)</f>
        <v>203</v>
      </c>
      <c r="J195" s="103">
        <v>203</v>
      </c>
      <c r="K195" s="85"/>
      <c r="L195" s="44"/>
      <c r="M195" s="105" t="s">
        <v>1105</v>
      </c>
      <c r="N195" s="44" t="s">
        <v>1102</v>
      </c>
      <c r="O195" s="44"/>
      <c r="P195" s="44"/>
      <c r="Q195" s="44"/>
      <c r="R195" s="106">
        <v>25</v>
      </c>
      <c r="S195" s="126"/>
      <c r="T195" s="126"/>
    </row>
    <row r="196" spans="1:20" s="40" customFormat="1" ht="30" customHeight="1">
      <c r="A196" s="85" t="s">
        <v>149</v>
      </c>
      <c r="B196" s="98" t="s">
        <v>1098</v>
      </c>
      <c r="C196" s="98" t="s">
        <v>1099</v>
      </c>
      <c r="D196" s="98" t="s">
        <v>1100</v>
      </c>
      <c r="E196" s="54">
        <v>1004</v>
      </c>
      <c r="F196" s="54" t="s">
        <v>1123</v>
      </c>
      <c r="G196" s="102" t="str">
        <f>VLOOKUP(E196,'[2]내단'!$A$2:$E$3968,2,0)</f>
        <v>도</v>
      </c>
      <c r="H196" s="85" t="s">
        <v>1986</v>
      </c>
      <c r="I196" s="103">
        <v>821</v>
      </c>
      <c r="J196" s="103">
        <v>31</v>
      </c>
      <c r="K196" s="85"/>
      <c r="L196" s="44"/>
      <c r="M196" s="105" t="s">
        <v>1105</v>
      </c>
      <c r="N196" s="44" t="s">
        <v>1102</v>
      </c>
      <c r="O196" s="44"/>
      <c r="P196" s="44"/>
      <c r="Q196" s="44"/>
      <c r="R196" s="106">
        <v>27</v>
      </c>
      <c r="S196" s="126"/>
      <c r="T196" s="126"/>
    </row>
    <row r="197" spans="1:20" s="40" customFormat="1" ht="30" customHeight="1">
      <c r="A197" s="85" t="s">
        <v>150</v>
      </c>
      <c r="B197" s="98" t="s">
        <v>2017</v>
      </c>
      <c r="C197" s="98" t="s">
        <v>2018</v>
      </c>
      <c r="D197" s="98" t="s">
        <v>2019</v>
      </c>
      <c r="E197" s="54" t="s">
        <v>23</v>
      </c>
      <c r="F197" s="54" t="s">
        <v>23</v>
      </c>
      <c r="G197" s="102" t="str">
        <f>VLOOKUP(E197,'[2]내단'!$A$2:$E$3968,2,0)</f>
        <v>도</v>
      </c>
      <c r="H197" s="85" t="s">
        <v>1986</v>
      </c>
      <c r="I197" s="103">
        <f>VLOOKUP(F197,'[2]내단'!$A$2:$E$3968,3,0)</f>
        <v>285</v>
      </c>
      <c r="J197" s="103">
        <v>285</v>
      </c>
      <c r="K197" s="85"/>
      <c r="L197" s="44"/>
      <c r="M197" s="105" t="s">
        <v>56</v>
      </c>
      <c r="N197" s="44" t="s">
        <v>2024</v>
      </c>
      <c r="O197" s="44"/>
      <c r="P197" s="44"/>
      <c r="Q197" s="44"/>
      <c r="R197" s="106">
        <v>45</v>
      </c>
      <c r="S197" s="126"/>
      <c r="T197" s="126"/>
    </row>
    <row r="198" spans="1:20" s="40" customFormat="1" ht="30" customHeight="1">
      <c r="A198" s="85" t="s">
        <v>151</v>
      </c>
      <c r="B198" s="98" t="s">
        <v>2017</v>
      </c>
      <c r="C198" s="98" t="s">
        <v>2018</v>
      </c>
      <c r="D198" s="98" t="s">
        <v>2019</v>
      </c>
      <c r="E198" s="54">
        <v>997</v>
      </c>
      <c r="F198" s="54" t="s">
        <v>24</v>
      </c>
      <c r="G198" s="102" t="str">
        <f>VLOOKUP(E198,'[2]내단'!$A$2:$E$3968,2,0)</f>
        <v>도</v>
      </c>
      <c r="H198" s="85" t="s">
        <v>1986</v>
      </c>
      <c r="I198" s="103">
        <v>1776</v>
      </c>
      <c r="J198" s="103">
        <v>158</v>
      </c>
      <c r="K198" s="85"/>
      <c r="L198" s="44"/>
      <c r="M198" s="105" t="s">
        <v>57</v>
      </c>
      <c r="N198" s="44" t="s">
        <v>2024</v>
      </c>
      <c r="O198" s="44"/>
      <c r="P198" s="44"/>
      <c r="Q198" s="44"/>
      <c r="R198" s="106">
        <v>46</v>
      </c>
      <c r="S198" s="126"/>
      <c r="T198" s="126"/>
    </row>
    <row r="199" spans="1:20" s="40" customFormat="1" ht="30" customHeight="1">
      <c r="A199" s="85" t="s">
        <v>152</v>
      </c>
      <c r="B199" s="98" t="s">
        <v>2017</v>
      </c>
      <c r="C199" s="98" t="s">
        <v>2018</v>
      </c>
      <c r="D199" s="98" t="s">
        <v>2019</v>
      </c>
      <c r="E199" s="106">
        <v>195</v>
      </c>
      <c r="F199" s="54" t="s">
        <v>36</v>
      </c>
      <c r="G199" s="102" t="str">
        <f>VLOOKUP(E199,'[2]내단'!$A$2:$E$3968,2,0)</f>
        <v>구</v>
      </c>
      <c r="H199" s="85" t="s">
        <v>1985</v>
      </c>
      <c r="I199" s="103">
        <v>1565</v>
      </c>
      <c r="J199" s="103">
        <v>569</v>
      </c>
      <c r="K199" s="85"/>
      <c r="L199" s="44"/>
      <c r="M199" s="44" t="s">
        <v>57</v>
      </c>
      <c r="N199" s="44" t="s">
        <v>2024</v>
      </c>
      <c r="O199" s="44"/>
      <c r="P199" s="44"/>
      <c r="Q199" s="44"/>
      <c r="R199" s="106">
        <v>75</v>
      </c>
      <c r="S199" s="126"/>
      <c r="T199" s="126"/>
    </row>
    <row r="200" spans="1:20" s="40" customFormat="1" ht="30" customHeight="1">
      <c r="A200" s="85" t="s">
        <v>153</v>
      </c>
      <c r="B200" s="98" t="s">
        <v>2017</v>
      </c>
      <c r="C200" s="98" t="s">
        <v>2018</v>
      </c>
      <c r="D200" s="98" t="s">
        <v>2019</v>
      </c>
      <c r="E200" s="106">
        <v>1107</v>
      </c>
      <c r="F200" s="106" t="s">
        <v>44</v>
      </c>
      <c r="G200" s="102" t="str">
        <f>VLOOKUP(E200,'[2]내단'!$A$2:$E$3968,2,0)</f>
        <v>구</v>
      </c>
      <c r="H200" s="85" t="s">
        <v>1985</v>
      </c>
      <c r="I200" s="103">
        <v>998</v>
      </c>
      <c r="J200" s="103">
        <v>350</v>
      </c>
      <c r="K200" s="85"/>
      <c r="L200" s="44"/>
      <c r="M200" s="44" t="s">
        <v>57</v>
      </c>
      <c r="N200" s="44" t="s">
        <v>2024</v>
      </c>
      <c r="O200" s="44"/>
      <c r="P200" s="44"/>
      <c r="Q200" s="44"/>
      <c r="R200" s="106">
        <v>89</v>
      </c>
      <c r="S200" s="126"/>
      <c r="T200" s="126"/>
    </row>
    <row r="201" spans="1:20" s="40" customFormat="1" ht="30" customHeight="1">
      <c r="A201" s="85" t="s">
        <v>154</v>
      </c>
      <c r="B201" s="98" t="s">
        <v>2017</v>
      </c>
      <c r="C201" s="98" t="s">
        <v>2018</v>
      </c>
      <c r="D201" s="98" t="s">
        <v>2019</v>
      </c>
      <c r="E201" s="106">
        <v>1107</v>
      </c>
      <c r="F201" s="54" t="s">
        <v>53</v>
      </c>
      <c r="G201" s="102" t="str">
        <f>VLOOKUP(E201,'[2]내단'!$A$2:$E$3968,2,0)</f>
        <v>구</v>
      </c>
      <c r="H201" s="85" t="s">
        <v>1985</v>
      </c>
      <c r="I201" s="103">
        <v>998</v>
      </c>
      <c r="J201" s="103">
        <v>186</v>
      </c>
      <c r="K201" s="85"/>
      <c r="L201" s="44"/>
      <c r="M201" s="44" t="s">
        <v>57</v>
      </c>
      <c r="N201" s="44" t="s">
        <v>2024</v>
      </c>
      <c r="O201" s="44"/>
      <c r="P201" s="44"/>
      <c r="Q201" s="44"/>
      <c r="R201" s="106">
        <v>100</v>
      </c>
      <c r="S201" s="126"/>
      <c r="T201" s="126"/>
    </row>
    <row r="202" spans="1:20" s="40" customFormat="1" ht="30" customHeight="1">
      <c r="A202" s="85" t="s">
        <v>155</v>
      </c>
      <c r="B202" s="98" t="s">
        <v>2017</v>
      </c>
      <c r="C202" s="98" t="s">
        <v>2018</v>
      </c>
      <c r="D202" s="98" t="s">
        <v>2019</v>
      </c>
      <c r="E202" s="54" t="s">
        <v>201</v>
      </c>
      <c r="F202" s="54" t="s">
        <v>201</v>
      </c>
      <c r="G202" s="102" t="str">
        <f>VLOOKUP(E202,'[2]내단'!$A$2:$E$3968,2,0)</f>
        <v>도</v>
      </c>
      <c r="H202" s="85" t="s">
        <v>1973</v>
      </c>
      <c r="I202" s="103">
        <f>VLOOKUP(F202,'[2]내단'!$A$2:$E$3968,3,0)</f>
        <v>387</v>
      </c>
      <c r="J202" s="104">
        <v>387</v>
      </c>
      <c r="K202" s="85"/>
      <c r="L202" s="44"/>
      <c r="M202" s="44" t="s">
        <v>56</v>
      </c>
      <c r="N202" s="44" t="s">
        <v>2024</v>
      </c>
      <c r="O202" s="44"/>
      <c r="P202" s="44"/>
      <c r="Q202" s="44"/>
      <c r="R202" s="106">
        <v>103</v>
      </c>
      <c r="S202" s="126"/>
      <c r="T202" s="126"/>
    </row>
    <row r="203" spans="1:20" s="40" customFormat="1" ht="30" customHeight="1">
      <c r="A203" s="85" t="s">
        <v>156</v>
      </c>
      <c r="B203" s="98" t="s">
        <v>2017</v>
      </c>
      <c r="C203" s="98" t="s">
        <v>2018</v>
      </c>
      <c r="D203" s="98" t="s">
        <v>2019</v>
      </c>
      <c r="E203" s="54" t="s">
        <v>205</v>
      </c>
      <c r="F203" s="54" t="s">
        <v>206</v>
      </c>
      <c r="G203" s="102" t="str">
        <f>VLOOKUP(E203,'[2]내단'!$A$2:$E$3968,2,0)</f>
        <v>구</v>
      </c>
      <c r="H203" s="85" t="s">
        <v>1985</v>
      </c>
      <c r="I203" s="103">
        <v>5971</v>
      </c>
      <c r="J203" s="104">
        <v>849</v>
      </c>
      <c r="K203" s="85"/>
      <c r="L203" s="44"/>
      <c r="M203" s="44" t="s">
        <v>57</v>
      </c>
      <c r="N203" s="44" t="s">
        <v>2024</v>
      </c>
      <c r="O203" s="44"/>
      <c r="P203" s="44"/>
      <c r="Q203" s="44"/>
      <c r="R203" s="106">
        <v>105</v>
      </c>
      <c r="S203" s="126"/>
      <c r="T203" s="126"/>
    </row>
    <row r="204" spans="1:20" s="40" customFormat="1" ht="30" customHeight="1">
      <c r="A204" s="85" t="s">
        <v>157</v>
      </c>
      <c r="B204" s="98" t="s">
        <v>2017</v>
      </c>
      <c r="C204" s="98" t="s">
        <v>2018</v>
      </c>
      <c r="D204" s="98" t="s">
        <v>2019</v>
      </c>
      <c r="E204" s="54" t="s">
        <v>214</v>
      </c>
      <c r="F204" s="54" t="s">
        <v>214</v>
      </c>
      <c r="G204" s="102" t="str">
        <f>VLOOKUP(E204,'[2]내단'!$A$2:$E$3968,2,0)</f>
        <v>도</v>
      </c>
      <c r="H204" s="85" t="s">
        <v>1973</v>
      </c>
      <c r="I204" s="103">
        <f>VLOOKUP(F204,'[2]내단'!$A$2:$E$3968,3,0)</f>
        <v>132</v>
      </c>
      <c r="J204" s="104">
        <v>132</v>
      </c>
      <c r="K204" s="85"/>
      <c r="L204" s="44"/>
      <c r="M204" s="44" t="s">
        <v>56</v>
      </c>
      <c r="N204" s="44" t="s">
        <v>2024</v>
      </c>
      <c r="O204" s="44"/>
      <c r="P204" s="44"/>
      <c r="Q204" s="44"/>
      <c r="R204" s="106">
        <v>109</v>
      </c>
      <c r="S204" s="126"/>
      <c r="T204" s="126"/>
    </row>
    <row r="205" spans="1:20" s="40" customFormat="1" ht="30" customHeight="1">
      <c r="A205" s="85" t="s">
        <v>158</v>
      </c>
      <c r="B205" s="98" t="s">
        <v>2017</v>
      </c>
      <c r="C205" s="98" t="s">
        <v>2018</v>
      </c>
      <c r="D205" s="98" t="s">
        <v>2019</v>
      </c>
      <c r="E205" s="54" t="s">
        <v>215</v>
      </c>
      <c r="F205" s="54" t="s">
        <v>215</v>
      </c>
      <c r="G205" s="102" t="str">
        <f>VLOOKUP(E205,'[2]내단'!$A$2:$E$3968,2,0)</f>
        <v>도</v>
      </c>
      <c r="H205" s="85" t="s">
        <v>1973</v>
      </c>
      <c r="I205" s="103">
        <f>VLOOKUP(F205,'[2]내단'!$A$2:$E$3968,3,0)</f>
        <v>142</v>
      </c>
      <c r="J205" s="104">
        <v>142</v>
      </c>
      <c r="K205" s="85"/>
      <c r="L205" s="44"/>
      <c r="M205" s="44" t="s">
        <v>56</v>
      </c>
      <c r="N205" s="44" t="s">
        <v>2024</v>
      </c>
      <c r="O205" s="44"/>
      <c r="P205" s="44"/>
      <c r="Q205" s="44"/>
      <c r="R205" s="106">
        <v>110</v>
      </c>
      <c r="S205" s="126"/>
      <c r="T205" s="126"/>
    </row>
    <row r="206" spans="1:20" s="40" customFormat="1" ht="30" customHeight="1">
      <c r="A206" s="85" t="s">
        <v>159</v>
      </c>
      <c r="B206" s="98" t="s">
        <v>2017</v>
      </c>
      <c r="C206" s="98" t="s">
        <v>2018</v>
      </c>
      <c r="D206" s="98" t="s">
        <v>2019</v>
      </c>
      <c r="E206" s="54" t="s">
        <v>216</v>
      </c>
      <c r="F206" s="54" t="s">
        <v>216</v>
      </c>
      <c r="G206" s="102" t="str">
        <f>VLOOKUP(E206,'[2]내단'!$A$2:$E$3968,2,0)</f>
        <v>도</v>
      </c>
      <c r="H206" s="85" t="s">
        <v>1973</v>
      </c>
      <c r="I206" s="103">
        <f>VLOOKUP(F206,'[2]내단'!$A$2:$E$3968,3,0)</f>
        <v>17</v>
      </c>
      <c r="J206" s="104">
        <v>17</v>
      </c>
      <c r="K206" s="85"/>
      <c r="L206" s="44"/>
      <c r="M206" s="44" t="s">
        <v>56</v>
      </c>
      <c r="N206" s="44" t="s">
        <v>2024</v>
      </c>
      <c r="O206" s="44"/>
      <c r="P206" s="44"/>
      <c r="Q206" s="44"/>
      <c r="R206" s="106">
        <v>111</v>
      </c>
      <c r="S206" s="126"/>
      <c r="T206" s="126"/>
    </row>
    <row r="207" spans="1:20" s="40" customFormat="1" ht="30" customHeight="1">
      <c r="A207" s="85" t="s">
        <v>160</v>
      </c>
      <c r="B207" s="98" t="s">
        <v>2017</v>
      </c>
      <c r="C207" s="98" t="s">
        <v>2018</v>
      </c>
      <c r="D207" s="98" t="s">
        <v>2019</v>
      </c>
      <c r="E207" s="54" t="s">
        <v>217</v>
      </c>
      <c r="F207" s="54" t="s">
        <v>217</v>
      </c>
      <c r="G207" s="102" t="str">
        <f>VLOOKUP(E207,'[2]내단'!$A$2:$E$3968,2,0)</f>
        <v>도</v>
      </c>
      <c r="H207" s="85" t="s">
        <v>1986</v>
      </c>
      <c r="I207" s="103">
        <f>VLOOKUP(F207,'[2]내단'!$A$2:$E$3968,3,0)</f>
        <v>390</v>
      </c>
      <c r="J207" s="104">
        <v>390</v>
      </c>
      <c r="K207" s="85"/>
      <c r="L207" s="44"/>
      <c r="M207" s="44" t="s">
        <v>56</v>
      </c>
      <c r="N207" s="44" t="s">
        <v>2024</v>
      </c>
      <c r="O207" s="44"/>
      <c r="P207" s="44"/>
      <c r="Q207" s="44"/>
      <c r="R207" s="106">
        <v>112</v>
      </c>
      <c r="S207" s="126"/>
      <c r="T207" s="126"/>
    </row>
    <row r="208" spans="1:20" s="40" customFormat="1" ht="30" customHeight="1">
      <c r="A208" s="85" t="s">
        <v>161</v>
      </c>
      <c r="B208" s="98" t="s">
        <v>2017</v>
      </c>
      <c r="C208" s="98" t="s">
        <v>2018</v>
      </c>
      <c r="D208" s="98" t="s">
        <v>2019</v>
      </c>
      <c r="E208" s="106" t="s">
        <v>237</v>
      </c>
      <c r="F208" s="106" t="s">
        <v>1937</v>
      </c>
      <c r="G208" s="102" t="s">
        <v>1932</v>
      </c>
      <c r="H208" s="85" t="s">
        <v>1985</v>
      </c>
      <c r="I208" s="103">
        <v>201</v>
      </c>
      <c r="J208" s="104">
        <v>25</v>
      </c>
      <c r="K208" s="85"/>
      <c r="L208" s="44"/>
      <c r="M208" s="44" t="s">
        <v>57</v>
      </c>
      <c r="N208" s="44" t="s">
        <v>2024</v>
      </c>
      <c r="O208" s="44"/>
      <c r="P208" s="44"/>
      <c r="Q208" s="44"/>
      <c r="R208" s="106">
        <v>120</v>
      </c>
      <c r="S208" s="126"/>
      <c r="T208" s="126"/>
    </row>
    <row r="209" spans="1:20" s="40" customFormat="1" ht="30" customHeight="1">
      <c r="A209" s="85" t="s">
        <v>162</v>
      </c>
      <c r="B209" s="98" t="s">
        <v>2017</v>
      </c>
      <c r="C209" s="98" t="s">
        <v>2018</v>
      </c>
      <c r="D209" s="98" t="s">
        <v>2019</v>
      </c>
      <c r="E209" s="106">
        <v>996</v>
      </c>
      <c r="F209" s="106" t="s">
        <v>239</v>
      </c>
      <c r="G209" s="102" t="str">
        <f>VLOOKUP(E209,'[2]내단'!$A$2:$E$3968,2,0)</f>
        <v>도</v>
      </c>
      <c r="H209" s="85" t="s">
        <v>1973</v>
      </c>
      <c r="I209" s="103">
        <v>2229</v>
      </c>
      <c r="J209" s="104">
        <v>169</v>
      </c>
      <c r="K209" s="85"/>
      <c r="L209" s="44"/>
      <c r="M209" s="44" t="s">
        <v>57</v>
      </c>
      <c r="N209" s="44" t="s">
        <v>2024</v>
      </c>
      <c r="O209" s="44"/>
      <c r="P209" s="44"/>
      <c r="Q209" s="44"/>
      <c r="R209" s="106">
        <v>122</v>
      </c>
      <c r="S209" s="126"/>
      <c r="T209" s="126"/>
    </row>
    <row r="210" spans="1:20" s="40" customFormat="1" ht="30" customHeight="1">
      <c r="A210" s="85" t="s">
        <v>163</v>
      </c>
      <c r="B210" s="98" t="s">
        <v>2017</v>
      </c>
      <c r="C210" s="98" t="s">
        <v>2018</v>
      </c>
      <c r="D210" s="98" t="s">
        <v>2019</v>
      </c>
      <c r="E210" s="54" t="s">
        <v>254</v>
      </c>
      <c r="F210" s="54" t="s">
        <v>254</v>
      </c>
      <c r="G210" s="102" t="str">
        <f>VLOOKUP(E210,'[2]내단'!$A$2:$E$3968,2,0)</f>
        <v>도</v>
      </c>
      <c r="H210" s="85" t="s">
        <v>1973</v>
      </c>
      <c r="I210" s="103">
        <f>VLOOKUP(F210,'[2]내단'!$A$2:$E$3968,3,0)</f>
        <v>562</v>
      </c>
      <c r="J210" s="104">
        <v>562</v>
      </c>
      <c r="K210" s="85"/>
      <c r="L210" s="44"/>
      <c r="M210" s="44" t="s">
        <v>56</v>
      </c>
      <c r="N210" s="44" t="s">
        <v>2024</v>
      </c>
      <c r="O210" s="44"/>
      <c r="P210" s="44"/>
      <c r="Q210" s="44"/>
      <c r="R210" s="106">
        <v>129</v>
      </c>
      <c r="S210" s="126"/>
      <c r="T210" s="126"/>
    </row>
    <row r="211" spans="1:20" s="40" customFormat="1" ht="30" customHeight="1">
      <c r="A211" s="85" t="s">
        <v>164</v>
      </c>
      <c r="B211" s="98" t="s">
        <v>2017</v>
      </c>
      <c r="C211" s="98" t="s">
        <v>2018</v>
      </c>
      <c r="D211" s="98" t="s">
        <v>2019</v>
      </c>
      <c r="E211" s="106">
        <v>1129</v>
      </c>
      <c r="F211" s="106">
        <v>1129</v>
      </c>
      <c r="G211" s="102" t="str">
        <f>VLOOKUP(E211,'[2]내단'!$A$2:$E$3968,2,0)</f>
        <v>도</v>
      </c>
      <c r="H211" s="85" t="s">
        <v>1973</v>
      </c>
      <c r="I211" s="103">
        <f>VLOOKUP(F211,'[2]내단'!$A$2:$E$3968,3,0)</f>
        <v>17</v>
      </c>
      <c r="J211" s="104">
        <v>17</v>
      </c>
      <c r="K211" s="85"/>
      <c r="L211" s="44"/>
      <c r="M211" s="44" t="s">
        <v>56</v>
      </c>
      <c r="N211" s="44" t="s">
        <v>2024</v>
      </c>
      <c r="O211" s="44"/>
      <c r="P211" s="44"/>
      <c r="Q211" s="44"/>
      <c r="R211" s="106">
        <v>131</v>
      </c>
      <c r="S211" s="126"/>
      <c r="T211" s="126"/>
    </row>
    <row r="212" spans="1:20" s="40" customFormat="1" ht="30" customHeight="1">
      <c r="A212" s="85" t="s">
        <v>165</v>
      </c>
      <c r="B212" s="98" t="s">
        <v>2017</v>
      </c>
      <c r="C212" s="98" t="s">
        <v>2018</v>
      </c>
      <c r="D212" s="98" t="s">
        <v>2019</v>
      </c>
      <c r="E212" s="54" t="s">
        <v>258</v>
      </c>
      <c r="F212" s="54" t="s">
        <v>258</v>
      </c>
      <c r="G212" s="102" t="str">
        <f>VLOOKUP(E212,'[2]내단'!$A$2:$E$3968,2,0)</f>
        <v>구</v>
      </c>
      <c r="H212" s="85" t="s">
        <v>1985</v>
      </c>
      <c r="I212" s="103">
        <f>VLOOKUP(F212,'[2]내단'!$A$2:$E$3968,3,0)</f>
        <v>59</v>
      </c>
      <c r="J212" s="104">
        <v>59</v>
      </c>
      <c r="K212" s="85"/>
      <c r="L212" s="44"/>
      <c r="M212" s="44" t="s">
        <v>57</v>
      </c>
      <c r="N212" s="44" t="s">
        <v>2024</v>
      </c>
      <c r="O212" s="44"/>
      <c r="P212" s="44"/>
      <c r="Q212" s="44"/>
      <c r="R212" s="106">
        <v>132</v>
      </c>
      <c r="S212" s="126"/>
      <c r="T212" s="126"/>
    </row>
    <row r="213" spans="1:20" s="40" customFormat="1" ht="30" customHeight="1">
      <c r="A213" s="85" t="s">
        <v>166</v>
      </c>
      <c r="B213" s="98" t="s">
        <v>2017</v>
      </c>
      <c r="C213" s="98" t="s">
        <v>2018</v>
      </c>
      <c r="D213" s="98" t="s">
        <v>2019</v>
      </c>
      <c r="E213" s="54" t="s">
        <v>259</v>
      </c>
      <c r="F213" s="54" t="s">
        <v>259</v>
      </c>
      <c r="G213" s="102" t="str">
        <f>VLOOKUP(E213,'[2]내단'!$A$2:$E$3968,2,0)</f>
        <v>구</v>
      </c>
      <c r="H213" s="85" t="s">
        <v>1985</v>
      </c>
      <c r="I213" s="103">
        <f>VLOOKUP(F213,'[2]내단'!$A$2:$E$3968,3,0)</f>
        <v>12</v>
      </c>
      <c r="J213" s="104">
        <v>12</v>
      </c>
      <c r="K213" s="85"/>
      <c r="L213" s="44"/>
      <c r="M213" s="44" t="s">
        <v>57</v>
      </c>
      <c r="N213" s="44" t="s">
        <v>2024</v>
      </c>
      <c r="O213" s="44"/>
      <c r="P213" s="44"/>
      <c r="Q213" s="44"/>
      <c r="R213" s="106">
        <v>133</v>
      </c>
      <c r="S213" s="126"/>
      <c r="T213" s="126"/>
    </row>
    <row r="214" spans="1:20" s="40" customFormat="1" ht="30" customHeight="1">
      <c r="A214" s="85" t="s">
        <v>167</v>
      </c>
      <c r="B214" s="98" t="s">
        <v>2017</v>
      </c>
      <c r="C214" s="98" t="s">
        <v>2018</v>
      </c>
      <c r="D214" s="98" t="s">
        <v>2019</v>
      </c>
      <c r="E214" s="54" t="s">
        <v>260</v>
      </c>
      <c r="F214" s="54" t="s">
        <v>260</v>
      </c>
      <c r="G214" s="102" t="str">
        <f>VLOOKUP(E214,'[2]내단'!$A$2:$E$3968,2,0)</f>
        <v>도</v>
      </c>
      <c r="H214" s="85" t="s">
        <v>1973</v>
      </c>
      <c r="I214" s="103">
        <f>VLOOKUP(F214,'[2]내단'!$A$2:$E$3968,3,0)</f>
        <v>698</v>
      </c>
      <c r="J214" s="104">
        <v>698</v>
      </c>
      <c r="K214" s="85"/>
      <c r="L214" s="44"/>
      <c r="M214" s="44" t="s">
        <v>56</v>
      </c>
      <c r="N214" s="44" t="s">
        <v>2024</v>
      </c>
      <c r="O214" s="44"/>
      <c r="P214" s="44"/>
      <c r="Q214" s="44"/>
      <c r="R214" s="106">
        <v>134</v>
      </c>
      <c r="S214" s="126"/>
      <c r="T214" s="126"/>
    </row>
    <row r="215" spans="1:20" s="40" customFormat="1" ht="30" customHeight="1">
      <c r="A215" s="85" t="s">
        <v>168</v>
      </c>
      <c r="B215" s="98" t="s">
        <v>2017</v>
      </c>
      <c r="C215" s="98" t="s">
        <v>2018</v>
      </c>
      <c r="D215" s="98" t="s">
        <v>2019</v>
      </c>
      <c r="E215" s="54" t="s">
        <v>264</v>
      </c>
      <c r="F215" s="54" t="s">
        <v>264</v>
      </c>
      <c r="G215" s="102" t="str">
        <f>VLOOKUP(E215,'[2]내단'!$A$2:$E$3968,2,0)</f>
        <v>구</v>
      </c>
      <c r="H215" s="85" t="s">
        <v>1985</v>
      </c>
      <c r="I215" s="103">
        <f>VLOOKUP(F215,'[2]내단'!$A$2:$E$3968,3,0)</f>
        <v>1195</v>
      </c>
      <c r="J215" s="104">
        <v>1195</v>
      </c>
      <c r="K215" s="85"/>
      <c r="L215" s="44"/>
      <c r="M215" s="44" t="s">
        <v>57</v>
      </c>
      <c r="N215" s="44" t="s">
        <v>2024</v>
      </c>
      <c r="O215" s="44"/>
      <c r="P215" s="44"/>
      <c r="Q215" s="44"/>
      <c r="R215" s="106">
        <v>138</v>
      </c>
      <c r="S215" s="126"/>
      <c r="T215" s="126"/>
    </row>
    <row r="216" spans="1:20" s="40" customFormat="1" ht="30" customHeight="1">
      <c r="A216" s="85" t="s">
        <v>169</v>
      </c>
      <c r="B216" s="98" t="s">
        <v>2017</v>
      </c>
      <c r="C216" s="98" t="s">
        <v>2018</v>
      </c>
      <c r="D216" s="98" t="s">
        <v>2019</v>
      </c>
      <c r="E216" s="54" t="s">
        <v>265</v>
      </c>
      <c r="F216" s="54" t="s">
        <v>265</v>
      </c>
      <c r="G216" s="102" t="str">
        <f>VLOOKUP(E216,'[2]내단'!$A$2:$E$3968,2,0)</f>
        <v>도</v>
      </c>
      <c r="H216" s="85" t="s">
        <v>1973</v>
      </c>
      <c r="I216" s="103">
        <f>VLOOKUP(F216,'[2]내단'!$A$2:$E$3968,3,0)</f>
        <v>18</v>
      </c>
      <c r="J216" s="104">
        <v>18</v>
      </c>
      <c r="K216" s="85"/>
      <c r="L216" s="44"/>
      <c r="M216" s="44" t="s">
        <v>57</v>
      </c>
      <c r="N216" s="44" t="s">
        <v>2024</v>
      </c>
      <c r="O216" s="44"/>
      <c r="P216" s="44"/>
      <c r="Q216" s="44"/>
      <c r="R216" s="106">
        <v>139</v>
      </c>
      <c r="S216" s="126"/>
      <c r="T216" s="126"/>
    </row>
    <row r="217" spans="1:20" s="40" customFormat="1" ht="30" customHeight="1">
      <c r="A217" s="85" t="s">
        <v>170</v>
      </c>
      <c r="B217" s="98" t="s">
        <v>2017</v>
      </c>
      <c r="C217" s="98" t="s">
        <v>2018</v>
      </c>
      <c r="D217" s="98" t="s">
        <v>2019</v>
      </c>
      <c r="E217" s="54" t="s">
        <v>266</v>
      </c>
      <c r="F217" s="54" t="s">
        <v>266</v>
      </c>
      <c r="G217" s="102" t="str">
        <f>VLOOKUP(E217,'[2]내단'!$A$2:$E$3968,2,0)</f>
        <v>도</v>
      </c>
      <c r="H217" s="85" t="s">
        <v>1986</v>
      </c>
      <c r="I217" s="103">
        <f>VLOOKUP(F217,'[2]내단'!$A$2:$E$3968,3,0)</f>
        <v>32</v>
      </c>
      <c r="J217" s="104">
        <v>32</v>
      </c>
      <c r="K217" s="85"/>
      <c r="L217" s="44"/>
      <c r="M217" s="44" t="s">
        <v>57</v>
      </c>
      <c r="N217" s="44" t="s">
        <v>2024</v>
      </c>
      <c r="O217" s="44"/>
      <c r="P217" s="44"/>
      <c r="Q217" s="44"/>
      <c r="R217" s="106">
        <v>140</v>
      </c>
      <c r="S217" s="126"/>
      <c r="T217" s="126"/>
    </row>
    <row r="218" spans="1:20" s="40" customFormat="1" ht="30" customHeight="1">
      <c r="A218" s="85" t="s">
        <v>171</v>
      </c>
      <c r="B218" s="98" t="s">
        <v>2017</v>
      </c>
      <c r="C218" s="98" t="s">
        <v>2018</v>
      </c>
      <c r="D218" s="98" t="s">
        <v>2019</v>
      </c>
      <c r="E218" s="54" t="s">
        <v>268</v>
      </c>
      <c r="F218" s="54" t="s">
        <v>268</v>
      </c>
      <c r="G218" s="102" t="str">
        <f>VLOOKUP(E218,'[2]내단'!$A$2:$E$3968,2,0)</f>
        <v>도</v>
      </c>
      <c r="H218" s="85" t="s">
        <v>1973</v>
      </c>
      <c r="I218" s="103">
        <f>VLOOKUP(F218,'[2]내단'!$A$2:$E$3968,3,0)</f>
        <v>99</v>
      </c>
      <c r="J218" s="104">
        <v>99</v>
      </c>
      <c r="K218" s="85"/>
      <c r="L218" s="44"/>
      <c r="M218" s="44" t="s">
        <v>56</v>
      </c>
      <c r="N218" s="44" t="s">
        <v>2024</v>
      </c>
      <c r="O218" s="44"/>
      <c r="P218" s="44"/>
      <c r="Q218" s="44"/>
      <c r="R218" s="106">
        <v>142</v>
      </c>
      <c r="S218" s="126"/>
      <c r="T218" s="126"/>
    </row>
    <row r="219" spans="1:20" s="40" customFormat="1" ht="30" customHeight="1">
      <c r="A219" s="85" t="s">
        <v>172</v>
      </c>
      <c r="B219" s="98" t="s">
        <v>2017</v>
      </c>
      <c r="C219" s="98" t="s">
        <v>2018</v>
      </c>
      <c r="D219" s="98" t="s">
        <v>2019</v>
      </c>
      <c r="E219" s="54" t="s">
        <v>270</v>
      </c>
      <c r="F219" s="54" t="s">
        <v>270</v>
      </c>
      <c r="G219" s="102" t="str">
        <f>VLOOKUP(E219,'[2]내단'!$A$2:$E$3968,2,0)</f>
        <v>도</v>
      </c>
      <c r="H219" s="85" t="s">
        <v>1973</v>
      </c>
      <c r="I219" s="103">
        <f>VLOOKUP(F219,'[2]내단'!$A$2:$E$3968,3,0)</f>
        <v>54</v>
      </c>
      <c r="J219" s="104">
        <v>54</v>
      </c>
      <c r="K219" s="85"/>
      <c r="L219" s="44"/>
      <c r="M219" s="44" t="s">
        <v>56</v>
      </c>
      <c r="N219" s="44" t="s">
        <v>2024</v>
      </c>
      <c r="O219" s="44"/>
      <c r="P219" s="44"/>
      <c r="Q219" s="44"/>
      <c r="R219" s="106">
        <v>144</v>
      </c>
      <c r="S219" s="126"/>
      <c r="T219" s="126"/>
    </row>
    <row r="220" spans="1:20" s="40" customFormat="1" ht="30" customHeight="1">
      <c r="A220" s="85" t="s">
        <v>173</v>
      </c>
      <c r="B220" s="98" t="s">
        <v>2017</v>
      </c>
      <c r="C220" s="98" t="s">
        <v>2018</v>
      </c>
      <c r="D220" s="98" t="s">
        <v>2019</v>
      </c>
      <c r="E220" s="54" t="s">
        <v>274</v>
      </c>
      <c r="F220" s="54" t="s">
        <v>274</v>
      </c>
      <c r="G220" s="102" t="str">
        <f>VLOOKUP(E220,'[2]내단'!$A$2:$E$3968,2,0)</f>
        <v>구</v>
      </c>
      <c r="H220" s="85" t="s">
        <v>1985</v>
      </c>
      <c r="I220" s="103">
        <f>VLOOKUP(F220,'[2]내단'!$A$2:$E$3968,3,0)</f>
        <v>411</v>
      </c>
      <c r="J220" s="104">
        <v>411</v>
      </c>
      <c r="K220" s="85"/>
      <c r="L220" s="44"/>
      <c r="M220" s="44" t="s">
        <v>57</v>
      </c>
      <c r="N220" s="44" t="s">
        <v>2024</v>
      </c>
      <c r="O220" s="44"/>
      <c r="P220" s="44"/>
      <c r="Q220" s="44"/>
      <c r="R220" s="106">
        <v>146</v>
      </c>
      <c r="S220" s="126"/>
      <c r="T220" s="126"/>
    </row>
    <row r="221" spans="1:20" s="40" customFormat="1" ht="30" customHeight="1">
      <c r="A221" s="85" t="s">
        <v>174</v>
      </c>
      <c r="B221" s="98" t="s">
        <v>2017</v>
      </c>
      <c r="C221" s="98" t="s">
        <v>2018</v>
      </c>
      <c r="D221" s="98" t="s">
        <v>2019</v>
      </c>
      <c r="E221" s="54" t="s">
        <v>275</v>
      </c>
      <c r="F221" s="54" t="s">
        <v>275</v>
      </c>
      <c r="G221" s="102" t="str">
        <f>VLOOKUP(E221,'[2]내단'!$A$2:$E$3968,2,0)</f>
        <v>도</v>
      </c>
      <c r="H221" s="85" t="s">
        <v>1973</v>
      </c>
      <c r="I221" s="103">
        <f>VLOOKUP(F221,'[2]내단'!$A$2:$E$3968,3,0)</f>
        <v>1204</v>
      </c>
      <c r="J221" s="104">
        <v>1204</v>
      </c>
      <c r="K221" s="85"/>
      <c r="L221" s="44"/>
      <c r="M221" s="44" t="s">
        <v>56</v>
      </c>
      <c r="N221" s="44" t="s">
        <v>2024</v>
      </c>
      <c r="O221" s="44"/>
      <c r="P221" s="44"/>
      <c r="Q221" s="44"/>
      <c r="R221" s="106">
        <v>147</v>
      </c>
      <c r="S221" s="126"/>
      <c r="T221" s="126"/>
    </row>
    <row r="222" spans="1:20" s="40" customFormat="1" ht="30" customHeight="1">
      <c r="A222" s="85" t="s">
        <v>175</v>
      </c>
      <c r="B222" s="98" t="s">
        <v>2017</v>
      </c>
      <c r="C222" s="98" t="s">
        <v>2018</v>
      </c>
      <c r="D222" s="98" t="s">
        <v>2019</v>
      </c>
      <c r="E222" s="54" t="s">
        <v>276</v>
      </c>
      <c r="F222" s="54" t="s">
        <v>276</v>
      </c>
      <c r="G222" s="102" t="str">
        <f>VLOOKUP(E222,'[2]내단'!$A$2:$E$3968,2,0)</f>
        <v>도</v>
      </c>
      <c r="H222" s="85" t="s">
        <v>1973</v>
      </c>
      <c r="I222" s="103">
        <f>VLOOKUP(F222,'[2]내단'!$A$2:$E$3968,3,0)</f>
        <v>701</v>
      </c>
      <c r="J222" s="104">
        <v>701</v>
      </c>
      <c r="K222" s="85"/>
      <c r="L222" s="44"/>
      <c r="M222" s="44" t="s">
        <v>57</v>
      </c>
      <c r="N222" s="44" t="s">
        <v>2024</v>
      </c>
      <c r="O222" s="44"/>
      <c r="P222" s="44"/>
      <c r="Q222" s="44"/>
      <c r="R222" s="106">
        <v>149</v>
      </c>
      <c r="S222" s="126"/>
      <c r="T222" s="126"/>
    </row>
    <row r="223" spans="1:20" s="40" customFormat="1" ht="30" customHeight="1">
      <c r="A223" s="85" t="s">
        <v>176</v>
      </c>
      <c r="B223" s="98" t="s">
        <v>2017</v>
      </c>
      <c r="C223" s="98" t="s">
        <v>2018</v>
      </c>
      <c r="D223" s="98" t="s">
        <v>2019</v>
      </c>
      <c r="E223" s="54" t="s">
        <v>277</v>
      </c>
      <c r="F223" s="54" t="s">
        <v>277</v>
      </c>
      <c r="G223" s="102" t="str">
        <f>VLOOKUP(E223,'[2]내단'!$A$2:$E$3968,2,0)</f>
        <v>도</v>
      </c>
      <c r="H223" s="85" t="s">
        <v>1973</v>
      </c>
      <c r="I223" s="103">
        <f>VLOOKUP(F223,'[2]내단'!$A$2:$E$3968,3,0)</f>
        <v>80</v>
      </c>
      <c r="J223" s="104">
        <v>80</v>
      </c>
      <c r="K223" s="85"/>
      <c r="L223" s="44"/>
      <c r="M223" s="44" t="s">
        <v>56</v>
      </c>
      <c r="N223" s="44" t="s">
        <v>2024</v>
      </c>
      <c r="O223" s="44"/>
      <c r="P223" s="44"/>
      <c r="Q223" s="44"/>
      <c r="R223" s="106">
        <v>150</v>
      </c>
      <c r="S223" s="126"/>
      <c r="T223" s="126"/>
    </row>
    <row r="224" spans="1:20" s="40" customFormat="1" ht="30" customHeight="1">
      <c r="A224" s="85" t="s">
        <v>177</v>
      </c>
      <c r="B224" s="98" t="s">
        <v>2017</v>
      </c>
      <c r="C224" s="98" t="s">
        <v>2018</v>
      </c>
      <c r="D224" s="98" t="s">
        <v>2019</v>
      </c>
      <c r="E224" s="54" t="s">
        <v>1938</v>
      </c>
      <c r="F224" s="54" t="s">
        <v>1939</v>
      </c>
      <c r="G224" s="102" t="s">
        <v>1932</v>
      </c>
      <c r="H224" s="85" t="s">
        <v>1985</v>
      </c>
      <c r="I224" s="103">
        <v>4494</v>
      </c>
      <c r="J224" s="104">
        <v>74</v>
      </c>
      <c r="K224" s="85"/>
      <c r="L224" s="44"/>
      <c r="M224" s="44" t="s">
        <v>56</v>
      </c>
      <c r="N224" s="44" t="s">
        <v>2024</v>
      </c>
      <c r="O224" s="44"/>
      <c r="P224" s="44"/>
      <c r="Q224" s="44"/>
      <c r="R224" s="106">
        <v>151</v>
      </c>
      <c r="S224" s="126"/>
      <c r="T224" s="126"/>
    </row>
    <row r="225" spans="1:20" s="40" customFormat="1" ht="30" customHeight="1">
      <c r="A225" s="85" t="s">
        <v>178</v>
      </c>
      <c r="B225" s="98" t="s">
        <v>2017</v>
      </c>
      <c r="C225" s="98" t="s">
        <v>2018</v>
      </c>
      <c r="D225" s="98" t="s">
        <v>2019</v>
      </c>
      <c r="E225" s="54" t="s">
        <v>283</v>
      </c>
      <c r="F225" s="54" t="s">
        <v>283</v>
      </c>
      <c r="G225" s="102" t="str">
        <f>VLOOKUP(E225,'[2]내단'!$A$2:$E$3968,2,0)</f>
        <v>도</v>
      </c>
      <c r="H225" s="85" t="s">
        <v>1973</v>
      </c>
      <c r="I225" s="103">
        <f>VLOOKUP(F225,'[2]내단'!$A$2:$E$3968,3,0)</f>
        <v>56</v>
      </c>
      <c r="J225" s="104">
        <v>56</v>
      </c>
      <c r="K225" s="85"/>
      <c r="L225" s="44"/>
      <c r="M225" s="44" t="s">
        <v>56</v>
      </c>
      <c r="N225" s="44" t="s">
        <v>2024</v>
      </c>
      <c r="O225" s="44"/>
      <c r="P225" s="44"/>
      <c r="Q225" s="44"/>
      <c r="R225" s="106">
        <v>155</v>
      </c>
      <c r="S225" s="126"/>
      <c r="T225" s="126"/>
    </row>
    <row r="226" spans="1:20" s="40" customFormat="1" ht="30" customHeight="1">
      <c r="A226" s="85" t="s">
        <v>179</v>
      </c>
      <c r="B226" s="98" t="s">
        <v>2017</v>
      </c>
      <c r="C226" s="98" t="s">
        <v>2018</v>
      </c>
      <c r="D226" s="98" t="s">
        <v>2019</v>
      </c>
      <c r="E226" s="54" t="s">
        <v>284</v>
      </c>
      <c r="F226" s="54" t="s">
        <v>284</v>
      </c>
      <c r="G226" s="102" t="str">
        <f>VLOOKUP(E226,'[2]내단'!$A$2:$E$3968,2,0)</f>
        <v>도</v>
      </c>
      <c r="H226" s="85" t="s">
        <v>1973</v>
      </c>
      <c r="I226" s="103">
        <f>VLOOKUP(F226,'[2]내단'!$A$2:$E$3968,3,0)</f>
        <v>17</v>
      </c>
      <c r="J226" s="104">
        <v>17</v>
      </c>
      <c r="K226" s="85"/>
      <c r="L226" s="44"/>
      <c r="M226" s="44" t="s">
        <v>56</v>
      </c>
      <c r="N226" s="44" t="s">
        <v>2024</v>
      </c>
      <c r="O226" s="44"/>
      <c r="P226" s="44"/>
      <c r="Q226" s="44"/>
      <c r="R226" s="106">
        <v>156</v>
      </c>
      <c r="S226" s="126"/>
      <c r="T226" s="126"/>
    </row>
    <row r="227" spans="1:20" s="40" customFormat="1" ht="30" customHeight="1">
      <c r="A227" s="85" t="s">
        <v>180</v>
      </c>
      <c r="B227" s="98" t="s">
        <v>2017</v>
      </c>
      <c r="C227" s="98" t="s">
        <v>2018</v>
      </c>
      <c r="D227" s="98" t="s">
        <v>2019</v>
      </c>
      <c r="E227" s="54" t="s">
        <v>285</v>
      </c>
      <c r="F227" s="54" t="s">
        <v>285</v>
      </c>
      <c r="G227" s="102" t="str">
        <f>VLOOKUP(E227,'[2]내단'!$A$2:$E$3968,2,0)</f>
        <v>도</v>
      </c>
      <c r="H227" s="85" t="s">
        <v>1973</v>
      </c>
      <c r="I227" s="103">
        <f>VLOOKUP(F227,'[2]내단'!$A$2:$E$3968,3,0)</f>
        <v>185</v>
      </c>
      <c r="J227" s="104">
        <v>185</v>
      </c>
      <c r="K227" s="85"/>
      <c r="L227" s="44"/>
      <c r="M227" s="44" t="s">
        <v>57</v>
      </c>
      <c r="N227" s="44" t="s">
        <v>2024</v>
      </c>
      <c r="O227" s="44"/>
      <c r="P227" s="44"/>
      <c r="Q227" s="44"/>
      <c r="R227" s="106">
        <v>157</v>
      </c>
      <c r="S227" s="126"/>
      <c r="T227" s="126"/>
    </row>
    <row r="228" spans="1:20" s="40" customFormat="1" ht="30" customHeight="1">
      <c r="A228" s="85" t="s">
        <v>181</v>
      </c>
      <c r="B228" s="98" t="s">
        <v>2017</v>
      </c>
      <c r="C228" s="98" t="s">
        <v>2018</v>
      </c>
      <c r="D228" s="98" t="s">
        <v>2019</v>
      </c>
      <c r="E228" s="54" t="s">
        <v>290</v>
      </c>
      <c r="F228" s="54" t="s">
        <v>290</v>
      </c>
      <c r="G228" s="102" t="str">
        <f>VLOOKUP(E228,'[2]내단'!$A$2:$E$3968,2,0)</f>
        <v>도</v>
      </c>
      <c r="H228" s="85" t="s">
        <v>1973</v>
      </c>
      <c r="I228" s="103">
        <f>VLOOKUP(F228,'[2]내단'!$A$2:$E$3968,3,0)</f>
        <v>45</v>
      </c>
      <c r="J228" s="104">
        <v>45</v>
      </c>
      <c r="K228" s="85"/>
      <c r="L228" s="44"/>
      <c r="M228" s="44" t="s">
        <v>56</v>
      </c>
      <c r="N228" s="44" t="s">
        <v>2024</v>
      </c>
      <c r="O228" s="44"/>
      <c r="P228" s="44"/>
      <c r="Q228" s="44"/>
      <c r="R228" s="106">
        <v>160</v>
      </c>
      <c r="S228" s="126"/>
      <c r="T228" s="126"/>
    </row>
    <row r="229" spans="1:20" s="40" customFormat="1" ht="30" customHeight="1">
      <c r="A229" s="85" t="s">
        <v>182</v>
      </c>
      <c r="B229" s="98" t="s">
        <v>2017</v>
      </c>
      <c r="C229" s="98" t="s">
        <v>2018</v>
      </c>
      <c r="D229" s="98" t="s">
        <v>2019</v>
      </c>
      <c r="E229" s="54" t="s">
        <v>299</v>
      </c>
      <c r="F229" s="54" t="s">
        <v>1940</v>
      </c>
      <c r="G229" s="102" t="str">
        <f>VLOOKUP(E229,'[2]내단'!$A$2:$E$3968,2,0)</f>
        <v>도</v>
      </c>
      <c r="H229" s="85" t="s">
        <v>1973</v>
      </c>
      <c r="I229" s="103">
        <v>840</v>
      </c>
      <c r="J229" s="104">
        <v>22</v>
      </c>
      <c r="K229" s="85"/>
      <c r="L229" s="44"/>
      <c r="M229" s="44" t="s">
        <v>56</v>
      </c>
      <c r="N229" s="44" t="s">
        <v>2024</v>
      </c>
      <c r="O229" s="44"/>
      <c r="P229" s="44"/>
      <c r="Q229" s="44"/>
      <c r="R229" s="106">
        <v>164</v>
      </c>
      <c r="S229" s="126"/>
      <c r="T229" s="126"/>
    </row>
    <row r="230" spans="1:20" s="40" customFormat="1" ht="30" customHeight="1">
      <c r="A230" s="85" t="s">
        <v>183</v>
      </c>
      <c r="B230" s="98" t="s">
        <v>2017</v>
      </c>
      <c r="C230" s="98" t="s">
        <v>2018</v>
      </c>
      <c r="D230" s="98" t="s">
        <v>2019</v>
      </c>
      <c r="E230" s="54" t="s">
        <v>303</v>
      </c>
      <c r="F230" s="54" t="s">
        <v>303</v>
      </c>
      <c r="G230" s="102" t="str">
        <f>VLOOKUP(E230,'[2]내단'!$A$2:$E$3968,2,0)</f>
        <v>도</v>
      </c>
      <c r="H230" s="85" t="s">
        <v>1973</v>
      </c>
      <c r="I230" s="103">
        <f>VLOOKUP(F230,'[2]내단'!$A$2:$E$3968,3,0)</f>
        <v>618</v>
      </c>
      <c r="J230" s="104">
        <v>618</v>
      </c>
      <c r="K230" s="85"/>
      <c r="L230" s="44"/>
      <c r="M230" s="44" t="s">
        <v>56</v>
      </c>
      <c r="N230" s="44" t="s">
        <v>2024</v>
      </c>
      <c r="O230" s="44"/>
      <c r="P230" s="44"/>
      <c r="Q230" s="44"/>
      <c r="R230" s="106">
        <v>167</v>
      </c>
      <c r="S230" s="126"/>
      <c r="T230" s="126"/>
    </row>
    <row r="231" spans="1:20" s="40" customFormat="1" ht="30" customHeight="1">
      <c r="A231" s="85" t="s">
        <v>1141</v>
      </c>
      <c r="B231" s="98" t="s">
        <v>2017</v>
      </c>
      <c r="C231" s="98" t="s">
        <v>2018</v>
      </c>
      <c r="D231" s="98" t="s">
        <v>2019</v>
      </c>
      <c r="E231" s="54" t="s">
        <v>307</v>
      </c>
      <c r="F231" s="54" t="s">
        <v>307</v>
      </c>
      <c r="G231" s="102" t="str">
        <f>VLOOKUP(E231,'[2]내단'!$A$2:$E$3968,2,0)</f>
        <v>도</v>
      </c>
      <c r="H231" s="85" t="s">
        <v>1973</v>
      </c>
      <c r="I231" s="103">
        <f>VLOOKUP(F231,'[2]내단'!$A$2:$E$3968,3,0)</f>
        <v>142</v>
      </c>
      <c r="J231" s="104">
        <v>142</v>
      </c>
      <c r="K231" s="85"/>
      <c r="L231" s="44"/>
      <c r="M231" s="44" t="s">
        <v>56</v>
      </c>
      <c r="N231" s="44" t="s">
        <v>2024</v>
      </c>
      <c r="O231" s="44"/>
      <c r="P231" s="44"/>
      <c r="Q231" s="44"/>
      <c r="R231" s="106">
        <v>170</v>
      </c>
      <c r="S231" s="126"/>
      <c r="T231" s="126"/>
    </row>
    <row r="232" spans="1:20" s="40" customFormat="1" ht="30" customHeight="1">
      <c r="A232" s="85" t="s">
        <v>184</v>
      </c>
      <c r="B232" s="98" t="s">
        <v>2017</v>
      </c>
      <c r="C232" s="98" t="s">
        <v>2018</v>
      </c>
      <c r="D232" s="98" t="s">
        <v>2019</v>
      </c>
      <c r="E232" s="54" t="s">
        <v>317</v>
      </c>
      <c r="F232" s="54" t="s">
        <v>317</v>
      </c>
      <c r="G232" s="102" t="str">
        <f>VLOOKUP(E232,'[2]내단'!$A$2:$E$3968,2,0)</f>
        <v>도</v>
      </c>
      <c r="H232" s="85" t="s">
        <v>1973</v>
      </c>
      <c r="I232" s="103">
        <f>VLOOKUP(F232,'[2]내단'!$A$2:$E$3968,3,0)</f>
        <v>165</v>
      </c>
      <c r="J232" s="104">
        <v>165</v>
      </c>
      <c r="K232" s="85"/>
      <c r="L232" s="44"/>
      <c r="M232" s="44" t="s">
        <v>56</v>
      </c>
      <c r="N232" s="44" t="s">
        <v>2024</v>
      </c>
      <c r="O232" s="44"/>
      <c r="P232" s="44"/>
      <c r="Q232" s="44"/>
      <c r="R232" s="106">
        <v>177</v>
      </c>
      <c r="S232" s="126"/>
      <c r="T232" s="126"/>
    </row>
    <row r="233" spans="1:20" s="40" customFormat="1" ht="30" customHeight="1">
      <c r="A233" s="85" t="s">
        <v>185</v>
      </c>
      <c r="B233" s="98" t="s">
        <v>2017</v>
      </c>
      <c r="C233" s="98" t="s">
        <v>2018</v>
      </c>
      <c r="D233" s="98" t="s">
        <v>2019</v>
      </c>
      <c r="E233" s="54" t="s">
        <v>318</v>
      </c>
      <c r="F233" s="54" t="s">
        <v>318</v>
      </c>
      <c r="G233" s="102" t="str">
        <f>VLOOKUP(E233,'[2]내단'!$A$2:$E$3968,2,0)</f>
        <v>도</v>
      </c>
      <c r="H233" s="85" t="s">
        <v>1973</v>
      </c>
      <c r="I233" s="103">
        <f>VLOOKUP(F233,'[2]내단'!$A$2:$E$3968,3,0)</f>
        <v>450</v>
      </c>
      <c r="J233" s="104">
        <v>450</v>
      </c>
      <c r="K233" s="85"/>
      <c r="L233" s="44"/>
      <c r="M233" s="44" t="s">
        <v>56</v>
      </c>
      <c r="N233" s="44" t="s">
        <v>2024</v>
      </c>
      <c r="O233" s="44"/>
      <c r="P233" s="44"/>
      <c r="Q233" s="44"/>
      <c r="R233" s="106">
        <v>178</v>
      </c>
      <c r="S233" s="126"/>
      <c r="T233" s="126"/>
    </row>
    <row r="234" spans="1:20" s="40" customFormat="1" ht="30" customHeight="1">
      <c r="A234" s="85" t="s">
        <v>186</v>
      </c>
      <c r="B234" s="98" t="s">
        <v>2017</v>
      </c>
      <c r="C234" s="98" t="s">
        <v>2018</v>
      </c>
      <c r="D234" s="98" t="s">
        <v>2019</v>
      </c>
      <c r="E234" s="54" t="s">
        <v>321</v>
      </c>
      <c r="F234" s="54" t="s">
        <v>322</v>
      </c>
      <c r="G234" s="102" t="str">
        <f>VLOOKUP(E234,'[2]내단'!$A$2:$E$3968,2,0)</f>
        <v>도</v>
      </c>
      <c r="H234" s="85" t="s">
        <v>1973</v>
      </c>
      <c r="I234" s="103">
        <v>2783</v>
      </c>
      <c r="J234" s="104">
        <v>76</v>
      </c>
      <c r="K234" s="85"/>
      <c r="L234" s="44"/>
      <c r="M234" s="44" t="s">
        <v>57</v>
      </c>
      <c r="N234" s="44" t="s">
        <v>2024</v>
      </c>
      <c r="O234" s="44"/>
      <c r="P234" s="44"/>
      <c r="Q234" s="44"/>
      <c r="R234" s="106">
        <v>180</v>
      </c>
      <c r="S234" s="126"/>
      <c r="T234" s="126"/>
    </row>
    <row r="235" spans="1:20" s="40" customFormat="1" ht="30" customHeight="1">
      <c r="A235" s="85" t="s">
        <v>187</v>
      </c>
      <c r="B235" s="98" t="s">
        <v>2017</v>
      </c>
      <c r="C235" s="98" t="s">
        <v>2018</v>
      </c>
      <c r="D235" s="98" t="s">
        <v>2019</v>
      </c>
      <c r="E235" s="54" t="s">
        <v>323</v>
      </c>
      <c r="F235" s="54" t="s">
        <v>323</v>
      </c>
      <c r="G235" s="102" t="str">
        <f>VLOOKUP(E235,'[2]내단'!$A$2:$E$3968,2,0)</f>
        <v>도</v>
      </c>
      <c r="H235" s="85" t="s">
        <v>1973</v>
      </c>
      <c r="I235" s="103">
        <f>VLOOKUP(F235,'[2]내단'!$A$2:$E$3968,3,0)</f>
        <v>63</v>
      </c>
      <c r="J235" s="104">
        <v>63</v>
      </c>
      <c r="K235" s="85"/>
      <c r="L235" s="44"/>
      <c r="M235" s="44" t="s">
        <v>56</v>
      </c>
      <c r="N235" s="44" t="s">
        <v>2024</v>
      </c>
      <c r="O235" s="44"/>
      <c r="P235" s="44"/>
      <c r="Q235" s="44"/>
      <c r="R235" s="106">
        <v>181</v>
      </c>
      <c r="S235" s="126"/>
      <c r="T235" s="126"/>
    </row>
    <row r="236" spans="1:20" s="40" customFormat="1" ht="30" customHeight="1">
      <c r="A236" s="85" t="s">
        <v>188</v>
      </c>
      <c r="B236" s="98" t="s">
        <v>2017</v>
      </c>
      <c r="C236" s="98" t="s">
        <v>2018</v>
      </c>
      <c r="D236" s="98" t="s">
        <v>2019</v>
      </c>
      <c r="E236" s="54" t="s">
        <v>326</v>
      </c>
      <c r="F236" s="54" t="s">
        <v>327</v>
      </c>
      <c r="G236" s="102" t="str">
        <f>VLOOKUP(E236,'[2]내단'!$A$2:$E$3968,2,0)</f>
        <v>구</v>
      </c>
      <c r="H236" s="85" t="s">
        <v>1985</v>
      </c>
      <c r="I236" s="103">
        <v>998</v>
      </c>
      <c r="J236" s="104">
        <v>404</v>
      </c>
      <c r="K236" s="85"/>
      <c r="L236" s="44"/>
      <c r="M236" s="44" t="s">
        <v>57</v>
      </c>
      <c r="N236" s="44" t="s">
        <v>2024</v>
      </c>
      <c r="O236" s="44"/>
      <c r="P236" s="44"/>
      <c r="Q236" s="44"/>
      <c r="R236" s="106">
        <v>183</v>
      </c>
      <c r="S236" s="126"/>
      <c r="T236" s="126"/>
    </row>
    <row r="237" spans="1:20" s="40" customFormat="1" ht="30" customHeight="1">
      <c r="A237" s="85" t="s">
        <v>189</v>
      </c>
      <c r="B237" s="98" t="s">
        <v>2017</v>
      </c>
      <c r="C237" s="98" t="s">
        <v>2018</v>
      </c>
      <c r="D237" s="98" t="s">
        <v>2019</v>
      </c>
      <c r="E237" s="54" t="s">
        <v>328</v>
      </c>
      <c r="F237" s="54" t="s">
        <v>328</v>
      </c>
      <c r="G237" s="102" t="str">
        <f>VLOOKUP(E237,'[2]내단'!$A$2:$E$3968,2,0)</f>
        <v>도</v>
      </c>
      <c r="H237" s="85" t="s">
        <v>1973</v>
      </c>
      <c r="I237" s="103">
        <f>VLOOKUP(F237,'[2]내단'!$A$2:$E$3968,3,0)</f>
        <v>886</v>
      </c>
      <c r="J237" s="104">
        <v>886</v>
      </c>
      <c r="K237" s="85"/>
      <c r="L237" s="44"/>
      <c r="M237" s="44" t="s">
        <v>56</v>
      </c>
      <c r="N237" s="44" t="s">
        <v>2024</v>
      </c>
      <c r="O237" s="44"/>
      <c r="P237" s="44"/>
      <c r="Q237" s="44"/>
      <c r="R237" s="106">
        <v>184</v>
      </c>
      <c r="S237" s="126"/>
      <c r="T237" s="126"/>
    </row>
    <row r="238" spans="1:20" s="40" customFormat="1" ht="30" customHeight="1">
      <c r="A238" s="85" t="s">
        <v>190</v>
      </c>
      <c r="B238" s="98" t="s">
        <v>2017</v>
      </c>
      <c r="C238" s="98" t="s">
        <v>2018</v>
      </c>
      <c r="D238" s="98" t="s">
        <v>2019</v>
      </c>
      <c r="E238" s="54" t="s">
        <v>329</v>
      </c>
      <c r="F238" s="54" t="s">
        <v>330</v>
      </c>
      <c r="G238" s="102" t="str">
        <f>VLOOKUP(E238,'[2]내단'!$A$2:$E$3968,2,0)</f>
        <v>도</v>
      </c>
      <c r="H238" s="85" t="s">
        <v>1973</v>
      </c>
      <c r="I238" s="103">
        <v>2783</v>
      </c>
      <c r="J238" s="104">
        <v>68</v>
      </c>
      <c r="K238" s="85"/>
      <c r="L238" s="44"/>
      <c r="M238" s="44" t="s">
        <v>57</v>
      </c>
      <c r="N238" s="44" t="s">
        <v>2024</v>
      </c>
      <c r="O238" s="44"/>
      <c r="P238" s="44"/>
      <c r="Q238" s="44"/>
      <c r="R238" s="106">
        <v>185</v>
      </c>
      <c r="S238" s="126"/>
      <c r="T238" s="126"/>
    </row>
    <row r="239" spans="1:20" s="40" customFormat="1" ht="30" customHeight="1">
      <c r="A239" s="85" t="s">
        <v>191</v>
      </c>
      <c r="B239" s="98" t="s">
        <v>2017</v>
      </c>
      <c r="C239" s="98" t="s">
        <v>2018</v>
      </c>
      <c r="D239" s="98" t="s">
        <v>2019</v>
      </c>
      <c r="E239" s="54" t="s">
        <v>331</v>
      </c>
      <c r="F239" s="54" t="s">
        <v>332</v>
      </c>
      <c r="G239" s="102" t="str">
        <f>VLOOKUP(E239,'[2]내단'!$A$2:$E$3968,2,0)</f>
        <v>구</v>
      </c>
      <c r="H239" s="85" t="s">
        <v>1985</v>
      </c>
      <c r="I239" s="103">
        <v>1422</v>
      </c>
      <c r="J239" s="104">
        <v>191</v>
      </c>
      <c r="K239" s="85"/>
      <c r="L239" s="44"/>
      <c r="M239" s="44" t="s">
        <v>57</v>
      </c>
      <c r="N239" s="44" t="s">
        <v>2024</v>
      </c>
      <c r="O239" s="44"/>
      <c r="P239" s="44"/>
      <c r="Q239" s="44"/>
      <c r="R239" s="106">
        <v>186</v>
      </c>
      <c r="S239" s="126"/>
      <c r="T239" s="126"/>
    </row>
    <row r="240" spans="1:20" s="40" customFormat="1" ht="30" customHeight="1">
      <c r="A240" s="85" t="s">
        <v>192</v>
      </c>
      <c r="B240" s="98" t="s">
        <v>2017</v>
      </c>
      <c r="C240" s="98" t="s">
        <v>2018</v>
      </c>
      <c r="D240" s="98" t="s">
        <v>2019</v>
      </c>
      <c r="E240" s="54" t="s">
        <v>333</v>
      </c>
      <c r="F240" s="54" t="s">
        <v>333</v>
      </c>
      <c r="G240" s="102" t="str">
        <f>VLOOKUP(E240,'[2]내단'!$A$2:$E$3968,2,0)</f>
        <v>도</v>
      </c>
      <c r="H240" s="85" t="s">
        <v>1973</v>
      </c>
      <c r="I240" s="103">
        <f>VLOOKUP(F240,'[2]내단'!$A$2:$E$3968,3,0)</f>
        <v>63</v>
      </c>
      <c r="J240" s="104">
        <v>63</v>
      </c>
      <c r="K240" s="85"/>
      <c r="L240" s="44"/>
      <c r="M240" s="44" t="s">
        <v>56</v>
      </c>
      <c r="N240" s="44" t="s">
        <v>2024</v>
      </c>
      <c r="O240" s="44"/>
      <c r="P240" s="44"/>
      <c r="Q240" s="44"/>
      <c r="R240" s="106">
        <v>187</v>
      </c>
      <c r="S240" s="126"/>
      <c r="T240" s="126"/>
    </row>
    <row r="241" spans="1:20" s="40" customFormat="1" ht="30" customHeight="1">
      <c r="A241" s="85" t="s">
        <v>193</v>
      </c>
      <c r="B241" s="98" t="s">
        <v>2017</v>
      </c>
      <c r="C241" s="98" t="s">
        <v>2018</v>
      </c>
      <c r="D241" s="98" t="s">
        <v>2019</v>
      </c>
      <c r="E241" s="54" t="s">
        <v>334</v>
      </c>
      <c r="F241" s="54" t="s">
        <v>334</v>
      </c>
      <c r="G241" s="102" t="str">
        <f>VLOOKUP(E241,'[2]내단'!$A$2:$E$3968,2,0)</f>
        <v>구</v>
      </c>
      <c r="H241" s="85" t="s">
        <v>1985</v>
      </c>
      <c r="I241" s="103">
        <f>VLOOKUP(F241,'[2]내단'!$A$2:$E$3968,3,0)</f>
        <v>37</v>
      </c>
      <c r="J241" s="104">
        <v>37</v>
      </c>
      <c r="K241" s="85"/>
      <c r="L241" s="44"/>
      <c r="M241" s="44" t="s">
        <v>57</v>
      </c>
      <c r="N241" s="44" t="s">
        <v>2024</v>
      </c>
      <c r="O241" s="44"/>
      <c r="P241" s="44"/>
      <c r="Q241" s="44"/>
      <c r="R241" s="106">
        <v>188</v>
      </c>
      <c r="S241" s="126"/>
      <c r="T241" s="126"/>
    </row>
    <row r="242" spans="1:20" s="40" customFormat="1" ht="30" customHeight="1">
      <c r="A242" s="85" t="s">
        <v>194</v>
      </c>
      <c r="B242" s="98" t="s">
        <v>2017</v>
      </c>
      <c r="C242" s="98" t="s">
        <v>2018</v>
      </c>
      <c r="D242" s="98" t="s">
        <v>2019</v>
      </c>
      <c r="E242" s="54" t="s">
        <v>340</v>
      </c>
      <c r="F242" s="54" t="s">
        <v>340</v>
      </c>
      <c r="G242" s="102" t="str">
        <f>VLOOKUP(E242,'[2]내단'!$A$2:$E$3968,2,0)</f>
        <v>도</v>
      </c>
      <c r="H242" s="85" t="s">
        <v>1973</v>
      </c>
      <c r="I242" s="103">
        <f>VLOOKUP(F242,'[2]내단'!$A$2:$E$3968,3,0)</f>
        <v>526</v>
      </c>
      <c r="J242" s="104">
        <v>526</v>
      </c>
      <c r="K242" s="85"/>
      <c r="L242" s="44"/>
      <c r="M242" s="44" t="s">
        <v>56</v>
      </c>
      <c r="N242" s="44" t="s">
        <v>2024</v>
      </c>
      <c r="O242" s="44"/>
      <c r="P242" s="44"/>
      <c r="Q242" s="44"/>
      <c r="R242" s="106">
        <v>190</v>
      </c>
      <c r="S242" s="126"/>
      <c r="T242" s="126"/>
    </row>
    <row r="243" spans="1:20" s="40" customFormat="1" ht="30" customHeight="1">
      <c r="A243" s="85" t="s">
        <v>195</v>
      </c>
      <c r="B243" s="98" t="s">
        <v>2017</v>
      </c>
      <c r="C243" s="98" t="s">
        <v>2018</v>
      </c>
      <c r="D243" s="98" t="s">
        <v>2019</v>
      </c>
      <c r="E243" s="54" t="s">
        <v>345</v>
      </c>
      <c r="F243" s="54" t="s">
        <v>346</v>
      </c>
      <c r="G243" s="102" t="str">
        <f>VLOOKUP(E243,'[2]내단'!$A$2:$E$3968,2,0)</f>
        <v>도</v>
      </c>
      <c r="H243" s="85" t="s">
        <v>1973</v>
      </c>
      <c r="I243" s="103">
        <v>8237</v>
      </c>
      <c r="J243" s="104">
        <v>140</v>
      </c>
      <c r="K243" s="85"/>
      <c r="L243" s="44"/>
      <c r="M243" s="44" t="s">
        <v>57</v>
      </c>
      <c r="N243" s="44" t="s">
        <v>2024</v>
      </c>
      <c r="O243" s="44"/>
      <c r="P243" s="44"/>
      <c r="Q243" s="44"/>
      <c r="R243" s="106">
        <v>192</v>
      </c>
      <c r="S243" s="126"/>
      <c r="T243" s="126"/>
    </row>
    <row r="244" spans="1:20" s="40" customFormat="1" ht="30" customHeight="1">
      <c r="A244" s="85" t="s">
        <v>196</v>
      </c>
      <c r="B244" s="98" t="s">
        <v>2017</v>
      </c>
      <c r="C244" s="98" t="s">
        <v>2018</v>
      </c>
      <c r="D244" s="98" t="s">
        <v>2019</v>
      </c>
      <c r="E244" s="54" t="s">
        <v>347</v>
      </c>
      <c r="F244" s="54" t="s">
        <v>348</v>
      </c>
      <c r="G244" s="102" t="str">
        <f>VLOOKUP(E244,'[2]내단'!$A$2:$E$3968,2,0)</f>
        <v>구</v>
      </c>
      <c r="H244" s="85" t="s">
        <v>1985</v>
      </c>
      <c r="I244" s="103">
        <v>2446</v>
      </c>
      <c r="J244" s="104">
        <v>350</v>
      </c>
      <c r="K244" s="85"/>
      <c r="L244" s="44"/>
      <c r="M244" s="44" t="s">
        <v>57</v>
      </c>
      <c r="N244" s="44" t="s">
        <v>2024</v>
      </c>
      <c r="O244" s="44"/>
      <c r="P244" s="44"/>
      <c r="Q244" s="44"/>
      <c r="R244" s="106">
        <v>193</v>
      </c>
      <c r="S244" s="126"/>
      <c r="T244" s="126"/>
    </row>
    <row r="245" spans="1:20" s="40" customFormat="1" ht="30" customHeight="1">
      <c r="A245" s="85" t="s">
        <v>966</v>
      </c>
      <c r="B245" s="98" t="s">
        <v>2017</v>
      </c>
      <c r="C245" s="98" t="s">
        <v>2018</v>
      </c>
      <c r="D245" s="98" t="s">
        <v>2019</v>
      </c>
      <c r="E245" s="54" t="s">
        <v>352</v>
      </c>
      <c r="F245" s="54" t="s">
        <v>352</v>
      </c>
      <c r="G245" s="102" t="str">
        <f>VLOOKUP(E245,'[2]내단'!$A$2:$E$3968,2,0)</f>
        <v>도</v>
      </c>
      <c r="H245" s="85" t="s">
        <v>1973</v>
      </c>
      <c r="I245" s="103">
        <f>VLOOKUP(F245,'[2]내단'!$A$2:$E$3968,3,0)</f>
        <v>78</v>
      </c>
      <c r="J245" s="104">
        <v>78</v>
      </c>
      <c r="K245" s="85"/>
      <c r="L245" s="44"/>
      <c r="M245" s="44" t="s">
        <v>57</v>
      </c>
      <c r="N245" s="44" t="s">
        <v>2024</v>
      </c>
      <c r="O245" s="44"/>
      <c r="P245" s="44"/>
      <c r="Q245" s="44"/>
      <c r="R245" s="106">
        <v>195</v>
      </c>
      <c r="S245" s="126"/>
      <c r="T245" s="126"/>
    </row>
    <row r="246" spans="1:20" s="40" customFormat="1" ht="30" customHeight="1">
      <c r="A246" s="85" t="s">
        <v>197</v>
      </c>
      <c r="B246" s="98" t="s">
        <v>2017</v>
      </c>
      <c r="C246" s="98" t="s">
        <v>2018</v>
      </c>
      <c r="D246" s="98" t="s">
        <v>2019</v>
      </c>
      <c r="E246" s="54" t="s">
        <v>353</v>
      </c>
      <c r="F246" s="54" t="s">
        <v>354</v>
      </c>
      <c r="G246" s="102" t="str">
        <f>VLOOKUP(E246,'[2]내단'!$A$2:$E$3968,2,0)</f>
        <v>도</v>
      </c>
      <c r="H246" s="85" t="s">
        <v>1973</v>
      </c>
      <c r="I246" s="103">
        <v>2156</v>
      </c>
      <c r="J246" s="104">
        <v>80</v>
      </c>
      <c r="K246" s="85"/>
      <c r="L246" s="44"/>
      <c r="M246" s="44" t="s">
        <v>57</v>
      </c>
      <c r="N246" s="44" t="s">
        <v>2024</v>
      </c>
      <c r="O246" s="44"/>
      <c r="P246" s="44"/>
      <c r="Q246" s="44"/>
      <c r="R246" s="106">
        <v>196</v>
      </c>
      <c r="S246" s="126"/>
      <c r="T246" s="126"/>
    </row>
    <row r="247" spans="1:20" s="40" customFormat="1" ht="30" customHeight="1">
      <c r="A247" s="85" t="s">
        <v>198</v>
      </c>
      <c r="B247" s="98" t="s">
        <v>2017</v>
      </c>
      <c r="C247" s="98" t="s">
        <v>2018</v>
      </c>
      <c r="D247" s="98" t="s">
        <v>2019</v>
      </c>
      <c r="E247" s="54" t="s">
        <v>358</v>
      </c>
      <c r="F247" s="54" t="s">
        <v>359</v>
      </c>
      <c r="G247" s="102" t="str">
        <f>VLOOKUP(E247,'[2]내단'!$A$2:$E$3968,2,0)</f>
        <v>구</v>
      </c>
      <c r="H247" s="85" t="s">
        <v>1985</v>
      </c>
      <c r="I247" s="103">
        <v>1002</v>
      </c>
      <c r="J247" s="104">
        <v>808</v>
      </c>
      <c r="K247" s="85"/>
      <c r="L247" s="44"/>
      <c r="M247" s="44" t="s">
        <v>57</v>
      </c>
      <c r="N247" s="44" t="s">
        <v>2024</v>
      </c>
      <c r="O247" s="44"/>
      <c r="P247" s="44"/>
      <c r="Q247" s="44"/>
      <c r="R247" s="106">
        <v>198</v>
      </c>
      <c r="S247" s="126"/>
      <c r="T247" s="126"/>
    </row>
    <row r="248" spans="1:20" s="40" customFormat="1" ht="30" customHeight="1">
      <c r="A248" s="85" t="s">
        <v>1950</v>
      </c>
      <c r="B248" s="98" t="s">
        <v>2017</v>
      </c>
      <c r="C248" s="98" t="s">
        <v>2018</v>
      </c>
      <c r="D248" s="98" t="s">
        <v>2019</v>
      </c>
      <c r="E248" s="54" t="s">
        <v>365</v>
      </c>
      <c r="F248" s="54" t="s">
        <v>365</v>
      </c>
      <c r="G248" s="102" t="str">
        <f>VLOOKUP(E248,'[2]내단'!$A$2:$E$3968,2,0)</f>
        <v>도</v>
      </c>
      <c r="H248" s="85" t="s">
        <v>1986</v>
      </c>
      <c r="I248" s="103">
        <f>VLOOKUP(F248,'[2]내단'!$A$2:$E$3968,3,0)</f>
        <v>1147</v>
      </c>
      <c r="J248" s="104">
        <v>1147</v>
      </c>
      <c r="K248" s="85"/>
      <c r="L248" s="44"/>
      <c r="M248" s="44" t="s">
        <v>56</v>
      </c>
      <c r="N248" s="44" t="s">
        <v>2024</v>
      </c>
      <c r="O248" s="44"/>
      <c r="P248" s="44"/>
      <c r="Q248" s="44"/>
      <c r="R248" s="106">
        <v>201</v>
      </c>
      <c r="S248" s="126"/>
      <c r="T248" s="126"/>
    </row>
    <row r="249" spans="1:20" s="40" customFormat="1" ht="30" customHeight="1">
      <c r="A249" s="85" t="s">
        <v>376</v>
      </c>
      <c r="B249" s="98" t="s">
        <v>2017</v>
      </c>
      <c r="C249" s="98" t="s">
        <v>2018</v>
      </c>
      <c r="D249" s="98" t="s">
        <v>2019</v>
      </c>
      <c r="E249" s="54" t="s">
        <v>367</v>
      </c>
      <c r="F249" s="54" t="s">
        <v>368</v>
      </c>
      <c r="G249" s="102" t="str">
        <f>VLOOKUP(E249,'[2]내단'!$A$2:$E$3968,2,0)</f>
        <v>구</v>
      </c>
      <c r="H249" s="85" t="s">
        <v>1985</v>
      </c>
      <c r="I249" s="103">
        <v>194</v>
      </c>
      <c r="J249" s="104">
        <v>11</v>
      </c>
      <c r="K249" s="85"/>
      <c r="L249" s="44"/>
      <c r="M249" s="44" t="s">
        <v>57</v>
      </c>
      <c r="N249" s="44" t="s">
        <v>2024</v>
      </c>
      <c r="O249" s="44"/>
      <c r="P249" s="44"/>
      <c r="Q249" s="44"/>
      <c r="R249" s="106">
        <v>203</v>
      </c>
      <c r="S249" s="126"/>
      <c r="T249" s="126"/>
    </row>
    <row r="250" spans="1:20" s="40" customFormat="1" ht="30" customHeight="1">
      <c r="A250" s="85" t="s">
        <v>377</v>
      </c>
      <c r="B250" s="98" t="s">
        <v>2017</v>
      </c>
      <c r="C250" s="98" t="s">
        <v>2018</v>
      </c>
      <c r="D250" s="98" t="s">
        <v>2019</v>
      </c>
      <c r="E250" s="54" t="s">
        <v>369</v>
      </c>
      <c r="F250" s="54" t="s">
        <v>369</v>
      </c>
      <c r="G250" s="102" t="str">
        <f>VLOOKUP(E250,'[2]내단'!$A$2:$E$3968,2,0)</f>
        <v>도</v>
      </c>
      <c r="H250" s="85" t="s">
        <v>1973</v>
      </c>
      <c r="I250" s="103">
        <f>VLOOKUP(F250,'[2]내단'!$A$2:$E$3968,3,0)</f>
        <v>592</v>
      </c>
      <c r="J250" s="104">
        <v>592</v>
      </c>
      <c r="K250" s="85"/>
      <c r="L250" s="44"/>
      <c r="M250" s="44" t="s">
        <v>56</v>
      </c>
      <c r="N250" s="44" t="s">
        <v>2024</v>
      </c>
      <c r="O250" s="44"/>
      <c r="P250" s="44"/>
      <c r="Q250" s="44"/>
      <c r="R250" s="106">
        <v>204</v>
      </c>
      <c r="S250" s="126"/>
      <c r="T250" s="126"/>
    </row>
    <row r="251" spans="1:20" s="40" customFormat="1" ht="30" customHeight="1">
      <c r="A251" s="85" t="s">
        <v>378</v>
      </c>
      <c r="B251" s="98" t="s">
        <v>2017</v>
      </c>
      <c r="C251" s="98" t="s">
        <v>2018</v>
      </c>
      <c r="D251" s="98" t="s">
        <v>2019</v>
      </c>
      <c r="E251" s="106">
        <v>756</v>
      </c>
      <c r="F251" s="106">
        <v>756</v>
      </c>
      <c r="G251" s="102" t="str">
        <f>VLOOKUP(E251,'[2]내단'!$A$2:$E$3968,2,0)</f>
        <v>도</v>
      </c>
      <c r="H251" s="85" t="s">
        <v>1973</v>
      </c>
      <c r="I251" s="103">
        <f>VLOOKUP(F251,'[2]내단'!$A$2:$E$3968,3,0)</f>
        <v>73</v>
      </c>
      <c r="J251" s="104">
        <v>73</v>
      </c>
      <c r="K251" s="85"/>
      <c r="L251" s="44"/>
      <c r="M251" s="44" t="s">
        <v>56</v>
      </c>
      <c r="N251" s="44" t="s">
        <v>2024</v>
      </c>
      <c r="O251" s="44"/>
      <c r="P251" s="44"/>
      <c r="Q251" s="44"/>
      <c r="R251" s="106">
        <v>205</v>
      </c>
      <c r="S251" s="126"/>
      <c r="T251" s="126"/>
    </row>
    <row r="252" spans="1:20" s="40" customFormat="1" ht="30" customHeight="1">
      <c r="A252" s="85" t="s">
        <v>379</v>
      </c>
      <c r="B252" s="98" t="s">
        <v>2017</v>
      </c>
      <c r="C252" s="98" t="s">
        <v>2018</v>
      </c>
      <c r="D252" s="98" t="s">
        <v>2019</v>
      </c>
      <c r="E252" s="54" t="s">
        <v>370</v>
      </c>
      <c r="F252" s="54" t="s">
        <v>370</v>
      </c>
      <c r="G252" s="102" t="str">
        <f>VLOOKUP(E252,'[2]내단'!$A$2:$E$3968,2,0)</f>
        <v>도</v>
      </c>
      <c r="H252" s="85" t="s">
        <v>1973</v>
      </c>
      <c r="I252" s="103">
        <f>VLOOKUP(F252,'[2]내단'!$A$2:$E$3968,3,0)</f>
        <v>1473</v>
      </c>
      <c r="J252" s="104">
        <v>1473</v>
      </c>
      <c r="K252" s="85"/>
      <c r="L252" s="44"/>
      <c r="M252" s="44" t="s">
        <v>56</v>
      </c>
      <c r="N252" s="44" t="s">
        <v>2024</v>
      </c>
      <c r="O252" s="44"/>
      <c r="P252" s="44"/>
      <c r="Q252" s="44"/>
      <c r="R252" s="106">
        <v>206</v>
      </c>
      <c r="S252" s="126"/>
      <c r="T252" s="126"/>
    </row>
    <row r="253" spans="1:20" s="40" customFormat="1" ht="30" customHeight="1">
      <c r="A253" s="85" t="s">
        <v>380</v>
      </c>
      <c r="B253" s="98" t="s">
        <v>2017</v>
      </c>
      <c r="C253" s="98" t="s">
        <v>2018</v>
      </c>
      <c r="D253" s="98" t="s">
        <v>2019</v>
      </c>
      <c r="E253" s="54" t="s">
        <v>371</v>
      </c>
      <c r="F253" s="54" t="s">
        <v>371</v>
      </c>
      <c r="G253" s="102" t="str">
        <f>VLOOKUP(E253,'[2]내단'!$A$2:$E$3968,2,0)</f>
        <v>도</v>
      </c>
      <c r="H253" s="85" t="s">
        <v>1973</v>
      </c>
      <c r="I253" s="103">
        <f>VLOOKUP(F253,'[2]내단'!$A$2:$E$3968,3,0)</f>
        <v>400</v>
      </c>
      <c r="J253" s="104">
        <v>400</v>
      </c>
      <c r="K253" s="85"/>
      <c r="L253" s="44"/>
      <c r="M253" s="44" t="s">
        <v>56</v>
      </c>
      <c r="N253" s="44" t="s">
        <v>2024</v>
      </c>
      <c r="O253" s="44"/>
      <c r="P253" s="44"/>
      <c r="Q253" s="44"/>
      <c r="R253" s="106">
        <v>207</v>
      </c>
      <c r="S253" s="126"/>
      <c r="T253" s="126"/>
    </row>
    <row r="254" spans="1:20" s="40" customFormat="1" ht="30" customHeight="1">
      <c r="A254" s="85" t="s">
        <v>381</v>
      </c>
      <c r="B254" s="98" t="s">
        <v>2017</v>
      </c>
      <c r="C254" s="98" t="s">
        <v>2018</v>
      </c>
      <c r="D254" s="98" t="s">
        <v>2019</v>
      </c>
      <c r="E254" s="54" t="s">
        <v>372</v>
      </c>
      <c r="F254" s="54" t="s">
        <v>372</v>
      </c>
      <c r="G254" s="102" t="str">
        <f>VLOOKUP(E254,'[2]내단'!$A$2:$E$3968,2,0)</f>
        <v>도</v>
      </c>
      <c r="H254" s="85" t="s">
        <v>1973</v>
      </c>
      <c r="I254" s="103">
        <f>VLOOKUP(F254,'[2]내단'!$A$2:$E$3968,3,0)</f>
        <v>483</v>
      </c>
      <c r="J254" s="104">
        <v>483</v>
      </c>
      <c r="K254" s="85"/>
      <c r="L254" s="44"/>
      <c r="M254" s="44" t="s">
        <v>56</v>
      </c>
      <c r="N254" s="44" t="s">
        <v>2024</v>
      </c>
      <c r="O254" s="44"/>
      <c r="P254" s="44"/>
      <c r="Q254" s="44"/>
      <c r="R254" s="106">
        <v>208</v>
      </c>
      <c r="S254" s="126"/>
      <c r="T254" s="126"/>
    </row>
    <row r="255" spans="1:20" s="40" customFormat="1" ht="30" customHeight="1">
      <c r="A255" s="85" t="s">
        <v>382</v>
      </c>
      <c r="B255" s="98" t="s">
        <v>2017</v>
      </c>
      <c r="C255" s="98" t="s">
        <v>2018</v>
      </c>
      <c r="D255" s="98" t="s">
        <v>2019</v>
      </c>
      <c r="E255" s="54" t="s">
        <v>373</v>
      </c>
      <c r="F255" s="54" t="s">
        <v>374</v>
      </c>
      <c r="G255" s="102" t="str">
        <f>VLOOKUP(E255,'[2]내단'!$A$2:$E$3968,2,0)</f>
        <v>도</v>
      </c>
      <c r="H255" s="85" t="s">
        <v>1973</v>
      </c>
      <c r="I255" s="103">
        <v>823</v>
      </c>
      <c r="J255" s="104">
        <v>78</v>
      </c>
      <c r="K255" s="85"/>
      <c r="L255" s="44"/>
      <c r="M255" s="44" t="s">
        <v>57</v>
      </c>
      <c r="N255" s="44" t="s">
        <v>2024</v>
      </c>
      <c r="O255" s="44"/>
      <c r="P255" s="44"/>
      <c r="Q255" s="44"/>
      <c r="R255" s="106">
        <v>209</v>
      </c>
      <c r="S255" s="126"/>
      <c r="T255" s="126"/>
    </row>
    <row r="256" spans="1:20" s="40" customFormat="1" ht="30" customHeight="1">
      <c r="A256" s="85" t="s">
        <v>383</v>
      </c>
      <c r="B256" s="98" t="s">
        <v>2017</v>
      </c>
      <c r="C256" s="98" t="s">
        <v>2018</v>
      </c>
      <c r="D256" s="98" t="s">
        <v>2019</v>
      </c>
      <c r="E256" s="54" t="s">
        <v>375</v>
      </c>
      <c r="F256" s="54" t="s">
        <v>375</v>
      </c>
      <c r="G256" s="102" t="str">
        <f>VLOOKUP(E256,'[2]내단'!$A$2:$E$3968,2,0)</f>
        <v>도</v>
      </c>
      <c r="H256" s="85" t="s">
        <v>1973</v>
      </c>
      <c r="I256" s="103">
        <f>VLOOKUP(F256,'[2]내단'!$A$2:$E$3968,3,0)</f>
        <v>592</v>
      </c>
      <c r="J256" s="104">
        <v>592</v>
      </c>
      <c r="K256" s="85"/>
      <c r="L256" s="44"/>
      <c r="M256" s="44" t="s">
        <v>56</v>
      </c>
      <c r="N256" s="44" t="s">
        <v>2024</v>
      </c>
      <c r="O256" s="44"/>
      <c r="P256" s="44"/>
      <c r="Q256" s="44"/>
      <c r="R256" s="106">
        <v>210</v>
      </c>
      <c r="S256" s="126"/>
      <c r="T256" s="126"/>
    </row>
    <row r="257" spans="1:20" s="40" customFormat="1" ht="30" customHeight="1">
      <c r="A257" s="85" t="s">
        <v>967</v>
      </c>
      <c r="B257" s="98" t="s">
        <v>1098</v>
      </c>
      <c r="C257" s="98" t="s">
        <v>1099</v>
      </c>
      <c r="D257" s="98" t="s">
        <v>1100</v>
      </c>
      <c r="E257" s="54" t="s">
        <v>1124</v>
      </c>
      <c r="F257" s="54" t="s">
        <v>1125</v>
      </c>
      <c r="G257" s="102" t="str">
        <f>VLOOKUP(E257,'[2]내단'!$A$2:$E$3968,2,0)</f>
        <v>구</v>
      </c>
      <c r="H257" s="85" t="s">
        <v>1985</v>
      </c>
      <c r="I257" s="103">
        <v>8199</v>
      </c>
      <c r="J257" s="104">
        <v>297</v>
      </c>
      <c r="K257" s="85"/>
      <c r="L257" s="44"/>
      <c r="M257" s="44" t="s">
        <v>1105</v>
      </c>
      <c r="N257" s="44" t="s">
        <v>1102</v>
      </c>
      <c r="O257" s="44"/>
      <c r="P257" s="44"/>
      <c r="Q257" s="44"/>
      <c r="R257" s="106">
        <v>211</v>
      </c>
      <c r="S257" s="126"/>
      <c r="T257" s="126"/>
    </row>
    <row r="258" spans="1:20" s="40" customFormat="1" ht="30" customHeight="1">
      <c r="A258" s="85" t="s">
        <v>384</v>
      </c>
      <c r="B258" s="98" t="s">
        <v>1098</v>
      </c>
      <c r="C258" s="98" t="s">
        <v>1099</v>
      </c>
      <c r="D258" s="98" t="s">
        <v>1100</v>
      </c>
      <c r="E258" s="54" t="s">
        <v>1126</v>
      </c>
      <c r="F258" s="54" t="s">
        <v>1127</v>
      </c>
      <c r="G258" s="102" t="str">
        <f>VLOOKUP(E258,'[3]내단'!$A$2:$E$3968,2,0)</f>
        <v>도</v>
      </c>
      <c r="H258" s="102" t="s">
        <v>1973</v>
      </c>
      <c r="I258" s="103">
        <v>1953</v>
      </c>
      <c r="J258" s="104">
        <v>101</v>
      </c>
      <c r="K258" s="101"/>
      <c r="L258" s="46"/>
      <c r="M258" s="105" t="str">
        <f>'[3]내단리'!$H$217</f>
        <v>농림수산식품부</v>
      </c>
      <c r="N258" s="105" t="str">
        <f>'[3]내단리'!$G$217</f>
        <v>국</v>
      </c>
      <c r="O258" s="47"/>
      <c r="P258" s="47"/>
      <c r="Q258" s="48"/>
      <c r="R258" s="106">
        <v>212</v>
      </c>
      <c r="S258" s="126"/>
      <c r="T258" s="126"/>
    </row>
    <row r="259" spans="1:20" s="40" customFormat="1" ht="30" customHeight="1">
      <c r="A259" s="85" t="s">
        <v>385</v>
      </c>
      <c r="B259" s="98" t="s">
        <v>1098</v>
      </c>
      <c r="C259" s="98" t="s">
        <v>1099</v>
      </c>
      <c r="D259" s="98" t="s">
        <v>1100</v>
      </c>
      <c r="E259" s="106" t="s">
        <v>1128</v>
      </c>
      <c r="F259" s="106" t="s">
        <v>1129</v>
      </c>
      <c r="G259" s="102" t="str">
        <f>VLOOKUP(E259,'[3]내단'!$A$2:$E$3968,2,0)</f>
        <v>구</v>
      </c>
      <c r="H259" s="102" t="s">
        <v>1985</v>
      </c>
      <c r="I259" s="103">
        <v>8199</v>
      </c>
      <c r="J259" s="104">
        <v>193</v>
      </c>
      <c r="K259" s="101"/>
      <c r="L259" s="49"/>
      <c r="M259" s="105" t="str">
        <f>'[3]내단리'!$H$223</f>
        <v>농림수산식품부</v>
      </c>
      <c r="N259" s="105" t="str">
        <f>'[3]내단리'!$G$223</f>
        <v>국</v>
      </c>
      <c r="O259" s="107"/>
      <c r="P259" s="107"/>
      <c r="Q259" s="97"/>
      <c r="R259" s="106">
        <v>218</v>
      </c>
      <c r="S259" s="126"/>
      <c r="T259" s="126"/>
    </row>
    <row r="260" spans="1:20" s="40" customFormat="1" ht="30" customHeight="1">
      <c r="A260" s="85" t="s">
        <v>386</v>
      </c>
      <c r="B260" s="98" t="s">
        <v>1098</v>
      </c>
      <c r="C260" s="98" t="s">
        <v>1099</v>
      </c>
      <c r="D260" s="98" t="s">
        <v>1100</v>
      </c>
      <c r="E260" s="106">
        <v>440</v>
      </c>
      <c r="F260" s="106" t="s">
        <v>1130</v>
      </c>
      <c r="G260" s="102" t="str">
        <f>VLOOKUP(E260,'[3]내단'!$A$2:$E$3968,2,0)</f>
        <v>도</v>
      </c>
      <c r="H260" s="100" t="s">
        <v>1973</v>
      </c>
      <c r="I260" s="103">
        <v>556</v>
      </c>
      <c r="J260" s="104">
        <v>242</v>
      </c>
      <c r="K260" s="101"/>
      <c r="L260" s="46"/>
      <c r="M260" s="105" t="str">
        <f>'[3]내단리'!$H$227</f>
        <v>농림수산식품부</v>
      </c>
      <c r="N260" s="105" t="str">
        <f>'[3]내단리'!$G$227</f>
        <v>국</v>
      </c>
      <c r="O260" s="38"/>
      <c r="P260" s="38"/>
      <c r="Q260" s="89"/>
      <c r="R260" s="106">
        <v>222</v>
      </c>
      <c r="S260" s="126"/>
      <c r="T260" s="126"/>
    </row>
    <row r="261" spans="1:20" s="40" customFormat="1" ht="30" customHeight="1">
      <c r="A261" s="85" t="s">
        <v>387</v>
      </c>
      <c r="B261" s="98" t="s">
        <v>1098</v>
      </c>
      <c r="C261" s="98" t="s">
        <v>1099</v>
      </c>
      <c r="D261" s="98" t="s">
        <v>1100</v>
      </c>
      <c r="E261" s="54" t="s">
        <v>1131</v>
      </c>
      <c r="F261" s="54" t="s">
        <v>1941</v>
      </c>
      <c r="G261" s="102" t="str">
        <f>VLOOKUP(E261,'[3]내단'!$A$2:$E$3968,2,0)</f>
        <v>구</v>
      </c>
      <c r="H261" s="98" t="s">
        <v>1987</v>
      </c>
      <c r="I261" s="103">
        <v>613</v>
      </c>
      <c r="J261" s="104">
        <v>174</v>
      </c>
      <c r="K261" s="101"/>
      <c r="L261" s="46"/>
      <c r="M261" s="105" t="str">
        <f>'[3]내단리'!$H$243</f>
        <v>농림수산식품부</v>
      </c>
      <c r="N261" s="105" t="str">
        <f>'[3]내단리'!$G$243</f>
        <v>국</v>
      </c>
      <c r="O261" s="47"/>
      <c r="P261" s="47"/>
      <c r="Q261" s="48"/>
      <c r="R261" s="106">
        <v>238</v>
      </c>
      <c r="S261" s="126"/>
      <c r="T261" s="126"/>
    </row>
    <row r="262" spans="1:20" s="40" customFormat="1" ht="30" customHeight="1">
      <c r="A262" s="85" t="s">
        <v>388</v>
      </c>
      <c r="B262" s="98" t="s">
        <v>1098</v>
      </c>
      <c r="C262" s="98" t="s">
        <v>1099</v>
      </c>
      <c r="D262" s="98" t="s">
        <v>1100</v>
      </c>
      <c r="E262" s="54" t="s">
        <v>1132</v>
      </c>
      <c r="F262" s="54" t="s">
        <v>1942</v>
      </c>
      <c r="G262" s="102" t="str">
        <f>VLOOKUP(E262,'[3]내단'!$A$2:$E$3968,2,0)</f>
        <v>도</v>
      </c>
      <c r="H262" s="98" t="s">
        <v>1973</v>
      </c>
      <c r="I262" s="103">
        <v>496</v>
      </c>
      <c r="J262" s="104">
        <v>211</v>
      </c>
      <c r="K262" s="101"/>
      <c r="L262" s="46"/>
      <c r="M262" s="105" t="str">
        <f>'[3]내단리'!$H$244</f>
        <v>국토해양부</v>
      </c>
      <c r="N262" s="105" t="str">
        <f>'[3]내단리'!$G$244</f>
        <v>국</v>
      </c>
      <c r="O262" s="47"/>
      <c r="P262" s="47"/>
      <c r="Q262" s="48"/>
      <c r="R262" s="106">
        <v>239</v>
      </c>
      <c r="S262" s="126"/>
      <c r="T262" s="126"/>
    </row>
    <row r="263" spans="1:20" s="40" customFormat="1" ht="30" customHeight="1">
      <c r="A263" s="85" t="s">
        <v>389</v>
      </c>
      <c r="B263" s="98" t="s">
        <v>1098</v>
      </c>
      <c r="C263" s="98" t="s">
        <v>1099</v>
      </c>
      <c r="D263" s="98" t="s">
        <v>1100</v>
      </c>
      <c r="E263" s="54" t="s">
        <v>1133</v>
      </c>
      <c r="F263" s="54" t="s">
        <v>1133</v>
      </c>
      <c r="G263" s="102" t="str">
        <f>VLOOKUP(E263,'[2]내단'!$A$2:$E$3968,2,0)</f>
        <v>도</v>
      </c>
      <c r="H263" s="85" t="s">
        <v>1973</v>
      </c>
      <c r="I263" s="103">
        <f>VLOOKUP(F263,'[2]내단'!$A$2:$E$3968,3,0)</f>
        <v>317</v>
      </c>
      <c r="J263" s="103">
        <v>317</v>
      </c>
      <c r="K263" s="85"/>
      <c r="L263" s="44"/>
      <c r="M263" s="105" t="s">
        <v>1101</v>
      </c>
      <c r="N263" s="44" t="s">
        <v>1102</v>
      </c>
      <c r="O263" s="44"/>
      <c r="P263" s="44"/>
      <c r="Q263" s="44"/>
      <c r="R263" s="106">
        <v>21</v>
      </c>
      <c r="S263" s="126"/>
      <c r="T263" s="126"/>
    </row>
    <row r="264" spans="1:20" s="40" customFormat="1" ht="30" customHeight="1">
      <c r="A264" s="85" t="s">
        <v>390</v>
      </c>
      <c r="B264" s="98" t="s">
        <v>1098</v>
      </c>
      <c r="C264" s="98" t="s">
        <v>1099</v>
      </c>
      <c r="D264" s="98" t="s">
        <v>1100</v>
      </c>
      <c r="E264" s="54" t="s">
        <v>1134</v>
      </c>
      <c r="F264" s="54" t="s">
        <v>1134</v>
      </c>
      <c r="G264" s="102" t="str">
        <f>VLOOKUP(E264,'[2]내단'!$A$2:$E$3968,2,0)</f>
        <v>도</v>
      </c>
      <c r="H264" s="85" t="s">
        <v>1973</v>
      </c>
      <c r="I264" s="103">
        <f>VLOOKUP(F264,'[2]내단'!$A$2:$E$3968,3,0)</f>
        <v>93</v>
      </c>
      <c r="J264" s="103">
        <v>93</v>
      </c>
      <c r="K264" s="85"/>
      <c r="L264" s="44"/>
      <c r="M264" s="105" t="s">
        <v>1101</v>
      </c>
      <c r="N264" s="105" t="s">
        <v>1102</v>
      </c>
      <c r="O264" s="44"/>
      <c r="P264" s="44"/>
      <c r="Q264" s="44"/>
      <c r="R264" s="106">
        <v>15</v>
      </c>
      <c r="S264" s="126"/>
      <c r="T264" s="126"/>
    </row>
    <row r="265" spans="1:20" s="40" customFormat="1" ht="30" customHeight="1">
      <c r="A265" s="85" t="s">
        <v>391</v>
      </c>
      <c r="B265" s="98" t="s">
        <v>1098</v>
      </c>
      <c r="C265" s="98" t="s">
        <v>1099</v>
      </c>
      <c r="D265" s="98" t="s">
        <v>1100</v>
      </c>
      <c r="E265" s="54" t="s">
        <v>1135</v>
      </c>
      <c r="F265" s="54" t="s">
        <v>1135</v>
      </c>
      <c r="G265" s="102" t="str">
        <f>VLOOKUP(E265,'[2]내단'!$A$2:$E$3968,2,0)</f>
        <v>도</v>
      </c>
      <c r="H265" s="85" t="s">
        <v>1973</v>
      </c>
      <c r="I265" s="103">
        <f>VLOOKUP(F265,'[2]내단'!$A$2:$E$3968,3,0)</f>
        <v>96</v>
      </c>
      <c r="J265" s="103">
        <v>96</v>
      </c>
      <c r="K265" s="85"/>
      <c r="L265" s="44"/>
      <c r="M265" s="105" t="s">
        <v>1101</v>
      </c>
      <c r="N265" s="105" t="s">
        <v>1102</v>
      </c>
      <c r="O265" s="44"/>
      <c r="P265" s="44"/>
      <c r="Q265" s="44"/>
      <c r="R265" s="106">
        <v>16</v>
      </c>
      <c r="S265" s="126"/>
      <c r="T265" s="126"/>
    </row>
    <row r="266" spans="1:20" s="40" customFormat="1" ht="30" customHeight="1">
      <c r="A266" s="85" t="s">
        <v>392</v>
      </c>
      <c r="B266" s="98" t="s">
        <v>1098</v>
      </c>
      <c r="C266" s="98" t="s">
        <v>1099</v>
      </c>
      <c r="D266" s="98" t="s">
        <v>1100</v>
      </c>
      <c r="E266" s="54" t="s">
        <v>1136</v>
      </c>
      <c r="F266" s="54" t="s">
        <v>1921</v>
      </c>
      <c r="G266" s="102" t="str">
        <f>VLOOKUP(E266,'[2]내단'!$A$2:$E$3968,2,0)</f>
        <v>도</v>
      </c>
      <c r="H266" s="85" t="s">
        <v>1973</v>
      </c>
      <c r="I266" s="103">
        <v>165</v>
      </c>
      <c r="J266" s="103">
        <v>88</v>
      </c>
      <c r="K266" s="85"/>
      <c r="L266" s="44"/>
      <c r="M266" s="105" t="s">
        <v>1101</v>
      </c>
      <c r="N266" s="105" t="s">
        <v>1102</v>
      </c>
      <c r="O266" s="44"/>
      <c r="P266" s="44"/>
      <c r="Q266" s="44"/>
      <c r="R266" s="106">
        <v>8</v>
      </c>
      <c r="S266" s="126"/>
      <c r="T266" s="126"/>
    </row>
    <row r="267" spans="1:20" s="40" customFormat="1" ht="30" customHeight="1">
      <c r="A267" s="85" t="s">
        <v>968</v>
      </c>
      <c r="B267" s="98" t="s">
        <v>1098</v>
      </c>
      <c r="C267" s="98" t="s">
        <v>1099</v>
      </c>
      <c r="D267" s="98" t="s">
        <v>1100</v>
      </c>
      <c r="E267" s="54">
        <v>1104</v>
      </c>
      <c r="F267" s="54" t="s">
        <v>1922</v>
      </c>
      <c r="G267" s="102" t="str">
        <f>VLOOKUP(E267,'[2]내단'!$A$2:$E$3968,2,0)</f>
        <v>도</v>
      </c>
      <c r="H267" s="85" t="s">
        <v>1973</v>
      </c>
      <c r="I267" s="103">
        <v>2001</v>
      </c>
      <c r="J267" s="103">
        <v>934</v>
      </c>
      <c r="K267" s="85"/>
      <c r="L267" s="44"/>
      <c r="M267" s="105" t="s">
        <v>1101</v>
      </c>
      <c r="N267" s="105" t="s">
        <v>1102</v>
      </c>
      <c r="O267" s="44"/>
      <c r="P267" s="44"/>
      <c r="Q267" s="44"/>
      <c r="R267" s="106">
        <v>9</v>
      </c>
      <c r="S267" s="126"/>
      <c r="T267" s="126"/>
    </row>
    <row r="268" spans="1:20" s="40" customFormat="1" ht="30" customHeight="1">
      <c r="A268" s="85" t="s">
        <v>969</v>
      </c>
      <c r="B268" s="98" t="s">
        <v>1098</v>
      </c>
      <c r="C268" s="98" t="s">
        <v>1099</v>
      </c>
      <c r="D268" s="98" t="s">
        <v>1100</v>
      </c>
      <c r="E268" s="54" t="s">
        <v>1137</v>
      </c>
      <c r="F268" s="54" t="s">
        <v>1923</v>
      </c>
      <c r="G268" s="102" t="str">
        <f>VLOOKUP(E268,'[2]내단'!$A$2:$E$3968,2,0)</f>
        <v>도</v>
      </c>
      <c r="H268" s="85" t="s">
        <v>1973</v>
      </c>
      <c r="I268" s="103">
        <v>377</v>
      </c>
      <c r="J268" s="103">
        <v>181</v>
      </c>
      <c r="K268" s="85"/>
      <c r="L268" s="44"/>
      <c r="M268" s="105" t="s">
        <v>1101</v>
      </c>
      <c r="N268" s="105" t="s">
        <v>1102</v>
      </c>
      <c r="O268" s="44"/>
      <c r="P268" s="44"/>
      <c r="Q268" s="44"/>
      <c r="R268" s="106">
        <v>10</v>
      </c>
      <c r="S268" s="126"/>
      <c r="T268" s="126"/>
    </row>
    <row r="269" spans="1:20" s="40" customFormat="1" ht="30" customHeight="1">
      <c r="A269" s="85" t="s">
        <v>393</v>
      </c>
      <c r="B269" s="98" t="s">
        <v>1098</v>
      </c>
      <c r="C269" s="98" t="s">
        <v>1099</v>
      </c>
      <c r="D269" s="98" t="s">
        <v>1100</v>
      </c>
      <c r="E269" s="54" t="s">
        <v>1138</v>
      </c>
      <c r="F269" s="54" t="s">
        <v>1924</v>
      </c>
      <c r="G269" s="102" t="str">
        <f>VLOOKUP(E269,'[2]내단'!$A$2:$E$3968,2,0)</f>
        <v>답</v>
      </c>
      <c r="H269" s="85" t="s">
        <v>1973</v>
      </c>
      <c r="I269" s="103">
        <v>638</v>
      </c>
      <c r="J269" s="103">
        <v>308</v>
      </c>
      <c r="K269" s="85"/>
      <c r="L269" s="44"/>
      <c r="M269" s="105" t="s">
        <v>1101</v>
      </c>
      <c r="N269" s="105" t="s">
        <v>1102</v>
      </c>
      <c r="O269" s="44"/>
      <c r="P269" s="44"/>
      <c r="Q269" s="44"/>
      <c r="R269" s="106">
        <v>11</v>
      </c>
      <c r="S269" s="126"/>
      <c r="T269" s="126"/>
    </row>
    <row r="270" spans="1:20" s="30" customFormat="1" ht="30" customHeight="1">
      <c r="A270" s="266" t="s">
        <v>0</v>
      </c>
      <c r="B270" s="267"/>
      <c r="C270" s="112"/>
      <c r="D270" s="112"/>
      <c r="E270" s="115" t="s">
        <v>1809</v>
      </c>
      <c r="F270" s="115" t="s">
        <v>2</v>
      </c>
      <c r="G270" s="116"/>
      <c r="H270" s="112"/>
      <c r="I270" s="117">
        <f>SUM(I143:I269)</f>
        <v>163118</v>
      </c>
      <c r="J270" s="117">
        <f>SUM(J143:J269)</f>
        <v>45189</v>
      </c>
      <c r="K270" s="117"/>
      <c r="L270" s="57"/>
      <c r="M270" s="118"/>
      <c r="N270" s="118"/>
      <c r="O270" s="123"/>
      <c r="P270" s="123"/>
      <c r="Q270" s="112"/>
      <c r="R270" s="121"/>
      <c r="S270" s="91"/>
      <c r="T270" s="91"/>
    </row>
    <row r="271" spans="1:19" s="40" customFormat="1" ht="30" customHeight="1">
      <c r="A271" s="85" t="s">
        <v>970</v>
      </c>
      <c r="B271" s="98" t="s">
        <v>2017</v>
      </c>
      <c r="C271" s="98" t="s">
        <v>2018</v>
      </c>
      <c r="D271" s="98" t="s">
        <v>2217</v>
      </c>
      <c r="E271" s="54" t="s">
        <v>415</v>
      </c>
      <c r="F271" s="54" t="s">
        <v>415</v>
      </c>
      <c r="G271" s="102" t="str">
        <f>VLOOKUP(E271,'[2]지가'!$A$2:$F$4000,2,0)</f>
        <v>도</v>
      </c>
      <c r="H271" s="100" t="s">
        <v>1973</v>
      </c>
      <c r="I271" s="103">
        <f>VLOOKUP(F271,'[2]지가'!$A$2:$F$4000,3,0)</f>
        <v>784</v>
      </c>
      <c r="J271" s="103">
        <v>784</v>
      </c>
      <c r="K271" s="111"/>
      <c r="L271" s="52"/>
      <c r="M271" s="105" t="str">
        <f>'[3]내단리'!$H$244</f>
        <v>국토해양부</v>
      </c>
      <c r="N271" s="105" t="str">
        <f>'[3]내단리'!$G$244</f>
        <v>국</v>
      </c>
      <c r="O271" s="109"/>
      <c r="P271" s="109"/>
      <c r="Q271" s="110"/>
      <c r="R271" s="52">
        <v>6</v>
      </c>
      <c r="S271" s="125"/>
    </row>
    <row r="272" spans="1:19" s="40" customFormat="1" ht="30" customHeight="1">
      <c r="A272" s="85" t="s">
        <v>394</v>
      </c>
      <c r="B272" s="98" t="s">
        <v>2017</v>
      </c>
      <c r="C272" s="98" t="s">
        <v>2018</v>
      </c>
      <c r="D272" s="98" t="s">
        <v>2217</v>
      </c>
      <c r="E272" s="54" t="s">
        <v>1908</v>
      </c>
      <c r="F272" s="54" t="s">
        <v>1908</v>
      </c>
      <c r="G272" s="102" t="s">
        <v>1909</v>
      </c>
      <c r="H272" s="100" t="s">
        <v>1973</v>
      </c>
      <c r="I272" s="103">
        <v>2791</v>
      </c>
      <c r="J272" s="103">
        <v>2791</v>
      </c>
      <c r="K272" s="111"/>
      <c r="L272" s="52"/>
      <c r="M272" s="105" t="str">
        <f>'[3]내단리'!$H$244</f>
        <v>국토해양부</v>
      </c>
      <c r="N272" s="105" t="str">
        <f>'[3]내단리'!$G$244</f>
        <v>국</v>
      </c>
      <c r="O272" s="109"/>
      <c r="P272" s="109"/>
      <c r="Q272" s="110"/>
      <c r="R272" s="52">
        <v>5</v>
      </c>
      <c r="S272" s="125"/>
    </row>
    <row r="273" spans="1:19" s="40" customFormat="1" ht="30" customHeight="1">
      <c r="A273" s="85" t="s">
        <v>395</v>
      </c>
      <c r="B273" s="98" t="s">
        <v>2017</v>
      </c>
      <c r="C273" s="98" t="s">
        <v>2018</v>
      </c>
      <c r="D273" s="98" t="s">
        <v>2217</v>
      </c>
      <c r="E273" s="54" t="s">
        <v>416</v>
      </c>
      <c r="F273" s="54" t="s">
        <v>416</v>
      </c>
      <c r="G273" s="102" t="str">
        <f>VLOOKUP(E273,'[2]지가'!$A$2:$F$4000,2,0)</f>
        <v>도</v>
      </c>
      <c r="H273" s="100" t="s">
        <v>1973</v>
      </c>
      <c r="I273" s="103">
        <f>VLOOKUP(F273,'[2]지가'!$A$2:$F$4000,3,0)</f>
        <v>1706</v>
      </c>
      <c r="J273" s="103">
        <v>1706</v>
      </c>
      <c r="K273" s="111"/>
      <c r="L273" s="52"/>
      <c r="M273" s="105" t="str">
        <f>'[3]내단리'!$H$244</f>
        <v>국토해양부</v>
      </c>
      <c r="N273" s="105" t="str">
        <f>'[3]내단리'!$G$244</f>
        <v>국</v>
      </c>
      <c r="O273" s="109"/>
      <c r="P273" s="109"/>
      <c r="Q273" s="110"/>
      <c r="R273" s="52">
        <v>7</v>
      </c>
      <c r="S273" s="125"/>
    </row>
    <row r="274" spans="1:19" s="40" customFormat="1" ht="30" customHeight="1">
      <c r="A274" s="85" t="s">
        <v>396</v>
      </c>
      <c r="B274" s="98" t="s">
        <v>2017</v>
      </c>
      <c r="C274" s="98" t="s">
        <v>2018</v>
      </c>
      <c r="D274" s="98" t="s">
        <v>2217</v>
      </c>
      <c r="E274" s="54" t="s">
        <v>2219</v>
      </c>
      <c r="F274" s="54" t="s">
        <v>2219</v>
      </c>
      <c r="G274" s="102" t="str">
        <f>VLOOKUP(E274,'[3]지가'!$A$2:$F$4000,2,0)</f>
        <v>도</v>
      </c>
      <c r="H274" s="100" t="s">
        <v>1973</v>
      </c>
      <c r="I274" s="103">
        <f>VLOOKUP(F274,'[3]지가'!$A$2:$F$4000,3,0)</f>
        <v>339</v>
      </c>
      <c r="J274" s="103">
        <v>339</v>
      </c>
      <c r="K274" s="111"/>
      <c r="L274" s="52"/>
      <c r="M274" s="105" t="str">
        <f>'[3]지가리'!$H$13</f>
        <v>국토해양부</v>
      </c>
      <c r="N274" s="105" t="s">
        <v>2024</v>
      </c>
      <c r="O274" s="109"/>
      <c r="P274" s="109"/>
      <c r="Q274" s="110"/>
      <c r="R274" s="106">
        <v>8</v>
      </c>
      <c r="S274" s="125"/>
    </row>
    <row r="275" spans="1:19" s="40" customFormat="1" ht="30" customHeight="1">
      <c r="A275" s="85" t="s">
        <v>971</v>
      </c>
      <c r="B275" s="98" t="s">
        <v>2017</v>
      </c>
      <c r="C275" s="98" t="s">
        <v>2018</v>
      </c>
      <c r="D275" s="98" t="s">
        <v>2217</v>
      </c>
      <c r="E275" s="54" t="s">
        <v>2220</v>
      </c>
      <c r="F275" s="54" t="s">
        <v>2220</v>
      </c>
      <c r="G275" s="102" t="str">
        <f>VLOOKUP(E275,'[3]지가'!$A$2:$F$4000,2,0)</f>
        <v>도</v>
      </c>
      <c r="H275" s="100" t="s">
        <v>1973</v>
      </c>
      <c r="I275" s="103">
        <f>VLOOKUP(F275,'[3]지가'!$A$2:$F$4000,3,0)</f>
        <v>1639</v>
      </c>
      <c r="J275" s="103">
        <v>1639</v>
      </c>
      <c r="K275" s="111"/>
      <c r="L275" s="52"/>
      <c r="M275" s="105" t="str">
        <f>'[3]지가리'!$H$14</f>
        <v>국토해양부</v>
      </c>
      <c r="N275" s="105" t="s">
        <v>2024</v>
      </c>
      <c r="O275" s="109"/>
      <c r="P275" s="109"/>
      <c r="Q275" s="110"/>
      <c r="R275" s="106">
        <v>9</v>
      </c>
      <c r="S275" s="125"/>
    </row>
    <row r="276" spans="1:19" s="40" customFormat="1" ht="30" customHeight="1">
      <c r="A276" s="85" t="s">
        <v>397</v>
      </c>
      <c r="B276" s="98" t="s">
        <v>2017</v>
      </c>
      <c r="C276" s="98" t="s">
        <v>2018</v>
      </c>
      <c r="D276" s="98" t="s">
        <v>2217</v>
      </c>
      <c r="E276" s="54" t="s">
        <v>2221</v>
      </c>
      <c r="F276" s="54" t="s">
        <v>2221</v>
      </c>
      <c r="G276" s="102" t="str">
        <f>VLOOKUP(E276,'[3]지가'!$A$2:$F$4000,2,0)</f>
        <v>도</v>
      </c>
      <c r="H276" s="100" t="s">
        <v>1973</v>
      </c>
      <c r="I276" s="103">
        <f>VLOOKUP(F276,'[3]지가'!$A$2:$F$4000,3,0)</f>
        <v>1874</v>
      </c>
      <c r="J276" s="103">
        <v>1874</v>
      </c>
      <c r="K276" s="111"/>
      <c r="L276" s="52"/>
      <c r="M276" s="105" t="str">
        <f>'[3]지가리'!$H$15</f>
        <v>국토해양부</v>
      </c>
      <c r="N276" s="105" t="s">
        <v>2024</v>
      </c>
      <c r="O276" s="109"/>
      <c r="P276" s="109"/>
      <c r="Q276" s="110"/>
      <c r="R276" s="106">
        <v>10</v>
      </c>
      <c r="S276" s="125"/>
    </row>
    <row r="277" spans="1:19" s="40" customFormat="1" ht="30" customHeight="1">
      <c r="A277" s="85" t="s">
        <v>398</v>
      </c>
      <c r="B277" s="98" t="s">
        <v>2017</v>
      </c>
      <c r="C277" s="98" t="s">
        <v>2018</v>
      </c>
      <c r="D277" s="98" t="s">
        <v>2217</v>
      </c>
      <c r="E277" s="54" t="s">
        <v>2228</v>
      </c>
      <c r="F277" s="54" t="s">
        <v>2228</v>
      </c>
      <c r="G277" s="102" t="str">
        <f>VLOOKUP(E277,'[3]지가'!$A$2:$F$4000,2,0)</f>
        <v>도</v>
      </c>
      <c r="H277" s="100" t="s">
        <v>1973</v>
      </c>
      <c r="I277" s="103">
        <f>VLOOKUP(F277,'[3]지가'!$A$2:$F$4000,3,0)</f>
        <v>2001</v>
      </c>
      <c r="J277" s="103">
        <v>2001</v>
      </c>
      <c r="K277" s="111"/>
      <c r="L277" s="52"/>
      <c r="M277" s="105" t="str">
        <f>'[3]지가리'!$H$30</f>
        <v>국토해양부</v>
      </c>
      <c r="N277" s="105" t="s">
        <v>2024</v>
      </c>
      <c r="O277" s="109"/>
      <c r="P277" s="109"/>
      <c r="Q277" s="110"/>
      <c r="R277" s="106">
        <v>25</v>
      </c>
      <c r="S277" s="125"/>
    </row>
    <row r="278" spans="1:19" s="40" customFormat="1" ht="30" customHeight="1">
      <c r="A278" s="85" t="s">
        <v>1960</v>
      </c>
      <c r="B278" s="100" t="s">
        <v>2017</v>
      </c>
      <c r="C278" s="100" t="s">
        <v>2018</v>
      </c>
      <c r="D278" s="98" t="s">
        <v>2217</v>
      </c>
      <c r="E278" s="54" t="s">
        <v>2229</v>
      </c>
      <c r="F278" s="54" t="s">
        <v>2229</v>
      </c>
      <c r="G278" s="102" t="str">
        <f>VLOOKUP(E278,'[3]지가'!$A$2:$F$4000,2,0)</f>
        <v>도</v>
      </c>
      <c r="H278" s="100" t="s">
        <v>1973</v>
      </c>
      <c r="I278" s="103">
        <f>VLOOKUP(F278,'[3]지가'!$A$2:$F$4000,3,0)</f>
        <v>2625</v>
      </c>
      <c r="J278" s="103">
        <v>2625</v>
      </c>
      <c r="K278" s="111"/>
      <c r="L278" s="52"/>
      <c r="M278" s="105" t="str">
        <f>'[3]지가리'!$H$31</f>
        <v>국토해양부</v>
      </c>
      <c r="N278" s="105" t="s">
        <v>2024</v>
      </c>
      <c r="O278" s="109"/>
      <c r="P278" s="109"/>
      <c r="Q278" s="110"/>
      <c r="R278" s="106">
        <v>26</v>
      </c>
      <c r="S278" s="125"/>
    </row>
    <row r="279" spans="1:19" s="40" customFormat="1" ht="30" customHeight="1">
      <c r="A279" s="85" t="s">
        <v>399</v>
      </c>
      <c r="B279" s="98" t="s">
        <v>2017</v>
      </c>
      <c r="C279" s="98" t="s">
        <v>2018</v>
      </c>
      <c r="D279" s="98" t="s">
        <v>2217</v>
      </c>
      <c r="E279" s="54" t="s">
        <v>2230</v>
      </c>
      <c r="F279" s="54" t="s">
        <v>2230</v>
      </c>
      <c r="G279" s="102" t="str">
        <f>VLOOKUP(E279,'[3]지가'!$A$2:$F$4000,2,0)</f>
        <v>도</v>
      </c>
      <c r="H279" s="100" t="s">
        <v>1973</v>
      </c>
      <c r="I279" s="103">
        <f>VLOOKUP(F279,'[3]지가'!$A$2:$F$4000,3,0)</f>
        <v>1912</v>
      </c>
      <c r="J279" s="103">
        <v>1912</v>
      </c>
      <c r="K279" s="111"/>
      <c r="L279" s="52"/>
      <c r="M279" s="105" t="str">
        <f>'[3]지가리'!$H$32</f>
        <v>국토해양부</v>
      </c>
      <c r="N279" s="105" t="s">
        <v>2024</v>
      </c>
      <c r="O279" s="109"/>
      <c r="P279" s="109"/>
      <c r="Q279" s="110"/>
      <c r="R279" s="106">
        <v>27</v>
      </c>
      <c r="S279" s="125"/>
    </row>
    <row r="280" spans="1:19" s="40" customFormat="1" ht="30" customHeight="1">
      <c r="A280" s="85" t="s">
        <v>400</v>
      </c>
      <c r="B280" s="98" t="s">
        <v>2017</v>
      </c>
      <c r="C280" s="98" t="s">
        <v>2018</v>
      </c>
      <c r="D280" s="98" t="s">
        <v>2217</v>
      </c>
      <c r="E280" s="54" t="s">
        <v>2231</v>
      </c>
      <c r="F280" s="54" t="s">
        <v>2231</v>
      </c>
      <c r="G280" s="102" t="str">
        <f>VLOOKUP(E280,'[3]지가'!$A$2:$F$4000,2,0)</f>
        <v>도</v>
      </c>
      <c r="H280" s="100" t="s">
        <v>1973</v>
      </c>
      <c r="I280" s="103">
        <f>VLOOKUP(F280,'[3]지가'!$A$2:$F$4000,3,0)</f>
        <v>1572</v>
      </c>
      <c r="J280" s="103">
        <v>1572</v>
      </c>
      <c r="K280" s="111"/>
      <c r="L280" s="52"/>
      <c r="M280" s="105" t="str">
        <f>'[3]지가리'!$H$33</f>
        <v>국토해양부</v>
      </c>
      <c r="N280" s="105" t="s">
        <v>2024</v>
      </c>
      <c r="O280" s="109"/>
      <c r="P280" s="109"/>
      <c r="Q280" s="110"/>
      <c r="R280" s="106">
        <v>28</v>
      </c>
      <c r="S280" s="125"/>
    </row>
    <row r="281" spans="1:19" s="40" customFormat="1" ht="30" customHeight="1">
      <c r="A281" s="262" t="s">
        <v>972</v>
      </c>
      <c r="B281" s="264" t="s">
        <v>2017</v>
      </c>
      <c r="C281" s="264" t="s">
        <v>2018</v>
      </c>
      <c r="D281" s="264" t="s">
        <v>2217</v>
      </c>
      <c r="E281" s="280" t="s">
        <v>2232</v>
      </c>
      <c r="F281" s="54" t="s">
        <v>1946</v>
      </c>
      <c r="G281" s="272" t="str">
        <f>VLOOKUP(E281,'[3]지가'!$A$2:$F$4000,2,0)</f>
        <v>천</v>
      </c>
      <c r="H281" s="272" t="s">
        <v>1984</v>
      </c>
      <c r="I281" s="287">
        <v>317763</v>
      </c>
      <c r="J281" s="103">
        <v>542</v>
      </c>
      <c r="K281" s="244"/>
      <c r="L281" s="282"/>
      <c r="M281" s="105" t="str">
        <f>'[3]지가리'!$H$34</f>
        <v>국토해양부</v>
      </c>
      <c r="N281" s="105" t="s">
        <v>2024</v>
      </c>
      <c r="O281" s="109"/>
      <c r="P281" s="109"/>
      <c r="Q281" s="110"/>
      <c r="R281" s="106">
        <v>29</v>
      </c>
      <c r="S281" s="125"/>
    </row>
    <row r="282" spans="1:19" s="40" customFormat="1" ht="30" customHeight="1">
      <c r="A282" s="263"/>
      <c r="B282" s="265"/>
      <c r="C282" s="265"/>
      <c r="D282" s="265"/>
      <c r="E282" s="281"/>
      <c r="F282" s="54" t="s">
        <v>1947</v>
      </c>
      <c r="G282" s="286"/>
      <c r="H282" s="286"/>
      <c r="I282" s="261"/>
      <c r="J282" s="103">
        <v>2080</v>
      </c>
      <c r="K282" s="245"/>
      <c r="L282" s="283"/>
      <c r="M282" s="105" t="str">
        <f>'[3]지가리'!$H$34</f>
        <v>국토해양부</v>
      </c>
      <c r="N282" s="105" t="s">
        <v>2024</v>
      </c>
      <c r="O282" s="109"/>
      <c r="P282" s="109"/>
      <c r="Q282" s="110"/>
      <c r="R282" s="207" t="s">
        <v>1948</v>
      </c>
      <c r="S282" s="125"/>
    </row>
    <row r="283" spans="1:19" s="40" customFormat="1" ht="30" customHeight="1">
      <c r="A283" s="85" t="s">
        <v>1961</v>
      </c>
      <c r="B283" s="98" t="s">
        <v>2017</v>
      </c>
      <c r="C283" s="98" t="s">
        <v>2018</v>
      </c>
      <c r="D283" s="98" t="s">
        <v>2217</v>
      </c>
      <c r="E283" s="54" t="s">
        <v>2233</v>
      </c>
      <c r="F283" s="54" t="s">
        <v>2233</v>
      </c>
      <c r="G283" s="102" t="str">
        <f>VLOOKUP(E283,'[3]지가'!$A$2:$F$4000,2,0)</f>
        <v>도</v>
      </c>
      <c r="H283" s="102" t="s">
        <v>1973</v>
      </c>
      <c r="I283" s="103">
        <f>VLOOKUP(F283,'[3]지가'!$A$2:$F$4000,3,0)</f>
        <v>106</v>
      </c>
      <c r="J283" s="103">
        <v>106</v>
      </c>
      <c r="K283" s="111"/>
      <c r="L283" s="52"/>
      <c r="M283" s="105" t="str">
        <f>'[3]지가리'!$H$35</f>
        <v>국토해양부</v>
      </c>
      <c r="N283" s="105" t="s">
        <v>2024</v>
      </c>
      <c r="O283" s="109"/>
      <c r="P283" s="109"/>
      <c r="Q283" s="110"/>
      <c r="R283" s="106">
        <v>30</v>
      </c>
      <c r="S283" s="125"/>
    </row>
    <row r="284" spans="1:19" s="40" customFormat="1" ht="30" customHeight="1">
      <c r="A284" s="85" t="s">
        <v>401</v>
      </c>
      <c r="B284" s="100" t="s">
        <v>2017</v>
      </c>
      <c r="C284" s="100" t="s">
        <v>2018</v>
      </c>
      <c r="D284" s="98" t="s">
        <v>2217</v>
      </c>
      <c r="E284" s="54" t="s">
        <v>2234</v>
      </c>
      <c r="F284" s="54" t="s">
        <v>2234</v>
      </c>
      <c r="G284" s="102" t="str">
        <f>VLOOKUP(E284,'[3]지가'!$A$2:$F$4000,2,0)</f>
        <v>도</v>
      </c>
      <c r="H284" s="102" t="s">
        <v>1973</v>
      </c>
      <c r="I284" s="103">
        <f>VLOOKUP(F284,'[3]지가'!$A$2:$F$4000,3,0)</f>
        <v>661</v>
      </c>
      <c r="J284" s="103">
        <v>661</v>
      </c>
      <c r="K284" s="111"/>
      <c r="L284" s="52"/>
      <c r="M284" s="105" t="str">
        <f>'[3]지가리'!$H$36</f>
        <v>국토해양부</v>
      </c>
      <c r="N284" s="105" t="s">
        <v>2024</v>
      </c>
      <c r="O284" s="109"/>
      <c r="P284" s="109"/>
      <c r="Q284" s="110"/>
      <c r="R284" s="106">
        <v>31</v>
      </c>
      <c r="S284" s="125"/>
    </row>
    <row r="285" spans="1:19" s="40" customFormat="1" ht="30" customHeight="1">
      <c r="A285" s="85" t="s">
        <v>402</v>
      </c>
      <c r="B285" s="98" t="s">
        <v>2017</v>
      </c>
      <c r="C285" s="98" t="s">
        <v>2018</v>
      </c>
      <c r="D285" s="98" t="s">
        <v>2217</v>
      </c>
      <c r="E285" s="54" t="s">
        <v>2235</v>
      </c>
      <c r="F285" s="54" t="s">
        <v>2235</v>
      </c>
      <c r="G285" s="102" t="str">
        <f>VLOOKUP(E285,'[3]지가'!$A$2:$F$4000,2,0)</f>
        <v>도</v>
      </c>
      <c r="H285" s="102" t="s">
        <v>1973</v>
      </c>
      <c r="I285" s="103">
        <f>VLOOKUP(F285,'[3]지가'!$A$2:$F$4000,3,0)</f>
        <v>1194</v>
      </c>
      <c r="J285" s="103">
        <v>1194</v>
      </c>
      <c r="K285" s="111"/>
      <c r="L285" s="52"/>
      <c r="M285" s="105" t="str">
        <f>'[3]지가리'!$H$37</f>
        <v>국토해양부</v>
      </c>
      <c r="N285" s="105" t="s">
        <v>2024</v>
      </c>
      <c r="O285" s="109"/>
      <c r="P285" s="109"/>
      <c r="Q285" s="110"/>
      <c r="R285" s="106">
        <v>32</v>
      </c>
      <c r="S285" s="125"/>
    </row>
    <row r="286" spans="1:19" s="40" customFormat="1" ht="30" customHeight="1">
      <c r="A286" s="85" t="s">
        <v>419</v>
      </c>
      <c r="B286" s="98" t="s">
        <v>2017</v>
      </c>
      <c r="C286" s="98" t="s">
        <v>2018</v>
      </c>
      <c r="D286" s="98" t="s">
        <v>2217</v>
      </c>
      <c r="E286" s="54" t="s">
        <v>2236</v>
      </c>
      <c r="F286" s="54" t="s">
        <v>2236</v>
      </c>
      <c r="G286" s="102" t="str">
        <f>VLOOKUP(E286,'[3]지가'!$A$2:$F$4000,2,0)</f>
        <v>도</v>
      </c>
      <c r="H286" s="102" t="s">
        <v>1973</v>
      </c>
      <c r="I286" s="103">
        <f>VLOOKUP(F286,'[3]지가'!$A$2:$F$4000,3,0)</f>
        <v>1073</v>
      </c>
      <c r="J286" s="103">
        <v>1073</v>
      </c>
      <c r="K286" s="111"/>
      <c r="L286" s="52"/>
      <c r="M286" s="105" t="str">
        <f>'[3]지가리'!$H$38</f>
        <v>국토해양부</v>
      </c>
      <c r="N286" s="105" t="s">
        <v>2024</v>
      </c>
      <c r="O286" s="109"/>
      <c r="P286" s="109"/>
      <c r="Q286" s="110"/>
      <c r="R286" s="106">
        <v>33</v>
      </c>
      <c r="S286" s="125"/>
    </row>
    <row r="287" spans="1:19" s="40" customFormat="1" ht="30" customHeight="1">
      <c r="A287" s="85" t="s">
        <v>403</v>
      </c>
      <c r="B287" s="98" t="s">
        <v>2017</v>
      </c>
      <c r="C287" s="98" t="s">
        <v>2018</v>
      </c>
      <c r="D287" s="98" t="s">
        <v>2217</v>
      </c>
      <c r="E287" s="54" t="s">
        <v>414</v>
      </c>
      <c r="F287" s="54" t="s">
        <v>414</v>
      </c>
      <c r="G287" s="102" t="s">
        <v>429</v>
      </c>
      <c r="H287" s="102" t="s">
        <v>1973</v>
      </c>
      <c r="I287" s="103">
        <v>3064</v>
      </c>
      <c r="J287" s="103">
        <v>3064</v>
      </c>
      <c r="K287" s="111"/>
      <c r="L287" s="52"/>
      <c r="M287" s="105" t="str">
        <f>'[3]지가리'!$H$38</f>
        <v>국토해양부</v>
      </c>
      <c r="N287" s="105" t="s">
        <v>2024</v>
      </c>
      <c r="O287" s="109"/>
      <c r="P287" s="109"/>
      <c r="Q287" s="110"/>
      <c r="R287" s="106">
        <v>4</v>
      </c>
      <c r="S287" s="125"/>
    </row>
    <row r="288" spans="1:19" s="40" customFormat="1" ht="30" customHeight="1">
      <c r="A288" s="85" t="s">
        <v>404</v>
      </c>
      <c r="B288" s="98" t="s">
        <v>2017</v>
      </c>
      <c r="C288" s="98" t="s">
        <v>2018</v>
      </c>
      <c r="D288" s="98" t="s">
        <v>2217</v>
      </c>
      <c r="E288" s="54" t="s">
        <v>2237</v>
      </c>
      <c r="F288" s="54" t="s">
        <v>2237</v>
      </c>
      <c r="G288" s="102" t="str">
        <f>VLOOKUP(E288,'[3]지가'!$A$2:$F$4000,2,0)</f>
        <v>도</v>
      </c>
      <c r="H288" s="102" t="s">
        <v>1973</v>
      </c>
      <c r="I288" s="103">
        <f>VLOOKUP(F288,'[3]지가'!$A$2:$F$4000,3,0)</f>
        <v>2907</v>
      </c>
      <c r="J288" s="103">
        <v>2907</v>
      </c>
      <c r="K288" s="111"/>
      <c r="L288" s="52"/>
      <c r="M288" s="105" t="str">
        <f>'[3]지가리'!$H$39</f>
        <v>국토해양부</v>
      </c>
      <c r="N288" s="105" t="s">
        <v>2024</v>
      </c>
      <c r="O288" s="109"/>
      <c r="P288" s="109"/>
      <c r="Q288" s="110"/>
      <c r="R288" s="106">
        <v>34</v>
      </c>
      <c r="S288" s="125"/>
    </row>
    <row r="289" spans="1:19" s="30" customFormat="1" ht="30" customHeight="1">
      <c r="A289" s="85" t="s">
        <v>1962</v>
      </c>
      <c r="B289" s="98" t="s">
        <v>2017</v>
      </c>
      <c r="C289" s="98" t="s">
        <v>2018</v>
      </c>
      <c r="D289" s="98" t="s">
        <v>2217</v>
      </c>
      <c r="E289" s="54" t="s">
        <v>2251</v>
      </c>
      <c r="F289" s="54" t="s">
        <v>2251</v>
      </c>
      <c r="G289" s="102" t="str">
        <f>VLOOKUP(E289,'[3]지가'!$A$2:$F$4000,2,0)</f>
        <v>도</v>
      </c>
      <c r="H289" s="102" t="s">
        <v>1973</v>
      </c>
      <c r="I289" s="103">
        <f>VLOOKUP(F289,'[3]지가'!$A$2:$F$4000,3,0)</f>
        <v>4952</v>
      </c>
      <c r="J289" s="103">
        <v>4952</v>
      </c>
      <c r="K289" s="101"/>
      <c r="L289" s="46"/>
      <c r="M289" s="47" t="s">
        <v>2023</v>
      </c>
      <c r="N289" s="105" t="s">
        <v>2024</v>
      </c>
      <c r="O289" s="109"/>
      <c r="P289" s="109"/>
      <c r="Q289" s="110"/>
      <c r="R289" s="106">
        <v>141</v>
      </c>
      <c r="S289" s="92"/>
    </row>
    <row r="290" spans="1:19" s="30" customFormat="1" ht="30" customHeight="1">
      <c r="A290" s="85" t="s">
        <v>1963</v>
      </c>
      <c r="B290" s="98" t="s">
        <v>2017</v>
      </c>
      <c r="C290" s="98" t="s">
        <v>2018</v>
      </c>
      <c r="D290" s="98" t="s">
        <v>2217</v>
      </c>
      <c r="E290" s="54" t="s">
        <v>2252</v>
      </c>
      <c r="F290" s="54" t="s">
        <v>2252</v>
      </c>
      <c r="G290" s="102" t="str">
        <f>VLOOKUP(E290,'[3]지가'!$A$2:$F$4000,2,0)</f>
        <v>도</v>
      </c>
      <c r="H290" s="102" t="s">
        <v>1973</v>
      </c>
      <c r="I290" s="103">
        <f>VLOOKUP(F290,'[3]지가'!$A$2:$F$4000,3,0)</f>
        <v>251</v>
      </c>
      <c r="J290" s="103">
        <v>251</v>
      </c>
      <c r="K290" s="101"/>
      <c r="L290" s="46"/>
      <c r="M290" s="47" t="s">
        <v>2023</v>
      </c>
      <c r="N290" s="105" t="s">
        <v>2024</v>
      </c>
      <c r="O290" s="109"/>
      <c r="P290" s="109"/>
      <c r="Q290" s="110"/>
      <c r="R290" s="106">
        <v>172</v>
      </c>
      <c r="S290" s="92"/>
    </row>
    <row r="291" spans="1:19" s="30" customFormat="1" ht="30" customHeight="1">
      <c r="A291" s="85" t="s">
        <v>973</v>
      </c>
      <c r="B291" s="98" t="s">
        <v>1098</v>
      </c>
      <c r="C291" s="98" t="s">
        <v>1099</v>
      </c>
      <c r="D291" s="98" t="s">
        <v>1142</v>
      </c>
      <c r="E291" s="54" t="s">
        <v>1154</v>
      </c>
      <c r="F291" s="54" t="s">
        <v>1155</v>
      </c>
      <c r="G291" s="102" t="str">
        <f>VLOOKUP(E291,'[3]지가'!$A$2:$F$4000,2,0)</f>
        <v>임</v>
      </c>
      <c r="H291" s="102" t="s">
        <v>1973</v>
      </c>
      <c r="I291" s="103">
        <v>3587</v>
      </c>
      <c r="J291" s="103">
        <v>56</v>
      </c>
      <c r="K291" s="101"/>
      <c r="L291" s="49"/>
      <c r="M291" s="105" t="str">
        <f>'[3]지가리'!$H$193</f>
        <v>기획재정부</v>
      </c>
      <c r="N291" s="105" t="s">
        <v>1102</v>
      </c>
      <c r="O291" s="109"/>
      <c r="P291" s="109"/>
      <c r="Q291" s="110"/>
      <c r="R291" s="106">
        <v>188</v>
      </c>
      <c r="S291" s="92"/>
    </row>
    <row r="292" spans="1:19" s="30" customFormat="1" ht="30" customHeight="1">
      <c r="A292" s="85" t="s">
        <v>405</v>
      </c>
      <c r="B292" s="98" t="s">
        <v>1098</v>
      </c>
      <c r="C292" s="98" t="s">
        <v>1099</v>
      </c>
      <c r="D292" s="98" t="s">
        <v>1142</v>
      </c>
      <c r="E292" s="54" t="s">
        <v>1156</v>
      </c>
      <c r="F292" s="54" t="s">
        <v>1156</v>
      </c>
      <c r="G292" s="102" t="str">
        <f>VLOOKUP(E292,'[3]지가'!$A$2:$F$4000,2,0)</f>
        <v>도</v>
      </c>
      <c r="H292" s="102" t="s">
        <v>1973</v>
      </c>
      <c r="I292" s="103">
        <f>VLOOKUP(F292,'[3]지가'!$A$2:$F$4000,3,0)</f>
        <v>503</v>
      </c>
      <c r="J292" s="103">
        <v>503</v>
      </c>
      <c r="K292" s="101"/>
      <c r="L292" s="49"/>
      <c r="M292" s="47" t="s">
        <v>1157</v>
      </c>
      <c r="N292" s="105" t="s">
        <v>1102</v>
      </c>
      <c r="O292" s="109"/>
      <c r="P292" s="109"/>
      <c r="Q292" s="110"/>
      <c r="R292" s="106">
        <v>190</v>
      </c>
      <c r="S292" s="92"/>
    </row>
    <row r="293" spans="1:19" s="30" customFormat="1" ht="30" customHeight="1">
      <c r="A293" s="85" t="s">
        <v>406</v>
      </c>
      <c r="B293" s="98" t="s">
        <v>1098</v>
      </c>
      <c r="C293" s="98" t="s">
        <v>1099</v>
      </c>
      <c r="D293" s="98" t="s">
        <v>1142</v>
      </c>
      <c r="E293" s="54" t="s">
        <v>1158</v>
      </c>
      <c r="F293" s="54" t="s">
        <v>1158</v>
      </c>
      <c r="G293" s="102" t="str">
        <f>VLOOKUP(E293,'[3]지가'!$A$2:$F$4000,2,0)</f>
        <v>도</v>
      </c>
      <c r="H293" s="102" t="s">
        <v>1973</v>
      </c>
      <c r="I293" s="103">
        <f>VLOOKUP(F293,'[3]지가'!$A$2:$F$4000,3,0)</f>
        <v>1958</v>
      </c>
      <c r="J293" s="103">
        <v>1958</v>
      </c>
      <c r="K293" s="101"/>
      <c r="L293" s="46"/>
      <c r="M293" s="47" t="str">
        <f>'[3]지가리'!$H$180</f>
        <v>국토해양부</v>
      </c>
      <c r="N293" s="105" t="s">
        <v>1102</v>
      </c>
      <c r="O293" s="109"/>
      <c r="P293" s="109"/>
      <c r="Q293" s="110"/>
      <c r="R293" s="106">
        <v>175</v>
      </c>
      <c r="S293" s="92"/>
    </row>
    <row r="294" spans="1:19" s="30" customFormat="1" ht="30" customHeight="1">
      <c r="A294" s="85" t="s">
        <v>407</v>
      </c>
      <c r="B294" s="98" t="s">
        <v>1098</v>
      </c>
      <c r="C294" s="98" t="s">
        <v>1099</v>
      </c>
      <c r="D294" s="98" t="s">
        <v>1142</v>
      </c>
      <c r="E294" s="54" t="s">
        <v>1159</v>
      </c>
      <c r="F294" s="54" t="s">
        <v>1159</v>
      </c>
      <c r="G294" s="102" t="str">
        <f>VLOOKUP(E294,'[3]지가'!$A$2:$F$4000,2,0)</f>
        <v>도</v>
      </c>
      <c r="H294" s="102" t="s">
        <v>1973</v>
      </c>
      <c r="I294" s="103">
        <f>VLOOKUP(F294,'[3]지가'!$A$2:$F$4000,3,0)</f>
        <v>182</v>
      </c>
      <c r="J294" s="103">
        <v>182</v>
      </c>
      <c r="K294" s="101"/>
      <c r="L294" s="49"/>
      <c r="M294" s="47" t="s">
        <v>1157</v>
      </c>
      <c r="N294" s="105" t="s">
        <v>1102</v>
      </c>
      <c r="O294" s="109"/>
      <c r="P294" s="109"/>
      <c r="Q294" s="110"/>
      <c r="R294" s="106">
        <v>176</v>
      </c>
      <c r="S294" s="92"/>
    </row>
    <row r="295" spans="1:19" s="30" customFormat="1" ht="30" customHeight="1">
      <c r="A295" s="85" t="s">
        <v>408</v>
      </c>
      <c r="B295" s="98" t="s">
        <v>1098</v>
      </c>
      <c r="C295" s="98" t="s">
        <v>1099</v>
      </c>
      <c r="D295" s="98" t="s">
        <v>1142</v>
      </c>
      <c r="E295" s="54" t="s">
        <v>1160</v>
      </c>
      <c r="F295" s="54" t="s">
        <v>1160</v>
      </c>
      <c r="G295" s="102" t="str">
        <f>VLOOKUP(E295,'[3]지가'!$A$2:$F$4000,2,0)</f>
        <v>도</v>
      </c>
      <c r="H295" s="102" t="s">
        <v>1973</v>
      </c>
      <c r="I295" s="103">
        <f>VLOOKUP(F295,'[3]지가'!$A$2:$F$4000,3,0)</f>
        <v>3796</v>
      </c>
      <c r="J295" s="103">
        <v>3796</v>
      </c>
      <c r="K295" s="101"/>
      <c r="L295" s="49"/>
      <c r="M295" s="47" t="s">
        <v>1157</v>
      </c>
      <c r="N295" s="105" t="s">
        <v>1102</v>
      </c>
      <c r="O295" s="109"/>
      <c r="P295" s="109"/>
      <c r="Q295" s="110"/>
      <c r="R295" s="106">
        <v>177</v>
      </c>
      <c r="S295" s="92"/>
    </row>
    <row r="296" spans="1:19" s="30" customFormat="1" ht="30" customHeight="1">
      <c r="A296" s="85" t="s">
        <v>409</v>
      </c>
      <c r="B296" s="98" t="s">
        <v>2017</v>
      </c>
      <c r="C296" s="98" t="s">
        <v>2018</v>
      </c>
      <c r="D296" s="98" t="s">
        <v>2217</v>
      </c>
      <c r="E296" s="54" t="s">
        <v>2257</v>
      </c>
      <c r="F296" s="54" t="s">
        <v>2257</v>
      </c>
      <c r="G296" s="102" t="str">
        <f>VLOOKUP(E296,'[3]지가'!$A$2:$F$4000,2,0)</f>
        <v>도</v>
      </c>
      <c r="H296" s="102" t="s">
        <v>1973</v>
      </c>
      <c r="I296" s="103">
        <f>VLOOKUP(F296,'[3]지가'!$A$2:$F$4000,3,0)</f>
        <v>3419</v>
      </c>
      <c r="J296" s="103">
        <v>3419</v>
      </c>
      <c r="K296" s="101"/>
      <c r="L296" s="49"/>
      <c r="M296" s="47" t="s">
        <v>2023</v>
      </c>
      <c r="N296" s="105" t="s">
        <v>2024</v>
      </c>
      <c r="O296" s="109"/>
      <c r="P296" s="109"/>
      <c r="Q296" s="110"/>
      <c r="R296" s="106">
        <v>179</v>
      </c>
      <c r="S296" s="92"/>
    </row>
    <row r="297" spans="1:19" s="40" customFormat="1" ht="30" customHeight="1">
      <c r="A297" s="85" t="s">
        <v>410</v>
      </c>
      <c r="B297" s="98" t="s">
        <v>2017</v>
      </c>
      <c r="C297" s="98" t="s">
        <v>2018</v>
      </c>
      <c r="D297" s="98" t="s">
        <v>434</v>
      </c>
      <c r="E297" s="54" t="s">
        <v>431</v>
      </c>
      <c r="F297" s="54" t="s">
        <v>431</v>
      </c>
      <c r="G297" s="102" t="str">
        <f>VLOOKUP(E297,'[4]현내'!$A$1:$E$4001,2,0)</f>
        <v>임</v>
      </c>
      <c r="H297" s="100" t="s">
        <v>1973</v>
      </c>
      <c r="I297" s="103">
        <f>VLOOKUP(F297,'[4]현내'!$A$1:$E$4001,3,0)</f>
        <v>141</v>
      </c>
      <c r="J297" s="103">
        <v>141</v>
      </c>
      <c r="K297" s="111"/>
      <c r="L297" s="53"/>
      <c r="M297" s="52" t="s">
        <v>437</v>
      </c>
      <c r="N297" s="52" t="s">
        <v>438</v>
      </c>
      <c r="O297" s="52"/>
      <c r="P297" s="52"/>
      <c r="Q297" s="52"/>
      <c r="R297" s="52">
        <v>401</v>
      </c>
      <c r="S297" s="130"/>
    </row>
    <row r="298" spans="1:19" s="40" customFormat="1" ht="30" customHeight="1">
      <c r="A298" s="85" t="s">
        <v>974</v>
      </c>
      <c r="B298" s="98" t="s">
        <v>2017</v>
      </c>
      <c r="C298" s="98" t="s">
        <v>2018</v>
      </c>
      <c r="D298" s="98" t="s">
        <v>434</v>
      </c>
      <c r="E298" s="132" t="s">
        <v>457</v>
      </c>
      <c r="F298" s="132" t="s">
        <v>1943</v>
      </c>
      <c r="G298" s="100" t="s">
        <v>2114</v>
      </c>
      <c r="H298" s="100" t="s">
        <v>2114</v>
      </c>
      <c r="I298" s="133">
        <v>1121</v>
      </c>
      <c r="J298" s="133">
        <v>100</v>
      </c>
      <c r="K298" s="111"/>
      <c r="L298" s="53"/>
      <c r="M298" s="47" t="s">
        <v>2023</v>
      </c>
      <c r="N298" s="105" t="s">
        <v>2024</v>
      </c>
      <c r="O298" s="52"/>
      <c r="P298" s="52"/>
      <c r="Q298" s="52"/>
      <c r="R298" s="52">
        <v>395</v>
      </c>
      <c r="S298" s="130"/>
    </row>
    <row r="299" spans="1:19" s="40" customFormat="1" ht="30" customHeight="1">
      <c r="A299" s="85" t="s">
        <v>411</v>
      </c>
      <c r="B299" s="98" t="s">
        <v>2017</v>
      </c>
      <c r="C299" s="98" t="s">
        <v>2018</v>
      </c>
      <c r="D299" s="98" t="s">
        <v>434</v>
      </c>
      <c r="E299" s="132" t="s">
        <v>458</v>
      </c>
      <c r="F299" s="132" t="s">
        <v>1944</v>
      </c>
      <c r="G299" s="100" t="s">
        <v>2114</v>
      </c>
      <c r="H299" s="100" t="s">
        <v>2114</v>
      </c>
      <c r="I299" s="133">
        <v>201</v>
      </c>
      <c r="J299" s="133">
        <v>58</v>
      </c>
      <c r="K299" s="111"/>
      <c r="L299" s="53"/>
      <c r="M299" s="47" t="s">
        <v>2023</v>
      </c>
      <c r="N299" s="105" t="s">
        <v>2024</v>
      </c>
      <c r="O299" s="52"/>
      <c r="P299" s="52"/>
      <c r="Q299" s="52"/>
      <c r="R299" s="52">
        <v>398</v>
      </c>
      <c r="S299" s="130"/>
    </row>
    <row r="300" spans="1:19" s="40" customFormat="1" ht="30" customHeight="1">
      <c r="A300" s="85" t="s">
        <v>412</v>
      </c>
      <c r="B300" s="98" t="s">
        <v>2017</v>
      </c>
      <c r="C300" s="98" t="s">
        <v>2018</v>
      </c>
      <c r="D300" s="98" t="s">
        <v>434</v>
      </c>
      <c r="E300" s="132" t="s">
        <v>459</v>
      </c>
      <c r="F300" s="132" t="s">
        <v>1945</v>
      </c>
      <c r="G300" s="100" t="s">
        <v>2114</v>
      </c>
      <c r="H300" s="100" t="s">
        <v>2114</v>
      </c>
      <c r="I300" s="133">
        <v>486</v>
      </c>
      <c r="J300" s="133">
        <v>195</v>
      </c>
      <c r="K300" s="111"/>
      <c r="L300" s="53"/>
      <c r="M300" s="47" t="s">
        <v>2023</v>
      </c>
      <c r="N300" s="105" t="s">
        <v>2024</v>
      </c>
      <c r="O300" s="52"/>
      <c r="P300" s="52"/>
      <c r="Q300" s="52"/>
      <c r="R300" s="52">
        <v>402</v>
      </c>
      <c r="S300" s="130"/>
    </row>
    <row r="301" spans="1:19" s="40" customFormat="1" ht="30" customHeight="1">
      <c r="A301" s="269" t="s">
        <v>1</v>
      </c>
      <c r="B301" s="269"/>
      <c r="C301" s="112"/>
      <c r="D301" s="112"/>
      <c r="E301" s="115" t="s">
        <v>1959</v>
      </c>
      <c r="F301" s="115" t="s">
        <v>2</v>
      </c>
      <c r="G301" s="112"/>
      <c r="H301" s="112"/>
      <c r="I301" s="113">
        <f>SUM(I271:I300)</f>
        <v>364608</v>
      </c>
      <c r="J301" s="113">
        <f>SUM(J271:J300)</f>
        <v>44481</v>
      </c>
      <c r="K301" s="114"/>
      <c r="L301" s="57"/>
      <c r="M301" s="51"/>
      <c r="N301" s="51"/>
      <c r="O301" s="51"/>
      <c r="P301" s="51"/>
      <c r="Q301" s="51"/>
      <c r="R301" s="51"/>
      <c r="S301" s="130"/>
    </row>
    <row r="302" spans="1:19" s="40" customFormat="1" ht="30" customHeight="1">
      <c r="A302" s="269" t="s">
        <v>975</v>
      </c>
      <c r="B302" s="269"/>
      <c r="C302" s="112"/>
      <c r="D302" s="112"/>
      <c r="E302" s="56" t="s">
        <v>1810</v>
      </c>
      <c r="F302" s="56" t="s">
        <v>2</v>
      </c>
      <c r="G302" s="112"/>
      <c r="H302" s="112"/>
      <c r="I302" s="113">
        <f>I301+I270</f>
        <v>527726</v>
      </c>
      <c r="J302" s="113">
        <f>J301+J270</f>
        <v>89670</v>
      </c>
      <c r="K302" s="113"/>
      <c r="L302" s="57"/>
      <c r="M302" s="51"/>
      <c r="N302" s="51"/>
      <c r="O302" s="51"/>
      <c r="P302" s="51"/>
      <c r="Q302" s="51"/>
      <c r="R302" s="51"/>
      <c r="S302" s="130"/>
    </row>
    <row r="303" spans="1:19" s="30" customFormat="1" ht="30" customHeight="1">
      <c r="A303" s="270" t="s">
        <v>4</v>
      </c>
      <c r="B303" s="271"/>
      <c r="C303" s="112"/>
      <c r="D303" s="112"/>
      <c r="E303" s="56" t="s">
        <v>1811</v>
      </c>
      <c r="F303" s="56" t="s">
        <v>2</v>
      </c>
      <c r="G303" s="112"/>
      <c r="H303" s="112"/>
      <c r="I303" s="113">
        <f>I142</f>
        <v>222227</v>
      </c>
      <c r="J303" s="113">
        <f>J142</f>
        <v>95542</v>
      </c>
      <c r="K303" s="114"/>
      <c r="L303" s="57"/>
      <c r="M303" s="51"/>
      <c r="N303" s="189"/>
      <c r="O303" s="190"/>
      <c r="P303" s="51"/>
      <c r="Q303" s="51"/>
      <c r="R303" s="51"/>
      <c r="S303" s="93"/>
    </row>
    <row r="304" spans="1:19" s="30" customFormat="1" ht="30" customHeight="1">
      <c r="A304" s="270" t="s">
        <v>943</v>
      </c>
      <c r="B304" s="271"/>
      <c r="C304" s="112"/>
      <c r="D304" s="112"/>
      <c r="E304" s="56" t="s">
        <v>1810</v>
      </c>
      <c r="F304" s="115" t="s">
        <v>2</v>
      </c>
      <c r="G304" s="112"/>
      <c r="H304" s="112"/>
      <c r="I304" s="113">
        <f>I302</f>
        <v>527726</v>
      </c>
      <c r="J304" s="113">
        <f>J302</f>
        <v>89670</v>
      </c>
      <c r="K304" s="113"/>
      <c r="L304" s="57"/>
      <c r="M304" s="51"/>
      <c r="N304" s="51"/>
      <c r="O304" s="51"/>
      <c r="P304" s="51"/>
      <c r="Q304" s="51"/>
      <c r="R304" s="51"/>
      <c r="S304" s="93"/>
    </row>
    <row r="305" spans="1:18" s="31" customFormat="1" ht="30" customHeight="1">
      <c r="A305" s="268" t="s">
        <v>2047</v>
      </c>
      <c r="B305" s="268"/>
      <c r="C305" s="268"/>
      <c r="D305" s="268"/>
      <c r="E305" s="268"/>
      <c r="F305" s="268"/>
      <c r="G305" s="268"/>
      <c r="H305" s="268"/>
      <c r="I305" s="129">
        <f>I303+I304</f>
        <v>749953</v>
      </c>
      <c r="J305" s="58">
        <f>J303+J304</f>
        <v>185212</v>
      </c>
      <c r="K305" s="55"/>
      <c r="L305" s="46"/>
      <c r="M305" s="59"/>
      <c r="N305" s="46"/>
      <c r="O305" s="49"/>
      <c r="P305" s="49" t="s">
        <v>1964</v>
      </c>
      <c r="Q305" s="49"/>
      <c r="R305" s="49"/>
    </row>
    <row r="306" spans="2:18" ht="29.25" customHeight="1">
      <c r="B306" s="60"/>
      <c r="C306" s="60"/>
      <c r="D306" s="60"/>
      <c r="E306" s="61"/>
      <c r="F306" s="61"/>
      <c r="G306" s="60"/>
      <c r="H306" s="60"/>
      <c r="J306" s="20"/>
      <c r="K306" s="61"/>
      <c r="L306" s="62"/>
      <c r="M306" s="63"/>
      <c r="N306" s="62"/>
      <c r="O306" s="60"/>
      <c r="P306" s="60"/>
      <c r="Q306" s="60"/>
      <c r="R306" s="60"/>
    </row>
    <row r="307" spans="2:18" ht="29.25" customHeight="1">
      <c r="B307" s="60"/>
      <c r="C307" s="60"/>
      <c r="D307" s="60"/>
      <c r="E307" s="61"/>
      <c r="F307" s="61"/>
      <c r="G307" s="60"/>
      <c r="H307" s="60"/>
      <c r="J307" s="20"/>
      <c r="K307" s="61"/>
      <c r="L307" s="62"/>
      <c r="M307" s="63"/>
      <c r="N307" s="62"/>
      <c r="O307" s="60"/>
      <c r="P307" s="60"/>
      <c r="Q307" s="60"/>
      <c r="R307" s="60"/>
    </row>
    <row r="308" ht="29.25" customHeight="1"/>
    <row r="309" ht="29.25" customHeight="1"/>
    <row r="310" ht="29.25" customHeight="1"/>
  </sheetData>
  <sheetProtection/>
  <mergeCells count="76">
    <mergeCell ref="A115:A116"/>
    <mergeCell ref="B115:B116"/>
    <mergeCell ref="C115:C116"/>
    <mergeCell ref="D115:D116"/>
    <mergeCell ref="P115:P116"/>
    <mergeCell ref="Q115:Q116"/>
    <mergeCell ref="R115:R116"/>
    <mergeCell ref="K115:K116"/>
    <mergeCell ref="M115:M116"/>
    <mergeCell ref="N115:N116"/>
    <mergeCell ref="O115:O116"/>
    <mergeCell ref="I115:I116"/>
    <mergeCell ref="C281:C282"/>
    <mergeCell ref="D281:D282"/>
    <mergeCell ref="E281:E282"/>
    <mergeCell ref="I192:I193"/>
    <mergeCell ref="D192:D193"/>
    <mergeCell ref="E192:E193"/>
    <mergeCell ref="F115:F116"/>
    <mergeCell ref="G115:G116"/>
    <mergeCell ref="E115:E116"/>
    <mergeCell ref="A30:A31"/>
    <mergeCell ref="C192:C193"/>
    <mergeCell ref="C30:C31"/>
    <mergeCell ref="A112:B112"/>
    <mergeCell ref="B30:B31"/>
    <mergeCell ref="A192:A193"/>
    <mergeCell ref="B192:B193"/>
    <mergeCell ref="A134:B134"/>
    <mergeCell ref="A141:B141"/>
    <mergeCell ref="A126:B126"/>
    <mergeCell ref="E30:E31"/>
    <mergeCell ref="D30:D31"/>
    <mergeCell ref="A142:B142"/>
    <mergeCell ref="L281:L282"/>
    <mergeCell ref="K192:K193"/>
    <mergeCell ref="L192:L193"/>
    <mergeCell ref="G281:G282"/>
    <mergeCell ref="I281:I282"/>
    <mergeCell ref="H281:H282"/>
    <mergeCell ref="K281:K282"/>
    <mergeCell ref="R5:R7"/>
    <mergeCell ref="E6:E7"/>
    <mergeCell ref="F6:F7"/>
    <mergeCell ref="I6:I7"/>
    <mergeCell ref="J6:J7"/>
    <mergeCell ref="H6:H7"/>
    <mergeCell ref="M6:M7"/>
    <mergeCell ref="Q6:Q7"/>
    <mergeCell ref="A1:R1"/>
    <mergeCell ref="P2:R2"/>
    <mergeCell ref="P3:R3"/>
    <mergeCell ref="M4:O4"/>
    <mergeCell ref="P4:R4"/>
    <mergeCell ref="A5:A7"/>
    <mergeCell ref="B5:D5"/>
    <mergeCell ref="E5:F5"/>
    <mergeCell ref="G6:G7"/>
    <mergeCell ref="G5:H5"/>
    <mergeCell ref="I30:I31"/>
    <mergeCell ref="N6:N7"/>
    <mergeCell ref="O6:O7"/>
    <mergeCell ref="P6:P7"/>
    <mergeCell ref="K5:K7"/>
    <mergeCell ref="L5:L7"/>
    <mergeCell ref="M5:N5"/>
    <mergeCell ref="O5:Q5"/>
    <mergeCell ref="I5:J5"/>
    <mergeCell ref="A281:A282"/>
    <mergeCell ref="B281:B282"/>
    <mergeCell ref="A270:B270"/>
    <mergeCell ref="A305:H305"/>
    <mergeCell ref="A301:B301"/>
    <mergeCell ref="A302:B302"/>
    <mergeCell ref="A303:B303"/>
    <mergeCell ref="A304:B304"/>
  </mergeCells>
  <printOptions horizontalCentered="1"/>
  <pageMargins left="0.6692913385826772" right="0.15748031496062992" top="0.5905511811023623" bottom="0.5118110236220472" header="0.15748031496062992" footer="0.15748031496062992"/>
  <pageSetup horizontalDpi="600" verticalDpi="600" orientation="landscape" paperSize="12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6"/>
  <sheetViews>
    <sheetView view="pageBreakPreview" zoomScale="90" zoomScaleSheetLayoutView="90" zoomScalePageLayoutView="0" workbookViewId="0" topLeftCell="A1">
      <selection activeCell="F110" sqref="F110"/>
    </sheetView>
  </sheetViews>
  <sheetFormatPr defaultColWidth="7.21484375" defaultRowHeight="13.5"/>
  <cols>
    <col min="1" max="1" width="7.21484375" style="7" customWidth="1"/>
    <col min="2" max="2" width="26.77734375" style="7" customWidth="1"/>
    <col min="3" max="4" width="10.4453125" style="7" customWidth="1"/>
    <col min="5" max="6" width="7.5546875" style="7" customWidth="1"/>
    <col min="7" max="8" width="8.99609375" style="7" customWidth="1"/>
    <col min="9" max="9" width="8.3359375" style="33" customWidth="1"/>
    <col min="10" max="10" width="7.88671875" style="7" customWidth="1"/>
    <col min="11" max="11" width="10.21484375" style="7" customWidth="1"/>
    <col min="12" max="12" width="28.21484375" style="7" customWidth="1"/>
    <col min="13" max="13" width="10.88671875" style="7" customWidth="1"/>
    <col min="14" max="14" width="8.99609375" style="7" customWidth="1"/>
    <col min="15" max="223" width="7.99609375" style="7" customWidth="1"/>
    <col min="224" max="224" width="7.21484375" style="7" customWidth="1"/>
    <col min="225" max="254" width="28.88671875" style="7" customWidth="1"/>
    <col min="255" max="16384" width="7.21484375" style="7" customWidth="1"/>
  </cols>
  <sheetData>
    <row r="1" spans="1:14" ht="33" customHeight="1">
      <c r="A1" s="258" t="s">
        <v>2008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s="34" customFormat="1" ht="30" customHeight="1">
      <c r="A2" s="64"/>
      <c r="B2" s="64"/>
      <c r="C2" s="64"/>
      <c r="D2" s="64"/>
      <c r="E2" s="65"/>
      <c r="F2" s="65"/>
      <c r="G2" s="65"/>
      <c r="H2" s="65"/>
      <c r="I2" s="66"/>
      <c r="J2" s="67"/>
      <c r="K2" s="67"/>
      <c r="L2" s="230" t="s">
        <v>1025</v>
      </c>
      <c r="M2" s="230"/>
      <c r="N2" s="230"/>
    </row>
    <row r="3" spans="1:14" s="34" customFormat="1" ht="30" customHeight="1">
      <c r="A3" s="64"/>
      <c r="B3" s="64"/>
      <c r="C3" s="64"/>
      <c r="D3" s="64"/>
      <c r="E3" s="64"/>
      <c r="F3" s="64"/>
      <c r="G3" s="67"/>
      <c r="H3" s="67"/>
      <c r="I3" s="68"/>
      <c r="J3" s="67"/>
      <c r="K3" s="67"/>
      <c r="L3" s="277" t="s">
        <v>2210</v>
      </c>
      <c r="M3" s="277"/>
      <c r="N3" s="277"/>
    </row>
    <row r="4" spans="1:14" s="34" customFormat="1" ht="30" customHeight="1">
      <c r="A4" s="41" t="s">
        <v>2099</v>
      </c>
      <c r="B4" s="64"/>
      <c r="C4" s="64"/>
      <c r="D4" s="64"/>
      <c r="E4" s="64"/>
      <c r="F4" s="69"/>
      <c r="G4" s="241" t="s">
        <v>1024</v>
      </c>
      <c r="H4" s="241"/>
      <c r="I4" s="241"/>
      <c r="J4" s="241"/>
      <c r="K4" s="241"/>
      <c r="L4" s="278" t="s">
        <v>2214</v>
      </c>
      <c r="M4" s="278"/>
      <c r="N4" s="278"/>
    </row>
    <row r="5" spans="1:14" s="34" customFormat="1" ht="28.5" customHeight="1">
      <c r="A5" s="259" t="s">
        <v>2075</v>
      </c>
      <c r="B5" s="259" t="s">
        <v>2109</v>
      </c>
      <c r="C5" s="259" t="s">
        <v>2000</v>
      </c>
      <c r="D5" s="259"/>
      <c r="E5" s="259" t="s">
        <v>2009</v>
      </c>
      <c r="F5" s="259"/>
      <c r="G5" s="260" t="s">
        <v>2010</v>
      </c>
      <c r="H5" s="239"/>
      <c r="I5" s="240" t="s">
        <v>2100</v>
      </c>
      <c r="J5" s="259" t="s">
        <v>2011</v>
      </c>
      <c r="K5" s="259" t="s">
        <v>2101</v>
      </c>
      <c r="L5" s="259" t="s">
        <v>2102</v>
      </c>
      <c r="M5" s="259"/>
      <c r="N5" s="259" t="s">
        <v>2103</v>
      </c>
    </row>
    <row r="6" spans="1:14" s="34" customFormat="1" ht="28.5" customHeight="1">
      <c r="A6" s="259"/>
      <c r="B6" s="259"/>
      <c r="C6" s="70" t="s">
        <v>2104</v>
      </c>
      <c r="D6" s="70" t="s">
        <v>2105</v>
      </c>
      <c r="E6" s="70" t="s">
        <v>2012</v>
      </c>
      <c r="F6" s="70" t="s">
        <v>2106</v>
      </c>
      <c r="G6" s="70" t="s">
        <v>2107</v>
      </c>
      <c r="H6" s="71" t="s">
        <v>2108</v>
      </c>
      <c r="I6" s="240"/>
      <c r="J6" s="259"/>
      <c r="K6" s="259"/>
      <c r="L6" s="70" t="s">
        <v>2006</v>
      </c>
      <c r="M6" s="70" t="s">
        <v>2007</v>
      </c>
      <c r="N6" s="259"/>
    </row>
    <row r="7" spans="1:14" s="34" customFormat="1" ht="28.5" customHeight="1">
      <c r="A7" s="85" t="s">
        <v>1285</v>
      </c>
      <c r="B7" s="166" t="s">
        <v>2022</v>
      </c>
      <c r="C7" s="54" t="s">
        <v>1822</v>
      </c>
      <c r="D7" s="54" t="s">
        <v>1823</v>
      </c>
      <c r="E7" s="102" t="str">
        <f>VLOOKUP(C7,'[2]내단'!$A$2:$E$3968,2,0)</f>
        <v>도</v>
      </c>
      <c r="F7" s="85" t="s">
        <v>1994</v>
      </c>
      <c r="G7" s="103">
        <v>394</v>
      </c>
      <c r="H7" s="103">
        <v>266</v>
      </c>
      <c r="I7" s="85"/>
      <c r="J7" s="44" t="s">
        <v>1824</v>
      </c>
      <c r="K7" s="95"/>
      <c r="L7" s="44" t="s">
        <v>1820</v>
      </c>
      <c r="M7" s="44" t="s">
        <v>1821</v>
      </c>
      <c r="N7" s="70"/>
    </row>
    <row r="8" spans="1:14" s="34" customFormat="1" ht="28.5" customHeight="1">
      <c r="A8" s="85" t="s">
        <v>2193</v>
      </c>
      <c r="B8" s="166" t="s">
        <v>2022</v>
      </c>
      <c r="C8" s="54">
        <v>212</v>
      </c>
      <c r="D8" s="54" t="s">
        <v>1825</v>
      </c>
      <c r="E8" s="102" t="str">
        <f>VLOOKUP(C8,'[2]내단'!$A$2:$E$3968,2,0)</f>
        <v>답</v>
      </c>
      <c r="F8" s="85" t="s">
        <v>1989</v>
      </c>
      <c r="G8" s="103">
        <v>1110</v>
      </c>
      <c r="H8" s="103">
        <v>653</v>
      </c>
      <c r="I8" s="85"/>
      <c r="J8" s="44" t="s">
        <v>2111</v>
      </c>
      <c r="K8" s="95"/>
      <c r="L8" s="44" t="s">
        <v>1827</v>
      </c>
      <c r="M8" s="44" t="s">
        <v>1828</v>
      </c>
      <c r="N8" s="70"/>
    </row>
    <row r="9" spans="1:14" s="34" customFormat="1" ht="28.5" customHeight="1">
      <c r="A9" s="85" t="s">
        <v>2194</v>
      </c>
      <c r="B9" s="166" t="s">
        <v>2022</v>
      </c>
      <c r="C9" s="54" t="s">
        <v>1832</v>
      </c>
      <c r="D9" s="54" t="s">
        <v>1832</v>
      </c>
      <c r="E9" s="102" t="str">
        <f>VLOOKUP(C9,'[2]내단'!$A$2:$E$3968,2,0)</f>
        <v>답</v>
      </c>
      <c r="F9" s="85" t="s">
        <v>1989</v>
      </c>
      <c r="G9" s="103">
        <f>VLOOKUP(D9,'[2]내단'!$A$2:$E$3968,3,0)</f>
        <v>189</v>
      </c>
      <c r="H9" s="103">
        <v>189</v>
      </c>
      <c r="I9" s="85"/>
      <c r="J9" s="44" t="s">
        <v>2111</v>
      </c>
      <c r="K9" s="95"/>
      <c r="L9" s="44" t="s">
        <v>1833</v>
      </c>
      <c r="M9" s="44" t="s">
        <v>1834</v>
      </c>
      <c r="N9" s="70"/>
    </row>
    <row r="10" spans="1:14" s="34" customFormat="1" ht="28.5" customHeight="1">
      <c r="A10" s="85" t="s">
        <v>2195</v>
      </c>
      <c r="B10" s="166" t="s">
        <v>2022</v>
      </c>
      <c r="C10" s="54">
        <v>215</v>
      </c>
      <c r="D10" s="54">
        <v>215</v>
      </c>
      <c r="E10" s="102" t="str">
        <f>VLOOKUP(C10,'[2]내단'!$A$2:$E$3968,2,0)</f>
        <v>답</v>
      </c>
      <c r="F10" s="85" t="s">
        <v>1989</v>
      </c>
      <c r="G10" s="103">
        <f>VLOOKUP(D10,'[2]내단'!$A$2:$E$3968,3,0)</f>
        <v>1349</v>
      </c>
      <c r="H10" s="103">
        <v>1349</v>
      </c>
      <c r="I10" s="85"/>
      <c r="J10" s="44" t="s">
        <v>2111</v>
      </c>
      <c r="K10" s="95"/>
      <c r="L10" s="44" t="s">
        <v>1833</v>
      </c>
      <c r="M10" s="44" t="s">
        <v>1834</v>
      </c>
      <c r="N10" s="70"/>
    </row>
    <row r="11" spans="1:14" s="34" customFormat="1" ht="28.5" customHeight="1">
      <c r="A11" s="85" t="s">
        <v>2196</v>
      </c>
      <c r="B11" s="166" t="s">
        <v>2022</v>
      </c>
      <c r="C11" s="54">
        <v>216</v>
      </c>
      <c r="D11" s="54" t="s">
        <v>1835</v>
      </c>
      <c r="E11" s="102" t="str">
        <f>VLOOKUP(C11,'[2]내단'!$A$2:$E$3968,2,0)</f>
        <v>답</v>
      </c>
      <c r="F11" s="85" t="s">
        <v>1989</v>
      </c>
      <c r="G11" s="103">
        <v>857</v>
      </c>
      <c r="H11" s="103">
        <v>542</v>
      </c>
      <c r="I11" s="85"/>
      <c r="J11" s="44" t="s">
        <v>2111</v>
      </c>
      <c r="K11" s="95"/>
      <c r="L11" s="105" t="s">
        <v>1836</v>
      </c>
      <c r="M11" s="105" t="s">
        <v>1837</v>
      </c>
      <c r="N11" s="70"/>
    </row>
    <row r="12" spans="1:14" s="34" customFormat="1" ht="28.5" customHeight="1">
      <c r="A12" s="85" t="s">
        <v>2197</v>
      </c>
      <c r="B12" s="166" t="s">
        <v>2022</v>
      </c>
      <c r="C12" s="54">
        <v>217</v>
      </c>
      <c r="D12" s="54" t="s">
        <v>1838</v>
      </c>
      <c r="E12" s="102" t="str">
        <f>VLOOKUP(C12,'[2]내단'!$A$2:$E$3968,2,0)</f>
        <v>답</v>
      </c>
      <c r="F12" s="85" t="s">
        <v>1989</v>
      </c>
      <c r="G12" s="103">
        <v>775</v>
      </c>
      <c r="H12" s="103">
        <v>24</v>
      </c>
      <c r="I12" s="85"/>
      <c r="J12" s="44" t="s">
        <v>2111</v>
      </c>
      <c r="K12" s="95"/>
      <c r="L12" s="105" t="s">
        <v>1836</v>
      </c>
      <c r="M12" s="105" t="s">
        <v>1837</v>
      </c>
      <c r="N12" s="70"/>
    </row>
    <row r="13" spans="1:14" s="34" customFormat="1" ht="28.5" customHeight="1">
      <c r="A13" s="85" t="s">
        <v>2198</v>
      </c>
      <c r="B13" s="166" t="s">
        <v>2022</v>
      </c>
      <c r="C13" s="54" t="s">
        <v>1845</v>
      </c>
      <c r="D13" s="54" t="s">
        <v>1846</v>
      </c>
      <c r="E13" s="102" t="str">
        <f>VLOOKUP(C13,'[2]내단'!$A$2:$E$3968,2,0)</f>
        <v>답</v>
      </c>
      <c r="F13" s="85" t="s">
        <v>1989</v>
      </c>
      <c r="G13" s="103">
        <v>1014</v>
      </c>
      <c r="H13" s="103">
        <v>624</v>
      </c>
      <c r="I13" s="85"/>
      <c r="J13" s="44" t="s">
        <v>2111</v>
      </c>
      <c r="K13" s="95"/>
      <c r="L13" s="44" t="s">
        <v>1847</v>
      </c>
      <c r="M13" s="44" t="s">
        <v>1848</v>
      </c>
      <c r="N13" s="70"/>
    </row>
    <row r="14" spans="1:14" s="34" customFormat="1" ht="28.5" customHeight="1">
      <c r="A14" s="85" t="s">
        <v>2199</v>
      </c>
      <c r="B14" s="166" t="s">
        <v>2022</v>
      </c>
      <c r="C14" s="106">
        <v>210</v>
      </c>
      <c r="D14" s="106">
        <v>210</v>
      </c>
      <c r="E14" s="102" t="str">
        <f>VLOOKUP(C14,'[2]내단'!$A$2:$E$3968,2,0)</f>
        <v>답</v>
      </c>
      <c r="F14" s="85" t="s">
        <v>1989</v>
      </c>
      <c r="G14" s="103">
        <f>VLOOKUP(D14,'[2]내단'!$A$2:$E$3968,3,0)</f>
        <v>1506</v>
      </c>
      <c r="H14" s="103">
        <v>1506</v>
      </c>
      <c r="I14" s="85"/>
      <c r="J14" s="44" t="s">
        <v>2111</v>
      </c>
      <c r="K14" s="95"/>
      <c r="L14" s="44" t="s">
        <v>1851</v>
      </c>
      <c r="M14" s="44" t="s">
        <v>1875</v>
      </c>
      <c r="N14" s="70"/>
    </row>
    <row r="15" spans="1:14" s="34" customFormat="1" ht="28.5" customHeight="1">
      <c r="A15" s="85" t="s">
        <v>2200</v>
      </c>
      <c r="B15" s="166" t="s">
        <v>2022</v>
      </c>
      <c r="C15" s="54" t="s">
        <v>1030</v>
      </c>
      <c r="D15" s="54" t="s">
        <v>1030</v>
      </c>
      <c r="E15" s="102" t="str">
        <f>VLOOKUP(C15,'[2]내단'!$A$2:$E$3968,2,0)</f>
        <v>답</v>
      </c>
      <c r="F15" s="85" t="s">
        <v>1031</v>
      </c>
      <c r="G15" s="103">
        <f>VLOOKUP(D15,'[2]내단'!$A$2:$E$3968,3,0)</f>
        <v>674</v>
      </c>
      <c r="H15" s="103">
        <v>674</v>
      </c>
      <c r="I15" s="85"/>
      <c r="J15" s="44" t="s">
        <v>1032</v>
      </c>
      <c r="K15" s="105"/>
      <c r="L15" s="105" t="s">
        <v>1033</v>
      </c>
      <c r="M15" s="105" t="s">
        <v>1034</v>
      </c>
      <c r="N15" s="70"/>
    </row>
    <row r="16" spans="1:14" s="34" customFormat="1" ht="28.5" customHeight="1">
      <c r="A16" s="85" t="s">
        <v>2201</v>
      </c>
      <c r="B16" s="166" t="s">
        <v>2022</v>
      </c>
      <c r="C16" s="54">
        <v>209</v>
      </c>
      <c r="D16" s="54">
        <v>209</v>
      </c>
      <c r="E16" s="102" t="str">
        <f>VLOOKUP(C16,'[2]내단'!$A$2:$E$3968,2,0)</f>
        <v>답</v>
      </c>
      <c r="F16" s="85" t="s">
        <v>1989</v>
      </c>
      <c r="G16" s="103">
        <f>VLOOKUP(D16,'[2]내단'!$A$2:$E$3968,3,0)</f>
        <v>1375</v>
      </c>
      <c r="H16" s="103">
        <v>1375</v>
      </c>
      <c r="I16" s="85"/>
      <c r="J16" s="44" t="s">
        <v>2111</v>
      </c>
      <c r="K16" s="44"/>
      <c r="L16" s="44" t="s">
        <v>79</v>
      </c>
      <c r="M16" s="44" t="s">
        <v>80</v>
      </c>
      <c r="N16" s="70"/>
    </row>
    <row r="17" spans="1:14" s="34" customFormat="1" ht="28.5" customHeight="1">
      <c r="A17" s="85" t="s">
        <v>2202</v>
      </c>
      <c r="B17" s="166" t="s">
        <v>2022</v>
      </c>
      <c r="C17" s="54" t="s">
        <v>1869</v>
      </c>
      <c r="D17" s="54" t="s">
        <v>1869</v>
      </c>
      <c r="E17" s="102" t="str">
        <f>VLOOKUP(C17,'[2]내단'!$A$2:$E$3968,2,0)</f>
        <v>묘</v>
      </c>
      <c r="F17" s="85" t="s">
        <v>1989</v>
      </c>
      <c r="G17" s="103">
        <f>VLOOKUP(D17,'[2]내단'!$A$2:$E$3968,3,0)</f>
        <v>92</v>
      </c>
      <c r="H17" s="103">
        <v>92</v>
      </c>
      <c r="I17" s="85"/>
      <c r="J17" s="44" t="s">
        <v>2111</v>
      </c>
      <c r="K17" s="44"/>
      <c r="L17" s="44" t="s">
        <v>79</v>
      </c>
      <c r="M17" s="44" t="s">
        <v>80</v>
      </c>
      <c r="N17" s="70"/>
    </row>
    <row r="18" spans="1:14" s="34" customFormat="1" ht="28.5" customHeight="1">
      <c r="A18" s="85" t="s">
        <v>2203</v>
      </c>
      <c r="B18" s="166" t="s">
        <v>2022</v>
      </c>
      <c r="C18" s="54">
        <v>197</v>
      </c>
      <c r="D18" s="54">
        <v>197</v>
      </c>
      <c r="E18" s="102" t="str">
        <f>VLOOKUP(C18,'[2]내단'!$A$2:$E$3968,2,0)</f>
        <v>전</v>
      </c>
      <c r="F18" s="85" t="s">
        <v>1989</v>
      </c>
      <c r="G18" s="103">
        <f>VLOOKUP(D18,'[2]내단'!$A$2:$E$3968,3,0)</f>
        <v>539</v>
      </c>
      <c r="H18" s="103">
        <v>539</v>
      </c>
      <c r="I18" s="85"/>
      <c r="J18" s="44" t="s">
        <v>2040</v>
      </c>
      <c r="K18" s="44"/>
      <c r="L18" s="44" t="s">
        <v>79</v>
      </c>
      <c r="M18" s="44" t="s">
        <v>80</v>
      </c>
      <c r="N18" s="70"/>
    </row>
    <row r="19" spans="1:14" s="34" customFormat="1" ht="28.5" customHeight="1">
      <c r="A19" s="85" t="s">
        <v>2204</v>
      </c>
      <c r="B19" s="166" t="s">
        <v>2022</v>
      </c>
      <c r="C19" s="54" t="s">
        <v>40</v>
      </c>
      <c r="D19" s="54" t="s">
        <v>40</v>
      </c>
      <c r="E19" s="102" t="str">
        <f>VLOOKUP(C19,'[2]내단'!$A$2:$E$3968,2,0)</f>
        <v>전</v>
      </c>
      <c r="F19" s="85" t="s">
        <v>1989</v>
      </c>
      <c r="G19" s="103">
        <f>VLOOKUP(D19,'[2]내단'!$A$2:$E$3968,3,0)</f>
        <v>1081</v>
      </c>
      <c r="H19" s="103">
        <v>1081</v>
      </c>
      <c r="I19" s="85"/>
      <c r="J19" s="44" t="s">
        <v>2040</v>
      </c>
      <c r="K19" s="44"/>
      <c r="L19" s="44" t="s">
        <v>79</v>
      </c>
      <c r="M19" s="44" t="s">
        <v>80</v>
      </c>
      <c r="N19" s="70"/>
    </row>
    <row r="20" spans="1:14" s="34" customFormat="1" ht="28.5" customHeight="1">
      <c r="A20" s="85" t="s">
        <v>2205</v>
      </c>
      <c r="B20" s="166" t="s">
        <v>2022</v>
      </c>
      <c r="C20" s="54" t="s">
        <v>39</v>
      </c>
      <c r="D20" s="54" t="s">
        <v>39</v>
      </c>
      <c r="E20" s="102" t="str">
        <f>VLOOKUP(C20,'[2]내단'!$A$2:$E$3968,2,0)</f>
        <v>답</v>
      </c>
      <c r="F20" s="85" t="s">
        <v>1989</v>
      </c>
      <c r="G20" s="103">
        <f>VLOOKUP(D20,'[2]내단'!$A$2:$E$3968,3,0)</f>
        <v>572</v>
      </c>
      <c r="H20" s="103">
        <v>572</v>
      </c>
      <c r="I20" s="85"/>
      <c r="J20" s="44" t="s">
        <v>2040</v>
      </c>
      <c r="K20" s="44"/>
      <c r="L20" s="44" t="s">
        <v>79</v>
      </c>
      <c r="M20" s="44" t="s">
        <v>80</v>
      </c>
      <c r="N20" s="70"/>
    </row>
    <row r="21" spans="1:14" s="34" customFormat="1" ht="28.5" customHeight="1">
      <c r="A21" s="85" t="s">
        <v>2206</v>
      </c>
      <c r="B21" s="166" t="s">
        <v>2022</v>
      </c>
      <c r="C21" s="106">
        <v>199</v>
      </c>
      <c r="D21" s="106">
        <v>199</v>
      </c>
      <c r="E21" s="102" t="str">
        <f>VLOOKUP(C21,'[2]내단'!$A$2:$E$3968,2,0)</f>
        <v>전</v>
      </c>
      <c r="F21" s="85" t="s">
        <v>1994</v>
      </c>
      <c r="G21" s="103">
        <f>VLOOKUP(D21,'[2]내단'!$A$2:$E$3968,3,0)</f>
        <v>47</v>
      </c>
      <c r="H21" s="103">
        <v>47</v>
      </c>
      <c r="I21" s="85"/>
      <c r="J21" s="44" t="s">
        <v>413</v>
      </c>
      <c r="K21" s="44"/>
      <c r="L21" s="44" t="s">
        <v>81</v>
      </c>
      <c r="M21" s="44" t="s">
        <v>82</v>
      </c>
      <c r="N21" s="70"/>
    </row>
    <row r="22" spans="1:14" s="34" customFormat="1" ht="28.5" customHeight="1">
      <c r="A22" s="85" t="s">
        <v>2132</v>
      </c>
      <c r="B22" s="166" t="s">
        <v>2022</v>
      </c>
      <c r="C22" s="106">
        <v>198</v>
      </c>
      <c r="D22" s="106" t="s">
        <v>41</v>
      </c>
      <c r="E22" s="102" t="str">
        <f>VLOOKUP(C22,'[2]내단'!$A$2:$E$3968,2,0)</f>
        <v>전</v>
      </c>
      <c r="F22" s="85" t="s">
        <v>1994</v>
      </c>
      <c r="G22" s="103">
        <v>489</v>
      </c>
      <c r="H22" s="131">
        <v>382</v>
      </c>
      <c r="I22" s="85"/>
      <c r="J22" s="44" t="s">
        <v>1277</v>
      </c>
      <c r="K22" s="44"/>
      <c r="L22" s="44" t="s">
        <v>81</v>
      </c>
      <c r="M22" s="44" t="s">
        <v>82</v>
      </c>
      <c r="N22" s="70"/>
    </row>
    <row r="23" spans="1:14" s="34" customFormat="1" ht="28.5" customHeight="1">
      <c r="A23" s="85" t="s">
        <v>2133</v>
      </c>
      <c r="B23" s="166" t="s">
        <v>2022</v>
      </c>
      <c r="C23" s="54" t="s">
        <v>50</v>
      </c>
      <c r="D23" s="54" t="s">
        <v>51</v>
      </c>
      <c r="E23" s="102" t="str">
        <f>VLOOKUP(C23,'[2]내단'!$A$2:$E$3968,2,0)</f>
        <v>전</v>
      </c>
      <c r="F23" s="85" t="s">
        <v>1994</v>
      </c>
      <c r="G23" s="103">
        <v>230</v>
      </c>
      <c r="H23" s="103">
        <v>35</v>
      </c>
      <c r="I23" s="85"/>
      <c r="J23" s="44" t="s">
        <v>1278</v>
      </c>
      <c r="K23" s="44"/>
      <c r="L23" s="44" t="s">
        <v>83</v>
      </c>
      <c r="M23" s="44" t="s">
        <v>84</v>
      </c>
      <c r="N23" s="70"/>
    </row>
    <row r="24" spans="1:14" s="34" customFormat="1" ht="28.5" customHeight="1">
      <c r="A24" s="85" t="s">
        <v>2134</v>
      </c>
      <c r="B24" s="166" t="s">
        <v>2022</v>
      </c>
      <c r="C24" s="54" t="s">
        <v>202</v>
      </c>
      <c r="D24" s="54" t="s">
        <v>203</v>
      </c>
      <c r="E24" s="102" t="str">
        <f>VLOOKUP(C24,'[2]내단'!$A$2:$E$3968,2,0)</f>
        <v>답</v>
      </c>
      <c r="F24" s="85" t="s">
        <v>1994</v>
      </c>
      <c r="G24" s="103">
        <v>668</v>
      </c>
      <c r="H24" s="104">
        <v>142</v>
      </c>
      <c r="I24" s="85"/>
      <c r="J24" s="44" t="s">
        <v>1279</v>
      </c>
      <c r="K24" s="44"/>
      <c r="L24" s="44" t="s">
        <v>204</v>
      </c>
      <c r="M24" s="44" t="s">
        <v>61</v>
      </c>
      <c r="N24" s="70"/>
    </row>
    <row r="25" spans="1:14" s="34" customFormat="1" ht="28.5" customHeight="1">
      <c r="A25" s="85" t="s">
        <v>2135</v>
      </c>
      <c r="B25" s="166" t="s">
        <v>2022</v>
      </c>
      <c r="C25" s="106">
        <v>458</v>
      </c>
      <c r="D25" s="106" t="s">
        <v>219</v>
      </c>
      <c r="E25" s="102" t="str">
        <f>VLOOKUP(C25,'[2]내단'!$A$2:$E$3968,2,0)</f>
        <v>전</v>
      </c>
      <c r="F25" s="85" t="s">
        <v>1994</v>
      </c>
      <c r="G25" s="103">
        <v>1957</v>
      </c>
      <c r="H25" s="104">
        <v>10</v>
      </c>
      <c r="I25" s="85"/>
      <c r="J25" s="44" t="s">
        <v>1280</v>
      </c>
      <c r="K25" s="44"/>
      <c r="L25" s="44" t="s">
        <v>220</v>
      </c>
      <c r="M25" s="44" t="s">
        <v>221</v>
      </c>
      <c r="N25" s="70"/>
    </row>
    <row r="26" spans="1:14" s="34" customFormat="1" ht="28.5" customHeight="1">
      <c r="A26" s="85" t="s">
        <v>2136</v>
      </c>
      <c r="B26" s="166" t="s">
        <v>2022</v>
      </c>
      <c r="C26" s="106">
        <v>507</v>
      </c>
      <c r="D26" s="106" t="s">
        <v>324</v>
      </c>
      <c r="E26" s="102" t="str">
        <f>VLOOKUP(C26,'[2]내단'!$A$2:$E$3968,2,0)</f>
        <v>답</v>
      </c>
      <c r="F26" s="70" t="s">
        <v>1995</v>
      </c>
      <c r="G26" s="103">
        <v>3536</v>
      </c>
      <c r="H26" s="104">
        <v>1026</v>
      </c>
      <c r="I26" s="168"/>
      <c r="J26" s="44" t="s">
        <v>1281</v>
      </c>
      <c r="K26" s="70"/>
      <c r="L26" s="44" t="s">
        <v>67</v>
      </c>
      <c r="M26" s="44" t="s">
        <v>325</v>
      </c>
      <c r="N26" s="70"/>
    </row>
    <row r="27" spans="1:14" s="34" customFormat="1" ht="28.5" customHeight="1">
      <c r="A27" s="85" t="s">
        <v>2137</v>
      </c>
      <c r="B27" s="166" t="s">
        <v>2022</v>
      </c>
      <c r="C27" s="54" t="s">
        <v>335</v>
      </c>
      <c r="D27" s="54" t="s">
        <v>335</v>
      </c>
      <c r="E27" s="102" t="str">
        <f>VLOOKUP(C27,'[2]내단'!$A$2:$E$3968,2,0)</f>
        <v>답</v>
      </c>
      <c r="F27" s="70" t="s">
        <v>1995</v>
      </c>
      <c r="G27" s="103">
        <f>VLOOKUP(D27,'[2]내단'!$A$2:$E$3968,3,0)</f>
        <v>1434</v>
      </c>
      <c r="H27" s="104">
        <v>1434</v>
      </c>
      <c r="I27" s="168"/>
      <c r="J27" s="44" t="s">
        <v>1281</v>
      </c>
      <c r="K27" s="70"/>
      <c r="L27" s="44" t="s">
        <v>336</v>
      </c>
      <c r="M27" s="44" t="s">
        <v>337</v>
      </c>
      <c r="N27" s="70"/>
    </row>
    <row r="28" spans="1:14" s="34" customFormat="1" ht="28.5" customHeight="1">
      <c r="A28" s="85" t="s">
        <v>2138</v>
      </c>
      <c r="B28" s="166" t="s">
        <v>2022</v>
      </c>
      <c r="C28" s="54" t="s">
        <v>341</v>
      </c>
      <c r="D28" s="54" t="s">
        <v>342</v>
      </c>
      <c r="E28" s="102" t="str">
        <f>VLOOKUP(C28,'[2]내단'!$A$2:$E$3968,2,0)</f>
        <v>답</v>
      </c>
      <c r="F28" s="70" t="s">
        <v>1995</v>
      </c>
      <c r="G28" s="103">
        <v>1933</v>
      </c>
      <c r="H28" s="104">
        <v>133</v>
      </c>
      <c r="I28" s="168"/>
      <c r="J28" s="44" t="s">
        <v>1281</v>
      </c>
      <c r="K28" s="70"/>
      <c r="L28" s="44" t="s">
        <v>343</v>
      </c>
      <c r="M28" s="44" t="s">
        <v>344</v>
      </c>
      <c r="N28" s="70"/>
    </row>
    <row r="29" spans="1:14" s="34" customFormat="1" ht="28.5" customHeight="1">
      <c r="A29" s="85" t="s">
        <v>2139</v>
      </c>
      <c r="B29" s="166" t="s">
        <v>2022</v>
      </c>
      <c r="C29" s="106">
        <v>806</v>
      </c>
      <c r="D29" s="106" t="s">
        <v>349</v>
      </c>
      <c r="E29" s="102" t="str">
        <f>VLOOKUP(C29,'[2]내단'!$A$2:$E$3968,2,0)</f>
        <v>답</v>
      </c>
      <c r="F29" s="70" t="s">
        <v>1995</v>
      </c>
      <c r="G29" s="103">
        <v>1983</v>
      </c>
      <c r="H29" s="104">
        <v>1102</v>
      </c>
      <c r="I29" s="168"/>
      <c r="J29" s="44" t="s">
        <v>1282</v>
      </c>
      <c r="K29" s="70"/>
      <c r="L29" s="44" t="s">
        <v>350</v>
      </c>
      <c r="M29" s="44" t="s">
        <v>351</v>
      </c>
      <c r="N29" s="70"/>
    </row>
    <row r="30" spans="1:14" s="34" customFormat="1" ht="28.5" customHeight="1">
      <c r="A30" s="85" t="s">
        <v>2140</v>
      </c>
      <c r="B30" s="166" t="s">
        <v>2022</v>
      </c>
      <c r="C30" s="54" t="s">
        <v>355</v>
      </c>
      <c r="D30" s="54" t="s">
        <v>355</v>
      </c>
      <c r="E30" s="102" t="str">
        <f>VLOOKUP(C30,'[2]내단'!$A$2:$E$3968,2,0)</f>
        <v>답</v>
      </c>
      <c r="F30" s="70" t="s">
        <v>1995</v>
      </c>
      <c r="G30" s="103">
        <f>VLOOKUP(D30,'[2]내단'!$A$2:$E$3968,3,0)</f>
        <v>33</v>
      </c>
      <c r="H30" s="104">
        <v>33</v>
      </c>
      <c r="I30" s="168"/>
      <c r="J30" s="44" t="s">
        <v>1282</v>
      </c>
      <c r="K30" s="70"/>
      <c r="L30" s="44" t="s">
        <v>356</v>
      </c>
      <c r="M30" s="44" t="s">
        <v>357</v>
      </c>
      <c r="N30" s="70"/>
    </row>
    <row r="31" spans="1:14" s="34" customFormat="1" ht="28.5" customHeight="1">
      <c r="A31" s="85" t="s">
        <v>87</v>
      </c>
      <c r="B31" s="166" t="s">
        <v>2022</v>
      </c>
      <c r="C31" s="106">
        <v>803</v>
      </c>
      <c r="D31" s="106" t="s">
        <v>360</v>
      </c>
      <c r="E31" s="102" t="str">
        <f>VLOOKUP(C31,'[2]내단'!$A$2:$E$3968,2,0)</f>
        <v>답</v>
      </c>
      <c r="F31" s="70" t="s">
        <v>1995</v>
      </c>
      <c r="G31" s="103">
        <v>1721</v>
      </c>
      <c r="H31" s="104">
        <v>95</v>
      </c>
      <c r="I31" s="168"/>
      <c r="J31" s="44" t="s">
        <v>1282</v>
      </c>
      <c r="K31" s="70"/>
      <c r="L31" s="44" t="s">
        <v>361</v>
      </c>
      <c r="M31" s="44" t="s">
        <v>362</v>
      </c>
      <c r="N31" s="70"/>
    </row>
    <row r="32" spans="1:14" s="34" customFormat="1" ht="28.5" customHeight="1">
      <c r="A32" s="85" t="s">
        <v>2141</v>
      </c>
      <c r="B32" s="166" t="s">
        <v>2022</v>
      </c>
      <c r="C32" s="54" t="s">
        <v>363</v>
      </c>
      <c r="D32" s="54" t="s">
        <v>364</v>
      </c>
      <c r="E32" s="102" t="str">
        <f>VLOOKUP(C32,'[2]내단'!$A$2:$E$3968,2,0)</f>
        <v>답</v>
      </c>
      <c r="F32" s="70" t="s">
        <v>1995</v>
      </c>
      <c r="G32" s="103">
        <v>1109</v>
      </c>
      <c r="H32" s="104">
        <v>170</v>
      </c>
      <c r="I32" s="168"/>
      <c r="J32" s="44" t="s">
        <v>1282</v>
      </c>
      <c r="K32" s="70"/>
      <c r="L32" s="44" t="s">
        <v>356</v>
      </c>
      <c r="M32" s="44" t="s">
        <v>357</v>
      </c>
      <c r="N32" s="70"/>
    </row>
    <row r="33" spans="1:14" s="34" customFormat="1" ht="28.5" customHeight="1">
      <c r="A33" s="85" t="s">
        <v>2142</v>
      </c>
      <c r="B33" s="166" t="s">
        <v>2022</v>
      </c>
      <c r="C33" s="54" t="s">
        <v>366</v>
      </c>
      <c r="D33" s="54" t="s">
        <v>366</v>
      </c>
      <c r="E33" s="102" t="str">
        <f>VLOOKUP(C33,'[2]내단'!$A$2:$E$3968,2,0)</f>
        <v>답</v>
      </c>
      <c r="F33" s="70" t="s">
        <v>1995</v>
      </c>
      <c r="G33" s="103">
        <f>VLOOKUP(D33,'[2]내단'!$A$2:$E$3968,3,0)</f>
        <v>343</v>
      </c>
      <c r="H33" s="104">
        <v>343</v>
      </c>
      <c r="I33" s="168"/>
      <c r="J33" s="44" t="s">
        <v>1282</v>
      </c>
      <c r="K33" s="70"/>
      <c r="L33" s="44" t="s">
        <v>356</v>
      </c>
      <c r="M33" s="44" t="s">
        <v>357</v>
      </c>
      <c r="N33" s="70"/>
    </row>
    <row r="34" spans="1:14" s="34" customFormat="1" ht="28.5" customHeight="1">
      <c r="A34" s="85" t="s">
        <v>2143</v>
      </c>
      <c r="B34" s="166" t="s">
        <v>2022</v>
      </c>
      <c r="C34" s="106">
        <v>705</v>
      </c>
      <c r="D34" s="106" t="s">
        <v>287</v>
      </c>
      <c r="E34" s="102" t="str">
        <f>VLOOKUP(C34,'[2]내단'!$A$2:$E$3968,2,0)</f>
        <v>답</v>
      </c>
      <c r="F34" s="70" t="s">
        <v>1995</v>
      </c>
      <c r="G34" s="103">
        <v>1686</v>
      </c>
      <c r="H34" s="104">
        <v>131</v>
      </c>
      <c r="I34" s="168"/>
      <c r="J34" s="44" t="s">
        <v>1282</v>
      </c>
      <c r="K34" s="70"/>
      <c r="L34" s="44" t="s">
        <v>288</v>
      </c>
      <c r="M34" s="44" t="s">
        <v>289</v>
      </c>
      <c r="N34" s="70"/>
    </row>
    <row r="35" spans="1:14" s="34" customFormat="1" ht="28.5" customHeight="1">
      <c r="A35" s="85" t="s">
        <v>2144</v>
      </c>
      <c r="B35" s="166" t="s">
        <v>2022</v>
      </c>
      <c r="C35" s="54" t="s">
        <v>291</v>
      </c>
      <c r="D35" s="54" t="s">
        <v>292</v>
      </c>
      <c r="E35" s="102" t="str">
        <f>VLOOKUP(C35,'[2]내단'!$A$2:$E$3968,2,0)</f>
        <v>답</v>
      </c>
      <c r="F35" s="70" t="s">
        <v>1995</v>
      </c>
      <c r="G35" s="103">
        <v>846</v>
      </c>
      <c r="H35" s="104">
        <v>175</v>
      </c>
      <c r="I35" s="168"/>
      <c r="J35" s="44" t="s">
        <v>1282</v>
      </c>
      <c r="K35" s="70"/>
      <c r="L35" s="44" t="s">
        <v>293</v>
      </c>
      <c r="M35" s="44" t="s">
        <v>294</v>
      </c>
      <c r="N35" s="70"/>
    </row>
    <row r="36" spans="1:14" s="34" customFormat="1" ht="28.5" customHeight="1">
      <c r="A36" s="85" t="s">
        <v>2145</v>
      </c>
      <c r="B36" s="166" t="s">
        <v>2022</v>
      </c>
      <c r="C36" s="106">
        <v>704</v>
      </c>
      <c r="D36" s="106" t="s">
        <v>2216</v>
      </c>
      <c r="E36" s="102" t="str">
        <f>VLOOKUP(C36,'[3]내단'!$A$2:$E$3968,2,0)</f>
        <v>답</v>
      </c>
      <c r="F36" s="70" t="s">
        <v>1995</v>
      </c>
      <c r="G36" s="103">
        <v>1483</v>
      </c>
      <c r="H36" s="104">
        <v>208</v>
      </c>
      <c r="I36" s="168"/>
      <c r="J36" s="44" t="s">
        <v>1282</v>
      </c>
      <c r="K36" s="70"/>
      <c r="L36" s="105" t="str">
        <f>'[3]내단리'!$H$242</f>
        <v>대구수성구시지동349청구전원타운101-905</v>
      </c>
      <c r="M36" s="105" t="str">
        <f>'[3]내단리'!$G$242</f>
        <v>이상환</v>
      </c>
      <c r="N36" s="70"/>
    </row>
    <row r="37" spans="1:14" s="34" customFormat="1" ht="28.5" customHeight="1">
      <c r="A37" s="85" t="s">
        <v>2146</v>
      </c>
      <c r="B37" s="166" t="s">
        <v>2022</v>
      </c>
      <c r="C37" s="106">
        <v>318</v>
      </c>
      <c r="D37" s="106" t="s">
        <v>1879</v>
      </c>
      <c r="E37" s="102" t="str">
        <f>VLOOKUP(C37,'[3]내단'!$A$2:$E$3968,2,0)</f>
        <v>답</v>
      </c>
      <c r="F37" s="70" t="s">
        <v>1995</v>
      </c>
      <c r="G37" s="103">
        <v>2399</v>
      </c>
      <c r="H37" s="104">
        <v>2026</v>
      </c>
      <c r="I37" s="94"/>
      <c r="J37" s="72" t="s">
        <v>2111</v>
      </c>
      <c r="K37" s="160"/>
      <c r="L37" s="105" t="str">
        <f>'[3]내단리'!$H$220</f>
        <v>내단리139</v>
      </c>
      <c r="M37" s="105" t="str">
        <f>'[3]내단리'!$G$220</f>
        <v>박강수</v>
      </c>
      <c r="N37" s="160"/>
    </row>
    <row r="38" spans="1:14" s="34" customFormat="1" ht="28.5" customHeight="1">
      <c r="A38" s="85" t="s">
        <v>2147</v>
      </c>
      <c r="B38" s="166" t="s">
        <v>2022</v>
      </c>
      <c r="C38" s="106">
        <v>317</v>
      </c>
      <c r="D38" s="106">
        <v>317</v>
      </c>
      <c r="E38" s="102" t="str">
        <f>VLOOKUP(C38,'[3]내단'!$A$2:$E$3968,2,0)</f>
        <v>답</v>
      </c>
      <c r="F38" s="70" t="s">
        <v>1995</v>
      </c>
      <c r="G38" s="103">
        <f>VLOOKUP(D38,'[3]내단'!$A$2:$E$3968,3,0)</f>
        <v>2015</v>
      </c>
      <c r="H38" s="104">
        <v>2015</v>
      </c>
      <c r="I38" s="94"/>
      <c r="J38" s="72" t="s">
        <v>2111</v>
      </c>
      <c r="K38" s="160"/>
      <c r="L38" s="105" t="str">
        <f>'[3]내단리'!$H$221</f>
        <v>서울관악구신림동92-274</v>
      </c>
      <c r="M38" s="105" t="str">
        <f>'[3]내단리'!$G$221</f>
        <v>윤석표</v>
      </c>
      <c r="N38" s="8"/>
    </row>
    <row r="39" spans="1:14" s="34" customFormat="1" ht="28.5" customHeight="1">
      <c r="A39" s="85" t="s">
        <v>2148</v>
      </c>
      <c r="B39" s="166" t="s">
        <v>2022</v>
      </c>
      <c r="C39" s="106">
        <v>308</v>
      </c>
      <c r="D39" s="106" t="s">
        <v>1880</v>
      </c>
      <c r="E39" s="102" t="str">
        <f>VLOOKUP(C39,'[3]내단'!$A$2:$E$3968,2,0)</f>
        <v>답</v>
      </c>
      <c r="F39" s="70" t="s">
        <v>1995</v>
      </c>
      <c r="G39" s="103">
        <v>1218</v>
      </c>
      <c r="H39" s="104">
        <v>530</v>
      </c>
      <c r="I39" s="94"/>
      <c r="J39" s="72" t="s">
        <v>2111</v>
      </c>
      <c r="K39" s="160"/>
      <c r="L39" s="105" t="str">
        <f>'[3]내단리'!$H$222</f>
        <v>서울관악구신림동92-274</v>
      </c>
      <c r="M39" s="105" t="str">
        <f>'[3]내단리'!$G$222</f>
        <v>윤석표</v>
      </c>
      <c r="N39" s="8"/>
    </row>
    <row r="40" spans="1:14" s="34" customFormat="1" ht="28.5" customHeight="1">
      <c r="A40" s="85" t="s">
        <v>2149</v>
      </c>
      <c r="B40" s="166" t="s">
        <v>2022</v>
      </c>
      <c r="C40" s="106">
        <v>294</v>
      </c>
      <c r="D40" s="106">
        <v>294</v>
      </c>
      <c r="E40" s="102" t="str">
        <f>VLOOKUP(C40,'[3]내단'!$A$2:$E$3968,2,0)</f>
        <v>답</v>
      </c>
      <c r="F40" s="70" t="s">
        <v>1995</v>
      </c>
      <c r="G40" s="103">
        <f>VLOOKUP(D40,'[3]내단'!$A$2:$E$3968,3,0)</f>
        <v>1560</v>
      </c>
      <c r="H40" s="104">
        <v>1560</v>
      </c>
      <c r="I40" s="94"/>
      <c r="J40" s="72" t="s">
        <v>2111</v>
      </c>
      <c r="K40" s="160"/>
      <c r="L40" s="105" t="s">
        <v>1881</v>
      </c>
      <c r="M40" s="105" t="s">
        <v>1035</v>
      </c>
      <c r="N40" s="8"/>
    </row>
    <row r="41" spans="1:14" s="34" customFormat="1" ht="28.5" customHeight="1">
      <c r="A41" s="85" t="s">
        <v>2150</v>
      </c>
      <c r="B41" s="166" t="s">
        <v>2022</v>
      </c>
      <c r="C41" s="106">
        <v>295</v>
      </c>
      <c r="D41" s="106">
        <v>295</v>
      </c>
      <c r="E41" s="102" t="str">
        <f>VLOOKUP(C41,'[3]내단'!$A$2:$E$3968,2,0)</f>
        <v>답</v>
      </c>
      <c r="F41" s="70" t="s">
        <v>1995</v>
      </c>
      <c r="G41" s="103">
        <f>VLOOKUP(D41,'[3]내단'!$A$2:$E$3968,3,0)</f>
        <v>1973</v>
      </c>
      <c r="H41" s="104">
        <v>1973</v>
      </c>
      <c r="I41" s="94"/>
      <c r="J41" s="72" t="s">
        <v>2111</v>
      </c>
      <c r="K41" s="160"/>
      <c r="L41" s="105" t="str">
        <f>'[3]내단리'!$H$225</f>
        <v>포항시북구기계면화대리311-6</v>
      </c>
      <c r="M41" s="105" t="str">
        <f>'[3]내단리'!$G$225</f>
        <v>김진석</v>
      </c>
      <c r="N41" s="8"/>
    </row>
    <row r="42" spans="1:14" s="34" customFormat="1" ht="28.5" customHeight="1">
      <c r="A42" s="85" t="s">
        <v>2151</v>
      </c>
      <c r="B42" s="166" t="s">
        <v>2022</v>
      </c>
      <c r="C42" s="106">
        <v>296</v>
      </c>
      <c r="D42" s="106" t="s">
        <v>1036</v>
      </c>
      <c r="E42" s="102" t="str">
        <f>VLOOKUP(C42,'[3]내단'!$A$2:$E$3968,2,0)</f>
        <v>답</v>
      </c>
      <c r="F42" s="70" t="s">
        <v>1995</v>
      </c>
      <c r="G42" s="103">
        <v>2428</v>
      </c>
      <c r="H42" s="104">
        <v>294</v>
      </c>
      <c r="I42" s="169"/>
      <c r="J42" s="72" t="s">
        <v>2111</v>
      </c>
      <c r="K42" s="72"/>
      <c r="L42" s="105" t="str">
        <f>'[3]내단리'!$H$226</f>
        <v>화대동403</v>
      </c>
      <c r="M42" s="105" t="str">
        <f>'[3]내단리'!$G$226</f>
        <v>김규백</v>
      </c>
      <c r="N42" s="73"/>
    </row>
    <row r="43" spans="1:14" s="34" customFormat="1" ht="28.5" customHeight="1">
      <c r="A43" s="85" t="s">
        <v>2152</v>
      </c>
      <c r="B43" s="166" t="s">
        <v>2022</v>
      </c>
      <c r="C43" s="106">
        <v>281</v>
      </c>
      <c r="D43" s="106">
        <v>281</v>
      </c>
      <c r="E43" s="102" t="str">
        <f>VLOOKUP(C43,'[3]내단'!$A$2:$E$3968,2,0)</f>
        <v>답</v>
      </c>
      <c r="F43" s="70" t="s">
        <v>1995</v>
      </c>
      <c r="G43" s="103">
        <f>VLOOKUP(D43,'[3]내단'!$A$2:$E$3968,3,0)</f>
        <v>1547</v>
      </c>
      <c r="H43" s="104">
        <v>1547</v>
      </c>
      <c r="I43" s="169"/>
      <c r="J43" s="72" t="s">
        <v>2111</v>
      </c>
      <c r="K43" s="72"/>
      <c r="L43" s="105" t="s">
        <v>1037</v>
      </c>
      <c r="M43" s="105" t="s">
        <v>1038</v>
      </c>
      <c r="N43" s="73"/>
    </row>
    <row r="44" spans="1:14" s="34" customFormat="1" ht="28.5" customHeight="1">
      <c r="A44" s="85" t="s">
        <v>2153</v>
      </c>
      <c r="B44" s="166" t="s">
        <v>2022</v>
      </c>
      <c r="C44" s="106">
        <v>282</v>
      </c>
      <c r="D44" s="106" t="s">
        <v>1039</v>
      </c>
      <c r="E44" s="102" t="str">
        <f>VLOOKUP(C44,'[3]내단'!$A$2:$E$3968,2,0)</f>
        <v>답</v>
      </c>
      <c r="F44" s="70" t="s">
        <v>1995</v>
      </c>
      <c r="G44" s="103">
        <v>2317</v>
      </c>
      <c r="H44" s="104">
        <v>1790</v>
      </c>
      <c r="I44" s="169"/>
      <c r="J44" s="72" t="s">
        <v>2111</v>
      </c>
      <c r="K44" s="72"/>
      <c r="L44" s="105" t="s">
        <v>1037</v>
      </c>
      <c r="M44" s="105" t="s">
        <v>1038</v>
      </c>
      <c r="N44" s="73"/>
    </row>
    <row r="45" spans="1:14" s="34" customFormat="1" ht="28.5" customHeight="1">
      <c r="A45" s="85" t="s">
        <v>2154</v>
      </c>
      <c r="B45" s="166" t="s">
        <v>2022</v>
      </c>
      <c r="C45" s="106">
        <v>283</v>
      </c>
      <c r="D45" s="106" t="s">
        <v>1040</v>
      </c>
      <c r="E45" s="102" t="str">
        <f>VLOOKUP(C45,'[3]내단'!$A$2:$E$3968,2,0)</f>
        <v>답</v>
      </c>
      <c r="F45" s="70" t="s">
        <v>1995</v>
      </c>
      <c r="G45" s="103">
        <v>2216</v>
      </c>
      <c r="H45" s="104">
        <v>129</v>
      </c>
      <c r="I45" s="167"/>
      <c r="J45" s="72" t="s">
        <v>2111</v>
      </c>
      <c r="K45" s="95"/>
      <c r="L45" s="99" t="str">
        <f>'[3]내단리'!$H$230</f>
        <v>울산울주군범서읍구영리371구영지구푸르지오2단지205-903</v>
      </c>
      <c r="M45" s="105" t="str">
        <f>'[3]내단리'!$G$230</f>
        <v>김종규</v>
      </c>
      <c r="N45" s="73"/>
    </row>
    <row r="46" spans="1:14" s="34" customFormat="1" ht="28.5" customHeight="1">
      <c r="A46" s="85" t="s">
        <v>2155</v>
      </c>
      <c r="B46" s="166" t="s">
        <v>2022</v>
      </c>
      <c r="C46" s="106">
        <v>292</v>
      </c>
      <c r="D46" s="106" t="s">
        <v>1041</v>
      </c>
      <c r="E46" s="102" t="str">
        <f>VLOOKUP(C46,'[3]내단'!$A$2:$E$3968,2,0)</f>
        <v>답</v>
      </c>
      <c r="F46" s="70" t="s">
        <v>1995</v>
      </c>
      <c r="G46" s="103">
        <v>1367</v>
      </c>
      <c r="H46" s="104">
        <v>1236</v>
      </c>
      <c r="I46" s="167"/>
      <c r="J46" s="72" t="s">
        <v>2111</v>
      </c>
      <c r="K46" s="95"/>
      <c r="L46" s="105" t="s">
        <v>1881</v>
      </c>
      <c r="M46" s="105" t="s">
        <v>1035</v>
      </c>
      <c r="N46" s="73"/>
    </row>
    <row r="47" spans="1:14" s="34" customFormat="1" ht="28.5" customHeight="1">
      <c r="A47" s="85" t="s">
        <v>2156</v>
      </c>
      <c r="B47" s="166" t="s">
        <v>2022</v>
      </c>
      <c r="C47" s="106">
        <v>293</v>
      </c>
      <c r="D47" s="106">
        <v>293</v>
      </c>
      <c r="E47" s="102" t="str">
        <f>VLOOKUP(C47,'[3]내단'!$A$2:$E$3968,2,0)</f>
        <v>답</v>
      </c>
      <c r="F47" s="70" t="s">
        <v>1995</v>
      </c>
      <c r="G47" s="103">
        <f>VLOOKUP(D47,'[3]내단'!$A$2:$E$3968,3,0)</f>
        <v>445</v>
      </c>
      <c r="H47" s="104">
        <v>445</v>
      </c>
      <c r="I47" s="167"/>
      <c r="J47" s="72" t="s">
        <v>2111</v>
      </c>
      <c r="K47" s="95"/>
      <c r="L47" s="105" t="s">
        <v>1881</v>
      </c>
      <c r="M47" s="105" t="s">
        <v>1035</v>
      </c>
      <c r="N47" s="73"/>
    </row>
    <row r="48" spans="1:14" s="34" customFormat="1" ht="28.5" customHeight="1">
      <c r="A48" s="85" t="s">
        <v>2157</v>
      </c>
      <c r="B48" s="166" t="s">
        <v>2022</v>
      </c>
      <c r="C48" s="106">
        <v>289</v>
      </c>
      <c r="D48" s="106" t="s">
        <v>1042</v>
      </c>
      <c r="E48" s="102" t="str">
        <f>VLOOKUP(C48,'[3]내단'!$A$2:$E$3968,2,0)</f>
        <v>답</v>
      </c>
      <c r="F48" s="70" t="s">
        <v>1995</v>
      </c>
      <c r="G48" s="103">
        <v>1338</v>
      </c>
      <c r="H48" s="104">
        <v>27</v>
      </c>
      <c r="I48" s="167"/>
      <c r="J48" s="72" t="s">
        <v>2111</v>
      </c>
      <c r="K48" s="95"/>
      <c r="L48" s="105" t="s">
        <v>1881</v>
      </c>
      <c r="M48" s="105" t="s">
        <v>1035</v>
      </c>
      <c r="N48" s="73"/>
    </row>
    <row r="49" spans="1:14" s="34" customFormat="1" ht="28.5" customHeight="1">
      <c r="A49" s="85" t="s">
        <v>2218</v>
      </c>
      <c r="B49" s="166" t="s">
        <v>2022</v>
      </c>
      <c r="C49" s="106">
        <v>269</v>
      </c>
      <c r="D49" s="106" t="s">
        <v>1043</v>
      </c>
      <c r="E49" s="102" t="str">
        <f>VLOOKUP(C49,'[3]내단'!$A$2:$E$3968,2,0)</f>
        <v>답</v>
      </c>
      <c r="F49" s="70" t="s">
        <v>1995</v>
      </c>
      <c r="G49" s="103">
        <v>605</v>
      </c>
      <c r="H49" s="104">
        <v>419</v>
      </c>
      <c r="I49" s="167"/>
      <c r="J49" s="72" t="s">
        <v>2111</v>
      </c>
      <c r="K49" s="95"/>
      <c r="L49" s="105" t="str">
        <f>'[3]내단리'!$H$249</f>
        <v>남구대잠동934</v>
      </c>
      <c r="M49" s="105" t="str">
        <f>'[3]내단리'!$G$249</f>
        <v>이상호</v>
      </c>
      <c r="N49" s="73"/>
    </row>
    <row r="50" spans="1:14" s="34" customFormat="1" ht="28.5" customHeight="1">
      <c r="A50" s="85" t="s">
        <v>2158</v>
      </c>
      <c r="B50" s="166" t="s">
        <v>2022</v>
      </c>
      <c r="C50" s="106">
        <v>270</v>
      </c>
      <c r="D50" s="106">
        <v>270</v>
      </c>
      <c r="E50" s="102" t="str">
        <f>VLOOKUP(C50,'[3]내단'!$A$2:$E$3968,2,0)</f>
        <v>답</v>
      </c>
      <c r="F50" s="70" t="s">
        <v>1995</v>
      </c>
      <c r="G50" s="103">
        <f>VLOOKUP(D50,'[3]내단'!$A$2:$E$3968,3,0)</f>
        <v>1130</v>
      </c>
      <c r="H50" s="104">
        <v>1130</v>
      </c>
      <c r="I50" s="167"/>
      <c r="J50" s="72" t="s">
        <v>2111</v>
      </c>
      <c r="K50" s="95"/>
      <c r="L50" s="105" t="s">
        <v>1881</v>
      </c>
      <c r="M50" s="105" t="s">
        <v>1035</v>
      </c>
      <c r="N50" s="73"/>
    </row>
    <row r="51" spans="1:14" s="34" customFormat="1" ht="28.5" customHeight="1">
      <c r="A51" s="85" t="s">
        <v>2159</v>
      </c>
      <c r="B51" s="166" t="s">
        <v>2022</v>
      </c>
      <c r="C51" s="106">
        <v>280</v>
      </c>
      <c r="D51" s="106">
        <v>280</v>
      </c>
      <c r="E51" s="102" t="str">
        <f>VLOOKUP(C51,'[3]내단'!$A$2:$E$3968,2,0)</f>
        <v>답</v>
      </c>
      <c r="F51" s="70" t="s">
        <v>1995</v>
      </c>
      <c r="G51" s="103">
        <f>VLOOKUP(D51,'[3]내단'!$A$2:$E$3968,3,0)</f>
        <v>2432</v>
      </c>
      <c r="H51" s="104">
        <v>2432</v>
      </c>
      <c r="I51" s="167"/>
      <c r="J51" s="72" t="s">
        <v>2111</v>
      </c>
      <c r="K51" s="95"/>
      <c r="L51" s="105" t="str">
        <f>'[3]내단리'!$H$251</f>
        <v>울산남구야음동379-33</v>
      </c>
      <c r="M51" s="105" t="str">
        <f>'[3]내단리'!$G$251</f>
        <v>김치수</v>
      </c>
      <c r="N51" s="73"/>
    </row>
    <row r="52" spans="1:14" s="34" customFormat="1" ht="28.5" customHeight="1">
      <c r="A52" s="85" t="s">
        <v>2160</v>
      </c>
      <c r="B52" s="166" t="s">
        <v>2022</v>
      </c>
      <c r="C52" s="106">
        <v>442</v>
      </c>
      <c r="D52" s="106" t="s">
        <v>271</v>
      </c>
      <c r="E52" s="102" t="str">
        <f>VLOOKUP(C52,'[2]내단'!$A$2:$E$3968,2,0)</f>
        <v>답</v>
      </c>
      <c r="F52" s="70" t="s">
        <v>1995</v>
      </c>
      <c r="G52" s="103">
        <v>1860</v>
      </c>
      <c r="H52" s="104">
        <v>218</v>
      </c>
      <c r="I52" s="85"/>
      <c r="J52" s="44" t="s">
        <v>1281</v>
      </c>
      <c r="K52" s="95"/>
      <c r="L52" s="44" t="s">
        <v>272</v>
      </c>
      <c r="M52" s="44" t="s">
        <v>273</v>
      </c>
      <c r="N52" s="73"/>
    </row>
    <row r="53" spans="1:14" s="34" customFormat="1" ht="28.5" customHeight="1">
      <c r="A53" s="85" t="s">
        <v>2161</v>
      </c>
      <c r="B53" s="166" t="s">
        <v>2022</v>
      </c>
      <c r="C53" s="106">
        <v>441</v>
      </c>
      <c r="D53" s="106">
        <v>441</v>
      </c>
      <c r="E53" s="102" t="str">
        <f>VLOOKUP(C53,'[2]내단'!$A$2:$E$3968,2,0)</f>
        <v>답</v>
      </c>
      <c r="F53" s="70" t="s">
        <v>1995</v>
      </c>
      <c r="G53" s="103">
        <f>VLOOKUP(D53,'[2]내단'!$A$2:$E$3968,3,0)</f>
        <v>1048</v>
      </c>
      <c r="H53" s="104">
        <v>1048</v>
      </c>
      <c r="I53" s="85"/>
      <c r="J53" s="44" t="s">
        <v>1281</v>
      </c>
      <c r="K53" s="95"/>
      <c r="L53" s="44" t="s">
        <v>272</v>
      </c>
      <c r="M53" s="44" t="s">
        <v>273</v>
      </c>
      <c r="N53" s="73"/>
    </row>
    <row r="54" spans="1:14" s="34" customFormat="1" ht="28.5" customHeight="1">
      <c r="A54" s="85" t="s">
        <v>2162</v>
      </c>
      <c r="B54" s="166" t="s">
        <v>2022</v>
      </c>
      <c r="C54" s="106">
        <v>865</v>
      </c>
      <c r="D54" s="106" t="s">
        <v>251</v>
      </c>
      <c r="E54" s="102" t="str">
        <f>VLOOKUP(C54,'[2]내단'!$A$2:$E$3968,2,0)</f>
        <v>답</v>
      </c>
      <c r="F54" s="70" t="s">
        <v>1995</v>
      </c>
      <c r="G54" s="103">
        <v>2007</v>
      </c>
      <c r="H54" s="104">
        <v>546</v>
      </c>
      <c r="I54" s="85"/>
      <c r="J54" s="44" t="s">
        <v>1282</v>
      </c>
      <c r="K54" s="95"/>
      <c r="L54" s="44" t="s">
        <v>220</v>
      </c>
      <c r="M54" s="44" t="s">
        <v>252</v>
      </c>
      <c r="N54" s="73"/>
    </row>
    <row r="55" spans="1:14" s="34" customFormat="1" ht="28.5" customHeight="1">
      <c r="A55" s="85" t="s">
        <v>2163</v>
      </c>
      <c r="B55" s="166" t="s">
        <v>2022</v>
      </c>
      <c r="C55" s="106">
        <v>866</v>
      </c>
      <c r="D55" s="106" t="s">
        <v>248</v>
      </c>
      <c r="E55" s="102" t="str">
        <f>VLOOKUP(C55,'[2]내단'!$A$2:$E$3968,2,0)</f>
        <v>답</v>
      </c>
      <c r="F55" s="70" t="s">
        <v>1995</v>
      </c>
      <c r="G55" s="103">
        <v>2260</v>
      </c>
      <c r="H55" s="104">
        <v>379</v>
      </c>
      <c r="I55" s="85"/>
      <c r="J55" s="44" t="s">
        <v>1282</v>
      </c>
      <c r="K55" s="95"/>
      <c r="L55" s="44" t="s">
        <v>249</v>
      </c>
      <c r="M55" s="44" t="s">
        <v>250</v>
      </c>
      <c r="N55" s="73"/>
    </row>
    <row r="56" spans="1:14" s="34" customFormat="1" ht="28.5" customHeight="1">
      <c r="A56" s="85" t="s">
        <v>2164</v>
      </c>
      <c r="B56" s="166" t="s">
        <v>2022</v>
      </c>
      <c r="C56" s="106">
        <v>919</v>
      </c>
      <c r="D56" s="106" t="s">
        <v>244</v>
      </c>
      <c r="E56" s="102" t="str">
        <f>VLOOKUP(C56,'[2]내단'!$A$2:$E$3968,2,0)</f>
        <v>답</v>
      </c>
      <c r="F56" s="70" t="s">
        <v>1995</v>
      </c>
      <c r="G56" s="103">
        <v>2472</v>
      </c>
      <c r="H56" s="104">
        <v>2325</v>
      </c>
      <c r="I56" s="85"/>
      <c r="J56" s="44" t="s">
        <v>1281</v>
      </c>
      <c r="K56" s="95"/>
      <c r="L56" s="44" t="s">
        <v>245</v>
      </c>
      <c r="M56" s="44" t="s">
        <v>246</v>
      </c>
      <c r="N56" s="73"/>
    </row>
    <row r="57" spans="1:14" s="34" customFormat="1" ht="28.5" customHeight="1">
      <c r="A57" s="85" t="s">
        <v>2165</v>
      </c>
      <c r="B57" s="166" t="s">
        <v>2022</v>
      </c>
      <c r="C57" s="54" t="s">
        <v>240</v>
      </c>
      <c r="D57" s="54" t="s">
        <v>241</v>
      </c>
      <c r="E57" s="102" t="str">
        <f>VLOOKUP(C57,'[2]내단'!$A$2:$E$3968,2,0)</f>
        <v>답</v>
      </c>
      <c r="F57" s="70" t="s">
        <v>1995</v>
      </c>
      <c r="G57" s="103">
        <v>2146</v>
      </c>
      <c r="H57" s="104">
        <v>237</v>
      </c>
      <c r="I57" s="85"/>
      <c r="J57" s="44" t="s">
        <v>1281</v>
      </c>
      <c r="K57" s="95"/>
      <c r="L57" s="44" t="s">
        <v>242</v>
      </c>
      <c r="M57" s="44" t="s">
        <v>243</v>
      </c>
      <c r="N57" s="73"/>
    </row>
    <row r="58" spans="1:14" s="34" customFormat="1" ht="28.5" customHeight="1">
      <c r="A58" s="85" t="s">
        <v>2166</v>
      </c>
      <c r="B58" s="166" t="s">
        <v>2022</v>
      </c>
      <c r="C58" s="106">
        <v>921</v>
      </c>
      <c r="D58" s="106">
        <v>921</v>
      </c>
      <c r="E58" s="102" t="str">
        <f>VLOOKUP(C58,'[2]내단'!$A$2:$E$3968,2,0)</f>
        <v>답</v>
      </c>
      <c r="F58" s="70" t="s">
        <v>1995</v>
      </c>
      <c r="G58" s="103">
        <f>VLOOKUP(D58,'[2]내단'!$A$2:$E$3968,3,0)</f>
        <v>1076</v>
      </c>
      <c r="H58" s="104">
        <v>1076</v>
      </c>
      <c r="I58" s="85"/>
      <c r="J58" s="44" t="s">
        <v>1281</v>
      </c>
      <c r="K58" s="95"/>
      <c r="L58" s="44" t="s">
        <v>232</v>
      </c>
      <c r="M58" s="44" t="s">
        <v>236</v>
      </c>
      <c r="N58" s="73"/>
    </row>
    <row r="59" spans="1:14" s="34" customFormat="1" ht="28.5" customHeight="1">
      <c r="A59" s="85" t="s">
        <v>2167</v>
      </c>
      <c r="B59" s="166" t="s">
        <v>2022</v>
      </c>
      <c r="C59" s="54" t="s">
        <v>234</v>
      </c>
      <c r="D59" s="54" t="s">
        <v>235</v>
      </c>
      <c r="E59" s="102" t="str">
        <f>VLOOKUP(C59,'[2]내단'!$A$2:$E$3968,2,0)</f>
        <v>답</v>
      </c>
      <c r="F59" s="70" t="s">
        <v>1995</v>
      </c>
      <c r="G59" s="103">
        <v>1421</v>
      </c>
      <c r="H59" s="104">
        <v>1021</v>
      </c>
      <c r="I59" s="85"/>
      <c r="J59" s="44" t="s">
        <v>1281</v>
      </c>
      <c r="K59" s="95"/>
      <c r="L59" s="44" t="s">
        <v>232</v>
      </c>
      <c r="M59" s="44" t="s">
        <v>236</v>
      </c>
      <c r="N59" s="73"/>
    </row>
    <row r="60" spans="1:14" s="34" customFormat="1" ht="28.5" customHeight="1">
      <c r="A60" s="85" t="s">
        <v>2168</v>
      </c>
      <c r="B60" s="166" t="s">
        <v>2022</v>
      </c>
      <c r="C60" s="54" t="s">
        <v>230</v>
      </c>
      <c r="D60" s="54" t="s">
        <v>231</v>
      </c>
      <c r="E60" s="102" t="str">
        <f>VLOOKUP(C60,'[2]내단'!$A$2:$E$3968,2,0)</f>
        <v>답</v>
      </c>
      <c r="F60" s="70" t="s">
        <v>1995</v>
      </c>
      <c r="G60" s="103">
        <v>1972</v>
      </c>
      <c r="H60" s="104">
        <v>192</v>
      </c>
      <c r="I60" s="85"/>
      <c r="J60" s="44" t="s">
        <v>1281</v>
      </c>
      <c r="K60" s="95"/>
      <c r="L60" s="44" t="s">
        <v>232</v>
      </c>
      <c r="M60" s="44" t="s">
        <v>233</v>
      </c>
      <c r="N60" s="73"/>
    </row>
    <row r="61" spans="1:14" s="34" customFormat="1" ht="28.5" customHeight="1">
      <c r="A61" s="85" t="s">
        <v>2169</v>
      </c>
      <c r="B61" s="166" t="s">
        <v>2022</v>
      </c>
      <c r="C61" s="54">
        <v>925</v>
      </c>
      <c r="D61" s="54" t="s">
        <v>32</v>
      </c>
      <c r="E61" s="102" t="str">
        <f>VLOOKUP(C61,'[2]내단'!$A$2:$E$3968,2,0)</f>
        <v>답</v>
      </c>
      <c r="F61" s="70" t="s">
        <v>1995</v>
      </c>
      <c r="G61" s="103">
        <v>2120</v>
      </c>
      <c r="H61" s="103">
        <v>1949</v>
      </c>
      <c r="I61" s="85"/>
      <c r="J61" s="44" t="s">
        <v>1281</v>
      </c>
      <c r="K61" s="95"/>
      <c r="L61" s="105" t="s">
        <v>199</v>
      </c>
      <c r="M61" s="44" t="s">
        <v>76</v>
      </c>
      <c r="N61" s="73"/>
    </row>
    <row r="62" spans="1:14" s="34" customFormat="1" ht="28.5" customHeight="1">
      <c r="A62" s="85" t="s">
        <v>2170</v>
      </c>
      <c r="B62" s="166" t="s">
        <v>2022</v>
      </c>
      <c r="C62" s="54" t="s">
        <v>30</v>
      </c>
      <c r="D62" s="54" t="s">
        <v>31</v>
      </c>
      <c r="E62" s="102" t="str">
        <f>VLOOKUP(C62,'[2]내단'!$A$2:$E$3968,2,0)</f>
        <v>답</v>
      </c>
      <c r="F62" s="70" t="s">
        <v>1995</v>
      </c>
      <c r="G62" s="103">
        <v>2129</v>
      </c>
      <c r="H62" s="103">
        <v>733</v>
      </c>
      <c r="I62" s="85"/>
      <c r="J62" s="44" t="s">
        <v>1281</v>
      </c>
      <c r="K62" s="95"/>
      <c r="L62" s="105" t="s">
        <v>74</v>
      </c>
      <c r="M62" s="44" t="s">
        <v>71</v>
      </c>
      <c r="N62" s="73"/>
    </row>
    <row r="63" spans="1:14" s="34" customFormat="1" ht="28.5" customHeight="1">
      <c r="A63" s="85" t="s">
        <v>2171</v>
      </c>
      <c r="B63" s="166" t="s">
        <v>2022</v>
      </c>
      <c r="C63" s="54" t="s">
        <v>26</v>
      </c>
      <c r="D63" s="54" t="s">
        <v>27</v>
      </c>
      <c r="E63" s="102" t="str">
        <f>VLOOKUP(C63,'[2]내단'!$A$2:$E$3968,2,0)</f>
        <v>답</v>
      </c>
      <c r="F63" s="70" t="s">
        <v>1995</v>
      </c>
      <c r="G63" s="103">
        <v>2590</v>
      </c>
      <c r="H63" s="103">
        <v>71</v>
      </c>
      <c r="I63" s="85"/>
      <c r="J63" s="44" t="s">
        <v>1283</v>
      </c>
      <c r="K63" s="95"/>
      <c r="L63" s="105" t="s">
        <v>72</v>
      </c>
      <c r="M63" s="44" t="s">
        <v>73</v>
      </c>
      <c r="N63" s="73"/>
    </row>
    <row r="64" spans="1:14" s="34" customFormat="1" ht="28.5" customHeight="1">
      <c r="A64" s="85" t="s">
        <v>2172</v>
      </c>
      <c r="B64" s="166" t="s">
        <v>2022</v>
      </c>
      <c r="C64" s="54">
        <v>927</v>
      </c>
      <c r="D64" s="54" t="s">
        <v>25</v>
      </c>
      <c r="E64" s="102" t="str">
        <f>VLOOKUP(C64,'[2]내단'!$A$2:$E$3968,2,0)</f>
        <v>답</v>
      </c>
      <c r="F64" s="70" t="s">
        <v>1995</v>
      </c>
      <c r="G64" s="103">
        <v>2927</v>
      </c>
      <c r="H64" s="103">
        <v>82</v>
      </c>
      <c r="I64" s="85"/>
      <c r="J64" s="44" t="s">
        <v>1282</v>
      </c>
      <c r="K64" s="95"/>
      <c r="L64" s="105" t="s">
        <v>70</v>
      </c>
      <c r="M64" s="44" t="s">
        <v>71</v>
      </c>
      <c r="N64" s="73"/>
    </row>
    <row r="65" spans="1:14" s="34" customFormat="1" ht="28.5" customHeight="1">
      <c r="A65" s="85" t="s">
        <v>2173</v>
      </c>
      <c r="B65" s="166" t="s">
        <v>2022</v>
      </c>
      <c r="C65" s="54">
        <v>929</v>
      </c>
      <c r="D65" s="54">
        <v>929</v>
      </c>
      <c r="E65" s="102" t="str">
        <f>VLOOKUP(C65,'[2]내단'!$A$2:$E$3968,2,0)</f>
        <v>답</v>
      </c>
      <c r="F65" s="70" t="s">
        <v>1995</v>
      </c>
      <c r="G65" s="103">
        <f>VLOOKUP(D65,'[2]내단'!$A$2:$E$3968,3,0)</f>
        <v>2018</v>
      </c>
      <c r="H65" s="103">
        <v>2018</v>
      </c>
      <c r="I65" s="85"/>
      <c r="J65" s="44" t="s">
        <v>1284</v>
      </c>
      <c r="K65" s="156"/>
      <c r="L65" s="105" t="s">
        <v>67</v>
      </c>
      <c r="M65" s="44" t="s">
        <v>68</v>
      </c>
      <c r="N65" s="73"/>
    </row>
    <row r="66" spans="1:14" s="34" customFormat="1" ht="28.5" customHeight="1">
      <c r="A66" s="85" t="s">
        <v>2174</v>
      </c>
      <c r="B66" s="166" t="s">
        <v>2022</v>
      </c>
      <c r="C66" s="54" t="s">
        <v>423</v>
      </c>
      <c r="D66" s="54" t="s">
        <v>424</v>
      </c>
      <c r="E66" s="102" t="s">
        <v>2041</v>
      </c>
      <c r="F66" s="70" t="s">
        <v>1995</v>
      </c>
      <c r="G66" s="103">
        <v>2277</v>
      </c>
      <c r="H66" s="103">
        <v>318</v>
      </c>
      <c r="I66" s="85"/>
      <c r="J66" s="44" t="s">
        <v>1284</v>
      </c>
      <c r="K66" s="44"/>
      <c r="L66" s="105" t="s">
        <v>426</v>
      </c>
      <c r="M66" s="44" t="s">
        <v>69</v>
      </c>
      <c r="N66" s="73"/>
    </row>
    <row r="67" spans="1:14" s="34" customFormat="1" ht="28.5" customHeight="1">
      <c r="A67" s="85" t="s">
        <v>88</v>
      </c>
      <c r="B67" s="166" t="s">
        <v>2022</v>
      </c>
      <c r="C67" s="106">
        <v>934</v>
      </c>
      <c r="D67" s="106">
        <v>934</v>
      </c>
      <c r="E67" s="102" t="str">
        <f>VLOOKUP(C67,'[2]내단'!$A$2:$E$3968,2,0)</f>
        <v>답</v>
      </c>
      <c r="F67" s="70" t="s">
        <v>1995</v>
      </c>
      <c r="G67" s="103">
        <f>VLOOKUP(D67,'[2]내단'!$A$2:$E$3968,3,0)</f>
        <v>1662</v>
      </c>
      <c r="H67" s="103">
        <v>1662</v>
      </c>
      <c r="I67" s="85"/>
      <c r="J67" s="44" t="s">
        <v>2111</v>
      </c>
      <c r="K67" s="44"/>
      <c r="L67" s="44" t="s">
        <v>1046</v>
      </c>
      <c r="M67" s="44" t="s">
        <v>1047</v>
      </c>
      <c r="N67" s="73"/>
    </row>
    <row r="68" spans="1:14" s="34" customFormat="1" ht="28.5" customHeight="1">
      <c r="A68" s="85" t="s">
        <v>89</v>
      </c>
      <c r="B68" s="202" t="s">
        <v>2022</v>
      </c>
      <c r="C68" s="203">
        <v>935</v>
      </c>
      <c r="D68" s="203" t="s">
        <v>1048</v>
      </c>
      <c r="E68" s="204" t="str">
        <f>VLOOKUP(C68,'[2]내단'!$A$2:$E$3968,2,0)</f>
        <v>답</v>
      </c>
      <c r="F68" s="201" t="s">
        <v>1996</v>
      </c>
      <c r="G68" s="183">
        <v>2678</v>
      </c>
      <c r="H68" s="183">
        <v>1642</v>
      </c>
      <c r="I68" s="201"/>
      <c r="J68" s="44" t="s">
        <v>1049</v>
      </c>
      <c r="K68" s="105"/>
      <c r="L68" s="198" t="s">
        <v>1276</v>
      </c>
      <c r="M68" s="199" t="s">
        <v>1163</v>
      </c>
      <c r="N68" s="200"/>
    </row>
    <row r="69" spans="1:14" s="34" customFormat="1" ht="28.5" customHeight="1">
      <c r="A69" s="85" t="s">
        <v>90</v>
      </c>
      <c r="B69" s="166" t="s">
        <v>2022</v>
      </c>
      <c r="C69" s="54" t="s">
        <v>1052</v>
      </c>
      <c r="D69" s="54" t="s">
        <v>1053</v>
      </c>
      <c r="E69" s="102" t="str">
        <f>VLOOKUP(C69,'[2]내단'!$A$2:$E$3968,2,0)</f>
        <v>답</v>
      </c>
      <c r="F69" s="85" t="s">
        <v>1989</v>
      </c>
      <c r="G69" s="103">
        <v>2173</v>
      </c>
      <c r="H69" s="131">
        <v>164</v>
      </c>
      <c r="I69" s="85"/>
      <c r="J69" s="44" t="s">
        <v>2208</v>
      </c>
      <c r="K69" s="105"/>
      <c r="L69" s="105" t="s">
        <v>1055</v>
      </c>
      <c r="M69" s="44" t="s">
        <v>1056</v>
      </c>
      <c r="N69" s="73"/>
    </row>
    <row r="70" spans="1:14" s="34" customFormat="1" ht="28.5" customHeight="1">
      <c r="A70" s="85" t="s">
        <v>91</v>
      </c>
      <c r="B70" s="166" t="s">
        <v>2022</v>
      </c>
      <c r="C70" s="54" t="s">
        <v>1057</v>
      </c>
      <c r="D70" s="54" t="s">
        <v>1057</v>
      </c>
      <c r="E70" s="102" t="str">
        <f>VLOOKUP(C70,'[2]내단'!$A$2:$E$3968,2,0)</f>
        <v>답</v>
      </c>
      <c r="F70" s="85" t="s">
        <v>1989</v>
      </c>
      <c r="G70" s="103">
        <f>VLOOKUP(D70,'[2]내단'!$A$2:$E$3968,3,0)</f>
        <v>2157</v>
      </c>
      <c r="H70" s="103">
        <v>2157</v>
      </c>
      <c r="I70" s="85"/>
      <c r="J70" s="44" t="s">
        <v>2111</v>
      </c>
      <c r="K70" s="105"/>
      <c r="L70" s="105" t="s">
        <v>1058</v>
      </c>
      <c r="M70" s="44" t="s">
        <v>1059</v>
      </c>
      <c r="N70" s="73"/>
    </row>
    <row r="71" spans="1:14" s="34" customFormat="1" ht="28.5" customHeight="1">
      <c r="A71" s="85" t="s">
        <v>92</v>
      </c>
      <c r="B71" s="166" t="s">
        <v>2022</v>
      </c>
      <c r="C71" s="54">
        <v>954</v>
      </c>
      <c r="D71" s="54">
        <v>954</v>
      </c>
      <c r="E71" s="102" t="str">
        <f>VLOOKUP(C71,'[2]내단'!$A$2:$E$3968,2,0)</f>
        <v>답</v>
      </c>
      <c r="F71" s="85" t="s">
        <v>1989</v>
      </c>
      <c r="G71" s="103">
        <f>VLOOKUP(D71,'[2]내단'!$A$2:$E$3968,3,0)</f>
        <v>2900</v>
      </c>
      <c r="H71" s="103">
        <v>2900</v>
      </c>
      <c r="I71" s="85"/>
      <c r="J71" s="44" t="s">
        <v>2111</v>
      </c>
      <c r="K71" s="105"/>
      <c r="L71" s="105" t="s">
        <v>1058</v>
      </c>
      <c r="M71" s="44" t="s">
        <v>1059</v>
      </c>
      <c r="N71" s="73"/>
    </row>
    <row r="72" spans="1:14" s="34" customFormat="1" ht="28.5" customHeight="1">
      <c r="A72" s="85" t="s">
        <v>93</v>
      </c>
      <c r="B72" s="166" t="s">
        <v>2022</v>
      </c>
      <c r="C72" s="54">
        <v>957</v>
      </c>
      <c r="D72" s="54">
        <v>957</v>
      </c>
      <c r="E72" s="102" t="str">
        <f>VLOOKUP(C72,'[2]내단'!$A$2:$E$3968,2,0)</f>
        <v>답</v>
      </c>
      <c r="F72" s="85" t="s">
        <v>1989</v>
      </c>
      <c r="G72" s="103">
        <f>VLOOKUP(D72,'[2]내단'!$A$2:$E$3968,3,0)</f>
        <v>2059</v>
      </c>
      <c r="H72" s="103">
        <v>2059</v>
      </c>
      <c r="I72" s="85"/>
      <c r="J72" s="44" t="s">
        <v>2111</v>
      </c>
      <c r="K72" s="105"/>
      <c r="L72" s="105" t="s">
        <v>1058</v>
      </c>
      <c r="M72" s="44" t="s">
        <v>1062</v>
      </c>
      <c r="N72" s="73"/>
    </row>
    <row r="73" spans="1:14" s="34" customFormat="1" ht="28.5" customHeight="1">
      <c r="A73" s="85" t="s">
        <v>94</v>
      </c>
      <c r="B73" s="166" t="s">
        <v>2022</v>
      </c>
      <c r="C73" s="54" t="s">
        <v>1063</v>
      </c>
      <c r="D73" s="54" t="s">
        <v>1063</v>
      </c>
      <c r="E73" s="102" t="str">
        <f>VLOOKUP(C73,'[2]내단'!$A$2:$E$3968,2,0)</f>
        <v>답</v>
      </c>
      <c r="F73" s="85" t="s">
        <v>1989</v>
      </c>
      <c r="G73" s="103">
        <f>VLOOKUP(D73,'[2]내단'!$A$2:$E$3968,3,0)</f>
        <v>1039</v>
      </c>
      <c r="H73" s="103">
        <v>1039</v>
      </c>
      <c r="I73" s="85"/>
      <c r="J73" s="44" t="s">
        <v>2111</v>
      </c>
      <c r="K73" s="105"/>
      <c r="L73" s="105" t="s">
        <v>1064</v>
      </c>
      <c r="M73" s="44" t="s">
        <v>1065</v>
      </c>
      <c r="N73" s="73"/>
    </row>
    <row r="74" spans="1:14" s="34" customFormat="1" ht="28.5" customHeight="1">
      <c r="A74" s="85" t="s">
        <v>95</v>
      </c>
      <c r="B74" s="166" t="s">
        <v>2022</v>
      </c>
      <c r="C74" s="54" t="s">
        <v>1066</v>
      </c>
      <c r="D74" s="54" t="s">
        <v>1066</v>
      </c>
      <c r="E74" s="102" t="str">
        <f>VLOOKUP(C74,'[2]내단'!$A$2:$E$3968,2,0)</f>
        <v>답</v>
      </c>
      <c r="F74" s="85" t="s">
        <v>1989</v>
      </c>
      <c r="G74" s="103">
        <f>VLOOKUP(D74,'[2]내단'!$A$2:$E$3968,3,0)</f>
        <v>2137</v>
      </c>
      <c r="H74" s="103">
        <v>2137</v>
      </c>
      <c r="I74" s="85"/>
      <c r="J74" s="44" t="s">
        <v>2111</v>
      </c>
      <c r="K74" s="105"/>
      <c r="L74" s="105" t="s">
        <v>1067</v>
      </c>
      <c r="M74" s="44" t="s">
        <v>1068</v>
      </c>
      <c r="N74" s="73"/>
    </row>
    <row r="75" spans="1:14" s="34" customFormat="1" ht="28.5" customHeight="1">
      <c r="A75" s="85" t="s">
        <v>96</v>
      </c>
      <c r="B75" s="166" t="s">
        <v>2022</v>
      </c>
      <c r="C75" s="54" t="s">
        <v>1069</v>
      </c>
      <c r="D75" s="54" t="s">
        <v>1070</v>
      </c>
      <c r="E75" s="102" t="str">
        <f>VLOOKUP(C75,'[2]내단'!$A$2:$E$3968,2,0)</f>
        <v>답</v>
      </c>
      <c r="F75" s="85" t="s">
        <v>1989</v>
      </c>
      <c r="G75" s="103">
        <v>2178</v>
      </c>
      <c r="H75" s="103">
        <v>135</v>
      </c>
      <c r="I75" s="85"/>
      <c r="J75" s="44" t="s">
        <v>2111</v>
      </c>
      <c r="K75" s="105"/>
      <c r="L75" s="105" t="s">
        <v>1071</v>
      </c>
      <c r="M75" s="44" t="s">
        <v>1072</v>
      </c>
      <c r="N75" s="73"/>
    </row>
    <row r="76" spans="1:14" s="34" customFormat="1" ht="28.5" customHeight="1">
      <c r="A76" s="85" t="s">
        <v>97</v>
      </c>
      <c r="B76" s="166" t="s">
        <v>2022</v>
      </c>
      <c r="C76" s="54">
        <v>959</v>
      </c>
      <c r="D76" s="54" t="s">
        <v>1073</v>
      </c>
      <c r="E76" s="102" t="str">
        <f>VLOOKUP(C76,'[2]내단'!$A$2:$E$3968,2,0)</f>
        <v>답</v>
      </c>
      <c r="F76" s="85" t="s">
        <v>1989</v>
      </c>
      <c r="G76" s="103">
        <v>2211</v>
      </c>
      <c r="H76" s="103">
        <v>1871</v>
      </c>
      <c r="I76" s="85"/>
      <c r="J76" s="44" t="s">
        <v>2111</v>
      </c>
      <c r="K76" s="105"/>
      <c r="L76" s="105" t="s">
        <v>67</v>
      </c>
      <c r="M76" s="44" t="s">
        <v>68</v>
      </c>
      <c r="N76" s="73"/>
    </row>
    <row r="77" spans="1:14" s="34" customFormat="1" ht="28.5" customHeight="1">
      <c r="A77" s="85" t="s">
        <v>98</v>
      </c>
      <c r="B77" s="166" t="s">
        <v>2022</v>
      </c>
      <c r="C77" s="54">
        <v>962</v>
      </c>
      <c r="D77" s="54" t="s">
        <v>1076</v>
      </c>
      <c r="E77" s="102" t="str">
        <f>VLOOKUP(C77,'[2]내단'!$A$2:$E$3968,2,0)</f>
        <v>답</v>
      </c>
      <c r="F77" s="85" t="s">
        <v>1989</v>
      </c>
      <c r="G77" s="103">
        <v>2248</v>
      </c>
      <c r="H77" s="103">
        <v>17</v>
      </c>
      <c r="I77" s="85"/>
      <c r="J77" s="44" t="s">
        <v>2208</v>
      </c>
      <c r="K77" s="105"/>
      <c r="L77" s="105" t="s">
        <v>62</v>
      </c>
      <c r="M77" s="44" t="s">
        <v>63</v>
      </c>
      <c r="N77" s="73"/>
    </row>
    <row r="78" spans="1:14" s="34" customFormat="1" ht="28.5" customHeight="1">
      <c r="A78" s="85" t="s">
        <v>99</v>
      </c>
      <c r="B78" s="166" t="s">
        <v>2022</v>
      </c>
      <c r="C78" s="54" t="s">
        <v>1080</v>
      </c>
      <c r="D78" s="54" t="s">
        <v>1081</v>
      </c>
      <c r="E78" s="102" t="str">
        <f>VLOOKUP(C78,'[2]내단'!$A$2:$E$3968,2,0)</f>
        <v>답</v>
      </c>
      <c r="F78" s="85" t="s">
        <v>1989</v>
      </c>
      <c r="G78" s="103">
        <v>2228</v>
      </c>
      <c r="H78" s="103">
        <v>978</v>
      </c>
      <c r="I78" s="85"/>
      <c r="J78" s="44" t="s">
        <v>2111</v>
      </c>
      <c r="K78" s="105"/>
      <c r="L78" s="105" t="s">
        <v>1082</v>
      </c>
      <c r="M78" s="44" t="s">
        <v>61</v>
      </c>
      <c r="N78" s="73"/>
    </row>
    <row r="79" spans="1:14" s="34" customFormat="1" ht="28.5" customHeight="1">
      <c r="A79" s="85" t="s">
        <v>2175</v>
      </c>
      <c r="B79" s="166" t="s">
        <v>2022</v>
      </c>
      <c r="C79" s="54" t="s">
        <v>1084</v>
      </c>
      <c r="D79" s="54" t="s">
        <v>1085</v>
      </c>
      <c r="E79" s="102" t="str">
        <f>VLOOKUP(C79,'[2]내단'!$A$2:$E$3968,2,0)</f>
        <v>답</v>
      </c>
      <c r="F79" s="85" t="s">
        <v>1989</v>
      </c>
      <c r="G79" s="103">
        <v>2040</v>
      </c>
      <c r="H79" s="103">
        <v>460</v>
      </c>
      <c r="I79" s="85"/>
      <c r="J79" s="44" t="s">
        <v>2111</v>
      </c>
      <c r="K79" s="105"/>
      <c r="L79" s="105" t="s">
        <v>1086</v>
      </c>
      <c r="M79" s="44" t="s">
        <v>1087</v>
      </c>
      <c r="N79" s="73"/>
    </row>
    <row r="80" spans="1:14" s="34" customFormat="1" ht="28.5" customHeight="1">
      <c r="A80" s="85" t="s">
        <v>2176</v>
      </c>
      <c r="B80" s="166" t="s">
        <v>2022</v>
      </c>
      <c r="C80" s="54">
        <v>961</v>
      </c>
      <c r="D80" s="54" t="s">
        <v>1088</v>
      </c>
      <c r="E80" s="102" t="str">
        <f>VLOOKUP(C80,'[2]내단'!$A$2:$E$3968,2,0)</f>
        <v>답</v>
      </c>
      <c r="F80" s="85" t="s">
        <v>1989</v>
      </c>
      <c r="G80" s="103">
        <v>1716</v>
      </c>
      <c r="H80" s="131">
        <v>1142</v>
      </c>
      <c r="I80" s="85"/>
      <c r="J80" s="44" t="s">
        <v>2111</v>
      </c>
      <c r="K80" s="105"/>
      <c r="L80" s="105" t="s">
        <v>1166</v>
      </c>
      <c r="M80" s="105" t="s">
        <v>1090</v>
      </c>
      <c r="N80" s="73"/>
    </row>
    <row r="81" spans="1:14" s="34" customFormat="1" ht="28.5" customHeight="1">
      <c r="A81" s="85" t="s">
        <v>2177</v>
      </c>
      <c r="B81" s="166" t="s">
        <v>2022</v>
      </c>
      <c r="C81" s="54" t="s">
        <v>1091</v>
      </c>
      <c r="D81" s="54" t="s">
        <v>1092</v>
      </c>
      <c r="E81" s="102" t="str">
        <f>VLOOKUP(C81,'[2]내단'!$A$2:$E$3968,2,0)</f>
        <v>답</v>
      </c>
      <c r="F81" s="85" t="s">
        <v>1989</v>
      </c>
      <c r="G81" s="103">
        <v>212</v>
      </c>
      <c r="H81" s="103">
        <v>65</v>
      </c>
      <c r="I81" s="85"/>
      <c r="J81" s="44" t="s">
        <v>2111</v>
      </c>
      <c r="K81" s="105"/>
      <c r="L81" s="105" t="s">
        <v>1847</v>
      </c>
      <c r="M81" s="105" t="s">
        <v>1848</v>
      </c>
      <c r="N81" s="73"/>
    </row>
    <row r="82" spans="1:14" s="34" customFormat="1" ht="28.5" customHeight="1">
      <c r="A82" s="85" t="s">
        <v>2178</v>
      </c>
      <c r="B82" s="166" t="s">
        <v>2022</v>
      </c>
      <c r="C82" s="54">
        <v>964</v>
      </c>
      <c r="D82" s="54" t="s">
        <v>1095</v>
      </c>
      <c r="E82" s="102" t="str">
        <f>VLOOKUP(C82,'[2]내단'!$A$2:$E$3968,2,0)</f>
        <v>답</v>
      </c>
      <c r="F82" s="85" t="s">
        <v>1989</v>
      </c>
      <c r="G82" s="103">
        <v>2687</v>
      </c>
      <c r="H82" s="103">
        <v>37</v>
      </c>
      <c r="I82" s="85"/>
      <c r="J82" s="44" t="s">
        <v>2111</v>
      </c>
      <c r="K82" s="105"/>
      <c r="L82" s="105" t="s">
        <v>1847</v>
      </c>
      <c r="M82" s="105" t="s">
        <v>1848</v>
      </c>
      <c r="N82" s="73"/>
    </row>
    <row r="83" spans="1:14" s="34" customFormat="1" ht="28.5" customHeight="1">
      <c r="A83" s="85" t="s">
        <v>2179</v>
      </c>
      <c r="B83" s="166" t="s">
        <v>1306</v>
      </c>
      <c r="C83" s="54" t="s">
        <v>417</v>
      </c>
      <c r="D83" s="54" t="s">
        <v>418</v>
      </c>
      <c r="E83" s="102" t="str">
        <f>VLOOKUP(C83,'[2]지가'!$A$2:$F$4000,2,0)</f>
        <v>천</v>
      </c>
      <c r="F83" s="85" t="s">
        <v>1989</v>
      </c>
      <c r="G83" s="103">
        <v>4440</v>
      </c>
      <c r="H83" s="103">
        <v>1440</v>
      </c>
      <c r="I83" s="94"/>
      <c r="J83" s="52" t="s">
        <v>1303</v>
      </c>
      <c r="K83" s="160"/>
      <c r="L83" s="105" t="s">
        <v>420</v>
      </c>
      <c r="M83" s="105" t="s">
        <v>421</v>
      </c>
      <c r="N83" s="8"/>
    </row>
    <row r="84" spans="1:14" s="34" customFormat="1" ht="28.5" customHeight="1">
      <c r="A84" s="85" t="s">
        <v>21</v>
      </c>
      <c r="B84" s="166" t="s">
        <v>1306</v>
      </c>
      <c r="C84" s="54" t="s">
        <v>2224</v>
      </c>
      <c r="D84" s="54" t="s">
        <v>2225</v>
      </c>
      <c r="E84" s="102" t="str">
        <f>VLOOKUP(C84,'[3]지가'!$A$2:$F$4000,2,0)</f>
        <v>전</v>
      </c>
      <c r="F84" s="98" t="s">
        <v>1998</v>
      </c>
      <c r="G84" s="103">
        <v>7108</v>
      </c>
      <c r="H84" s="103">
        <v>1127</v>
      </c>
      <c r="I84" s="94"/>
      <c r="J84" s="52" t="s">
        <v>1910</v>
      </c>
      <c r="K84" s="160"/>
      <c r="L84" s="105" t="str">
        <f>'[3]지가리'!$H$28</f>
        <v>지가리1089</v>
      </c>
      <c r="M84" s="52" t="str">
        <f>'[3]지가리'!$G$28</f>
        <v>이상만</v>
      </c>
      <c r="N84" s="8"/>
    </row>
    <row r="85" spans="1:14" s="34" customFormat="1" ht="28.5" customHeight="1">
      <c r="A85" s="85" t="s">
        <v>2180</v>
      </c>
      <c r="B85" s="166" t="s">
        <v>1306</v>
      </c>
      <c r="C85" s="54" t="s">
        <v>2226</v>
      </c>
      <c r="D85" s="54" t="s">
        <v>2227</v>
      </c>
      <c r="E85" s="102" t="str">
        <f>VLOOKUP(C85,'[3]지가'!$A$2:$F$4000,2,0)</f>
        <v>전</v>
      </c>
      <c r="F85" s="98" t="s">
        <v>1998</v>
      </c>
      <c r="G85" s="103">
        <v>7854</v>
      </c>
      <c r="H85" s="103">
        <v>1623</v>
      </c>
      <c r="I85" s="94"/>
      <c r="J85" s="52" t="s">
        <v>1049</v>
      </c>
      <c r="K85" s="160"/>
      <c r="L85" s="105" t="str">
        <f>'[3]지가리'!$H$29</f>
        <v>현내리649</v>
      </c>
      <c r="M85" s="105" t="str">
        <f>'[3]지가리'!$G$29</f>
        <v>이상기</v>
      </c>
      <c r="N85" s="8"/>
    </row>
    <row r="86" spans="1:14" s="34" customFormat="1" ht="28.5" customHeight="1">
      <c r="A86" s="85" t="s">
        <v>2181</v>
      </c>
      <c r="B86" s="166" t="s">
        <v>1306</v>
      </c>
      <c r="C86" s="54" t="s">
        <v>2238</v>
      </c>
      <c r="D86" s="54" t="s">
        <v>2239</v>
      </c>
      <c r="E86" s="102" t="str">
        <f>VLOOKUP(C86,'[3]지가'!$A$2:$F$4000,2,0)</f>
        <v>천</v>
      </c>
      <c r="F86" s="98" t="s">
        <v>1997</v>
      </c>
      <c r="G86" s="103">
        <v>8366</v>
      </c>
      <c r="H86" s="103">
        <v>1998</v>
      </c>
      <c r="I86" s="94"/>
      <c r="J86" s="49" t="s">
        <v>1919</v>
      </c>
      <c r="K86" s="160"/>
      <c r="L86" s="48" t="str">
        <f>'[3]지가리'!$H$71</f>
        <v>대구달서구용산동911용산파크타운101동303호</v>
      </c>
      <c r="M86" s="47" t="str">
        <f>'[3]지가리'!$G$71</f>
        <v>윤대영외1</v>
      </c>
      <c r="N86" s="8"/>
    </row>
    <row r="87" spans="1:14" s="34" customFormat="1" ht="28.5" customHeight="1">
      <c r="A87" s="85" t="s">
        <v>2182</v>
      </c>
      <c r="B87" s="166" t="s">
        <v>1306</v>
      </c>
      <c r="C87" s="54" t="s">
        <v>2240</v>
      </c>
      <c r="D87" s="54" t="s">
        <v>2241</v>
      </c>
      <c r="E87" s="102" t="str">
        <f>VLOOKUP(C87,'[3]지가'!$A$2:$F$4000,2,0)</f>
        <v>천</v>
      </c>
      <c r="F87" s="98" t="s">
        <v>1998</v>
      </c>
      <c r="G87" s="103">
        <v>6483</v>
      </c>
      <c r="H87" s="103">
        <v>1465</v>
      </c>
      <c r="I87" s="94"/>
      <c r="J87" s="49" t="s">
        <v>1304</v>
      </c>
      <c r="K87" s="160"/>
      <c r="L87" s="47" t="str">
        <f>'[3]지가리'!$H$72</f>
        <v>포항시항구동17</v>
      </c>
      <c r="M87" s="47" t="str">
        <f>'[3]지가리'!$G$72</f>
        <v>김영희</v>
      </c>
      <c r="N87" s="8"/>
    </row>
    <row r="88" spans="1:14" s="34" customFormat="1" ht="28.5" customHeight="1">
      <c r="A88" s="85" t="s">
        <v>2183</v>
      </c>
      <c r="B88" s="166" t="s">
        <v>1306</v>
      </c>
      <c r="C88" s="54" t="s">
        <v>2243</v>
      </c>
      <c r="D88" s="54" t="s">
        <v>2244</v>
      </c>
      <c r="E88" s="102" t="str">
        <f>VLOOKUP(C88,'[3]지가'!$A$2:$F$4000,2,0)</f>
        <v>천</v>
      </c>
      <c r="F88" s="98" t="s">
        <v>1995</v>
      </c>
      <c r="G88" s="103">
        <v>3956</v>
      </c>
      <c r="H88" s="103">
        <v>1026</v>
      </c>
      <c r="I88" s="94"/>
      <c r="J88" s="49" t="s">
        <v>1303</v>
      </c>
      <c r="K88" s="160"/>
      <c r="L88" s="105" t="s">
        <v>1026</v>
      </c>
      <c r="M88" s="105" t="str">
        <f>'[3]지가리'!$G$74</f>
        <v>조광제</v>
      </c>
      <c r="N88" s="8"/>
    </row>
    <row r="89" spans="1:14" s="34" customFormat="1" ht="28.5" customHeight="1">
      <c r="A89" s="85" t="s">
        <v>1097</v>
      </c>
      <c r="B89" s="166" t="s">
        <v>1306</v>
      </c>
      <c r="C89" s="54" t="s">
        <v>2245</v>
      </c>
      <c r="D89" s="54" t="s">
        <v>2246</v>
      </c>
      <c r="E89" s="102" t="str">
        <f>VLOOKUP(C89,'[3]지가'!$A$2:$F$4000,2,0)</f>
        <v>천</v>
      </c>
      <c r="F89" s="98" t="s">
        <v>1995</v>
      </c>
      <c r="G89" s="103">
        <v>2828</v>
      </c>
      <c r="H89" s="103">
        <v>1197</v>
      </c>
      <c r="I89" s="94"/>
      <c r="J89" s="49" t="s">
        <v>1303</v>
      </c>
      <c r="K89" s="160"/>
      <c r="L89" s="105" t="str">
        <f>'[3]지가리'!$H$75</f>
        <v>고지리315</v>
      </c>
      <c r="M89" s="105" t="str">
        <f>'[3]지가리'!$G$75</f>
        <v>권영해</v>
      </c>
      <c r="N89" s="8"/>
    </row>
    <row r="90" spans="1:14" s="34" customFormat="1" ht="28.5" customHeight="1">
      <c r="A90" s="85" t="s">
        <v>2184</v>
      </c>
      <c r="B90" s="166" t="s">
        <v>1306</v>
      </c>
      <c r="C90" s="54" t="s">
        <v>427</v>
      </c>
      <c r="D90" s="54" t="s">
        <v>428</v>
      </c>
      <c r="E90" s="102" t="s">
        <v>2042</v>
      </c>
      <c r="F90" s="98" t="s">
        <v>1995</v>
      </c>
      <c r="G90" s="103">
        <v>1428</v>
      </c>
      <c r="H90" s="103">
        <v>445</v>
      </c>
      <c r="I90" s="94"/>
      <c r="J90" s="49" t="s">
        <v>1303</v>
      </c>
      <c r="K90" s="160"/>
      <c r="L90" s="105" t="str">
        <f>'[3]지가리'!$H$77</f>
        <v>지가리1089-38</v>
      </c>
      <c r="M90" s="105" t="str">
        <f>'[3]지가리'!$G$77</f>
        <v>황형환</v>
      </c>
      <c r="N90" s="8"/>
    </row>
    <row r="91" spans="1:14" s="34" customFormat="1" ht="28.5" customHeight="1">
      <c r="A91" s="85" t="s">
        <v>2185</v>
      </c>
      <c r="B91" s="166" t="s">
        <v>1306</v>
      </c>
      <c r="C91" s="54" t="s">
        <v>2247</v>
      </c>
      <c r="D91" s="54" t="s">
        <v>2248</v>
      </c>
      <c r="E91" s="102" t="str">
        <f>VLOOKUP(C91,'[3]지가'!$A$2:$F$4000,2,0)</f>
        <v>천</v>
      </c>
      <c r="F91" s="98" t="s">
        <v>1995</v>
      </c>
      <c r="G91" s="103">
        <v>4618</v>
      </c>
      <c r="H91" s="103">
        <v>443</v>
      </c>
      <c r="I91" s="94"/>
      <c r="J91" s="49" t="s">
        <v>1303</v>
      </c>
      <c r="K91" s="160"/>
      <c r="L91" s="105" t="str">
        <f>'[3]지가리'!$H$77</f>
        <v>지가리1089-38</v>
      </c>
      <c r="M91" s="105" t="str">
        <f>'[3]지가리'!$G$77</f>
        <v>황형환</v>
      </c>
      <c r="N91" s="8"/>
    </row>
    <row r="92" spans="1:14" s="34" customFormat="1" ht="28.5" customHeight="1">
      <c r="A92" s="85" t="s">
        <v>2186</v>
      </c>
      <c r="B92" s="166" t="s">
        <v>1306</v>
      </c>
      <c r="C92" s="54" t="s">
        <v>2249</v>
      </c>
      <c r="D92" s="54" t="s">
        <v>2250</v>
      </c>
      <c r="E92" s="102" t="str">
        <f>VLOOKUP(C92,'[3]지가'!$A$2:$F$4000,2,0)</f>
        <v>과</v>
      </c>
      <c r="F92" s="98" t="s">
        <v>1998</v>
      </c>
      <c r="G92" s="103">
        <v>6079</v>
      </c>
      <c r="H92" s="103">
        <v>1114</v>
      </c>
      <c r="I92" s="94"/>
      <c r="J92" s="49" t="s">
        <v>1304</v>
      </c>
      <c r="K92" s="160"/>
      <c r="L92" s="105" t="str">
        <f>'[3]지가리'!$H$78</f>
        <v>지가리1089-63</v>
      </c>
      <c r="M92" s="105" t="str">
        <f>'[3]지가리'!$G$78</f>
        <v>박익재</v>
      </c>
      <c r="N92" s="8"/>
    </row>
    <row r="93" spans="1:14" s="34" customFormat="1" ht="28.5" customHeight="1">
      <c r="A93" s="85" t="s">
        <v>2187</v>
      </c>
      <c r="B93" s="166" t="s">
        <v>1306</v>
      </c>
      <c r="C93" s="54" t="s">
        <v>2253</v>
      </c>
      <c r="D93" s="54" t="s">
        <v>2254</v>
      </c>
      <c r="E93" s="102" t="str">
        <f>VLOOKUP(C93,'[3]지가'!$A$2:$F$4000,2,0)</f>
        <v>전</v>
      </c>
      <c r="F93" s="98" t="s">
        <v>1998</v>
      </c>
      <c r="G93" s="103">
        <v>7284</v>
      </c>
      <c r="H93" s="103">
        <v>5512</v>
      </c>
      <c r="I93" s="169"/>
      <c r="J93" s="205" t="s">
        <v>1912</v>
      </c>
      <c r="K93" s="72"/>
      <c r="L93" s="48" t="str">
        <f>'[3]지가리'!$H$178</f>
        <v>경북의성군안계면용기리469-21</v>
      </c>
      <c r="M93" s="47" t="str">
        <f>'[3]지가리'!$G$178</f>
        <v>조무기</v>
      </c>
      <c r="N93" s="73"/>
    </row>
    <row r="94" spans="1:14" s="34" customFormat="1" ht="28.5" customHeight="1">
      <c r="A94" s="85" t="s">
        <v>2188</v>
      </c>
      <c r="B94" s="166" t="s">
        <v>1306</v>
      </c>
      <c r="C94" s="54" t="s">
        <v>1143</v>
      </c>
      <c r="D94" s="54" t="s">
        <v>1144</v>
      </c>
      <c r="E94" s="102" t="str">
        <f>VLOOKUP(C94,'[3]지가'!$A$2:$F$4000,2,0)</f>
        <v>답</v>
      </c>
      <c r="F94" s="98" t="s">
        <v>1998</v>
      </c>
      <c r="G94" s="103">
        <v>690</v>
      </c>
      <c r="H94" s="103">
        <v>433</v>
      </c>
      <c r="I94" s="169"/>
      <c r="J94" s="49" t="s">
        <v>1145</v>
      </c>
      <c r="K94" s="72"/>
      <c r="L94" s="105" t="s">
        <v>1027</v>
      </c>
      <c r="M94" s="105" t="s">
        <v>1028</v>
      </c>
      <c r="N94" s="73"/>
    </row>
    <row r="95" spans="1:14" s="34" customFormat="1" ht="28.5" customHeight="1">
      <c r="A95" s="85" t="s">
        <v>100</v>
      </c>
      <c r="B95" s="166" t="s">
        <v>1306</v>
      </c>
      <c r="C95" s="54" t="s">
        <v>1150</v>
      </c>
      <c r="D95" s="54" t="s">
        <v>1151</v>
      </c>
      <c r="E95" s="102" t="str">
        <f>VLOOKUP(C95,'[3]지가'!$A$2:$F$4000,2,0)</f>
        <v>답</v>
      </c>
      <c r="F95" s="98" t="s">
        <v>1998</v>
      </c>
      <c r="G95" s="103">
        <v>4175</v>
      </c>
      <c r="H95" s="103">
        <v>1982</v>
      </c>
      <c r="I95" s="167"/>
      <c r="J95" s="49" t="s">
        <v>1145</v>
      </c>
      <c r="K95" s="95"/>
      <c r="L95" s="105" t="s">
        <v>1027</v>
      </c>
      <c r="M95" s="105" t="s">
        <v>1028</v>
      </c>
      <c r="N95" s="73"/>
    </row>
    <row r="96" spans="1:14" s="34" customFormat="1" ht="28.5" customHeight="1">
      <c r="A96" s="85" t="s">
        <v>101</v>
      </c>
      <c r="B96" s="166" t="s">
        <v>1306</v>
      </c>
      <c r="C96" s="54" t="s">
        <v>2255</v>
      </c>
      <c r="D96" s="54" t="s">
        <v>2256</v>
      </c>
      <c r="E96" s="102" t="str">
        <f>VLOOKUP(C96,'[3]지가'!$A$2:$F$4000,2,0)</f>
        <v>천</v>
      </c>
      <c r="F96" s="102" t="s">
        <v>1997</v>
      </c>
      <c r="G96" s="103">
        <v>1283</v>
      </c>
      <c r="H96" s="103">
        <v>504</v>
      </c>
      <c r="I96" s="167"/>
      <c r="J96" s="49" t="s">
        <v>1305</v>
      </c>
      <c r="K96" s="95"/>
      <c r="L96" s="48" t="str">
        <f>'[3]지가리'!$H$179</f>
        <v>대구달서구상인동1516우방아파트201-303</v>
      </c>
      <c r="M96" s="47" t="str">
        <f>'[3]지가리'!$G$179</f>
        <v>육심필</v>
      </c>
      <c r="N96" s="73"/>
    </row>
    <row r="97" spans="1:14" s="39" customFormat="1" ht="28.5" customHeight="1">
      <c r="A97" s="85" t="s">
        <v>102</v>
      </c>
      <c r="B97" s="166" t="s">
        <v>1307</v>
      </c>
      <c r="C97" s="54" t="s">
        <v>432</v>
      </c>
      <c r="D97" s="54" t="s">
        <v>433</v>
      </c>
      <c r="E97" s="102" t="str">
        <f>VLOOKUP(C97,'[4]현내'!$A$1:$E$4001,2,0)</f>
        <v>임</v>
      </c>
      <c r="F97" s="100" t="s">
        <v>1995</v>
      </c>
      <c r="G97" s="103">
        <v>2041</v>
      </c>
      <c r="H97" s="103">
        <v>508</v>
      </c>
      <c r="I97" s="178"/>
      <c r="J97" s="52" t="s">
        <v>1303</v>
      </c>
      <c r="K97" s="72"/>
      <c r="L97" s="105" t="s">
        <v>439</v>
      </c>
      <c r="M97" s="52" t="s">
        <v>440</v>
      </c>
      <c r="N97" s="73"/>
    </row>
    <row r="98" spans="1:14" s="39" customFormat="1" ht="28.5" customHeight="1">
      <c r="A98" s="85" t="s">
        <v>103</v>
      </c>
      <c r="B98" s="166" t="s">
        <v>1307</v>
      </c>
      <c r="C98" s="132" t="s">
        <v>441</v>
      </c>
      <c r="D98" s="132" t="s">
        <v>442</v>
      </c>
      <c r="E98" s="100" t="s">
        <v>2045</v>
      </c>
      <c r="F98" s="100" t="s">
        <v>1997</v>
      </c>
      <c r="G98" s="133">
        <v>602</v>
      </c>
      <c r="H98" s="133">
        <v>13</v>
      </c>
      <c r="I98" s="178"/>
      <c r="J98" s="52" t="s">
        <v>1305</v>
      </c>
      <c r="K98" s="72"/>
      <c r="L98" s="105" t="s">
        <v>439</v>
      </c>
      <c r="M98" s="52" t="s">
        <v>440</v>
      </c>
      <c r="N98" s="73"/>
    </row>
    <row r="99" spans="1:14" s="39" customFormat="1" ht="28.5" customHeight="1">
      <c r="A99" s="85" t="s">
        <v>104</v>
      </c>
      <c r="B99" s="166" t="s">
        <v>1307</v>
      </c>
      <c r="C99" s="132" t="s">
        <v>443</v>
      </c>
      <c r="D99" s="132" t="s">
        <v>444</v>
      </c>
      <c r="E99" s="100" t="s">
        <v>2113</v>
      </c>
      <c r="F99" s="100" t="s">
        <v>1997</v>
      </c>
      <c r="G99" s="133">
        <v>886</v>
      </c>
      <c r="H99" s="133">
        <v>583</v>
      </c>
      <c r="I99" s="178"/>
      <c r="J99" s="52" t="s">
        <v>1305</v>
      </c>
      <c r="K99" s="72"/>
      <c r="L99" s="134" t="s">
        <v>1029</v>
      </c>
      <c r="M99" s="52" t="s">
        <v>446</v>
      </c>
      <c r="N99" s="73"/>
    </row>
    <row r="100" spans="1:14" s="39" customFormat="1" ht="28.5" customHeight="1">
      <c r="A100" s="85" t="s">
        <v>2189</v>
      </c>
      <c r="B100" s="166" t="s">
        <v>1307</v>
      </c>
      <c r="C100" s="132" t="s">
        <v>450</v>
      </c>
      <c r="D100" s="132" t="s">
        <v>451</v>
      </c>
      <c r="E100" s="100" t="s">
        <v>2113</v>
      </c>
      <c r="F100" s="100" t="s">
        <v>1997</v>
      </c>
      <c r="G100" s="133">
        <v>268</v>
      </c>
      <c r="H100" s="133">
        <v>14</v>
      </c>
      <c r="I100" s="178"/>
      <c r="J100" s="52" t="s">
        <v>1305</v>
      </c>
      <c r="K100" s="72"/>
      <c r="L100" s="52" t="s">
        <v>452</v>
      </c>
      <c r="M100" s="52" t="s">
        <v>453</v>
      </c>
      <c r="N100" s="74"/>
    </row>
    <row r="101" spans="1:14" s="39" customFormat="1" ht="28.5" customHeight="1">
      <c r="A101" s="85" t="s">
        <v>5</v>
      </c>
      <c r="B101" s="166" t="s">
        <v>1307</v>
      </c>
      <c r="C101" s="132" t="s">
        <v>1913</v>
      </c>
      <c r="D101" s="132" t="s">
        <v>1914</v>
      </c>
      <c r="E101" s="100" t="s">
        <v>1915</v>
      </c>
      <c r="F101" s="100" t="s">
        <v>1997</v>
      </c>
      <c r="G101" s="133">
        <v>1422</v>
      </c>
      <c r="H101" s="133">
        <v>253</v>
      </c>
      <c r="I101" s="178"/>
      <c r="J101" s="52" t="s">
        <v>1911</v>
      </c>
      <c r="K101" s="72"/>
      <c r="L101" s="52" t="s">
        <v>1916</v>
      </c>
      <c r="M101" s="52" t="s">
        <v>1917</v>
      </c>
      <c r="N101" s="74"/>
    </row>
    <row r="102" spans="1:14" s="39" customFormat="1" ht="28.5" customHeight="1">
      <c r="A102" s="85"/>
      <c r="B102" s="166"/>
      <c r="C102" s="132"/>
      <c r="D102" s="132"/>
      <c r="E102" s="100"/>
      <c r="F102" s="176"/>
      <c r="G102" s="133"/>
      <c r="H102" s="133"/>
      <c r="I102" s="178"/>
      <c r="J102" s="52"/>
      <c r="K102" s="72"/>
      <c r="L102" s="52"/>
      <c r="M102" s="52"/>
      <c r="N102" s="74"/>
    </row>
    <row r="103" spans="1:14" s="39" customFormat="1" ht="28.5" customHeight="1">
      <c r="A103" s="85"/>
      <c r="B103" s="166"/>
      <c r="C103" s="132"/>
      <c r="D103" s="132"/>
      <c r="E103" s="100"/>
      <c r="F103" s="176"/>
      <c r="G103" s="133"/>
      <c r="H103" s="133"/>
      <c r="I103" s="178"/>
      <c r="J103" s="52"/>
      <c r="K103" s="72"/>
      <c r="L103" s="52"/>
      <c r="M103" s="52"/>
      <c r="N103" s="74"/>
    </row>
    <row r="104" spans="1:14" s="39" customFormat="1" ht="28.5" customHeight="1">
      <c r="A104" s="242" t="s">
        <v>1918</v>
      </c>
      <c r="B104" s="243"/>
      <c r="C104" s="132"/>
      <c r="D104" s="132"/>
      <c r="E104" s="100"/>
      <c r="F104" s="176"/>
      <c r="G104" s="133">
        <f>SUM(G7:G103)</f>
        <v>190474</v>
      </c>
      <c r="H104" s="133">
        <f>SUM(H7:H103)</f>
        <v>84863</v>
      </c>
      <c r="I104" s="178"/>
      <c r="J104" s="52"/>
      <c r="K104" s="72"/>
      <c r="L104" s="52"/>
      <c r="M104" s="52"/>
      <c r="N104" s="74"/>
    </row>
    <row r="105" spans="1:14" s="39" customFormat="1" ht="28.5" customHeight="1">
      <c r="A105" s="85"/>
      <c r="B105" s="166"/>
      <c r="C105" s="132"/>
      <c r="D105" s="132"/>
      <c r="E105" s="100"/>
      <c r="F105" s="176"/>
      <c r="G105" s="133"/>
      <c r="H105" s="133"/>
      <c r="I105" s="178"/>
      <c r="J105" s="52"/>
      <c r="K105" s="72"/>
      <c r="L105" s="52"/>
      <c r="M105" s="52"/>
      <c r="N105" s="74"/>
    </row>
    <row r="106" spans="1:14" s="39" customFormat="1" ht="28.5" customHeight="1">
      <c r="A106" s="85"/>
      <c r="B106" s="166"/>
      <c r="C106" s="132"/>
      <c r="D106" s="132"/>
      <c r="E106" s="100"/>
      <c r="F106" s="176"/>
      <c r="G106" s="133"/>
      <c r="H106" s="133"/>
      <c r="I106" s="178"/>
      <c r="J106" s="52"/>
      <c r="K106" s="72"/>
      <c r="L106" s="206"/>
      <c r="M106" s="52"/>
      <c r="N106" s="74"/>
    </row>
    <row r="107" spans="1:14" s="39" customFormat="1" ht="28.5" customHeight="1">
      <c r="A107" s="85"/>
      <c r="B107" s="166"/>
      <c r="C107" s="132"/>
      <c r="D107" s="132"/>
      <c r="E107" s="100"/>
      <c r="F107" s="176"/>
      <c r="G107" s="133"/>
      <c r="H107" s="133"/>
      <c r="I107" s="178"/>
      <c r="J107" s="52"/>
      <c r="K107" s="72"/>
      <c r="L107" s="52"/>
      <c r="M107" s="52"/>
      <c r="N107" s="74"/>
    </row>
    <row r="108" spans="1:14" s="39" customFormat="1" ht="28.5" customHeight="1">
      <c r="A108" s="85"/>
      <c r="B108" s="166"/>
      <c r="C108" s="132"/>
      <c r="D108" s="132"/>
      <c r="E108" s="100"/>
      <c r="F108" s="176"/>
      <c r="G108" s="133"/>
      <c r="H108" s="133"/>
      <c r="I108" s="178"/>
      <c r="J108" s="52"/>
      <c r="K108" s="72">
        <v>3700</v>
      </c>
      <c r="L108" s="206">
        <f>K108*H104</f>
        <v>313993100</v>
      </c>
      <c r="M108" s="52"/>
      <c r="N108" s="74"/>
    </row>
    <row r="109" spans="1:14" s="39" customFormat="1" ht="28.5" customHeight="1">
      <c r="A109" s="85"/>
      <c r="B109" s="166"/>
      <c r="C109" s="132"/>
      <c r="D109" s="132"/>
      <c r="E109" s="100"/>
      <c r="F109" s="176"/>
      <c r="G109" s="133"/>
      <c r="H109" s="133"/>
      <c r="I109" s="178"/>
      <c r="J109" s="52"/>
      <c r="K109" s="72"/>
      <c r="L109" s="52"/>
      <c r="M109" s="52"/>
      <c r="N109" s="74"/>
    </row>
    <row r="110" spans="1:14" s="39" customFormat="1" ht="28.5" customHeight="1">
      <c r="A110" s="85"/>
      <c r="B110" s="166"/>
      <c r="C110" s="132"/>
      <c r="D110" s="132"/>
      <c r="E110" s="100"/>
      <c r="F110" s="176"/>
      <c r="G110" s="133"/>
      <c r="H110" s="133"/>
      <c r="I110" s="178"/>
      <c r="J110" s="52"/>
      <c r="K110" s="72"/>
      <c r="L110" s="52"/>
      <c r="M110" s="52"/>
      <c r="N110" s="74"/>
    </row>
    <row r="111" spans="1:14" s="39" customFormat="1" ht="28.5" customHeight="1">
      <c r="A111" s="85"/>
      <c r="B111" s="166"/>
      <c r="C111" s="132"/>
      <c r="D111" s="132"/>
      <c r="E111" s="100"/>
      <c r="F111" s="176"/>
      <c r="G111" s="133"/>
      <c r="H111" s="133"/>
      <c r="I111" s="178"/>
      <c r="J111" s="52"/>
      <c r="K111" s="72"/>
      <c r="L111" s="52"/>
      <c r="M111" s="52"/>
      <c r="N111" s="74"/>
    </row>
    <row r="112" spans="1:14" s="39" customFormat="1" ht="29.25" customHeight="1">
      <c r="A112" s="85"/>
      <c r="B112" s="166"/>
      <c r="C112" s="132"/>
      <c r="D112" s="132"/>
      <c r="E112" s="100"/>
      <c r="F112" s="176"/>
      <c r="G112" s="133"/>
      <c r="H112" s="133"/>
      <c r="I112" s="178"/>
      <c r="J112" s="52"/>
      <c r="K112" s="72"/>
      <c r="L112" s="52"/>
      <c r="M112" s="52"/>
      <c r="N112" s="74"/>
    </row>
    <row r="113" spans="1:14" s="39" customFormat="1" ht="29.25" customHeight="1">
      <c r="A113" s="85"/>
      <c r="B113" s="166"/>
      <c r="C113" s="132"/>
      <c r="D113" s="132"/>
      <c r="E113" s="100"/>
      <c r="F113" s="176"/>
      <c r="G113" s="133"/>
      <c r="H113" s="133"/>
      <c r="I113" s="178"/>
      <c r="J113" s="52"/>
      <c r="K113" s="72"/>
      <c r="L113" s="52"/>
      <c r="M113" s="52"/>
      <c r="N113" s="74"/>
    </row>
    <row r="114" spans="1:14" s="39" customFormat="1" ht="29.25" customHeight="1">
      <c r="A114" s="85"/>
      <c r="B114" s="166"/>
      <c r="C114" s="132"/>
      <c r="D114" s="132"/>
      <c r="E114" s="100"/>
      <c r="F114" s="176"/>
      <c r="G114" s="133"/>
      <c r="H114" s="133"/>
      <c r="I114" s="178"/>
      <c r="J114" s="52"/>
      <c r="K114" s="72"/>
      <c r="L114" s="52"/>
      <c r="M114" s="52"/>
      <c r="N114" s="74"/>
    </row>
    <row r="115" spans="1:14" s="39" customFormat="1" ht="29.25" customHeight="1">
      <c r="A115" s="85"/>
      <c r="B115" s="166"/>
      <c r="C115" s="132"/>
      <c r="D115" s="132"/>
      <c r="E115" s="100"/>
      <c r="F115" s="176"/>
      <c r="G115" s="133"/>
      <c r="H115" s="133"/>
      <c r="I115" s="178"/>
      <c r="J115" s="52"/>
      <c r="K115" s="72"/>
      <c r="L115" s="52"/>
      <c r="M115" s="52"/>
      <c r="N115" s="74"/>
    </row>
    <row r="116" spans="1:14" s="39" customFormat="1" ht="29.25" customHeight="1">
      <c r="A116" s="85"/>
      <c r="B116" s="166"/>
      <c r="C116" s="132"/>
      <c r="D116" s="132"/>
      <c r="E116" s="100"/>
      <c r="F116" s="176"/>
      <c r="G116" s="133"/>
      <c r="H116" s="133"/>
      <c r="I116" s="178"/>
      <c r="J116" s="52"/>
      <c r="K116" s="72"/>
      <c r="L116" s="52"/>
      <c r="M116" s="52"/>
      <c r="N116" s="74"/>
    </row>
    <row r="117" spans="1:14" s="39" customFormat="1" ht="29.25" customHeight="1">
      <c r="A117" s="85"/>
      <c r="B117" s="166"/>
      <c r="C117" s="132"/>
      <c r="D117" s="132"/>
      <c r="E117" s="100"/>
      <c r="F117" s="176"/>
      <c r="G117" s="133"/>
      <c r="H117" s="133"/>
      <c r="I117" s="178"/>
      <c r="J117" s="52"/>
      <c r="K117" s="72"/>
      <c r="L117" s="52"/>
      <c r="M117" s="52"/>
      <c r="N117" s="74"/>
    </row>
    <row r="118" spans="1:14" s="39" customFormat="1" ht="29.25" customHeight="1">
      <c r="A118" s="85"/>
      <c r="B118" s="166"/>
      <c r="C118" s="132"/>
      <c r="D118" s="132"/>
      <c r="E118" s="100"/>
      <c r="F118" s="176"/>
      <c r="G118" s="133"/>
      <c r="H118" s="133"/>
      <c r="I118" s="178"/>
      <c r="J118" s="52"/>
      <c r="K118" s="72"/>
      <c r="L118" s="52"/>
      <c r="M118" s="52"/>
      <c r="N118" s="74"/>
    </row>
    <row r="119" spans="1:14" s="39" customFormat="1" ht="29.25" customHeight="1">
      <c r="A119" s="85"/>
      <c r="B119" s="166"/>
      <c r="C119" s="132"/>
      <c r="D119" s="132"/>
      <c r="E119" s="100"/>
      <c r="F119" s="176"/>
      <c r="G119" s="133"/>
      <c r="H119" s="133"/>
      <c r="I119" s="178"/>
      <c r="J119" s="52"/>
      <c r="K119" s="72"/>
      <c r="L119" s="52"/>
      <c r="M119" s="52"/>
      <c r="N119" s="74"/>
    </row>
    <row r="120" spans="1:14" s="39" customFormat="1" ht="29.25" customHeight="1">
      <c r="A120" s="85"/>
      <c r="B120" s="166"/>
      <c r="C120" s="132"/>
      <c r="D120" s="132"/>
      <c r="E120" s="100"/>
      <c r="F120" s="176"/>
      <c r="G120" s="133"/>
      <c r="H120" s="133"/>
      <c r="I120" s="178"/>
      <c r="J120" s="52"/>
      <c r="K120" s="72"/>
      <c r="L120" s="52"/>
      <c r="M120" s="52"/>
      <c r="N120" s="74"/>
    </row>
    <row r="121" spans="1:14" s="39" customFormat="1" ht="29.25" customHeight="1">
      <c r="A121" s="85"/>
      <c r="B121" s="166"/>
      <c r="C121" s="132"/>
      <c r="D121" s="132"/>
      <c r="E121" s="100"/>
      <c r="F121" s="176"/>
      <c r="G121" s="133"/>
      <c r="H121" s="133"/>
      <c r="I121" s="178"/>
      <c r="J121" s="52"/>
      <c r="K121" s="72"/>
      <c r="L121" s="52"/>
      <c r="M121" s="52"/>
      <c r="N121" s="74"/>
    </row>
    <row r="122" spans="1:14" s="39" customFormat="1" ht="29.25" customHeight="1">
      <c r="A122" s="172"/>
      <c r="B122" s="173"/>
      <c r="C122" s="174"/>
      <c r="D122" s="174"/>
      <c r="E122" s="175"/>
      <c r="F122" s="176"/>
      <c r="G122" s="177"/>
      <c r="H122" s="177"/>
      <c r="I122" s="178"/>
      <c r="J122" s="72"/>
      <c r="K122" s="72"/>
      <c r="L122" s="171"/>
      <c r="M122" s="171"/>
      <c r="N122" s="74"/>
    </row>
    <row r="123" spans="1:14" s="39" customFormat="1" ht="29.25" customHeight="1">
      <c r="A123" s="172"/>
      <c r="B123" s="173"/>
      <c r="C123" s="174"/>
      <c r="D123" s="174"/>
      <c r="E123" s="175"/>
      <c r="F123" s="176"/>
      <c r="G123" s="177"/>
      <c r="H123" s="177"/>
      <c r="I123" s="178"/>
      <c r="J123" s="72"/>
      <c r="K123" s="72"/>
      <c r="L123" s="171"/>
      <c r="M123" s="171"/>
      <c r="N123" s="73"/>
    </row>
    <row r="124" spans="1:14" s="39" customFormat="1" ht="29.25" customHeight="1">
      <c r="A124" s="172"/>
      <c r="B124" s="173"/>
      <c r="C124" s="174"/>
      <c r="D124" s="174"/>
      <c r="E124" s="175"/>
      <c r="F124" s="176"/>
      <c r="G124" s="177"/>
      <c r="H124" s="177"/>
      <c r="I124" s="178"/>
      <c r="J124" s="72"/>
      <c r="K124" s="72"/>
      <c r="L124" s="171"/>
      <c r="M124" s="171"/>
      <c r="N124" s="73"/>
    </row>
    <row r="125" spans="1:14" s="39" customFormat="1" ht="29.25" customHeight="1">
      <c r="A125" s="172"/>
      <c r="B125" s="173"/>
      <c r="C125" s="174"/>
      <c r="D125" s="174"/>
      <c r="E125" s="175"/>
      <c r="F125" s="176"/>
      <c r="G125" s="177"/>
      <c r="H125" s="177"/>
      <c r="I125" s="178"/>
      <c r="J125" s="72"/>
      <c r="K125" s="72"/>
      <c r="L125" s="171"/>
      <c r="M125" s="171"/>
      <c r="N125" s="73"/>
    </row>
    <row r="126" spans="1:14" s="39" customFormat="1" ht="30" customHeight="1">
      <c r="A126" s="172"/>
      <c r="B126" s="173"/>
      <c r="C126" s="174"/>
      <c r="D126" s="174"/>
      <c r="E126" s="175"/>
      <c r="F126" s="176"/>
      <c r="G126" s="177"/>
      <c r="H126" s="177"/>
      <c r="I126" s="178"/>
      <c r="J126" s="72"/>
      <c r="K126" s="72"/>
      <c r="L126" s="171"/>
      <c r="M126" s="171"/>
      <c r="N126" s="74"/>
    </row>
    <row r="127" spans="1:14" s="39" customFormat="1" ht="30" customHeight="1">
      <c r="A127" s="172"/>
      <c r="B127" s="173"/>
      <c r="C127" s="174"/>
      <c r="D127" s="174"/>
      <c r="E127" s="175"/>
      <c r="F127" s="176"/>
      <c r="G127" s="177"/>
      <c r="H127" s="177"/>
      <c r="I127" s="178"/>
      <c r="J127" s="72"/>
      <c r="K127" s="72"/>
      <c r="L127" s="171"/>
      <c r="M127" s="171"/>
      <c r="N127" s="74"/>
    </row>
    <row r="128" spans="1:14" s="39" customFormat="1" ht="30" customHeight="1">
      <c r="A128" s="172"/>
      <c r="B128" s="173"/>
      <c r="C128" s="174"/>
      <c r="D128" s="174"/>
      <c r="E128" s="175"/>
      <c r="F128" s="176"/>
      <c r="G128" s="177"/>
      <c r="H128" s="177"/>
      <c r="I128" s="178"/>
      <c r="J128" s="72"/>
      <c r="K128" s="72"/>
      <c r="L128" s="171"/>
      <c r="M128" s="171"/>
      <c r="N128" s="73"/>
    </row>
    <row r="129" spans="1:14" s="34" customFormat="1" ht="30" customHeight="1">
      <c r="A129" s="172"/>
      <c r="B129" s="173"/>
      <c r="C129" s="180"/>
      <c r="D129" s="180"/>
      <c r="E129" s="181"/>
      <c r="F129" s="182"/>
      <c r="G129" s="181"/>
      <c r="H129" s="181"/>
      <c r="I129" s="184"/>
      <c r="J129" s="95"/>
      <c r="K129" s="95"/>
      <c r="L129" s="179"/>
      <c r="M129" s="185"/>
      <c r="N129" s="96"/>
    </row>
    <row r="130" spans="1:14" s="34" customFormat="1" ht="30" customHeight="1">
      <c r="A130" s="172"/>
      <c r="B130" s="173"/>
      <c r="C130" s="180"/>
      <c r="D130" s="180"/>
      <c r="E130" s="181"/>
      <c r="F130" s="182"/>
      <c r="G130" s="181"/>
      <c r="H130" s="181"/>
      <c r="I130" s="184"/>
      <c r="J130" s="95"/>
      <c r="K130" s="95"/>
      <c r="L130" s="179"/>
      <c r="M130" s="185"/>
      <c r="N130" s="96"/>
    </row>
    <row r="131" spans="1:14" s="34" customFormat="1" ht="30" customHeight="1">
      <c r="A131" s="172"/>
      <c r="B131" s="173"/>
      <c r="C131" s="180"/>
      <c r="D131" s="180"/>
      <c r="E131" s="181"/>
      <c r="F131" s="182"/>
      <c r="G131" s="181"/>
      <c r="H131" s="181"/>
      <c r="I131" s="184"/>
      <c r="J131" s="95"/>
      <c r="K131" s="95"/>
      <c r="L131" s="179"/>
      <c r="M131" s="185"/>
      <c r="N131" s="96"/>
    </row>
    <row r="132" spans="1:14" s="34" customFormat="1" ht="30" customHeight="1">
      <c r="A132" s="172"/>
      <c r="B132" s="173"/>
      <c r="C132" s="180"/>
      <c r="D132" s="180"/>
      <c r="E132" s="181"/>
      <c r="F132" s="182"/>
      <c r="G132" s="181"/>
      <c r="H132" s="181"/>
      <c r="I132" s="184"/>
      <c r="J132" s="95"/>
      <c r="K132" s="95"/>
      <c r="L132" s="179"/>
      <c r="M132" s="185"/>
      <c r="N132" s="96"/>
    </row>
    <row r="133" spans="1:14" s="34" customFormat="1" ht="30" customHeight="1">
      <c r="A133" s="172"/>
      <c r="B133" s="173"/>
      <c r="C133" s="180"/>
      <c r="D133" s="180"/>
      <c r="E133" s="181"/>
      <c r="F133" s="182"/>
      <c r="G133" s="181"/>
      <c r="H133" s="181"/>
      <c r="I133" s="184"/>
      <c r="J133" s="95"/>
      <c r="K133" s="95"/>
      <c r="L133" s="179"/>
      <c r="M133" s="185"/>
      <c r="N133" s="96"/>
    </row>
    <row r="134" spans="1:14" s="34" customFormat="1" ht="30" customHeight="1">
      <c r="A134" s="172"/>
      <c r="B134" s="173"/>
      <c r="C134" s="180"/>
      <c r="D134" s="180"/>
      <c r="E134" s="181"/>
      <c r="F134" s="182"/>
      <c r="G134" s="181"/>
      <c r="H134" s="181"/>
      <c r="I134" s="184"/>
      <c r="J134" s="95"/>
      <c r="K134" s="95"/>
      <c r="L134" s="179"/>
      <c r="M134" s="185"/>
      <c r="N134" s="96"/>
    </row>
    <row r="135" spans="1:14" s="35" customFormat="1" ht="30" customHeight="1">
      <c r="A135" s="256" t="s">
        <v>2117</v>
      </c>
      <c r="B135" s="257"/>
      <c r="C135" s="76"/>
      <c r="D135" s="77"/>
      <c r="E135" s="77"/>
      <c r="F135" s="78"/>
      <c r="G135" s="78">
        <f>SUM(G7:G134)</f>
        <v>380948</v>
      </c>
      <c r="H135" s="78">
        <f>SUM(H7:H134)</f>
        <v>169726</v>
      </c>
      <c r="I135" s="78"/>
      <c r="J135" s="77"/>
      <c r="K135" s="187">
        <v>3700</v>
      </c>
      <c r="L135" s="188">
        <f>H135*K135</f>
        <v>627986200</v>
      </c>
      <c r="M135" s="77"/>
      <c r="N135" s="79"/>
    </row>
    <row r="136" spans="1:12" ht="30.75" customHeight="1">
      <c r="A136" s="9"/>
      <c r="B136" s="10"/>
      <c r="C136" s="9"/>
      <c r="D136" s="10"/>
      <c r="E136" s="10"/>
      <c r="F136" s="11"/>
      <c r="G136" s="10"/>
      <c r="H136" s="10"/>
      <c r="I136" s="32"/>
      <c r="J136" s="10"/>
      <c r="K136" s="10"/>
      <c r="L136" s="10"/>
    </row>
    <row r="137" spans="1:12" ht="30.75" customHeight="1">
      <c r="A137" s="9"/>
      <c r="B137" s="10"/>
      <c r="C137" s="9"/>
      <c r="D137" s="10"/>
      <c r="E137" s="10"/>
      <c r="F137" s="11"/>
      <c r="G137" s="10"/>
      <c r="H137" s="10"/>
      <c r="I137" s="32"/>
      <c r="J137" s="10"/>
      <c r="K137" s="10"/>
      <c r="L137" s="10"/>
    </row>
    <row r="138" spans="1:12" ht="33.75" customHeight="1">
      <c r="A138" s="9"/>
      <c r="B138" s="10"/>
      <c r="C138" s="9"/>
      <c r="D138" s="10"/>
      <c r="E138" s="10"/>
      <c r="F138" s="11"/>
      <c r="G138" s="10"/>
      <c r="H138" s="10"/>
      <c r="I138" s="32"/>
      <c r="J138" s="10"/>
      <c r="K138" s="10"/>
      <c r="L138" s="10"/>
    </row>
    <row r="139" spans="1:12" ht="33.75" customHeight="1">
      <c r="A139" s="9"/>
      <c r="B139" s="10"/>
      <c r="C139" s="9"/>
      <c r="D139" s="10"/>
      <c r="E139" s="10"/>
      <c r="F139" s="11"/>
      <c r="G139" s="10"/>
      <c r="H139" s="10"/>
      <c r="I139" s="32"/>
      <c r="J139" s="10"/>
      <c r="K139" s="10"/>
      <c r="L139" s="10"/>
    </row>
    <row r="140" spans="1:12" ht="33.75" customHeight="1">
      <c r="A140" s="9"/>
      <c r="B140" s="10"/>
      <c r="C140" s="9"/>
      <c r="D140" s="10"/>
      <c r="E140" s="10"/>
      <c r="F140" s="11"/>
      <c r="G140" s="10"/>
      <c r="H140" s="10"/>
      <c r="I140" s="32"/>
      <c r="J140" s="10"/>
      <c r="K140" s="10"/>
      <c r="L140" s="10"/>
    </row>
    <row r="141" spans="1:12" ht="33.75" customHeight="1">
      <c r="A141" s="9"/>
      <c r="B141" s="10"/>
      <c r="C141" s="9"/>
      <c r="D141" s="10"/>
      <c r="E141" s="10"/>
      <c r="F141" s="11"/>
      <c r="G141" s="10"/>
      <c r="H141" s="10"/>
      <c r="I141" s="32"/>
      <c r="J141" s="10"/>
      <c r="K141" s="10"/>
      <c r="L141" s="10"/>
    </row>
    <row r="142" spans="1:12" ht="33.75" customHeight="1">
      <c r="A142" s="9"/>
      <c r="B142" s="10"/>
      <c r="C142" s="9"/>
      <c r="D142" s="10"/>
      <c r="E142" s="10"/>
      <c r="F142" s="11"/>
      <c r="G142" s="10"/>
      <c r="H142" s="10"/>
      <c r="I142" s="32"/>
      <c r="J142" s="10"/>
      <c r="K142" s="10"/>
      <c r="L142" s="10"/>
    </row>
    <row r="143" spans="1:12" ht="33.75" customHeight="1">
      <c r="A143" s="9"/>
      <c r="B143" s="10"/>
      <c r="C143" s="9"/>
      <c r="D143" s="10"/>
      <c r="E143" s="10"/>
      <c r="F143" s="11"/>
      <c r="G143" s="10"/>
      <c r="H143" s="10"/>
      <c r="I143" s="32"/>
      <c r="J143" s="10"/>
      <c r="K143" s="10"/>
      <c r="L143" s="10"/>
    </row>
    <row r="144" spans="1:12" ht="33.75" customHeight="1">
      <c r="A144" s="9"/>
      <c r="B144" s="10"/>
      <c r="C144" s="9"/>
      <c r="D144" s="10"/>
      <c r="E144" s="10"/>
      <c r="F144" s="11"/>
      <c r="G144" s="10"/>
      <c r="H144" s="10"/>
      <c r="I144" s="32"/>
      <c r="J144" s="10"/>
      <c r="K144" s="10"/>
      <c r="L144" s="10"/>
    </row>
    <row r="145" spans="1:12" ht="33.75" customHeight="1">
      <c r="A145" s="9"/>
      <c r="B145" s="10"/>
      <c r="C145" s="9"/>
      <c r="D145" s="10"/>
      <c r="E145" s="10"/>
      <c r="F145" s="11"/>
      <c r="G145" s="10"/>
      <c r="H145" s="10"/>
      <c r="I145" s="32"/>
      <c r="J145" s="10"/>
      <c r="K145" s="10"/>
      <c r="L145" s="10"/>
    </row>
    <row r="146" spans="1:12" ht="33.75" customHeight="1">
      <c r="A146" s="9"/>
      <c r="B146" s="10"/>
      <c r="C146" s="9"/>
      <c r="D146" s="10"/>
      <c r="E146" s="10"/>
      <c r="F146" s="11"/>
      <c r="G146" s="10"/>
      <c r="H146" s="10"/>
      <c r="I146" s="32"/>
      <c r="J146" s="10"/>
      <c r="K146" s="10"/>
      <c r="L146" s="10"/>
    </row>
    <row r="147" spans="1:12" ht="33.75" customHeight="1">
      <c r="A147" s="9"/>
      <c r="B147" s="10"/>
      <c r="C147" s="9"/>
      <c r="D147" s="10"/>
      <c r="E147" s="10"/>
      <c r="F147" s="11"/>
      <c r="G147" s="10"/>
      <c r="H147" s="10"/>
      <c r="I147" s="32"/>
      <c r="J147" s="10"/>
      <c r="K147" s="10"/>
      <c r="L147" s="10"/>
    </row>
    <row r="148" spans="1:12" ht="33.75" customHeight="1">
      <c r="A148" s="9"/>
      <c r="B148" s="10"/>
      <c r="C148" s="9"/>
      <c r="D148" s="10"/>
      <c r="E148" s="10"/>
      <c r="F148" s="11"/>
      <c r="G148" s="10"/>
      <c r="H148" s="10"/>
      <c r="I148" s="32"/>
      <c r="J148" s="10"/>
      <c r="K148" s="10"/>
      <c r="L148" s="10"/>
    </row>
    <row r="149" spans="1:12" ht="33.75" customHeight="1">
      <c r="A149" s="9"/>
      <c r="B149" s="10"/>
      <c r="C149" s="9"/>
      <c r="D149" s="10"/>
      <c r="E149" s="10"/>
      <c r="F149" s="11"/>
      <c r="G149" s="10"/>
      <c r="H149" s="10"/>
      <c r="I149" s="32"/>
      <c r="J149" s="10"/>
      <c r="K149" s="10"/>
      <c r="L149" s="10"/>
    </row>
    <row r="150" spans="1:12" ht="33.75" customHeight="1">
      <c r="A150" s="9"/>
      <c r="B150" s="10"/>
      <c r="C150" s="9"/>
      <c r="D150" s="10"/>
      <c r="E150" s="10"/>
      <c r="F150" s="11"/>
      <c r="G150" s="10"/>
      <c r="H150" s="10"/>
      <c r="I150" s="32"/>
      <c r="J150" s="10"/>
      <c r="K150" s="10"/>
      <c r="L150" s="10"/>
    </row>
    <row r="151" spans="1:12" ht="33.75" customHeight="1">
      <c r="A151" s="9"/>
      <c r="B151" s="10"/>
      <c r="C151" s="9"/>
      <c r="D151" s="10"/>
      <c r="E151" s="10"/>
      <c r="F151" s="11"/>
      <c r="G151" s="10"/>
      <c r="H151" s="10"/>
      <c r="I151" s="32"/>
      <c r="J151" s="10"/>
      <c r="K151" s="10"/>
      <c r="L151" s="10"/>
    </row>
    <row r="152" spans="1:12" ht="33.75" customHeight="1">
      <c r="A152" s="9"/>
      <c r="B152" s="10"/>
      <c r="C152" s="9"/>
      <c r="D152" s="10"/>
      <c r="E152" s="10"/>
      <c r="F152" s="11"/>
      <c r="G152" s="10"/>
      <c r="H152" s="10"/>
      <c r="I152" s="32"/>
      <c r="J152" s="10"/>
      <c r="K152" s="10"/>
      <c r="L152" s="10"/>
    </row>
    <row r="153" spans="1:12" ht="33.75" customHeight="1">
      <c r="A153" s="9"/>
      <c r="B153" s="10"/>
      <c r="C153" s="9"/>
      <c r="D153" s="10"/>
      <c r="E153" s="10"/>
      <c r="F153" s="11"/>
      <c r="G153" s="10"/>
      <c r="H153" s="10"/>
      <c r="I153" s="32"/>
      <c r="J153" s="10"/>
      <c r="K153" s="10"/>
      <c r="L153" s="10"/>
    </row>
    <row r="154" spans="1:12" ht="33.75" customHeight="1">
      <c r="A154" s="9"/>
      <c r="B154" s="10"/>
      <c r="C154" s="9"/>
      <c r="D154" s="10"/>
      <c r="E154" s="10"/>
      <c r="F154" s="11"/>
      <c r="G154" s="10"/>
      <c r="H154" s="10"/>
      <c r="I154" s="32"/>
      <c r="J154" s="10"/>
      <c r="K154" s="10"/>
      <c r="L154" s="10"/>
    </row>
    <row r="155" spans="1:12" ht="33.75" customHeight="1">
      <c r="A155" s="9"/>
      <c r="B155" s="10"/>
      <c r="C155" s="9"/>
      <c r="D155" s="10"/>
      <c r="E155" s="10"/>
      <c r="F155" s="11"/>
      <c r="G155" s="10"/>
      <c r="H155" s="10"/>
      <c r="I155" s="32"/>
      <c r="J155" s="10"/>
      <c r="K155" s="10"/>
      <c r="L155" s="10"/>
    </row>
    <row r="156" spans="1:12" ht="33.75" customHeight="1">
      <c r="A156" s="9"/>
      <c r="B156" s="10"/>
      <c r="C156" s="9"/>
      <c r="D156" s="10"/>
      <c r="E156" s="10"/>
      <c r="F156" s="11"/>
      <c r="G156" s="10"/>
      <c r="H156" s="10"/>
      <c r="I156" s="32"/>
      <c r="J156" s="10"/>
      <c r="K156" s="10"/>
      <c r="L156" s="10"/>
    </row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33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  <row r="231" ht="33.75" customHeight="1"/>
    <row r="232" ht="33.75" customHeight="1"/>
    <row r="233" ht="33.75" customHeight="1"/>
    <row r="234" ht="33.75" customHeight="1"/>
    <row r="235" ht="33.75" customHeight="1"/>
    <row r="236" ht="33.75" customHeight="1"/>
    <row r="237" ht="33.75" customHeight="1"/>
    <row r="238" ht="33.75" customHeight="1"/>
    <row r="239" ht="33.75" customHeight="1"/>
    <row r="240" ht="33.75" customHeight="1"/>
    <row r="241" ht="33.75" customHeight="1"/>
    <row r="242" ht="33.75" customHeight="1"/>
    <row r="243" ht="33.75" customHeight="1"/>
    <row r="244" ht="33.75" customHeight="1"/>
  </sheetData>
  <sheetProtection/>
  <mergeCells count="17">
    <mergeCell ref="G4:K4"/>
    <mergeCell ref="L4:N4"/>
    <mergeCell ref="A104:B104"/>
    <mergeCell ref="L2:N2"/>
    <mergeCell ref="L3:N3"/>
    <mergeCell ref="L5:M5"/>
    <mergeCell ref="N5:N6"/>
    <mergeCell ref="A135:B135"/>
    <mergeCell ref="A1:N1"/>
    <mergeCell ref="A5:A6"/>
    <mergeCell ref="B5:B6"/>
    <mergeCell ref="C5:D5"/>
    <mergeCell ref="E5:F5"/>
    <mergeCell ref="G5:H5"/>
    <mergeCell ref="J5:J6"/>
    <mergeCell ref="K5:K6"/>
    <mergeCell ref="I5:I6"/>
  </mergeCells>
  <printOptions/>
  <pageMargins left="0.984251968503937" right="0.15748031496062992" top="0.5511811023622047" bottom="0.5511811023622047" header="0.31496062992125984" footer="0.31496062992125984"/>
  <pageSetup horizontalDpi="600" verticalDpi="600" orientation="landscape" paperSize="12" scale="85" r:id="rId3"/>
  <colBreaks count="1" manualBreakCount="1">
    <brk id="1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846"/>
  <sheetViews>
    <sheetView view="pageBreakPreview" zoomScaleNormal="80" zoomScaleSheetLayoutView="100" zoomScalePageLayoutView="0" workbookViewId="0" topLeftCell="A1">
      <selection activeCell="E13" sqref="E13"/>
    </sheetView>
  </sheetViews>
  <sheetFormatPr defaultColWidth="25.77734375" defaultRowHeight="33.75" customHeight="1"/>
  <cols>
    <col min="1" max="1" width="6.21484375" style="6" customWidth="1"/>
    <col min="2" max="2" width="19.77734375" style="6" customWidth="1"/>
    <col min="3" max="3" width="9.6640625" style="6" customWidth="1"/>
    <col min="4" max="4" width="7.77734375" style="6" customWidth="1"/>
    <col min="5" max="5" width="13.4453125" style="6" customWidth="1"/>
    <col min="6" max="6" width="11.21484375" style="6" customWidth="1"/>
    <col min="7" max="7" width="6.6640625" style="6" customWidth="1"/>
    <col min="8" max="8" width="6.4453125" style="6" customWidth="1"/>
    <col min="9" max="9" width="7.3359375" style="6" customWidth="1"/>
    <col min="10" max="10" width="26.3359375" style="6" customWidth="1"/>
    <col min="11" max="11" width="9.6640625" style="6" customWidth="1"/>
    <col min="12" max="12" width="10.3359375" style="6" customWidth="1"/>
    <col min="13" max="13" width="7.6640625" style="6" customWidth="1"/>
    <col min="14" max="14" width="7.99609375" style="6" customWidth="1"/>
    <col min="15" max="15" width="5.99609375" style="6" customWidth="1"/>
    <col min="16" max="250" width="7.99609375" style="6" customWidth="1"/>
    <col min="251" max="251" width="6.21484375" style="6" customWidth="1"/>
    <col min="252" max="16384" width="25.77734375" style="6" customWidth="1"/>
  </cols>
  <sheetData>
    <row r="1" spans="1:15" s="2" customFormat="1" ht="37.5" customHeight="1">
      <c r="A1" s="315" t="s">
        <v>2013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5" s="34" customFormat="1" ht="25.5" customHeight="1">
      <c r="A2" s="64"/>
      <c r="B2" s="64"/>
      <c r="C2" s="64"/>
      <c r="D2" s="64"/>
      <c r="E2" s="65"/>
      <c r="F2" s="65"/>
      <c r="G2" s="65"/>
      <c r="H2" s="65"/>
      <c r="I2" s="64"/>
      <c r="J2" s="64"/>
      <c r="K2" s="83"/>
      <c r="L2" s="316" t="s">
        <v>1014</v>
      </c>
      <c r="M2" s="316"/>
      <c r="N2" s="316"/>
      <c r="O2" s="316"/>
    </row>
    <row r="3" spans="1:15" s="34" customFormat="1" ht="25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83"/>
      <c r="L3" s="316" t="s">
        <v>2211</v>
      </c>
      <c r="M3" s="316"/>
      <c r="N3" s="316"/>
      <c r="O3" s="316"/>
    </row>
    <row r="4" spans="1:15" s="34" customFormat="1" ht="25.5" customHeight="1">
      <c r="A4" s="41" t="s">
        <v>2129</v>
      </c>
      <c r="B4" s="64"/>
      <c r="C4" s="64"/>
      <c r="D4" s="64"/>
      <c r="E4" s="64"/>
      <c r="F4" s="69"/>
      <c r="G4" s="69"/>
      <c r="H4" s="241" t="s">
        <v>1013</v>
      </c>
      <c r="I4" s="241"/>
      <c r="J4" s="241"/>
      <c r="K4" s="241"/>
      <c r="L4" s="317" t="s">
        <v>2215</v>
      </c>
      <c r="M4" s="317"/>
      <c r="N4" s="317"/>
      <c r="O4" s="317"/>
    </row>
    <row r="5" spans="1:15" s="4" customFormat="1" ht="28.5" customHeight="1">
      <c r="A5" s="295" t="s">
        <v>2119</v>
      </c>
      <c r="B5" s="291" t="s">
        <v>2120</v>
      </c>
      <c r="C5" s="291" t="s">
        <v>2121</v>
      </c>
      <c r="D5" s="291" t="s">
        <v>2002</v>
      </c>
      <c r="E5" s="291" t="s">
        <v>2122</v>
      </c>
      <c r="F5" s="291" t="s">
        <v>2003</v>
      </c>
      <c r="G5" s="291" t="s">
        <v>2123</v>
      </c>
      <c r="H5" s="291" t="s">
        <v>2004</v>
      </c>
      <c r="I5" s="291" t="s">
        <v>2124</v>
      </c>
      <c r="J5" s="291" t="s">
        <v>2125</v>
      </c>
      <c r="K5" s="291"/>
      <c r="L5" s="291" t="s">
        <v>2126</v>
      </c>
      <c r="M5" s="291"/>
      <c r="N5" s="291"/>
      <c r="O5" s="291" t="s">
        <v>2005</v>
      </c>
    </row>
    <row r="6" spans="1:15" s="4" customFormat="1" ht="28.5" customHeight="1">
      <c r="A6" s="295"/>
      <c r="B6" s="291"/>
      <c r="C6" s="291"/>
      <c r="D6" s="291"/>
      <c r="E6" s="291"/>
      <c r="F6" s="291"/>
      <c r="G6" s="291"/>
      <c r="H6" s="291"/>
      <c r="I6" s="291"/>
      <c r="J6" s="75" t="s">
        <v>2006</v>
      </c>
      <c r="K6" s="75" t="s">
        <v>2007</v>
      </c>
      <c r="L6" s="75" t="s">
        <v>2006</v>
      </c>
      <c r="M6" s="75" t="s">
        <v>2007</v>
      </c>
      <c r="N6" s="75" t="s">
        <v>2118</v>
      </c>
      <c r="O6" s="291"/>
    </row>
    <row r="7" spans="1:15" s="4" customFormat="1" ht="28.5" customHeight="1">
      <c r="A7" s="164" t="s">
        <v>1173</v>
      </c>
      <c r="B7" s="84" t="s">
        <v>1167</v>
      </c>
      <c r="C7" s="70" t="s">
        <v>1168</v>
      </c>
      <c r="D7" s="70" t="s">
        <v>1169</v>
      </c>
      <c r="E7" s="70" t="s">
        <v>1170</v>
      </c>
      <c r="F7" s="70" t="s">
        <v>1171</v>
      </c>
      <c r="G7" s="70">
        <v>5</v>
      </c>
      <c r="H7" s="70" t="s">
        <v>1172</v>
      </c>
      <c r="I7" s="70"/>
      <c r="J7" s="70" t="s">
        <v>2020</v>
      </c>
      <c r="K7" s="70" t="s">
        <v>1162</v>
      </c>
      <c r="L7" s="160"/>
      <c r="M7" s="70"/>
      <c r="N7" s="75"/>
      <c r="O7" s="75"/>
    </row>
    <row r="8" spans="1:15" s="4" customFormat="1" ht="28.5" customHeight="1">
      <c r="A8" s="165" t="s">
        <v>1206</v>
      </c>
      <c r="B8" s="84" t="s">
        <v>1167</v>
      </c>
      <c r="C8" s="161" t="s">
        <v>1174</v>
      </c>
      <c r="D8" s="161" t="s">
        <v>1175</v>
      </c>
      <c r="E8" s="70" t="s">
        <v>1176</v>
      </c>
      <c r="F8" s="162" t="s">
        <v>1177</v>
      </c>
      <c r="G8" s="70">
        <v>313</v>
      </c>
      <c r="H8" s="70" t="s">
        <v>1178</v>
      </c>
      <c r="I8" s="70"/>
      <c r="J8" s="70" t="s">
        <v>1179</v>
      </c>
      <c r="K8" s="70" t="s">
        <v>1180</v>
      </c>
      <c r="L8" s="160"/>
      <c r="M8" s="70"/>
      <c r="N8" s="75"/>
      <c r="O8" s="75"/>
    </row>
    <row r="9" spans="1:15" s="4" customFormat="1" ht="28.5" customHeight="1">
      <c r="A9" s="307" t="s">
        <v>1207</v>
      </c>
      <c r="B9" s="290" t="s">
        <v>1167</v>
      </c>
      <c r="C9" s="231" t="s">
        <v>1181</v>
      </c>
      <c r="D9" s="231" t="s">
        <v>1175</v>
      </c>
      <c r="E9" s="70" t="s">
        <v>1182</v>
      </c>
      <c r="F9" s="70" t="s">
        <v>1183</v>
      </c>
      <c r="G9" s="70">
        <v>1</v>
      </c>
      <c r="H9" s="70" t="s">
        <v>1184</v>
      </c>
      <c r="I9" s="70"/>
      <c r="J9" s="231" t="s">
        <v>1185</v>
      </c>
      <c r="K9" s="231" t="s">
        <v>1186</v>
      </c>
      <c r="L9" s="160"/>
      <c r="M9" s="70"/>
      <c r="N9" s="75"/>
      <c r="O9" s="75"/>
    </row>
    <row r="10" spans="1:15" s="4" customFormat="1" ht="28.5" customHeight="1">
      <c r="A10" s="308"/>
      <c r="B10" s="238"/>
      <c r="C10" s="232"/>
      <c r="D10" s="232"/>
      <c r="E10" s="70" t="s">
        <v>1182</v>
      </c>
      <c r="F10" s="70" t="s">
        <v>1187</v>
      </c>
      <c r="G10" s="70">
        <v>1</v>
      </c>
      <c r="H10" s="70" t="s">
        <v>1184</v>
      </c>
      <c r="I10" s="70"/>
      <c r="J10" s="232"/>
      <c r="K10" s="232"/>
      <c r="L10" s="160"/>
      <c r="M10" s="70"/>
      <c r="N10" s="75"/>
      <c r="O10" s="75"/>
    </row>
    <row r="11" spans="1:15" s="4" customFormat="1" ht="28.5" customHeight="1">
      <c r="A11" s="308"/>
      <c r="B11" s="238"/>
      <c r="C11" s="232"/>
      <c r="D11" s="232"/>
      <c r="E11" s="70" t="s">
        <v>1182</v>
      </c>
      <c r="F11" s="70" t="s">
        <v>1188</v>
      </c>
      <c r="G11" s="70">
        <v>1</v>
      </c>
      <c r="H11" s="70" t="s">
        <v>1184</v>
      </c>
      <c r="I11" s="70"/>
      <c r="J11" s="232"/>
      <c r="K11" s="232"/>
      <c r="L11" s="160"/>
      <c r="M11" s="70"/>
      <c r="N11" s="75"/>
      <c r="O11" s="75"/>
    </row>
    <row r="12" spans="1:15" s="4" customFormat="1" ht="28.5" customHeight="1">
      <c r="A12" s="308"/>
      <c r="B12" s="238"/>
      <c r="C12" s="232"/>
      <c r="D12" s="232"/>
      <c r="E12" s="70" t="s">
        <v>1189</v>
      </c>
      <c r="F12" s="70"/>
      <c r="G12" s="70">
        <v>1</v>
      </c>
      <c r="H12" s="70" t="s">
        <v>1190</v>
      </c>
      <c r="I12" s="70"/>
      <c r="J12" s="232"/>
      <c r="K12" s="232"/>
      <c r="L12" s="160"/>
      <c r="M12" s="70"/>
      <c r="N12" s="75"/>
      <c r="O12" s="75"/>
    </row>
    <row r="13" spans="1:15" s="4" customFormat="1" ht="28.5" customHeight="1">
      <c r="A13" s="308"/>
      <c r="B13" s="238"/>
      <c r="C13" s="232"/>
      <c r="D13" s="232"/>
      <c r="E13" s="70" t="s">
        <v>1191</v>
      </c>
      <c r="F13" s="70"/>
      <c r="G13" s="70">
        <v>1</v>
      </c>
      <c r="H13" s="70" t="s">
        <v>1192</v>
      </c>
      <c r="I13" s="70"/>
      <c r="J13" s="232"/>
      <c r="K13" s="232"/>
      <c r="L13" s="160"/>
      <c r="M13" s="70"/>
      <c r="N13" s="75"/>
      <c r="O13" s="75"/>
    </row>
    <row r="14" spans="1:15" s="4" customFormat="1" ht="28.5" customHeight="1">
      <c r="A14" s="309"/>
      <c r="B14" s="288"/>
      <c r="C14" s="233"/>
      <c r="D14" s="233"/>
      <c r="E14" s="70" t="s">
        <v>1193</v>
      </c>
      <c r="F14" s="70"/>
      <c r="G14" s="70">
        <v>1</v>
      </c>
      <c r="H14" s="70" t="s">
        <v>1192</v>
      </c>
      <c r="I14" s="70"/>
      <c r="J14" s="233"/>
      <c r="K14" s="233"/>
      <c r="L14" s="160"/>
      <c r="M14" s="70"/>
      <c r="N14" s="75"/>
      <c r="O14" s="75"/>
    </row>
    <row r="15" spans="1:15" s="4" customFormat="1" ht="28.5" customHeight="1">
      <c r="A15" s="165" t="s">
        <v>1208</v>
      </c>
      <c r="B15" s="84" t="s">
        <v>1167</v>
      </c>
      <c r="C15" s="106">
        <v>210</v>
      </c>
      <c r="D15" s="106" t="s">
        <v>1194</v>
      </c>
      <c r="E15" s="102" t="s">
        <v>1195</v>
      </c>
      <c r="F15" s="70" t="s">
        <v>1196</v>
      </c>
      <c r="G15" s="70">
        <v>1</v>
      </c>
      <c r="H15" s="70" t="s">
        <v>1197</v>
      </c>
      <c r="I15" s="70"/>
      <c r="J15" s="70" t="s">
        <v>1198</v>
      </c>
      <c r="K15" s="70" t="s">
        <v>1199</v>
      </c>
      <c r="L15" s="160"/>
      <c r="M15" s="70"/>
      <c r="N15" s="75"/>
      <c r="O15" s="75"/>
    </row>
    <row r="16" spans="1:15" s="4" customFormat="1" ht="28.5" customHeight="1">
      <c r="A16" s="307" t="s">
        <v>1209</v>
      </c>
      <c r="B16" s="290" t="s">
        <v>1167</v>
      </c>
      <c r="C16" s="231" t="s">
        <v>1200</v>
      </c>
      <c r="D16" s="231" t="s">
        <v>1194</v>
      </c>
      <c r="E16" s="70" t="s">
        <v>1201</v>
      </c>
      <c r="F16" s="162" t="s">
        <v>1202</v>
      </c>
      <c r="G16" s="70">
        <v>1</v>
      </c>
      <c r="H16" s="70" t="s">
        <v>1192</v>
      </c>
      <c r="I16" s="70"/>
      <c r="J16" s="231" t="s">
        <v>1203</v>
      </c>
      <c r="K16" s="231" t="s">
        <v>1204</v>
      </c>
      <c r="L16" s="160"/>
      <c r="M16" s="70"/>
      <c r="N16" s="75"/>
      <c r="O16" s="75"/>
    </row>
    <row r="17" spans="1:15" s="4" customFormat="1" ht="28.5" customHeight="1">
      <c r="A17" s="309"/>
      <c r="B17" s="288"/>
      <c r="C17" s="233"/>
      <c r="D17" s="233"/>
      <c r="E17" s="70" t="s">
        <v>1205</v>
      </c>
      <c r="F17" s="70" t="s">
        <v>1171</v>
      </c>
      <c r="G17" s="70">
        <v>1</v>
      </c>
      <c r="H17" s="70" t="s">
        <v>1172</v>
      </c>
      <c r="I17" s="70"/>
      <c r="J17" s="233"/>
      <c r="K17" s="233"/>
      <c r="L17" s="160"/>
      <c r="M17" s="70"/>
      <c r="N17" s="75"/>
      <c r="O17" s="75"/>
    </row>
    <row r="18" spans="1:15" s="4" customFormat="1" ht="28.5" customHeight="1">
      <c r="A18" s="303">
        <v>6</v>
      </c>
      <c r="B18" s="290" t="s">
        <v>2022</v>
      </c>
      <c r="C18" s="292" t="s">
        <v>460</v>
      </c>
      <c r="D18" s="292" t="s">
        <v>2044</v>
      </c>
      <c r="E18" s="292" t="s">
        <v>934</v>
      </c>
      <c r="F18" s="75" t="s">
        <v>935</v>
      </c>
      <c r="G18" s="75">
        <v>1</v>
      </c>
      <c r="H18" s="81" t="s">
        <v>2030</v>
      </c>
      <c r="I18" s="75"/>
      <c r="J18" s="292" t="s">
        <v>1016</v>
      </c>
      <c r="K18" s="292" t="s">
        <v>1017</v>
      </c>
      <c r="L18" s="5"/>
      <c r="M18" s="75"/>
      <c r="N18" s="75"/>
      <c r="O18" s="42"/>
    </row>
    <row r="19" spans="1:15" s="4" customFormat="1" ht="28.5" customHeight="1">
      <c r="A19" s="304"/>
      <c r="B19" s="238"/>
      <c r="C19" s="293"/>
      <c r="D19" s="293"/>
      <c r="E19" s="293"/>
      <c r="F19" s="75" t="s">
        <v>936</v>
      </c>
      <c r="G19" s="75">
        <v>1</v>
      </c>
      <c r="H19" s="81" t="s">
        <v>2030</v>
      </c>
      <c r="I19" s="75"/>
      <c r="J19" s="293"/>
      <c r="K19" s="293"/>
      <c r="L19" s="5"/>
      <c r="M19" s="75"/>
      <c r="N19" s="75"/>
      <c r="O19" s="42"/>
    </row>
    <row r="20" spans="1:15" s="4" customFormat="1" ht="28.5" customHeight="1">
      <c r="A20" s="304"/>
      <c r="B20" s="238"/>
      <c r="C20" s="293"/>
      <c r="D20" s="293"/>
      <c r="E20" s="293"/>
      <c r="F20" s="75" t="s">
        <v>937</v>
      </c>
      <c r="G20" s="75">
        <v>1</v>
      </c>
      <c r="H20" s="81" t="s">
        <v>2030</v>
      </c>
      <c r="I20" s="75"/>
      <c r="J20" s="293"/>
      <c r="K20" s="293"/>
      <c r="L20" s="5"/>
      <c r="M20" s="75"/>
      <c r="N20" s="75"/>
      <c r="O20" s="42"/>
    </row>
    <row r="21" spans="1:15" s="4" customFormat="1" ht="28.5" customHeight="1">
      <c r="A21" s="304"/>
      <c r="B21" s="238"/>
      <c r="C21" s="293"/>
      <c r="D21" s="293"/>
      <c r="E21" s="294"/>
      <c r="F21" s="75" t="s">
        <v>938</v>
      </c>
      <c r="G21" s="75">
        <v>1</v>
      </c>
      <c r="H21" s="81" t="s">
        <v>2030</v>
      </c>
      <c r="I21" s="75"/>
      <c r="J21" s="294"/>
      <c r="K21" s="294"/>
      <c r="L21" s="5"/>
      <c r="M21" s="75"/>
      <c r="N21" s="75"/>
      <c r="O21" s="42"/>
    </row>
    <row r="22" spans="1:15" s="4" customFormat="1" ht="28.5" customHeight="1">
      <c r="A22" s="295">
        <v>7</v>
      </c>
      <c r="B22" s="235" t="s">
        <v>2022</v>
      </c>
      <c r="C22" s="291" t="s">
        <v>462</v>
      </c>
      <c r="D22" s="291" t="s">
        <v>2044</v>
      </c>
      <c r="E22" s="75" t="s">
        <v>463</v>
      </c>
      <c r="F22" s="75" t="s">
        <v>2127</v>
      </c>
      <c r="G22" s="75">
        <v>5</v>
      </c>
      <c r="H22" s="81" t="s">
        <v>2039</v>
      </c>
      <c r="I22" s="75"/>
      <c r="J22" s="291" t="s">
        <v>467</v>
      </c>
      <c r="K22" s="291" t="s">
        <v>82</v>
      </c>
      <c r="L22" s="5"/>
      <c r="M22" s="75"/>
      <c r="N22" s="75"/>
      <c r="O22" s="42"/>
    </row>
    <row r="23" spans="1:15" s="4" customFormat="1" ht="28.5" customHeight="1">
      <c r="A23" s="295"/>
      <c r="B23" s="235"/>
      <c r="C23" s="291"/>
      <c r="D23" s="291"/>
      <c r="E23" s="75" t="s">
        <v>2014</v>
      </c>
      <c r="F23" s="75" t="s">
        <v>464</v>
      </c>
      <c r="G23" s="75">
        <v>10</v>
      </c>
      <c r="H23" s="81" t="s">
        <v>2039</v>
      </c>
      <c r="I23" s="75"/>
      <c r="J23" s="291"/>
      <c r="K23" s="291"/>
      <c r="L23" s="5"/>
      <c r="M23" s="75"/>
      <c r="N23" s="75"/>
      <c r="O23" s="42"/>
    </row>
    <row r="24" spans="1:15" s="4" customFormat="1" ht="28.5" customHeight="1">
      <c r="A24" s="295"/>
      <c r="B24" s="235"/>
      <c r="C24" s="291"/>
      <c r="D24" s="291"/>
      <c r="E24" s="75" t="s">
        <v>465</v>
      </c>
      <c r="F24" s="75" t="s">
        <v>2128</v>
      </c>
      <c r="G24" s="75">
        <v>10</v>
      </c>
      <c r="H24" s="81" t="s">
        <v>2039</v>
      </c>
      <c r="I24" s="75"/>
      <c r="J24" s="291"/>
      <c r="K24" s="291"/>
      <c r="L24" s="5"/>
      <c r="M24" s="75"/>
      <c r="N24" s="75"/>
      <c r="O24" s="42"/>
    </row>
    <row r="25" spans="1:15" s="4" customFormat="1" ht="28.5" customHeight="1">
      <c r="A25" s="138">
        <v>7</v>
      </c>
      <c r="B25" s="139" t="s">
        <v>2022</v>
      </c>
      <c r="C25" s="146" t="s">
        <v>462</v>
      </c>
      <c r="D25" s="146" t="s">
        <v>2044</v>
      </c>
      <c r="E25" s="75" t="s">
        <v>466</v>
      </c>
      <c r="F25" s="75" t="s">
        <v>2128</v>
      </c>
      <c r="G25" s="75">
        <v>10</v>
      </c>
      <c r="H25" s="81" t="s">
        <v>2039</v>
      </c>
      <c r="I25" s="75"/>
      <c r="J25" s="146" t="s">
        <v>467</v>
      </c>
      <c r="K25" s="146" t="s">
        <v>82</v>
      </c>
      <c r="L25" s="5"/>
      <c r="M25" s="75"/>
      <c r="N25" s="75"/>
      <c r="O25" s="42"/>
    </row>
    <row r="26" spans="1:15" s="4" customFormat="1" ht="28.5" customHeight="1">
      <c r="A26" s="80">
        <v>8</v>
      </c>
      <c r="B26" s="84" t="s">
        <v>2022</v>
      </c>
      <c r="C26" s="75">
        <v>199</v>
      </c>
      <c r="D26" s="75" t="s">
        <v>2113</v>
      </c>
      <c r="E26" s="75" t="s">
        <v>468</v>
      </c>
      <c r="F26" s="75" t="s">
        <v>469</v>
      </c>
      <c r="G26" s="75">
        <v>210</v>
      </c>
      <c r="H26" s="81" t="s">
        <v>2039</v>
      </c>
      <c r="I26" s="75"/>
      <c r="J26" s="75" t="s">
        <v>467</v>
      </c>
      <c r="K26" s="75" t="s">
        <v>82</v>
      </c>
      <c r="L26" s="5"/>
      <c r="M26" s="75"/>
      <c r="N26" s="75"/>
      <c r="O26" s="42"/>
    </row>
    <row r="27" spans="1:15" s="4" customFormat="1" ht="28.5" customHeight="1">
      <c r="A27" s="303">
        <v>9</v>
      </c>
      <c r="B27" s="290" t="s">
        <v>2022</v>
      </c>
      <c r="C27" s="292" t="s">
        <v>1933</v>
      </c>
      <c r="D27" s="292" t="s">
        <v>470</v>
      </c>
      <c r="E27" s="292" t="s">
        <v>2028</v>
      </c>
      <c r="F27" s="75" t="s">
        <v>471</v>
      </c>
      <c r="G27" s="75">
        <v>45.44</v>
      </c>
      <c r="H27" s="81" t="s">
        <v>2016</v>
      </c>
      <c r="I27" s="75"/>
      <c r="J27" s="292" t="s">
        <v>476</v>
      </c>
      <c r="K27" s="292" t="s">
        <v>477</v>
      </c>
      <c r="L27" s="5"/>
      <c r="M27" s="75"/>
      <c r="N27" s="75"/>
      <c r="O27" s="42"/>
    </row>
    <row r="28" spans="1:15" s="4" customFormat="1" ht="28.5" customHeight="1">
      <c r="A28" s="304"/>
      <c r="B28" s="238"/>
      <c r="C28" s="293"/>
      <c r="D28" s="293"/>
      <c r="E28" s="293"/>
      <c r="F28" s="75" t="s">
        <v>472</v>
      </c>
      <c r="G28" s="75">
        <v>45.44</v>
      </c>
      <c r="H28" s="81" t="s">
        <v>2016</v>
      </c>
      <c r="I28" s="75"/>
      <c r="J28" s="293"/>
      <c r="K28" s="293"/>
      <c r="L28" s="5"/>
      <c r="M28" s="75"/>
      <c r="N28" s="75"/>
      <c r="O28" s="42"/>
    </row>
    <row r="29" spans="1:15" s="4" customFormat="1" ht="28.5" customHeight="1">
      <c r="A29" s="304"/>
      <c r="B29" s="238"/>
      <c r="C29" s="293"/>
      <c r="D29" s="293"/>
      <c r="E29" s="293"/>
      <c r="F29" s="75" t="s">
        <v>473</v>
      </c>
      <c r="G29" s="75">
        <v>1</v>
      </c>
      <c r="H29" s="81" t="s">
        <v>2030</v>
      </c>
      <c r="I29" s="75"/>
      <c r="J29" s="293"/>
      <c r="K29" s="293"/>
      <c r="L29" s="5"/>
      <c r="M29" s="75"/>
      <c r="N29" s="75"/>
      <c r="O29" s="42"/>
    </row>
    <row r="30" spans="1:15" s="4" customFormat="1" ht="28.5" customHeight="1">
      <c r="A30" s="304"/>
      <c r="B30" s="238"/>
      <c r="C30" s="293"/>
      <c r="D30" s="293"/>
      <c r="E30" s="294"/>
      <c r="F30" s="75" t="s">
        <v>2068</v>
      </c>
      <c r="G30" s="75">
        <v>1</v>
      </c>
      <c r="H30" s="81" t="s">
        <v>474</v>
      </c>
      <c r="I30" s="75"/>
      <c r="J30" s="293"/>
      <c r="K30" s="293"/>
      <c r="L30" s="5"/>
      <c r="M30" s="75"/>
      <c r="N30" s="75"/>
      <c r="O30" s="42"/>
    </row>
    <row r="31" spans="1:15" s="4" customFormat="1" ht="28.5" customHeight="1">
      <c r="A31" s="304"/>
      <c r="B31" s="238"/>
      <c r="C31" s="293"/>
      <c r="D31" s="293"/>
      <c r="E31" s="148" t="s">
        <v>1991</v>
      </c>
      <c r="F31" s="75" t="s">
        <v>976</v>
      </c>
      <c r="G31" s="75">
        <v>1</v>
      </c>
      <c r="H31" s="81" t="s">
        <v>2030</v>
      </c>
      <c r="I31" s="75"/>
      <c r="J31" s="293"/>
      <c r="K31" s="293"/>
      <c r="L31" s="5"/>
      <c r="M31" s="75"/>
      <c r="N31" s="75"/>
      <c r="O31" s="42"/>
    </row>
    <row r="32" spans="1:15" s="4" customFormat="1" ht="28.5" customHeight="1">
      <c r="A32" s="304"/>
      <c r="B32" s="238"/>
      <c r="C32" s="293"/>
      <c r="D32" s="293"/>
      <c r="E32" s="75" t="s">
        <v>2069</v>
      </c>
      <c r="F32" s="75"/>
      <c r="G32" s="75">
        <v>1</v>
      </c>
      <c r="H32" s="81" t="s">
        <v>2030</v>
      </c>
      <c r="I32" s="75"/>
      <c r="J32" s="293"/>
      <c r="K32" s="293"/>
      <c r="L32" s="5"/>
      <c r="M32" s="75"/>
      <c r="N32" s="75"/>
      <c r="O32" s="42"/>
    </row>
    <row r="33" spans="1:15" s="4" customFormat="1" ht="28.5" customHeight="1">
      <c r="A33" s="305"/>
      <c r="B33" s="288"/>
      <c r="C33" s="294"/>
      <c r="D33" s="294"/>
      <c r="E33" s="75" t="s">
        <v>475</v>
      </c>
      <c r="F33" s="75" t="s">
        <v>2059</v>
      </c>
      <c r="G33" s="75">
        <v>1</v>
      </c>
      <c r="H33" s="81" t="s">
        <v>2039</v>
      </c>
      <c r="I33" s="75"/>
      <c r="J33" s="294"/>
      <c r="K33" s="294"/>
      <c r="L33" s="5"/>
      <c r="M33" s="75"/>
      <c r="N33" s="75"/>
      <c r="O33" s="42"/>
    </row>
    <row r="34" spans="1:15" s="4" customFormat="1" ht="28.5" customHeight="1">
      <c r="A34" s="80">
        <v>10</v>
      </c>
      <c r="B34" s="84" t="s">
        <v>2022</v>
      </c>
      <c r="C34" s="75" t="s">
        <v>478</v>
      </c>
      <c r="D34" s="75" t="s">
        <v>2113</v>
      </c>
      <c r="E34" s="75" t="s">
        <v>2058</v>
      </c>
      <c r="F34" s="75" t="s">
        <v>464</v>
      </c>
      <c r="G34" s="75">
        <v>20</v>
      </c>
      <c r="H34" s="81" t="s">
        <v>2039</v>
      </c>
      <c r="I34" s="75"/>
      <c r="J34" s="75" t="s">
        <v>467</v>
      </c>
      <c r="K34" s="75" t="s">
        <v>82</v>
      </c>
      <c r="L34" s="5"/>
      <c r="M34" s="75"/>
      <c r="N34" s="75"/>
      <c r="O34" s="42"/>
    </row>
    <row r="35" spans="1:15" s="4" customFormat="1" ht="28.5" customHeight="1">
      <c r="A35" s="80">
        <v>11</v>
      </c>
      <c r="B35" s="84" t="s">
        <v>2022</v>
      </c>
      <c r="C35" s="75" t="s">
        <v>479</v>
      </c>
      <c r="D35" s="75" t="s">
        <v>2041</v>
      </c>
      <c r="E35" s="75" t="s">
        <v>480</v>
      </c>
      <c r="F35" s="75" t="s">
        <v>2128</v>
      </c>
      <c r="G35" s="75">
        <v>56</v>
      </c>
      <c r="H35" s="81" t="s">
        <v>2016</v>
      </c>
      <c r="I35" s="75"/>
      <c r="J35" s="75" t="s">
        <v>481</v>
      </c>
      <c r="K35" s="75" t="s">
        <v>84</v>
      </c>
      <c r="L35" s="5"/>
      <c r="M35" s="75"/>
      <c r="N35" s="75"/>
      <c r="O35" s="42"/>
    </row>
    <row r="36" spans="1:15" s="4" customFormat="1" ht="28.5" customHeight="1">
      <c r="A36" s="303">
        <v>12</v>
      </c>
      <c r="B36" s="290" t="s">
        <v>2022</v>
      </c>
      <c r="C36" s="292" t="s">
        <v>482</v>
      </c>
      <c r="D36" s="292" t="s">
        <v>2113</v>
      </c>
      <c r="E36" s="75" t="s">
        <v>2033</v>
      </c>
      <c r="F36" s="75" t="s">
        <v>939</v>
      </c>
      <c r="G36" s="75">
        <v>10</v>
      </c>
      <c r="H36" s="81" t="s">
        <v>2039</v>
      </c>
      <c r="I36" s="75"/>
      <c r="J36" s="292" t="s">
        <v>481</v>
      </c>
      <c r="K36" s="292" t="s">
        <v>84</v>
      </c>
      <c r="L36" s="5"/>
      <c r="M36" s="75"/>
      <c r="N36" s="75"/>
      <c r="O36" s="42"/>
    </row>
    <row r="37" spans="1:15" s="4" customFormat="1" ht="28.5" customHeight="1">
      <c r="A37" s="305"/>
      <c r="B37" s="288"/>
      <c r="C37" s="294"/>
      <c r="D37" s="294"/>
      <c r="E37" s="75" t="s">
        <v>2034</v>
      </c>
      <c r="F37" s="75" t="s">
        <v>2128</v>
      </c>
      <c r="G37" s="75">
        <v>20</v>
      </c>
      <c r="H37" s="81" t="s">
        <v>2039</v>
      </c>
      <c r="I37" s="75"/>
      <c r="J37" s="294"/>
      <c r="K37" s="294"/>
      <c r="L37" s="5"/>
      <c r="M37" s="75"/>
      <c r="N37" s="75"/>
      <c r="O37" s="42"/>
    </row>
    <row r="38" spans="1:15" s="4" customFormat="1" ht="28.5" customHeight="1">
      <c r="A38" s="295">
        <v>13</v>
      </c>
      <c r="B38" s="235" t="s">
        <v>2022</v>
      </c>
      <c r="C38" s="291" t="s">
        <v>483</v>
      </c>
      <c r="D38" s="291" t="s">
        <v>2043</v>
      </c>
      <c r="E38" s="75" t="s">
        <v>2071</v>
      </c>
      <c r="F38" s="75" t="s">
        <v>484</v>
      </c>
      <c r="G38" s="75">
        <v>1</v>
      </c>
      <c r="H38" s="81" t="s">
        <v>2039</v>
      </c>
      <c r="I38" s="75"/>
      <c r="J38" s="291" t="s">
        <v>497</v>
      </c>
      <c r="K38" s="291" t="s">
        <v>498</v>
      </c>
      <c r="L38" s="5"/>
      <c r="M38" s="75"/>
      <c r="N38" s="75"/>
      <c r="O38" s="42"/>
    </row>
    <row r="39" spans="1:15" s="4" customFormat="1" ht="28.5" customHeight="1">
      <c r="A39" s="295"/>
      <c r="B39" s="235"/>
      <c r="C39" s="291"/>
      <c r="D39" s="291"/>
      <c r="E39" s="291" t="s">
        <v>485</v>
      </c>
      <c r="F39" s="75" t="s">
        <v>486</v>
      </c>
      <c r="G39" s="75">
        <v>30</v>
      </c>
      <c r="H39" s="81" t="s">
        <v>2039</v>
      </c>
      <c r="I39" s="75"/>
      <c r="J39" s="291"/>
      <c r="K39" s="291"/>
      <c r="L39" s="5"/>
      <c r="M39" s="75"/>
      <c r="N39" s="75"/>
      <c r="O39" s="42"/>
    </row>
    <row r="40" spans="1:15" s="4" customFormat="1" ht="28.5" customHeight="1">
      <c r="A40" s="295"/>
      <c r="B40" s="235"/>
      <c r="C40" s="291"/>
      <c r="D40" s="291"/>
      <c r="E40" s="291"/>
      <c r="F40" s="75" t="s">
        <v>487</v>
      </c>
      <c r="G40" s="75">
        <v>5</v>
      </c>
      <c r="H40" s="81" t="s">
        <v>2039</v>
      </c>
      <c r="I40" s="75"/>
      <c r="J40" s="291"/>
      <c r="K40" s="291"/>
      <c r="L40" s="5"/>
      <c r="M40" s="75"/>
      <c r="N40" s="75"/>
      <c r="O40" s="42"/>
    </row>
    <row r="41" spans="1:15" s="4" customFormat="1" ht="28.5" customHeight="1">
      <c r="A41" s="295"/>
      <c r="B41" s="235"/>
      <c r="C41" s="291"/>
      <c r="D41" s="291"/>
      <c r="E41" s="291"/>
      <c r="F41" s="75" t="s">
        <v>488</v>
      </c>
      <c r="G41" s="75">
        <v>11</v>
      </c>
      <c r="H41" s="81" t="s">
        <v>2039</v>
      </c>
      <c r="I41" s="75"/>
      <c r="J41" s="291"/>
      <c r="K41" s="291"/>
      <c r="L41" s="5"/>
      <c r="M41" s="75"/>
      <c r="N41" s="75"/>
      <c r="O41" s="42"/>
    </row>
    <row r="42" spans="1:15" s="4" customFormat="1" ht="28.5" customHeight="1">
      <c r="A42" s="295"/>
      <c r="B42" s="235"/>
      <c r="C42" s="291"/>
      <c r="D42" s="291"/>
      <c r="E42" s="75" t="s">
        <v>492</v>
      </c>
      <c r="F42" s="75" t="s">
        <v>493</v>
      </c>
      <c r="G42" s="75">
        <v>1</v>
      </c>
      <c r="H42" s="81" t="s">
        <v>2039</v>
      </c>
      <c r="I42" s="75"/>
      <c r="J42" s="291"/>
      <c r="K42" s="291"/>
      <c r="L42" s="5"/>
      <c r="M42" s="75"/>
      <c r="N42" s="75"/>
      <c r="O42" s="42"/>
    </row>
    <row r="43" spans="1:15" s="4" customFormat="1" ht="28.5" customHeight="1">
      <c r="A43" s="295">
        <v>13</v>
      </c>
      <c r="B43" s="235" t="s">
        <v>2022</v>
      </c>
      <c r="C43" s="291" t="s">
        <v>483</v>
      </c>
      <c r="D43" s="291" t="s">
        <v>2043</v>
      </c>
      <c r="E43" s="291" t="s">
        <v>2058</v>
      </c>
      <c r="F43" s="75" t="s">
        <v>484</v>
      </c>
      <c r="G43" s="75">
        <v>1</v>
      </c>
      <c r="H43" s="81" t="s">
        <v>2039</v>
      </c>
      <c r="I43" s="75"/>
      <c r="J43" s="291" t="s">
        <v>497</v>
      </c>
      <c r="K43" s="291" t="s">
        <v>498</v>
      </c>
      <c r="L43" s="5"/>
      <c r="M43" s="75"/>
      <c r="N43" s="75"/>
      <c r="O43" s="42"/>
    </row>
    <row r="44" spans="1:15" s="4" customFormat="1" ht="28.5" customHeight="1">
      <c r="A44" s="295"/>
      <c r="B44" s="235"/>
      <c r="C44" s="291"/>
      <c r="D44" s="291"/>
      <c r="E44" s="291"/>
      <c r="F44" s="75" t="s">
        <v>2128</v>
      </c>
      <c r="G44" s="75">
        <v>2</v>
      </c>
      <c r="H44" s="81" t="s">
        <v>2039</v>
      </c>
      <c r="I44" s="75"/>
      <c r="J44" s="291"/>
      <c r="K44" s="291"/>
      <c r="L44" s="5"/>
      <c r="M44" s="75"/>
      <c r="N44" s="75"/>
      <c r="O44" s="42"/>
    </row>
    <row r="45" spans="1:15" s="4" customFormat="1" ht="28.5" customHeight="1">
      <c r="A45" s="295"/>
      <c r="B45" s="235"/>
      <c r="C45" s="291"/>
      <c r="D45" s="291"/>
      <c r="E45" s="291" t="s">
        <v>2058</v>
      </c>
      <c r="F45" s="75" t="s">
        <v>490</v>
      </c>
      <c r="G45" s="75">
        <v>1</v>
      </c>
      <c r="H45" s="81" t="s">
        <v>2039</v>
      </c>
      <c r="I45" s="75"/>
      <c r="J45" s="291"/>
      <c r="K45" s="291"/>
      <c r="L45" s="5"/>
      <c r="M45" s="75"/>
      <c r="N45" s="75"/>
      <c r="O45" s="42"/>
    </row>
    <row r="46" spans="1:15" s="4" customFormat="1" ht="28.5" customHeight="1">
      <c r="A46" s="295"/>
      <c r="B46" s="235"/>
      <c r="C46" s="291"/>
      <c r="D46" s="291"/>
      <c r="E46" s="291"/>
      <c r="F46" s="75" t="s">
        <v>489</v>
      </c>
      <c r="G46" s="75">
        <v>3</v>
      </c>
      <c r="H46" s="81" t="s">
        <v>2039</v>
      </c>
      <c r="I46" s="75"/>
      <c r="J46" s="291"/>
      <c r="K46" s="291"/>
      <c r="L46" s="5"/>
      <c r="M46" s="75"/>
      <c r="N46" s="75"/>
      <c r="O46" s="42"/>
    </row>
    <row r="47" spans="1:15" s="4" customFormat="1" ht="28.5" customHeight="1">
      <c r="A47" s="295"/>
      <c r="B47" s="235"/>
      <c r="C47" s="291"/>
      <c r="D47" s="291"/>
      <c r="E47" s="291" t="s">
        <v>491</v>
      </c>
      <c r="F47" s="75" t="s">
        <v>2059</v>
      </c>
      <c r="G47" s="75">
        <v>1</v>
      </c>
      <c r="H47" s="81" t="s">
        <v>2039</v>
      </c>
      <c r="I47" s="75"/>
      <c r="J47" s="291"/>
      <c r="K47" s="291"/>
      <c r="L47" s="5"/>
      <c r="M47" s="75"/>
      <c r="N47" s="75"/>
      <c r="O47" s="42"/>
    </row>
    <row r="48" spans="1:15" s="4" customFormat="1" ht="28.5" customHeight="1">
      <c r="A48" s="295"/>
      <c r="B48" s="235"/>
      <c r="C48" s="291"/>
      <c r="D48" s="291"/>
      <c r="E48" s="291"/>
      <c r="F48" s="75" t="s">
        <v>489</v>
      </c>
      <c r="G48" s="75">
        <v>3</v>
      </c>
      <c r="H48" s="81" t="s">
        <v>2039</v>
      </c>
      <c r="I48" s="75"/>
      <c r="J48" s="291"/>
      <c r="K48" s="291"/>
      <c r="L48" s="5"/>
      <c r="M48" s="75"/>
      <c r="N48" s="75"/>
      <c r="O48" s="42"/>
    </row>
    <row r="49" spans="1:15" s="4" customFormat="1" ht="28.5" customHeight="1">
      <c r="A49" s="295"/>
      <c r="B49" s="235"/>
      <c r="C49" s="291"/>
      <c r="D49" s="291"/>
      <c r="E49" s="291" t="s">
        <v>468</v>
      </c>
      <c r="F49" s="75" t="s">
        <v>464</v>
      </c>
      <c r="G49" s="75">
        <v>23</v>
      </c>
      <c r="H49" s="81" t="s">
        <v>2039</v>
      </c>
      <c r="I49" s="75"/>
      <c r="J49" s="291"/>
      <c r="K49" s="291"/>
      <c r="L49" s="5"/>
      <c r="M49" s="75"/>
      <c r="N49" s="75"/>
      <c r="O49" s="42"/>
    </row>
    <row r="50" spans="1:15" s="4" customFormat="1" ht="28.5" customHeight="1">
      <c r="A50" s="295"/>
      <c r="B50" s="235"/>
      <c r="C50" s="291"/>
      <c r="D50" s="291"/>
      <c r="E50" s="291"/>
      <c r="F50" s="75" t="s">
        <v>2127</v>
      </c>
      <c r="G50" s="75">
        <v>25</v>
      </c>
      <c r="H50" s="81" t="s">
        <v>2039</v>
      </c>
      <c r="I50" s="75"/>
      <c r="J50" s="291"/>
      <c r="K50" s="291"/>
      <c r="L50" s="5"/>
      <c r="M50" s="75"/>
      <c r="N50" s="75"/>
      <c r="O50" s="42"/>
    </row>
    <row r="51" spans="1:15" s="4" customFormat="1" ht="28.5" customHeight="1">
      <c r="A51" s="295"/>
      <c r="B51" s="235"/>
      <c r="C51" s="291"/>
      <c r="D51" s="291"/>
      <c r="E51" s="75" t="s">
        <v>494</v>
      </c>
      <c r="F51" s="75" t="s">
        <v>484</v>
      </c>
      <c r="G51" s="75">
        <v>6</v>
      </c>
      <c r="H51" s="81" t="s">
        <v>2039</v>
      </c>
      <c r="I51" s="75"/>
      <c r="J51" s="291"/>
      <c r="K51" s="291"/>
      <c r="L51" s="5"/>
      <c r="M51" s="75"/>
      <c r="N51" s="75"/>
      <c r="O51" s="42"/>
    </row>
    <row r="52" spans="1:15" s="4" customFormat="1" ht="28.5" customHeight="1">
      <c r="A52" s="295"/>
      <c r="B52" s="235"/>
      <c r="C52" s="291"/>
      <c r="D52" s="291"/>
      <c r="E52" s="75" t="s">
        <v>2037</v>
      </c>
      <c r="F52" s="75" t="s">
        <v>484</v>
      </c>
      <c r="G52" s="75">
        <v>1</v>
      </c>
      <c r="H52" s="81" t="s">
        <v>2039</v>
      </c>
      <c r="I52" s="75"/>
      <c r="J52" s="291"/>
      <c r="K52" s="291"/>
      <c r="L52" s="5"/>
      <c r="M52" s="75"/>
      <c r="N52" s="75"/>
      <c r="O52" s="42"/>
    </row>
    <row r="53" spans="1:15" s="4" customFormat="1" ht="28.5" customHeight="1">
      <c r="A53" s="295"/>
      <c r="B53" s="235"/>
      <c r="C53" s="291"/>
      <c r="D53" s="291"/>
      <c r="E53" s="291" t="s">
        <v>495</v>
      </c>
      <c r="F53" s="75" t="s">
        <v>2128</v>
      </c>
      <c r="G53" s="75">
        <v>1</v>
      </c>
      <c r="H53" s="81" t="s">
        <v>2039</v>
      </c>
      <c r="I53" s="75"/>
      <c r="J53" s="291"/>
      <c r="K53" s="291"/>
      <c r="L53" s="5"/>
      <c r="M53" s="75"/>
      <c r="N53" s="75"/>
      <c r="O53" s="42"/>
    </row>
    <row r="54" spans="1:15" s="4" customFormat="1" ht="28.5" customHeight="1">
      <c r="A54" s="295"/>
      <c r="B54" s="235"/>
      <c r="C54" s="291"/>
      <c r="D54" s="291"/>
      <c r="E54" s="291"/>
      <c r="F54" s="75" t="s">
        <v>489</v>
      </c>
      <c r="G54" s="75">
        <v>1</v>
      </c>
      <c r="H54" s="81" t="s">
        <v>2039</v>
      </c>
      <c r="I54" s="75"/>
      <c r="J54" s="291"/>
      <c r="K54" s="291"/>
      <c r="L54" s="5"/>
      <c r="M54" s="75"/>
      <c r="N54" s="75"/>
      <c r="O54" s="42"/>
    </row>
    <row r="55" spans="1:15" s="4" customFormat="1" ht="28.5" customHeight="1">
      <c r="A55" s="295"/>
      <c r="B55" s="235"/>
      <c r="C55" s="291"/>
      <c r="D55" s="291"/>
      <c r="E55" s="75" t="s">
        <v>496</v>
      </c>
      <c r="F55" s="75" t="s">
        <v>2128</v>
      </c>
      <c r="G55" s="75">
        <v>1</v>
      </c>
      <c r="H55" s="81" t="s">
        <v>2039</v>
      </c>
      <c r="I55" s="75"/>
      <c r="J55" s="291"/>
      <c r="K55" s="291"/>
      <c r="L55" s="5"/>
      <c r="M55" s="75"/>
      <c r="N55" s="75"/>
      <c r="O55" s="42"/>
    </row>
    <row r="56" spans="1:15" s="4" customFormat="1" ht="28.5" customHeight="1">
      <c r="A56" s="295"/>
      <c r="B56" s="235"/>
      <c r="C56" s="291"/>
      <c r="D56" s="291"/>
      <c r="E56" s="75" t="s">
        <v>2053</v>
      </c>
      <c r="F56" s="75" t="s">
        <v>490</v>
      </c>
      <c r="G56" s="75">
        <v>2</v>
      </c>
      <c r="H56" s="81" t="s">
        <v>2039</v>
      </c>
      <c r="I56" s="75"/>
      <c r="J56" s="291"/>
      <c r="K56" s="291"/>
      <c r="L56" s="5"/>
      <c r="M56" s="75"/>
      <c r="N56" s="75"/>
      <c r="O56" s="42"/>
    </row>
    <row r="57" spans="1:15" s="4" customFormat="1" ht="28.5" customHeight="1">
      <c r="A57" s="295"/>
      <c r="B57" s="235"/>
      <c r="C57" s="291"/>
      <c r="D57" s="291"/>
      <c r="E57" s="291" t="s">
        <v>499</v>
      </c>
      <c r="F57" s="75" t="s">
        <v>2059</v>
      </c>
      <c r="G57" s="75">
        <v>1</v>
      </c>
      <c r="H57" s="81" t="s">
        <v>2039</v>
      </c>
      <c r="I57" s="75"/>
      <c r="J57" s="291"/>
      <c r="K57" s="291"/>
      <c r="L57" s="5"/>
      <c r="M57" s="75"/>
      <c r="N57" s="75"/>
      <c r="O57" s="42"/>
    </row>
    <row r="58" spans="1:15" s="4" customFormat="1" ht="28.5" customHeight="1">
      <c r="A58" s="295"/>
      <c r="B58" s="235"/>
      <c r="C58" s="291"/>
      <c r="D58" s="291"/>
      <c r="E58" s="291"/>
      <c r="F58" s="75" t="s">
        <v>2128</v>
      </c>
      <c r="G58" s="75">
        <v>3</v>
      </c>
      <c r="H58" s="81" t="s">
        <v>2039</v>
      </c>
      <c r="I58" s="75"/>
      <c r="J58" s="291"/>
      <c r="K58" s="291"/>
      <c r="L58" s="5"/>
      <c r="M58" s="75"/>
      <c r="N58" s="75"/>
      <c r="O58" s="42"/>
    </row>
    <row r="59" spans="1:15" s="4" customFormat="1" ht="28.5" customHeight="1">
      <c r="A59" s="295"/>
      <c r="B59" s="235"/>
      <c r="C59" s="291"/>
      <c r="D59" s="291"/>
      <c r="E59" s="291"/>
      <c r="F59" s="75" t="s">
        <v>489</v>
      </c>
      <c r="G59" s="75">
        <v>7</v>
      </c>
      <c r="H59" s="81" t="s">
        <v>2039</v>
      </c>
      <c r="I59" s="75"/>
      <c r="J59" s="291"/>
      <c r="K59" s="291"/>
      <c r="L59" s="5"/>
      <c r="M59" s="75"/>
      <c r="N59" s="75"/>
      <c r="O59" s="42"/>
    </row>
    <row r="60" spans="1:15" s="4" customFormat="1" ht="28.5" customHeight="1">
      <c r="A60" s="295"/>
      <c r="B60" s="235"/>
      <c r="C60" s="291"/>
      <c r="D60" s="291"/>
      <c r="E60" s="75" t="s">
        <v>502</v>
      </c>
      <c r="F60" s="75" t="s">
        <v>2128</v>
      </c>
      <c r="G60" s="75">
        <v>8</v>
      </c>
      <c r="H60" s="81" t="s">
        <v>2039</v>
      </c>
      <c r="I60" s="75"/>
      <c r="J60" s="291"/>
      <c r="K60" s="291"/>
      <c r="L60" s="5"/>
      <c r="M60" s="75"/>
      <c r="N60" s="75"/>
      <c r="O60" s="42"/>
    </row>
    <row r="61" spans="1:15" s="4" customFormat="1" ht="28.5" customHeight="1">
      <c r="A61" s="295">
        <v>13</v>
      </c>
      <c r="B61" s="235" t="s">
        <v>2022</v>
      </c>
      <c r="C61" s="291" t="s">
        <v>483</v>
      </c>
      <c r="D61" s="291" t="s">
        <v>2043</v>
      </c>
      <c r="E61" s="291" t="s">
        <v>500</v>
      </c>
      <c r="F61" s="75" t="s">
        <v>2128</v>
      </c>
      <c r="G61" s="75">
        <v>1</v>
      </c>
      <c r="H61" s="81" t="s">
        <v>2039</v>
      </c>
      <c r="I61" s="75"/>
      <c r="J61" s="291" t="s">
        <v>497</v>
      </c>
      <c r="K61" s="291" t="s">
        <v>498</v>
      </c>
      <c r="L61" s="5"/>
      <c r="M61" s="75"/>
      <c r="N61" s="75"/>
      <c r="O61" s="42"/>
    </row>
    <row r="62" spans="1:15" s="4" customFormat="1" ht="28.5" customHeight="1">
      <c r="A62" s="295"/>
      <c r="B62" s="235"/>
      <c r="C62" s="291"/>
      <c r="D62" s="291"/>
      <c r="E62" s="291"/>
      <c r="F62" s="75" t="s">
        <v>490</v>
      </c>
      <c r="G62" s="75">
        <v>8</v>
      </c>
      <c r="H62" s="81" t="s">
        <v>2039</v>
      </c>
      <c r="I62" s="75"/>
      <c r="J62" s="291"/>
      <c r="K62" s="291"/>
      <c r="L62" s="5"/>
      <c r="M62" s="75"/>
      <c r="N62" s="75"/>
      <c r="O62" s="42"/>
    </row>
    <row r="63" spans="1:15" s="4" customFormat="1" ht="28.5" customHeight="1">
      <c r="A63" s="295"/>
      <c r="B63" s="235"/>
      <c r="C63" s="291"/>
      <c r="D63" s="291"/>
      <c r="E63" s="291" t="s">
        <v>501</v>
      </c>
      <c r="F63" s="75" t="s">
        <v>464</v>
      </c>
      <c r="G63" s="75">
        <v>1</v>
      </c>
      <c r="H63" s="81" t="s">
        <v>2039</v>
      </c>
      <c r="I63" s="75"/>
      <c r="J63" s="291"/>
      <c r="K63" s="291"/>
      <c r="L63" s="5"/>
      <c r="M63" s="75"/>
      <c r="N63" s="75"/>
      <c r="O63" s="42"/>
    </row>
    <row r="64" spans="1:15" s="4" customFormat="1" ht="28.5" customHeight="1">
      <c r="A64" s="295"/>
      <c r="B64" s="235"/>
      <c r="C64" s="291"/>
      <c r="D64" s="291"/>
      <c r="E64" s="291"/>
      <c r="F64" s="75" t="s">
        <v>490</v>
      </c>
      <c r="G64" s="75">
        <v>1</v>
      </c>
      <c r="H64" s="81" t="s">
        <v>2039</v>
      </c>
      <c r="I64" s="75"/>
      <c r="J64" s="291"/>
      <c r="K64" s="291"/>
      <c r="L64" s="5"/>
      <c r="M64" s="75"/>
      <c r="N64" s="75"/>
      <c r="O64" s="42"/>
    </row>
    <row r="65" spans="1:15" s="4" customFormat="1" ht="28.5" customHeight="1">
      <c r="A65" s="295"/>
      <c r="B65" s="235"/>
      <c r="C65" s="291"/>
      <c r="D65" s="291"/>
      <c r="E65" s="75" t="s">
        <v>503</v>
      </c>
      <c r="F65" s="75" t="s">
        <v>504</v>
      </c>
      <c r="G65" s="75">
        <v>14</v>
      </c>
      <c r="H65" s="81" t="s">
        <v>2039</v>
      </c>
      <c r="I65" s="75"/>
      <c r="J65" s="291"/>
      <c r="K65" s="291"/>
      <c r="L65" s="5"/>
      <c r="M65" s="75"/>
      <c r="N65" s="75"/>
      <c r="O65" s="42"/>
    </row>
    <row r="66" spans="1:15" s="4" customFormat="1" ht="28.5" customHeight="1">
      <c r="A66" s="295"/>
      <c r="B66" s="235"/>
      <c r="C66" s="291"/>
      <c r="D66" s="291"/>
      <c r="E66" s="75" t="s">
        <v>505</v>
      </c>
      <c r="F66" s="75" t="s">
        <v>484</v>
      </c>
      <c r="G66" s="75">
        <v>23</v>
      </c>
      <c r="H66" s="81" t="s">
        <v>2039</v>
      </c>
      <c r="I66" s="75"/>
      <c r="J66" s="291"/>
      <c r="K66" s="291"/>
      <c r="L66" s="5"/>
      <c r="M66" s="75"/>
      <c r="N66" s="75"/>
      <c r="O66" s="42"/>
    </row>
    <row r="67" spans="1:15" s="4" customFormat="1" ht="28.5" customHeight="1">
      <c r="A67" s="295"/>
      <c r="B67" s="235"/>
      <c r="C67" s="291"/>
      <c r="D67" s="291"/>
      <c r="E67" s="75" t="s">
        <v>2063</v>
      </c>
      <c r="F67" s="75" t="s">
        <v>2059</v>
      </c>
      <c r="G67" s="75">
        <v>2</v>
      </c>
      <c r="H67" s="81" t="s">
        <v>2039</v>
      </c>
      <c r="I67" s="75"/>
      <c r="J67" s="291"/>
      <c r="K67" s="291"/>
      <c r="L67" s="5"/>
      <c r="M67" s="75"/>
      <c r="N67" s="75"/>
      <c r="O67" s="42"/>
    </row>
    <row r="68" spans="1:15" s="4" customFormat="1" ht="28.5" customHeight="1">
      <c r="A68" s="295"/>
      <c r="B68" s="235"/>
      <c r="C68" s="291"/>
      <c r="D68" s="291"/>
      <c r="E68" s="75" t="s">
        <v>2063</v>
      </c>
      <c r="F68" s="75" t="s">
        <v>2128</v>
      </c>
      <c r="G68" s="75">
        <v>3</v>
      </c>
      <c r="H68" s="81" t="s">
        <v>2039</v>
      </c>
      <c r="I68" s="75"/>
      <c r="J68" s="291"/>
      <c r="K68" s="291"/>
      <c r="L68" s="5"/>
      <c r="M68" s="75"/>
      <c r="N68" s="75"/>
      <c r="O68" s="42"/>
    </row>
    <row r="69" spans="1:15" s="4" customFormat="1" ht="28.5" customHeight="1">
      <c r="A69" s="295"/>
      <c r="B69" s="235"/>
      <c r="C69" s="291"/>
      <c r="D69" s="291"/>
      <c r="E69" s="75" t="s">
        <v>506</v>
      </c>
      <c r="F69" s="75" t="s">
        <v>2128</v>
      </c>
      <c r="G69" s="75">
        <v>10</v>
      </c>
      <c r="H69" s="81" t="s">
        <v>2039</v>
      </c>
      <c r="I69" s="75"/>
      <c r="J69" s="291"/>
      <c r="K69" s="291"/>
      <c r="L69" s="5"/>
      <c r="M69" s="75"/>
      <c r="N69" s="75"/>
      <c r="O69" s="42"/>
    </row>
    <row r="70" spans="1:15" s="4" customFormat="1" ht="28.5" customHeight="1">
      <c r="A70" s="295"/>
      <c r="B70" s="235"/>
      <c r="C70" s="291"/>
      <c r="D70" s="291"/>
      <c r="E70" s="291" t="s">
        <v>507</v>
      </c>
      <c r="F70" s="75" t="s">
        <v>508</v>
      </c>
      <c r="G70" s="75">
        <v>7</v>
      </c>
      <c r="H70" s="81" t="s">
        <v>2039</v>
      </c>
      <c r="I70" s="75"/>
      <c r="J70" s="291"/>
      <c r="K70" s="291"/>
      <c r="L70" s="5"/>
      <c r="M70" s="75"/>
      <c r="N70" s="75"/>
      <c r="O70" s="42"/>
    </row>
    <row r="71" spans="1:15" s="4" customFormat="1" ht="28.5" customHeight="1">
      <c r="A71" s="295"/>
      <c r="B71" s="235"/>
      <c r="C71" s="291"/>
      <c r="D71" s="291"/>
      <c r="E71" s="291"/>
      <c r="F71" s="75" t="s">
        <v>509</v>
      </c>
      <c r="G71" s="75">
        <v>22</v>
      </c>
      <c r="H71" s="81" t="s">
        <v>2039</v>
      </c>
      <c r="I71" s="75"/>
      <c r="J71" s="291"/>
      <c r="K71" s="291"/>
      <c r="L71" s="5"/>
      <c r="M71" s="75"/>
      <c r="N71" s="75"/>
      <c r="O71" s="42"/>
    </row>
    <row r="72" spans="1:15" s="4" customFormat="1" ht="28.5" customHeight="1">
      <c r="A72" s="295"/>
      <c r="B72" s="235"/>
      <c r="C72" s="291"/>
      <c r="D72" s="291"/>
      <c r="E72" s="291"/>
      <c r="F72" s="75" t="s">
        <v>489</v>
      </c>
      <c r="G72" s="75">
        <v>21</v>
      </c>
      <c r="H72" s="81" t="s">
        <v>2039</v>
      </c>
      <c r="I72" s="75"/>
      <c r="J72" s="291"/>
      <c r="K72" s="291"/>
      <c r="L72" s="5"/>
      <c r="M72" s="75"/>
      <c r="N72" s="75"/>
      <c r="O72" s="42"/>
    </row>
    <row r="73" spans="1:15" s="4" customFormat="1" ht="28.5" customHeight="1">
      <c r="A73" s="295"/>
      <c r="B73" s="235"/>
      <c r="C73" s="291"/>
      <c r="D73" s="291"/>
      <c r="E73" s="75" t="s">
        <v>510</v>
      </c>
      <c r="F73" s="75" t="s">
        <v>484</v>
      </c>
      <c r="G73" s="75">
        <v>1</v>
      </c>
      <c r="H73" s="81" t="s">
        <v>2039</v>
      </c>
      <c r="I73" s="75"/>
      <c r="J73" s="291"/>
      <c r="K73" s="291"/>
      <c r="L73" s="5"/>
      <c r="M73" s="75"/>
      <c r="N73" s="75"/>
      <c r="O73" s="42"/>
    </row>
    <row r="74" spans="1:15" s="4" customFormat="1" ht="28.5" customHeight="1">
      <c r="A74" s="295"/>
      <c r="B74" s="235"/>
      <c r="C74" s="291"/>
      <c r="D74" s="291"/>
      <c r="E74" s="75" t="s">
        <v>2051</v>
      </c>
      <c r="F74" s="75" t="s">
        <v>490</v>
      </c>
      <c r="G74" s="75">
        <v>1</v>
      </c>
      <c r="H74" s="81" t="s">
        <v>2039</v>
      </c>
      <c r="I74" s="75"/>
      <c r="J74" s="291"/>
      <c r="K74" s="291"/>
      <c r="L74" s="5"/>
      <c r="M74" s="75"/>
      <c r="N74" s="75"/>
      <c r="O74" s="42"/>
    </row>
    <row r="75" spans="1:15" s="4" customFormat="1" ht="28.5" customHeight="1">
      <c r="A75" s="295"/>
      <c r="B75" s="235"/>
      <c r="C75" s="291"/>
      <c r="D75" s="291"/>
      <c r="E75" s="75" t="s">
        <v>511</v>
      </c>
      <c r="F75" s="75" t="s">
        <v>2127</v>
      </c>
      <c r="G75" s="75">
        <v>1</v>
      </c>
      <c r="H75" s="81" t="s">
        <v>2039</v>
      </c>
      <c r="I75" s="75"/>
      <c r="J75" s="291"/>
      <c r="K75" s="291"/>
      <c r="L75" s="5"/>
      <c r="M75" s="75"/>
      <c r="N75" s="75"/>
      <c r="O75" s="42"/>
    </row>
    <row r="76" spans="1:15" s="4" customFormat="1" ht="28.5" customHeight="1">
      <c r="A76" s="295"/>
      <c r="B76" s="235"/>
      <c r="C76" s="291"/>
      <c r="D76" s="291"/>
      <c r="E76" s="75" t="s">
        <v>512</v>
      </c>
      <c r="F76" s="75" t="s">
        <v>2128</v>
      </c>
      <c r="G76" s="75">
        <v>3</v>
      </c>
      <c r="H76" s="81" t="s">
        <v>2039</v>
      </c>
      <c r="I76" s="75"/>
      <c r="J76" s="291"/>
      <c r="K76" s="291"/>
      <c r="L76" s="5"/>
      <c r="M76" s="75"/>
      <c r="N76" s="75"/>
      <c r="O76" s="42"/>
    </row>
    <row r="77" spans="1:15" s="4" customFormat="1" ht="28.5" customHeight="1">
      <c r="A77" s="295"/>
      <c r="B77" s="235"/>
      <c r="C77" s="291"/>
      <c r="D77" s="291"/>
      <c r="E77" s="75" t="s">
        <v>513</v>
      </c>
      <c r="F77" s="75" t="s">
        <v>2128</v>
      </c>
      <c r="G77" s="75">
        <v>1</v>
      </c>
      <c r="H77" s="81" t="s">
        <v>2039</v>
      </c>
      <c r="I77" s="75"/>
      <c r="J77" s="291"/>
      <c r="K77" s="291"/>
      <c r="L77" s="5"/>
      <c r="M77" s="75"/>
      <c r="N77" s="75"/>
      <c r="O77" s="42"/>
    </row>
    <row r="78" spans="1:15" s="4" customFormat="1" ht="28.5" customHeight="1">
      <c r="A78" s="295"/>
      <c r="B78" s="235"/>
      <c r="C78" s="291"/>
      <c r="D78" s="291"/>
      <c r="E78" s="75" t="s">
        <v>517</v>
      </c>
      <c r="F78" s="75" t="s">
        <v>2128</v>
      </c>
      <c r="G78" s="75">
        <v>1</v>
      </c>
      <c r="H78" s="81" t="s">
        <v>2039</v>
      </c>
      <c r="I78" s="75"/>
      <c r="J78" s="291"/>
      <c r="K78" s="291"/>
      <c r="L78" s="5"/>
      <c r="M78" s="75"/>
      <c r="N78" s="75"/>
      <c r="O78" s="42"/>
    </row>
    <row r="79" spans="1:15" s="4" customFormat="1" ht="28.5" customHeight="1">
      <c r="A79" s="295">
        <v>13</v>
      </c>
      <c r="B79" s="235" t="s">
        <v>2022</v>
      </c>
      <c r="C79" s="291" t="s">
        <v>483</v>
      </c>
      <c r="D79" s="291" t="s">
        <v>2043</v>
      </c>
      <c r="E79" s="5" t="s">
        <v>514</v>
      </c>
      <c r="F79" s="75" t="s">
        <v>2128</v>
      </c>
      <c r="G79" s="75">
        <v>4</v>
      </c>
      <c r="H79" s="81" t="s">
        <v>2039</v>
      </c>
      <c r="I79" s="75"/>
      <c r="J79" s="291" t="s">
        <v>497</v>
      </c>
      <c r="K79" s="291" t="s">
        <v>85</v>
      </c>
      <c r="L79" s="5"/>
      <c r="M79" s="75"/>
      <c r="N79" s="75"/>
      <c r="O79" s="42"/>
    </row>
    <row r="80" spans="1:15" s="4" customFormat="1" ht="28.5" customHeight="1">
      <c r="A80" s="295"/>
      <c r="B80" s="235"/>
      <c r="C80" s="291"/>
      <c r="D80" s="291"/>
      <c r="E80" s="291" t="s">
        <v>515</v>
      </c>
      <c r="F80" s="75" t="s">
        <v>490</v>
      </c>
      <c r="G80" s="75">
        <v>1</v>
      </c>
      <c r="H80" s="81" t="s">
        <v>2039</v>
      </c>
      <c r="I80" s="75"/>
      <c r="J80" s="291"/>
      <c r="K80" s="291"/>
      <c r="L80" s="5"/>
      <c r="M80" s="75"/>
      <c r="N80" s="75"/>
      <c r="O80" s="42"/>
    </row>
    <row r="81" spans="1:15" s="4" customFormat="1" ht="28.5" customHeight="1">
      <c r="A81" s="295"/>
      <c r="B81" s="235"/>
      <c r="C81" s="291"/>
      <c r="D81" s="291"/>
      <c r="E81" s="291"/>
      <c r="F81" s="75" t="s">
        <v>489</v>
      </c>
      <c r="G81" s="75">
        <v>2</v>
      </c>
      <c r="H81" s="81" t="s">
        <v>2039</v>
      </c>
      <c r="I81" s="75"/>
      <c r="J81" s="291"/>
      <c r="K81" s="291"/>
      <c r="L81" s="5"/>
      <c r="M81" s="75"/>
      <c r="N81" s="75"/>
      <c r="O81" s="42"/>
    </row>
    <row r="82" spans="1:15" s="4" customFormat="1" ht="28.5" customHeight="1">
      <c r="A82" s="295"/>
      <c r="B82" s="235"/>
      <c r="C82" s="291"/>
      <c r="D82" s="291"/>
      <c r="E82" s="291" t="s">
        <v>516</v>
      </c>
      <c r="F82" s="75" t="s">
        <v>2128</v>
      </c>
      <c r="G82" s="75">
        <v>2</v>
      </c>
      <c r="H82" s="81" t="s">
        <v>2039</v>
      </c>
      <c r="I82" s="75"/>
      <c r="J82" s="291"/>
      <c r="K82" s="291"/>
      <c r="L82" s="5"/>
      <c r="M82" s="75"/>
      <c r="N82" s="75"/>
      <c r="O82" s="42"/>
    </row>
    <row r="83" spans="1:15" s="4" customFormat="1" ht="28.5" customHeight="1">
      <c r="A83" s="295"/>
      <c r="B83" s="235"/>
      <c r="C83" s="291"/>
      <c r="D83" s="291"/>
      <c r="E83" s="291"/>
      <c r="F83" s="75" t="s">
        <v>490</v>
      </c>
      <c r="G83" s="75">
        <v>8</v>
      </c>
      <c r="H83" s="81" t="s">
        <v>2039</v>
      </c>
      <c r="I83" s="75"/>
      <c r="J83" s="291"/>
      <c r="K83" s="291"/>
      <c r="L83" s="5"/>
      <c r="M83" s="75"/>
      <c r="N83" s="75"/>
      <c r="O83" s="42"/>
    </row>
    <row r="84" spans="1:15" s="4" customFormat="1" ht="28.5" customHeight="1">
      <c r="A84" s="295"/>
      <c r="B84" s="235"/>
      <c r="C84" s="291"/>
      <c r="D84" s="291"/>
      <c r="E84" s="75" t="s">
        <v>518</v>
      </c>
      <c r="F84" s="75" t="s">
        <v>489</v>
      </c>
      <c r="G84" s="75">
        <v>1</v>
      </c>
      <c r="H84" s="81" t="s">
        <v>2039</v>
      </c>
      <c r="I84" s="75"/>
      <c r="J84" s="291"/>
      <c r="K84" s="291"/>
      <c r="L84" s="5"/>
      <c r="M84" s="75"/>
      <c r="N84" s="75"/>
      <c r="O84" s="42"/>
    </row>
    <row r="85" spans="1:15" s="4" customFormat="1" ht="28.5" customHeight="1">
      <c r="A85" s="295"/>
      <c r="B85" s="235"/>
      <c r="C85" s="291"/>
      <c r="D85" s="291"/>
      <c r="E85" s="75" t="s">
        <v>519</v>
      </c>
      <c r="F85" s="75" t="s">
        <v>2128</v>
      </c>
      <c r="G85" s="75">
        <v>1</v>
      </c>
      <c r="H85" s="81" t="s">
        <v>2039</v>
      </c>
      <c r="I85" s="75"/>
      <c r="J85" s="291"/>
      <c r="K85" s="291"/>
      <c r="L85" s="5"/>
      <c r="M85" s="75"/>
      <c r="N85" s="75"/>
      <c r="O85" s="42"/>
    </row>
    <row r="86" spans="1:15" s="4" customFormat="1" ht="28.5" customHeight="1">
      <c r="A86" s="295"/>
      <c r="B86" s="235"/>
      <c r="C86" s="291"/>
      <c r="D86" s="291"/>
      <c r="E86" s="291" t="s">
        <v>520</v>
      </c>
      <c r="F86" s="75" t="s">
        <v>529</v>
      </c>
      <c r="G86" s="75">
        <v>30</v>
      </c>
      <c r="H86" s="81" t="s">
        <v>522</v>
      </c>
      <c r="I86" s="75"/>
      <c r="J86" s="291"/>
      <c r="K86" s="291"/>
      <c r="L86" s="5"/>
      <c r="M86" s="75"/>
      <c r="N86" s="75"/>
      <c r="O86" s="42"/>
    </row>
    <row r="87" spans="1:15" s="4" customFormat="1" ht="28.5" customHeight="1">
      <c r="A87" s="295"/>
      <c r="B87" s="235"/>
      <c r="C87" s="291"/>
      <c r="D87" s="291"/>
      <c r="E87" s="291"/>
      <c r="F87" s="75" t="s">
        <v>530</v>
      </c>
      <c r="G87" s="75">
        <v>1</v>
      </c>
      <c r="H87" s="81" t="s">
        <v>2030</v>
      </c>
      <c r="I87" s="75"/>
      <c r="J87" s="291"/>
      <c r="K87" s="291"/>
      <c r="L87" s="5"/>
      <c r="M87" s="75"/>
      <c r="N87" s="75"/>
      <c r="O87" s="42"/>
    </row>
    <row r="88" spans="1:15" s="4" customFormat="1" ht="28.5" customHeight="1">
      <c r="A88" s="295"/>
      <c r="B88" s="235"/>
      <c r="C88" s="291"/>
      <c r="D88" s="291"/>
      <c r="E88" s="291" t="s">
        <v>2048</v>
      </c>
      <c r="F88" s="86" t="s">
        <v>524</v>
      </c>
      <c r="G88" s="75">
        <v>1</v>
      </c>
      <c r="H88" s="81" t="s">
        <v>527</v>
      </c>
      <c r="I88" s="75"/>
      <c r="J88" s="291"/>
      <c r="K88" s="291"/>
      <c r="L88" s="5"/>
      <c r="M88" s="75"/>
      <c r="N88" s="75"/>
      <c r="O88" s="42"/>
    </row>
    <row r="89" spans="1:15" s="4" customFormat="1" ht="28.5" customHeight="1">
      <c r="A89" s="295"/>
      <c r="B89" s="235"/>
      <c r="C89" s="291"/>
      <c r="D89" s="291"/>
      <c r="E89" s="291"/>
      <c r="F89" s="75" t="s">
        <v>525</v>
      </c>
      <c r="G89" s="75">
        <v>1</v>
      </c>
      <c r="H89" s="81" t="s">
        <v>526</v>
      </c>
      <c r="I89" s="75"/>
      <c r="J89" s="291"/>
      <c r="K89" s="291"/>
      <c r="L89" s="5"/>
      <c r="M89" s="75"/>
      <c r="N89" s="75"/>
      <c r="O89" s="42"/>
    </row>
    <row r="90" spans="1:15" s="4" customFormat="1" ht="28.5" customHeight="1">
      <c r="A90" s="295"/>
      <c r="B90" s="235"/>
      <c r="C90" s="291"/>
      <c r="D90" s="291"/>
      <c r="E90" s="75" t="s">
        <v>528</v>
      </c>
      <c r="F90" s="75"/>
      <c r="G90" s="75">
        <v>1</v>
      </c>
      <c r="H90" s="81" t="s">
        <v>2030</v>
      </c>
      <c r="I90" s="75"/>
      <c r="J90" s="291"/>
      <c r="K90" s="291"/>
      <c r="L90" s="5"/>
      <c r="M90" s="75"/>
      <c r="N90" s="75"/>
      <c r="O90" s="42"/>
    </row>
    <row r="91" spans="1:15" s="4" customFormat="1" ht="28.5" customHeight="1">
      <c r="A91" s="295"/>
      <c r="B91" s="235"/>
      <c r="C91" s="291"/>
      <c r="D91" s="291"/>
      <c r="E91" s="75" t="s">
        <v>523</v>
      </c>
      <c r="F91" s="75"/>
      <c r="G91" s="75">
        <v>2</v>
      </c>
      <c r="H91" s="81" t="s">
        <v>2046</v>
      </c>
      <c r="I91" s="75"/>
      <c r="J91" s="291"/>
      <c r="K91" s="291"/>
      <c r="L91" s="5"/>
      <c r="M91" s="75"/>
      <c r="N91" s="75"/>
      <c r="O91" s="42"/>
    </row>
    <row r="92" spans="1:15" s="4" customFormat="1" ht="28.5" customHeight="1">
      <c r="A92" s="295"/>
      <c r="B92" s="235"/>
      <c r="C92" s="291"/>
      <c r="D92" s="291"/>
      <c r="E92" s="75" t="s">
        <v>531</v>
      </c>
      <c r="F92" s="75" t="s">
        <v>521</v>
      </c>
      <c r="G92" s="75">
        <v>13.5</v>
      </c>
      <c r="H92" s="81" t="s">
        <v>522</v>
      </c>
      <c r="I92" s="75"/>
      <c r="J92" s="291"/>
      <c r="K92" s="291"/>
      <c r="L92" s="5"/>
      <c r="M92" s="75"/>
      <c r="N92" s="75"/>
      <c r="O92" s="42"/>
    </row>
    <row r="93" spans="1:15" s="4" customFormat="1" ht="28.5" customHeight="1">
      <c r="A93" s="295">
        <v>14</v>
      </c>
      <c r="B93" s="235" t="s">
        <v>2022</v>
      </c>
      <c r="C93" s="291" t="s">
        <v>54</v>
      </c>
      <c r="D93" s="291" t="s">
        <v>2043</v>
      </c>
      <c r="E93" s="75" t="s">
        <v>532</v>
      </c>
      <c r="F93" s="75" t="s">
        <v>2128</v>
      </c>
      <c r="G93" s="75">
        <v>1</v>
      </c>
      <c r="H93" s="81" t="s">
        <v>2039</v>
      </c>
      <c r="I93" s="75"/>
      <c r="J93" s="291" t="s">
        <v>497</v>
      </c>
      <c r="K93" s="291" t="s">
        <v>541</v>
      </c>
      <c r="L93" s="5"/>
      <c r="M93" s="75"/>
      <c r="N93" s="75"/>
      <c r="O93" s="42"/>
    </row>
    <row r="94" spans="1:15" s="4" customFormat="1" ht="28.5" customHeight="1">
      <c r="A94" s="295"/>
      <c r="B94" s="235"/>
      <c r="C94" s="291"/>
      <c r="D94" s="291"/>
      <c r="E94" s="75" t="s">
        <v>533</v>
      </c>
      <c r="F94" s="75" t="s">
        <v>490</v>
      </c>
      <c r="G94" s="75">
        <v>1</v>
      </c>
      <c r="H94" s="81" t="s">
        <v>2039</v>
      </c>
      <c r="I94" s="75"/>
      <c r="J94" s="291"/>
      <c r="K94" s="291"/>
      <c r="L94" s="5"/>
      <c r="M94" s="75"/>
      <c r="N94" s="75"/>
      <c r="O94" s="42"/>
    </row>
    <row r="95" spans="1:15" s="4" customFormat="1" ht="28.5" customHeight="1">
      <c r="A95" s="295"/>
      <c r="B95" s="235"/>
      <c r="C95" s="291"/>
      <c r="D95" s="291"/>
      <c r="E95" s="75" t="s">
        <v>534</v>
      </c>
      <c r="F95" s="75" t="s">
        <v>2059</v>
      </c>
      <c r="G95" s="75">
        <v>1</v>
      </c>
      <c r="H95" s="81" t="s">
        <v>2039</v>
      </c>
      <c r="I95" s="75"/>
      <c r="J95" s="291"/>
      <c r="K95" s="291"/>
      <c r="L95" s="5"/>
      <c r="M95" s="75"/>
      <c r="N95" s="75"/>
      <c r="O95" s="42"/>
    </row>
    <row r="96" spans="1:15" s="4" customFormat="1" ht="28.5" customHeight="1">
      <c r="A96" s="295"/>
      <c r="B96" s="235"/>
      <c r="C96" s="291"/>
      <c r="D96" s="291"/>
      <c r="E96" s="75" t="s">
        <v>534</v>
      </c>
      <c r="F96" s="75" t="s">
        <v>535</v>
      </c>
      <c r="G96" s="75">
        <v>1</v>
      </c>
      <c r="H96" s="81" t="s">
        <v>2039</v>
      </c>
      <c r="I96" s="75"/>
      <c r="J96" s="291"/>
      <c r="K96" s="291"/>
      <c r="L96" s="5"/>
      <c r="M96" s="75"/>
      <c r="N96" s="75"/>
      <c r="O96" s="42"/>
    </row>
    <row r="97" spans="1:15" s="4" customFormat="1" ht="28.5" customHeight="1">
      <c r="A97" s="295">
        <v>14</v>
      </c>
      <c r="B97" s="235" t="s">
        <v>2022</v>
      </c>
      <c r="C97" s="291" t="s">
        <v>54</v>
      </c>
      <c r="D97" s="291" t="s">
        <v>2043</v>
      </c>
      <c r="E97" s="291" t="s">
        <v>536</v>
      </c>
      <c r="F97" s="75" t="s">
        <v>2127</v>
      </c>
      <c r="G97" s="75">
        <v>20</v>
      </c>
      <c r="H97" s="81" t="s">
        <v>2039</v>
      </c>
      <c r="I97" s="75"/>
      <c r="J97" s="291" t="s">
        <v>497</v>
      </c>
      <c r="K97" s="291" t="s">
        <v>85</v>
      </c>
      <c r="L97" s="5"/>
      <c r="M97" s="75"/>
      <c r="N97" s="75"/>
      <c r="O97" s="42"/>
    </row>
    <row r="98" spans="1:15" s="4" customFormat="1" ht="28.5" customHeight="1">
      <c r="A98" s="295"/>
      <c r="B98" s="235"/>
      <c r="C98" s="291"/>
      <c r="D98" s="291"/>
      <c r="E98" s="291"/>
      <c r="F98" s="75" t="s">
        <v>490</v>
      </c>
      <c r="G98" s="75">
        <v>5</v>
      </c>
      <c r="H98" s="81" t="s">
        <v>2039</v>
      </c>
      <c r="I98" s="75"/>
      <c r="J98" s="291"/>
      <c r="K98" s="291"/>
      <c r="L98" s="5"/>
      <c r="M98" s="75"/>
      <c r="N98" s="75"/>
      <c r="O98" s="42"/>
    </row>
    <row r="99" spans="1:15" s="4" customFormat="1" ht="28.5" customHeight="1">
      <c r="A99" s="295"/>
      <c r="B99" s="235"/>
      <c r="C99" s="291"/>
      <c r="D99" s="291"/>
      <c r="E99" s="75" t="s">
        <v>537</v>
      </c>
      <c r="F99" s="75" t="s">
        <v>2128</v>
      </c>
      <c r="G99" s="75">
        <v>1</v>
      </c>
      <c r="H99" s="81" t="s">
        <v>2039</v>
      </c>
      <c r="I99" s="75"/>
      <c r="J99" s="291"/>
      <c r="K99" s="291"/>
      <c r="L99" s="5"/>
      <c r="M99" s="75"/>
      <c r="N99" s="75"/>
      <c r="O99" s="42"/>
    </row>
    <row r="100" spans="1:15" s="4" customFormat="1" ht="28.5" customHeight="1">
      <c r="A100" s="295"/>
      <c r="B100" s="235"/>
      <c r="C100" s="291"/>
      <c r="D100" s="291"/>
      <c r="E100" s="75" t="s">
        <v>538</v>
      </c>
      <c r="F100" s="75" t="s">
        <v>484</v>
      </c>
      <c r="G100" s="75">
        <v>2</v>
      </c>
      <c r="H100" s="81" t="s">
        <v>2039</v>
      </c>
      <c r="I100" s="75"/>
      <c r="J100" s="291"/>
      <c r="K100" s="291"/>
      <c r="L100" s="5"/>
      <c r="M100" s="75"/>
      <c r="N100" s="75"/>
      <c r="O100" s="42"/>
    </row>
    <row r="101" spans="1:15" s="4" customFormat="1" ht="28.5" customHeight="1">
      <c r="A101" s="295"/>
      <c r="B101" s="235"/>
      <c r="C101" s="291"/>
      <c r="D101" s="291"/>
      <c r="E101" s="291" t="s">
        <v>539</v>
      </c>
      <c r="F101" s="75" t="s">
        <v>2059</v>
      </c>
      <c r="G101" s="75">
        <v>1</v>
      </c>
      <c r="H101" s="81" t="s">
        <v>2039</v>
      </c>
      <c r="I101" s="75"/>
      <c r="J101" s="291"/>
      <c r="K101" s="291"/>
      <c r="L101" s="5"/>
      <c r="M101" s="75"/>
      <c r="N101" s="75"/>
      <c r="O101" s="42"/>
    </row>
    <row r="102" spans="1:15" s="4" customFormat="1" ht="28.5" customHeight="1">
      <c r="A102" s="295"/>
      <c r="B102" s="235"/>
      <c r="C102" s="291"/>
      <c r="D102" s="291"/>
      <c r="E102" s="291"/>
      <c r="F102" s="75" t="s">
        <v>540</v>
      </c>
      <c r="G102" s="75">
        <v>2</v>
      </c>
      <c r="H102" s="81" t="s">
        <v>2039</v>
      </c>
      <c r="I102" s="75"/>
      <c r="J102" s="291"/>
      <c r="K102" s="291"/>
      <c r="L102" s="5"/>
      <c r="M102" s="75"/>
      <c r="N102" s="75"/>
      <c r="O102" s="42"/>
    </row>
    <row r="103" spans="1:15" s="4" customFormat="1" ht="28.5" customHeight="1">
      <c r="A103" s="295"/>
      <c r="B103" s="235"/>
      <c r="C103" s="291"/>
      <c r="D103" s="291"/>
      <c r="E103" s="75" t="s">
        <v>542</v>
      </c>
      <c r="F103" s="75" t="s">
        <v>490</v>
      </c>
      <c r="G103" s="75">
        <v>15</v>
      </c>
      <c r="H103" s="81" t="s">
        <v>2039</v>
      </c>
      <c r="I103" s="75"/>
      <c r="J103" s="291"/>
      <c r="K103" s="291"/>
      <c r="L103" s="5"/>
      <c r="M103" s="75"/>
      <c r="N103" s="75"/>
      <c r="O103" s="42"/>
    </row>
    <row r="104" spans="1:15" s="4" customFormat="1" ht="28.5" customHeight="1">
      <c r="A104" s="295"/>
      <c r="B104" s="235"/>
      <c r="C104" s="291"/>
      <c r="D104" s="291"/>
      <c r="E104" s="75" t="s">
        <v>543</v>
      </c>
      <c r="F104" s="75" t="s">
        <v>540</v>
      </c>
      <c r="G104" s="75">
        <v>15</v>
      </c>
      <c r="H104" s="81" t="s">
        <v>2039</v>
      </c>
      <c r="I104" s="75"/>
      <c r="J104" s="291"/>
      <c r="K104" s="291"/>
      <c r="L104" s="5"/>
      <c r="M104" s="75"/>
      <c r="N104" s="75"/>
      <c r="O104" s="42"/>
    </row>
    <row r="105" spans="1:15" s="4" customFormat="1" ht="28.5" customHeight="1">
      <c r="A105" s="295"/>
      <c r="B105" s="235"/>
      <c r="C105" s="291"/>
      <c r="D105" s="291"/>
      <c r="E105" s="75" t="s">
        <v>544</v>
      </c>
      <c r="F105" s="75" t="s">
        <v>2128</v>
      </c>
      <c r="G105" s="75">
        <v>2</v>
      </c>
      <c r="H105" s="81" t="s">
        <v>2039</v>
      </c>
      <c r="I105" s="75"/>
      <c r="J105" s="291"/>
      <c r="K105" s="291"/>
      <c r="L105" s="5"/>
      <c r="M105" s="75"/>
      <c r="N105" s="75"/>
      <c r="O105" s="42"/>
    </row>
    <row r="106" spans="1:15" s="4" customFormat="1" ht="28.5" customHeight="1">
      <c r="A106" s="295"/>
      <c r="B106" s="235"/>
      <c r="C106" s="291"/>
      <c r="D106" s="291"/>
      <c r="E106" s="75" t="s">
        <v>545</v>
      </c>
      <c r="F106" s="75" t="s">
        <v>535</v>
      </c>
      <c r="G106" s="75">
        <v>2</v>
      </c>
      <c r="H106" s="81" t="s">
        <v>2039</v>
      </c>
      <c r="I106" s="75"/>
      <c r="J106" s="291"/>
      <c r="K106" s="291"/>
      <c r="L106" s="5"/>
      <c r="M106" s="75"/>
      <c r="N106" s="75"/>
      <c r="O106" s="42"/>
    </row>
    <row r="107" spans="1:15" s="4" customFormat="1" ht="28.5" customHeight="1">
      <c r="A107" s="295"/>
      <c r="B107" s="235"/>
      <c r="C107" s="291"/>
      <c r="D107" s="291"/>
      <c r="E107" s="75" t="s">
        <v>546</v>
      </c>
      <c r="F107" s="75" t="s">
        <v>2128</v>
      </c>
      <c r="G107" s="75">
        <v>1</v>
      </c>
      <c r="H107" s="81" t="s">
        <v>547</v>
      </c>
      <c r="I107" s="75"/>
      <c r="J107" s="291"/>
      <c r="K107" s="291"/>
      <c r="L107" s="5"/>
      <c r="M107" s="75"/>
      <c r="N107" s="75"/>
      <c r="O107" s="42"/>
    </row>
    <row r="108" spans="1:15" s="4" customFormat="1" ht="28.5" customHeight="1">
      <c r="A108" s="295"/>
      <c r="B108" s="235"/>
      <c r="C108" s="291"/>
      <c r="D108" s="291"/>
      <c r="E108" s="291" t="s">
        <v>2062</v>
      </c>
      <c r="F108" s="75" t="s">
        <v>2059</v>
      </c>
      <c r="G108" s="75">
        <v>1</v>
      </c>
      <c r="H108" s="81" t="s">
        <v>547</v>
      </c>
      <c r="I108" s="75"/>
      <c r="J108" s="291"/>
      <c r="K108" s="291"/>
      <c r="L108" s="5"/>
      <c r="M108" s="75"/>
      <c r="N108" s="75"/>
      <c r="O108" s="42"/>
    </row>
    <row r="109" spans="1:15" s="4" customFormat="1" ht="28.5" customHeight="1">
      <c r="A109" s="295"/>
      <c r="B109" s="235"/>
      <c r="C109" s="291"/>
      <c r="D109" s="291"/>
      <c r="E109" s="291"/>
      <c r="F109" s="75" t="s">
        <v>2128</v>
      </c>
      <c r="G109" s="75">
        <v>3</v>
      </c>
      <c r="H109" s="81" t="s">
        <v>547</v>
      </c>
      <c r="I109" s="75"/>
      <c r="J109" s="291"/>
      <c r="K109" s="291"/>
      <c r="L109" s="5"/>
      <c r="M109" s="75"/>
      <c r="N109" s="75"/>
      <c r="O109" s="42"/>
    </row>
    <row r="110" spans="1:15" s="4" customFormat="1" ht="28.5" customHeight="1">
      <c r="A110" s="295"/>
      <c r="B110" s="235"/>
      <c r="C110" s="291"/>
      <c r="D110" s="291"/>
      <c r="E110" s="291" t="s">
        <v>548</v>
      </c>
      <c r="F110" s="75" t="s">
        <v>2128</v>
      </c>
      <c r="G110" s="75">
        <v>1</v>
      </c>
      <c r="H110" s="81" t="s">
        <v>547</v>
      </c>
      <c r="I110" s="75"/>
      <c r="J110" s="291"/>
      <c r="K110" s="291"/>
      <c r="L110" s="5"/>
      <c r="M110" s="75"/>
      <c r="N110" s="75"/>
      <c r="O110" s="42"/>
    </row>
    <row r="111" spans="1:15" s="4" customFormat="1" ht="28.5" customHeight="1">
      <c r="A111" s="295"/>
      <c r="B111" s="235"/>
      <c r="C111" s="291"/>
      <c r="D111" s="291"/>
      <c r="E111" s="291"/>
      <c r="F111" s="75" t="s">
        <v>490</v>
      </c>
      <c r="G111" s="75">
        <v>1</v>
      </c>
      <c r="H111" s="81" t="s">
        <v>547</v>
      </c>
      <c r="I111" s="75"/>
      <c r="J111" s="291"/>
      <c r="K111" s="291"/>
      <c r="L111" s="5"/>
      <c r="M111" s="75"/>
      <c r="N111" s="75"/>
      <c r="O111" s="42"/>
    </row>
    <row r="112" spans="1:15" s="4" customFormat="1" ht="28.5" customHeight="1">
      <c r="A112" s="295"/>
      <c r="B112" s="235"/>
      <c r="C112" s="291"/>
      <c r="D112" s="291"/>
      <c r="E112" s="75" t="s">
        <v>549</v>
      </c>
      <c r="F112" s="75" t="s">
        <v>484</v>
      </c>
      <c r="G112" s="75">
        <v>1</v>
      </c>
      <c r="H112" s="81" t="s">
        <v>2039</v>
      </c>
      <c r="I112" s="75"/>
      <c r="J112" s="291"/>
      <c r="K112" s="291"/>
      <c r="L112" s="5"/>
      <c r="M112" s="75"/>
      <c r="N112" s="75"/>
      <c r="O112" s="42"/>
    </row>
    <row r="113" spans="1:15" s="4" customFormat="1" ht="28.5" customHeight="1">
      <c r="A113" s="295"/>
      <c r="B113" s="235"/>
      <c r="C113" s="291"/>
      <c r="D113" s="291"/>
      <c r="E113" s="75" t="s">
        <v>550</v>
      </c>
      <c r="F113" s="75" t="s">
        <v>2128</v>
      </c>
      <c r="G113" s="75">
        <v>3</v>
      </c>
      <c r="H113" s="81" t="s">
        <v>2039</v>
      </c>
      <c r="I113" s="75"/>
      <c r="J113" s="291"/>
      <c r="K113" s="291"/>
      <c r="L113" s="5"/>
      <c r="M113" s="75"/>
      <c r="N113" s="75"/>
      <c r="O113" s="42"/>
    </row>
    <row r="114" spans="1:15" s="4" customFormat="1" ht="28.5" customHeight="1">
      <c r="A114" s="295"/>
      <c r="B114" s="235"/>
      <c r="C114" s="291"/>
      <c r="D114" s="291"/>
      <c r="E114" s="75" t="s">
        <v>551</v>
      </c>
      <c r="F114" s="75" t="s">
        <v>490</v>
      </c>
      <c r="G114" s="75">
        <v>3</v>
      </c>
      <c r="H114" s="81" t="s">
        <v>2039</v>
      </c>
      <c r="I114" s="75"/>
      <c r="J114" s="291"/>
      <c r="K114" s="291"/>
      <c r="L114" s="5"/>
      <c r="M114" s="75"/>
      <c r="N114" s="75"/>
      <c r="O114" s="42"/>
    </row>
    <row r="115" spans="1:15" s="4" customFormat="1" ht="28.5" customHeight="1">
      <c r="A115" s="295">
        <v>14</v>
      </c>
      <c r="B115" s="235" t="s">
        <v>2022</v>
      </c>
      <c r="C115" s="291" t="s">
        <v>54</v>
      </c>
      <c r="D115" s="291" t="s">
        <v>2043</v>
      </c>
      <c r="E115" s="75" t="s">
        <v>552</v>
      </c>
      <c r="F115" s="75" t="s">
        <v>489</v>
      </c>
      <c r="G115" s="75">
        <v>8</v>
      </c>
      <c r="H115" s="81" t="s">
        <v>2039</v>
      </c>
      <c r="I115" s="75"/>
      <c r="J115" s="291" t="s">
        <v>497</v>
      </c>
      <c r="K115" s="291" t="s">
        <v>85</v>
      </c>
      <c r="L115" s="5"/>
      <c r="M115" s="75"/>
      <c r="N115" s="75"/>
      <c r="O115" s="42"/>
    </row>
    <row r="116" spans="1:15" s="4" customFormat="1" ht="28.5" customHeight="1">
      <c r="A116" s="295"/>
      <c r="B116" s="235"/>
      <c r="C116" s="291"/>
      <c r="D116" s="291"/>
      <c r="E116" s="75" t="s">
        <v>553</v>
      </c>
      <c r="F116" s="75" t="s">
        <v>540</v>
      </c>
      <c r="G116" s="75">
        <v>1</v>
      </c>
      <c r="H116" s="81" t="s">
        <v>2039</v>
      </c>
      <c r="I116" s="75"/>
      <c r="J116" s="291"/>
      <c r="K116" s="291"/>
      <c r="L116" s="5"/>
      <c r="M116" s="75"/>
      <c r="N116" s="75"/>
      <c r="O116" s="42"/>
    </row>
    <row r="117" spans="1:15" s="4" customFormat="1" ht="28.5" customHeight="1">
      <c r="A117" s="295"/>
      <c r="B117" s="235"/>
      <c r="C117" s="291"/>
      <c r="D117" s="291"/>
      <c r="E117" s="75" t="s">
        <v>554</v>
      </c>
      <c r="F117" s="75" t="s">
        <v>540</v>
      </c>
      <c r="G117" s="75">
        <v>2</v>
      </c>
      <c r="H117" s="81" t="s">
        <v>2039</v>
      </c>
      <c r="I117" s="75"/>
      <c r="J117" s="291"/>
      <c r="K117" s="291"/>
      <c r="L117" s="5"/>
      <c r="M117" s="75"/>
      <c r="N117" s="75"/>
      <c r="O117" s="42"/>
    </row>
    <row r="118" spans="1:15" s="4" customFormat="1" ht="28.5" customHeight="1">
      <c r="A118" s="295"/>
      <c r="B118" s="235"/>
      <c r="C118" s="291"/>
      <c r="D118" s="291"/>
      <c r="E118" s="291" t="s">
        <v>555</v>
      </c>
      <c r="F118" s="75" t="s">
        <v>484</v>
      </c>
      <c r="G118" s="75">
        <v>2</v>
      </c>
      <c r="H118" s="81" t="s">
        <v>2039</v>
      </c>
      <c r="I118" s="75"/>
      <c r="J118" s="291"/>
      <c r="K118" s="291"/>
      <c r="L118" s="5"/>
      <c r="M118" s="75"/>
      <c r="N118" s="75"/>
      <c r="O118" s="42"/>
    </row>
    <row r="119" spans="1:15" s="4" customFormat="1" ht="28.5" customHeight="1">
      <c r="A119" s="295"/>
      <c r="B119" s="235"/>
      <c r="C119" s="291"/>
      <c r="D119" s="291"/>
      <c r="E119" s="291"/>
      <c r="F119" s="75" t="s">
        <v>2128</v>
      </c>
      <c r="G119" s="75">
        <v>2</v>
      </c>
      <c r="H119" s="81" t="s">
        <v>2039</v>
      </c>
      <c r="I119" s="75"/>
      <c r="J119" s="291"/>
      <c r="K119" s="291"/>
      <c r="L119" s="5"/>
      <c r="M119" s="75"/>
      <c r="N119" s="75"/>
      <c r="O119" s="42"/>
    </row>
    <row r="120" spans="1:15" s="4" customFormat="1" ht="28.5" customHeight="1">
      <c r="A120" s="295"/>
      <c r="B120" s="235"/>
      <c r="C120" s="291"/>
      <c r="D120" s="291"/>
      <c r="E120" s="291"/>
      <c r="F120" s="75" t="s">
        <v>540</v>
      </c>
      <c r="G120" s="75">
        <v>1</v>
      </c>
      <c r="H120" s="81" t="s">
        <v>2039</v>
      </c>
      <c r="I120" s="75"/>
      <c r="J120" s="291"/>
      <c r="K120" s="291"/>
      <c r="L120" s="5"/>
      <c r="M120" s="75"/>
      <c r="N120" s="75"/>
      <c r="O120" s="42"/>
    </row>
    <row r="121" spans="1:15" s="4" customFormat="1" ht="28.5" customHeight="1">
      <c r="A121" s="295"/>
      <c r="B121" s="235"/>
      <c r="C121" s="291"/>
      <c r="D121" s="291"/>
      <c r="E121" s="75" t="s">
        <v>556</v>
      </c>
      <c r="F121" s="75" t="s">
        <v>484</v>
      </c>
      <c r="G121" s="75">
        <v>1</v>
      </c>
      <c r="H121" s="81" t="s">
        <v>2039</v>
      </c>
      <c r="I121" s="75"/>
      <c r="J121" s="291"/>
      <c r="K121" s="291"/>
      <c r="L121" s="5"/>
      <c r="M121" s="75"/>
      <c r="N121" s="75"/>
      <c r="O121" s="42"/>
    </row>
    <row r="122" spans="1:15" s="4" customFormat="1" ht="28.5" customHeight="1">
      <c r="A122" s="295"/>
      <c r="B122" s="235"/>
      <c r="C122" s="291"/>
      <c r="D122" s="291"/>
      <c r="E122" s="75" t="s">
        <v>557</v>
      </c>
      <c r="F122" s="75" t="s">
        <v>484</v>
      </c>
      <c r="G122" s="75">
        <v>1</v>
      </c>
      <c r="H122" s="81" t="s">
        <v>2039</v>
      </c>
      <c r="I122" s="75"/>
      <c r="J122" s="291"/>
      <c r="K122" s="291"/>
      <c r="L122" s="5"/>
      <c r="M122" s="75"/>
      <c r="N122" s="75"/>
      <c r="O122" s="42"/>
    </row>
    <row r="123" spans="1:15" s="4" customFormat="1" ht="28.5" customHeight="1">
      <c r="A123" s="295"/>
      <c r="B123" s="235"/>
      <c r="C123" s="291"/>
      <c r="D123" s="291"/>
      <c r="E123" s="75" t="s">
        <v>2064</v>
      </c>
      <c r="F123" s="75" t="s">
        <v>2128</v>
      </c>
      <c r="G123" s="75">
        <v>5</v>
      </c>
      <c r="H123" s="81" t="s">
        <v>2039</v>
      </c>
      <c r="I123" s="75"/>
      <c r="J123" s="291"/>
      <c r="K123" s="291"/>
      <c r="L123" s="5"/>
      <c r="M123" s="75"/>
      <c r="N123" s="75"/>
      <c r="O123" s="42"/>
    </row>
    <row r="124" spans="1:15" s="4" customFormat="1" ht="28.5" customHeight="1">
      <c r="A124" s="295"/>
      <c r="B124" s="235"/>
      <c r="C124" s="291"/>
      <c r="D124" s="291"/>
      <c r="E124" s="75" t="s">
        <v>558</v>
      </c>
      <c r="F124" s="75" t="s">
        <v>2128</v>
      </c>
      <c r="G124" s="75">
        <v>1</v>
      </c>
      <c r="H124" s="81" t="s">
        <v>2039</v>
      </c>
      <c r="I124" s="75"/>
      <c r="J124" s="291"/>
      <c r="K124" s="291"/>
      <c r="L124" s="5"/>
      <c r="M124" s="75"/>
      <c r="N124" s="75"/>
      <c r="O124" s="42"/>
    </row>
    <row r="125" spans="1:15" s="4" customFormat="1" ht="28.5" customHeight="1">
      <c r="A125" s="295"/>
      <c r="B125" s="235"/>
      <c r="C125" s="291"/>
      <c r="D125" s="291"/>
      <c r="E125" s="75" t="s">
        <v>559</v>
      </c>
      <c r="F125" s="75" t="s">
        <v>2128</v>
      </c>
      <c r="G125" s="75">
        <v>4</v>
      </c>
      <c r="H125" s="81" t="s">
        <v>2039</v>
      </c>
      <c r="I125" s="75"/>
      <c r="J125" s="291"/>
      <c r="K125" s="291"/>
      <c r="L125" s="5"/>
      <c r="M125" s="75"/>
      <c r="N125" s="75"/>
      <c r="O125" s="42"/>
    </row>
    <row r="126" spans="1:15" s="4" customFormat="1" ht="28.5" customHeight="1">
      <c r="A126" s="295"/>
      <c r="B126" s="235"/>
      <c r="C126" s="291"/>
      <c r="D126" s="291"/>
      <c r="E126" s="291" t="s">
        <v>2001</v>
      </c>
      <c r="F126" s="75" t="s">
        <v>2059</v>
      </c>
      <c r="G126" s="75">
        <v>1</v>
      </c>
      <c r="H126" s="81" t="s">
        <v>2039</v>
      </c>
      <c r="I126" s="75"/>
      <c r="J126" s="291"/>
      <c r="K126" s="291"/>
      <c r="L126" s="5"/>
      <c r="M126" s="75"/>
      <c r="N126" s="75"/>
      <c r="O126" s="42"/>
    </row>
    <row r="127" spans="1:15" s="4" customFormat="1" ht="28.5" customHeight="1">
      <c r="A127" s="295"/>
      <c r="B127" s="235"/>
      <c r="C127" s="291"/>
      <c r="D127" s="291"/>
      <c r="E127" s="291"/>
      <c r="F127" s="75" t="s">
        <v>2128</v>
      </c>
      <c r="G127" s="75">
        <v>1</v>
      </c>
      <c r="H127" s="81" t="s">
        <v>2039</v>
      </c>
      <c r="I127" s="75"/>
      <c r="J127" s="291"/>
      <c r="K127" s="291"/>
      <c r="L127" s="5"/>
      <c r="M127" s="75"/>
      <c r="N127" s="75"/>
      <c r="O127" s="42"/>
    </row>
    <row r="128" spans="1:15" s="4" customFormat="1" ht="28.5" customHeight="1">
      <c r="A128" s="295"/>
      <c r="B128" s="235"/>
      <c r="C128" s="291"/>
      <c r="D128" s="291"/>
      <c r="E128" s="291"/>
      <c r="F128" s="75" t="s">
        <v>490</v>
      </c>
      <c r="G128" s="75">
        <v>1</v>
      </c>
      <c r="H128" s="81" t="s">
        <v>2039</v>
      </c>
      <c r="I128" s="75"/>
      <c r="J128" s="291"/>
      <c r="K128" s="291"/>
      <c r="L128" s="5"/>
      <c r="M128" s="75"/>
      <c r="N128" s="75"/>
      <c r="O128" s="42"/>
    </row>
    <row r="129" spans="1:15" s="4" customFormat="1" ht="28.5" customHeight="1">
      <c r="A129" s="295"/>
      <c r="B129" s="235"/>
      <c r="C129" s="291"/>
      <c r="D129" s="291"/>
      <c r="E129" s="75" t="s">
        <v>560</v>
      </c>
      <c r="F129" s="75" t="s">
        <v>2128</v>
      </c>
      <c r="G129" s="75">
        <v>3</v>
      </c>
      <c r="H129" s="81" t="s">
        <v>2039</v>
      </c>
      <c r="I129" s="75"/>
      <c r="J129" s="291"/>
      <c r="K129" s="291"/>
      <c r="L129" s="5"/>
      <c r="M129" s="75"/>
      <c r="N129" s="75"/>
      <c r="O129" s="42"/>
    </row>
    <row r="130" spans="1:15" s="4" customFormat="1" ht="28.5" customHeight="1">
      <c r="A130" s="295"/>
      <c r="B130" s="235"/>
      <c r="C130" s="291"/>
      <c r="D130" s="291"/>
      <c r="E130" s="75" t="s">
        <v>561</v>
      </c>
      <c r="F130" s="75" t="s">
        <v>2128</v>
      </c>
      <c r="G130" s="75">
        <v>1</v>
      </c>
      <c r="H130" s="81" t="s">
        <v>2039</v>
      </c>
      <c r="I130" s="75"/>
      <c r="J130" s="291"/>
      <c r="K130" s="291"/>
      <c r="L130" s="5"/>
      <c r="M130" s="75"/>
      <c r="N130" s="75"/>
      <c r="O130" s="42"/>
    </row>
    <row r="131" spans="1:15" s="4" customFormat="1" ht="28.5" customHeight="1">
      <c r="A131" s="295"/>
      <c r="B131" s="235"/>
      <c r="C131" s="291"/>
      <c r="D131" s="291"/>
      <c r="E131" s="75" t="s">
        <v>562</v>
      </c>
      <c r="F131" s="75" t="s">
        <v>2128</v>
      </c>
      <c r="G131" s="75">
        <v>5</v>
      </c>
      <c r="H131" s="81" t="s">
        <v>547</v>
      </c>
      <c r="I131" s="75"/>
      <c r="J131" s="291"/>
      <c r="K131" s="291"/>
      <c r="L131" s="5"/>
      <c r="M131" s="75"/>
      <c r="N131" s="75"/>
      <c r="O131" s="42"/>
    </row>
    <row r="132" spans="1:15" s="4" customFormat="1" ht="28.5" customHeight="1">
      <c r="A132" s="295"/>
      <c r="B132" s="235"/>
      <c r="C132" s="291"/>
      <c r="D132" s="291"/>
      <c r="E132" s="75" t="s">
        <v>562</v>
      </c>
      <c r="F132" s="75" t="s">
        <v>489</v>
      </c>
      <c r="G132" s="75">
        <v>18</v>
      </c>
      <c r="H132" s="81" t="s">
        <v>2039</v>
      </c>
      <c r="I132" s="75"/>
      <c r="J132" s="291"/>
      <c r="K132" s="291"/>
      <c r="L132" s="5"/>
      <c r="M132" s="75"/>
      <c r="N132" s="75"/>
      <c r="O132" s="42"/>
    </row>
    <row r="133" spans="1:15" s="4" customFormat="1" ht="28.5" customHeight="1">
      <c r="A133" s="295">
        <v>14</v>
      </c>
      <c r="B133" s="235" t="s">
        <v>2022</v>
      </c>
      <c r="C133" s="291" t="s">
        <v>54</v>
      </c>
      <c r="D133" s="291" t="s">
        <v>2043</v>
      </c>
      <c r="E133" s="75" t="s">
        <v>563</v>
      </c>
      <c r="F133" s="75" t="s">
        <v>2128</v>
      </c>
      <c r="G133" s="75">
        <v>1</v>
      </c>
      <c r="H133" s="81" t="s">
        <v>2039</v>
      </c>
      <c r="I133" s="75"/>
      <c r="J133" s="291" t="s">
        <v>497</v>
      </c>
      <c r="K133" s="291" t="s">
        <v>85</v>
      </c>
      <c r="L133" s="5"/>
      <c r="M133" s="75"/>
      <c r="N133" s="75"/>
      <c r="O133" s="42"/>
    </row>
    <row r="134" spans="1:15" s="4" customFormat="1" ht="28.5" customHeight="1">
      <c r="A134" s="295"/>
      <c r="B134" s="235"/>
      <c r="C134" s="291"/>
      <c r="D134" s="291"/>
      <c r="E134" s="75" t="s">
        <v>564</v>
      </c>
      <c r="F134" s="75" t="s">
        <v>2128</v>
      </c>
      <c r="G134" s="75">
        <v>1</v>
      </c>
      <c r="H134" s="81" t="s">
        <v>2039</v>
      </c>
      <c r="I134" s="75"/>
      <c r="J134" s="291"/>
      <c r="K134" s="291"/>
      <c r="L134" s="5"/>
      <c r="M134" s="75"/>
      <c r="N134" s="75"/>
      <c r="O134" s="42"/>
    </row>
    <row r="135" spans="1:15" s="4" customFormat="1" ht="28.5" customHeight="1">
      <c r="A135" s="295"/>
      <c r="B135" s="235"/>
      <c r="C135" s="291"/>
      <c r="D135" s="291"/>
      <c r="E135" s="75" t="s">
        <v>2055</v>
      </c>
      <c r="F135" s="75" t="s">
        <v>484</v>
      </c>
      <c r="G135" s="75">
        <v>2</v>
      </c>
      <c r="H135" s="81" t="s">
        <v>2039</v>
      </c>
      <c r="I135" s="75"/>
      <c r="J135" s="291"/>
      <c r="K135" s="291"/>
      <c r="L135" s="5"/>
      <c r="M135" s="75"/>
      <c r="N135" s="75"/>
      <c r="O135" s="42"/>
    </row>
    <row r="136" spans="1:15" s="4" customFormat="1" ht="28.5" customHeight="1">
      <c r="A136" s="295"/>
      <c r="B136" s="235"/>
      <c r="C136" s="291"/>
      <c r="D136" s="291"/>
      <c r="E136" s="75" t="s">
        <v>565</v>
      </c>
      <c r="F136" s="75" t="s">
        <v>490</v>
      </c>
      <c r="G136" s="75">
        <v>1</v>
      </c>
      <c r="H136" s="81" t="s">
        <v>2039</v>
      </c>
      <c r="I136" s="75"/>
      <c r="J136" s="291"/>
      <c r="K136" s="291"/>
      <c r="L136" s="5"/>
      <c r="M136" s="75"/>
      <c r="N136" s="75"/>
      <c r="O136" s="42"/>
    </row>
    <row r="137" spans="1:15" s="4" customFormat="1" ht="28.5" customHeight="1">
      <c r="A137" s="295"/>
      <c r="B137" s="235"/>
      <c r="C137" s="291"/>
      <c r="D137" s="291"/>
      <c r="E137" s="75" t="s">
        <v>566</v>
      </c>
      <c r="F137" s="75" t="s">
        <v>2128</v>
      </c>
      <c r="G137" s="75">
        <v>1</v>
      </c>
      <c r="H137" s="81" t="s">
        <v>2039</v>
      </c>
      <c r="I137" s="75"/>
      <c r="J137" s="291"/>
      <c r="K137" s="291"/>
      <c r="L137" s="5"/>
      <c r="M137" s="75"/>
      <c r="N137" s="75"/>
      <c r="O137" s="42"/>
    </row>
    <row r="138" spans="1:15" s="4" customFormat="1" ht="28.5" customHeight="1">
      <c r="A138" s="295"/>
      <c r="B138" s="235"/>
      <c r="C138" s="291"/>
      <c r="D138" s="291"/>
      <c r="E138" s="291" t="s">
        <v>567</v>
      </c>
      <c r="F138" s="75" t="s">
        <v>2128</v>
      </c>
      <c r="G138" s="75">
        <v>1</v>
      </c>
      <c r="H138" s="81" t="s">
        <v>2039</v>
      </c>
      <c r="I138" s="75"/>
      <c r="J138" s="291"/>
      <c r="K138" s="291"/>
      <c r="L138" s="5"/>
      <c r="M138" s="75"/>
      <c r="N138" s="75"/>
      <c r="O138" s="42"/>
    </row>
    <row r="139" spans="1:15" s="4" customFormat="1" ht="28.5" customHeight="1">
      <c r="A139" s="295"/>
      <c r="B139" s="235"/>
      <c r="C139" s="291"/>
      <c r="D139" s="291"/>
      <c r="E139" s="291"/>
      <c r="F139" s="75" t="s">
        <v>490</v>
      </c>
      <c r="G139" s="75">
        <v>16</v>
      </c>
      <c r="H139" s="81" t="s">
        <v>2039</v>
      </c>
      <c r="I139" s="75"/>
      <c r="J139" s="291"/>
      <c r="K139" s="291"/>
      <c r="L139" s="5"/>
      <c r="M139" s="75"/>
      <c r="N139" s="75"/>
      <c r="O139" s="42"/>
    </row>
    <row r="140" spans="1:15" s="4" customFormat="1" ht="28.5" customHeight="1">
      <c r="A140" s="295"/>
      <c r="B140" s="235"/>
      <c r="C140" s="291"/>
      <c r="D140" s="291"/>
      <c r="E140" s="291"/>
      <c r="F140" s="75" t="s">
        <v>504</v>
      </c>
      <c r="G140" s="75">
        <v>5</v>
      </c>
      <c r="H140" s="81" t="s">
        <v>2039</v>
      </c>
      <c r="I140" s="75"/>
      <c r="J140" s="291"/>
      <c r="K140" s="291"/>
      <c r="L140" s="5"/>
      <c r="M140" s="75"/>
      <c r="N140" s="75"/>
      <c r="O140" s="42"/>
    </row>
    <row r="141" spans="1:15" s="4" customFormat="1" ht="28.5" customHeight="1">
      <c r="A141" s="295"/>
      <c r="B141" s="235"/>
      <c r="C141" s="291"/>
      <c r="D141" s="291"/>
      <c r="E141" s="291" t="s">
        <v>2072</v>
      </c>
      <c r="F141" s="75" t="s">
        <v>484</v>
      </c>
      <c r="G141" s="75">
        <v>6</v>
      </c>
      <c r="H141" s="81" t="s">
        <v>2039</v>
      </c>
      <c r="I141" s="75"/>
      <c r="J141" s="291"/>
      <c r="K141" s="291"/>
      <c r="L141" s="5"/>
      <c r="M141" s="75"/>
      <c r="N141" s="75"/>
      <c r="O141" s="42"/>
    </row>
    <row r="142" spans="1:15" s="4" customFormat="1" ht="28.5" customHeight="1">
      <c r="A142" s="295"/>
      <c r="B142" s="235"/>
      <c r="C142" s="291"/>
      <c r="D142" s="291"/>
      <c r="E142" s="291"/>
      <c r="F142" s="75" t="s">
        <v>2127</v>
      </c>
      <c r="G142" s="75">
        <v>7</v>
      </c>
      <c r="H142" s="81" t="s">
        <v>2039</v>
      </c>
      <c r="I142" s="75"/>
      <c r="J142" s="291"/>
      <c r="K142" s="291"/>
      <c r="L142" s="5"/>
      <c r="M142" s="75"/>
      <c r="N142" s="75"/>
      <c r="O142" s="42"/>
    </row>
    <row r="143" spans="1:15" s="4" customFormat="1" ht="28.5" customHeight="1">
      <c r="A143" s="295"/>
      <c r="B143" s="235"/>
      <c r="C143" s="291"/>
      <c r="D143" s="291"/>
      <c r="E143" s="75" t="s">
        <v>568</v>
      </c>
      <c r="F143" s="75" t="s">
        <v>2128</v>
      </c>
      <c r="G143" s="75">
        <v>5</v>
      </c>
      <c r="H143" s="81" t="s">
        <v>2039</v>
      </c>
      <c r="I143" s="75"/>
      <c r="J143" s="291"/>
      <c r="K143" s="291"/>
      <c r="L143" s="5"/>
      <c r="M143" s="75"/>
      <c r="N143" s="75"/>
      <c r="O143" s="42"/>
    </row>
    <row r="144" spans="1:15" s="4" customFormat="1" ht="28.5" customHeight="1">
      <c r="A144" s="295"/>
      <c r="B144" s="235"/>
      <c r="C144" s="291"/>
      <c r="D144" s="291"/>
      <c r="E144" s="75" t="s">
        <v>568</v>
      </c>
      <c r="F144" s="75" t="s">
        <v>490</v>
      </c>
      <c r="G144" s="75">
        <v>14</v>
      </c>
      <c r="H144" s="81" t="s">
        <v>2039</v>
      </c>
      <c r="I144" s="75"/>
      <c r="J144" s="291"/>
      <c r="K144" s="291"/>
      <c r="L144" s="5"/>
      <c r="M144" s="75"/>
      <c r="N144" s="75"/>
      <c r="O144" s="42"/>
    </row>
    <row r="145" spans="1:15" s="4" customFormat="1" ht="28.5" customHeight="1">
      <c r="A145" s="295"/>
      <c r="B145" s="235"/>
      <c r="C145" s="291"/>
      <c r="D145" s="291"/>
      <c r="E145" s="75" t="s">
        <v>569</v>
      </c>
      <c r="F145" s="75" t="s">
        <v>490</v>
      </c>
      <c r="G145" s="75">
        <v>1</v>
      </c>
      <c r="H145" s="81" t="s">
        <v>2039</v>
      </c>
      <c r="I145" s="75"/>
      <c r="J145" s="291"/>
      <c r="K145" s="291"/>
      <c r="L145" s="5"/>
      <c r="M145" s="75"/>
      <c r="N145" s="75"/>
      <c r="O145" s="42"/>
    </row>
    <row r="146" spans="1:15" s="4" customFormat="1" ht="28.5" customHeight="1">
      <c r="A146" s="295"/>
      <c r="B146" s="235"/>
      <c r="C146" s="291"/>
      <c r="D146" s="291"/>
      <c r="E146" s="291" t="s">
        <v>570</v>
      </c>
      <c r="F146" s="75" t="s">
        <v>484</v>
      </c>
      <c r="G146" s="75">
        <v>1</v>
      </c>
      <c r="H146" s="81" t="s">
        <v>2039</v>
      </c>
      <c r="I146" s="75"/>
      <c r="J146" s="291"/>
      <c r="K146" s="291"/>
      <c r="L146" s="5"/>
      <c r="M146" s="75"/>
      <c r="N146" s="75"/>
      <c r="O146" s="42"/>
    </row>
    <row r="147" spans="1:15" s="4" customFormat="1" ht="28.5" customHeight="1">
      <c r="A147" s="295"/>
      <c r="B147" s="235"/>
      <c r="C147" s="291"/>
      <c r="D147" s="291"/>
      <c r="E147" s="291"/>
      <c r="F147" s="75" t="s">
        <v>2128</v>
      </c>
      <c r="G147" s="75">
        <v>1</v>
      </c>
      <c r="H147" s="81" t="s">
        <v>2039</v>
      </c>
      <c r="I147" s="75"/>
      <c r="J147" s="291"/>
      <c r="K147" s="291"/>
      <c r="L147" s="5"/>
      <c r="M147" s="75"/>
      <c r="N147" s="75"/>
      <c r="O147" s="42"/>
    </row>
    <row r="148" spans="1:15" s="4" customFormat="1" ht="28.5" customHeight="1">
      <c r="A148" s="295"/>
      <c r="B148" s="235"/>
      <c r="C148" s="291"/>
      <c r="D148" s="291"/>
      <c r="E148" s="291"/>
      <c r="F148" s="75" t="s">
        <v>2127</v>
      </c>
      <c r="G148" s="75">
        <v>3</v>
      </c>
      <c r="H148" s="81" t="s">
        <v>2039</v>
      </c>
      <c r="I148" s="75"/>
      <c r="J148" s="291"/>
      <c r="K148" s="291"/>
      <c r="L148" s="5"/>
      <c r="M148" s="75"/>
      <c r="N148" s="75"/>
      <c r="O148" s="42"/>
    </row>
    <row r="149" spans="1:15" s="4" customFormat="1" ht="28.5" customHeight="1">
      <c r="A149" s="295"/>
      <c r="B149" s="235"/>
      <c r="C149" s="291"/>
      <c r="D149" s="291"/>
      <c r="E149" s="291"/>
      <c r="F149" s="75" t="s">
        <v>490</v>
      </c>
      <c r="G149" s="75">
        <v>1</v>
      </c>
      <c r="H149" s="81" t="s">
        <v>2039</v>
      </c>
      <c r="I149" s="75"/>
      <c r="J149" s="291"/>
      <c r="K149" s="291"/>
      <c r="L149" s="5"/>
      <c r="M149" s="75"/>
      <c r="N149" s="75"/>
      <c r="O149" s="42"/>
    </row>
    <row r="150" spans="1:15" s="4" customFormat="1" ht="28.5" customHeight="1">
      <c r="A150" s="295"/>
      <c r="B150" s="235"/>
      <c r="C150" s="291"/>
      <c r="D150" s="291"/>
      <c r="E150" s="75" t="s">
        <v>571</v>
      </c>
      <c r="F150" s="75" t="s">
        <v>490</v>
      </c>
      <c r="G150" s="75">
        <v>1</v>
      </c>
      <c r="H150" s="81" t="s">
        <v>2039</v>
      </c>
      <c r="I150" s="75"/>
      <c r="J150" s="291"/>
      <c r="K150" s="291"/>
      <c r="L150" s="5"/>
      <c r="M150" s="75"/>
      <c r="N150" s="75"/>
      <c r="O150" s="42"/>
    </row>
    <row r="151" spans="1:15" s="4" customFormat="1" ht="28.5" customHeight="1">
      <c r="A151" s="295">
        <v>14</v>
      </c>
      <c r="B151" s="235" t="s">
        <v>2022</v>
      </c>
      <c r="C151" s="291" t="s">
        <v>54</v>
      </c>
      <c r="D151" s="291" t="s">
        <v>2043</v>
      </c>
      <c r="E151" s="75" t="s">
        <v>572</v>
      </c>
      <c r="F151" s="75" t="s">
        <v>2128</v>
      </c>
      <c r="G151" s="75">
        <v>1</v>
      </c>
      <c r="H151" s="81" t="s">
        <v>2039</v>
      </c>
      <c r="I151" s="75"/>
      <c r="J151" s="291" t="s">
        <v>497</v>
      </c>
      <c r="K151" s="291" t="s">
        <v>85</v>
      </c>
      <c r="L151" s="5"/>
      <c r="M151" s="75"/>
      <c r="N151" s="75"/>
      <c r="O151" s="42"/>
    </row>
    <row r="152" spans="1:15" s="4" customFormat="1" ht="28.5" customHeight="1">
      <c r="A152" s="295"/>
      <c r="B152" s="235"/>
      <c r="C152" s="291"/>
      <c r="D152" s="291"/>
      <c r="E152" s="75" t="s">
        <v>573</v>
      </c>
      <c r="F152" s="75" t="s">
        <v>2059</v>
      </c>
      <c r="G152" s="75">
        <v>1</v>
      </c>
      <c r="H152" s="81" t="s">
        <v>2039</v>
      </c>
      <c r="I152" s="75"/>
      <c r="J152" s="291"/>
      <c r="K152" s="291"/>
      <c r="L152" s="5"/>
      <c r="M152" s="75"/>
      <c r="N152" s="75"/>
      <c r="O152" s="42"/>
    </row>
    <row r="153" spans="1:15" s="4" customFormat="1" ht="28.5" customHeight="1">
      <c r="A153" s="295"/>
      <c r="B153" s="235"/>
      <c r="C153" s="291"/>
      <c r="D153" s="291"/>
      <c r="E153" s="75" t="s">
        <v>574</v>
      </c>
      <c r="F153" s="75" t="s">
        <v>2128</v>
      </c>
      <c r="G153" s="75">
        <v>10</v>
      </c>
      <c r="H153" s="81" t="s">
        <v>547</v>
      </c>
      <c r="I153" s="75"/>
      <c r="J153" s="291"/>
      <c r="K153" s="291"/>
      <c r="L153" s="5"/>
      <c r="M153" s="75"/>
      <c r="N153" s="75"/>
      <c r="O153" s="42"/>
    </row>
    <row r="154" spans="1:15" s="4" customFormat="1" ht="28.5" customHeight="1">
      <c r="A154" s="295"/>
      <c r="B154" s="235"/>
      <c r="C154" s="291"/>
      <c r="D154" s="291"/>
      <c r="E154" s="75" t="s">
        <v>575</v>
      </c>
      <c r="F154" s="75" t="s">
        <v>484</v>
      </c>
      <c r="G154" s="75">
        <v>1</v>
      </c>
      <c r="H154" s="81" t="s">
        <v>2039</v>
      </c>
      <c r="I154" s="75"/>
      <c r="J154" s="291"/>
      <c r="K154" s="291"/>
      <c r="L154" s="5"/>
      <c r="M154" s="75"/>
      <c r="N154" s="75"/>
      <c r="O154" s="42"/>
    </row>
    <row r="155" spans="1:15" s="4" customFormat="1" ht="28.5" customHeight="1">
      <c r="A155" s="295"/>
      <c r="B155" s="235"/>
      <c r="C155" s="291"/>
      <c r="D155" s="291"/>
      <c r="E155" s="75" t="s">
        <v>576</v>
      </c>
      <c r="F155" s="75" t="s">
        <v>489</v>
      </c>
      <c r="G155" s="75">
        <v>3</v>
      </c>
      <c r="H155" s="81" t="s">
        <v>2039</v>
      </c>
      <c r="I155" s="75"/>
      <c r="J155" s="291"/>
      <c r="K155" s="291"/>
      <c r="L155" s="5"/>
      <c r="M155" s="75"/>
      <c r="N155" s="75"/>
      <c r="O155" s="42"/>
    </row>
    <row r="156" spans="1:15" s="4" customFormat="1" ht="28.5" customHeight="1">
      <c r="A156" s="295"/>
      <c r="B156" s="235"/>
      <c r="C156" s="291"/>
      <c r="D156" s="291"/>
      <c r="E156" s="75" t="s">
        <v>577</v>
      </c>
      <c r="F156" s="75" t="s">
        <v>2128</v>
      </c>
      <c r="G156" s="75">
        <v>2</v>
      </c>
      <c r="H156" s="81" t="s">
        <v>2039</v>
      </c>
      <c r="I156" s="75"/>
      <c r="J156" s="291"/>
      <c r="K156" s="291"/>
      <c r="L156" s="5"/>
      <c r="M156" s="75"/>
      <c r="N156" s="75"/>
      <c r="O156" s="42"/>
    </row>
    <row r="157" spans="1:15" s="4" customFormat="1" ht="28.5" customHeight="1">
      <c r="A157" s="295"/>
      <c r="B157" s="235"/>
      <c r="C157" s="291"/>
      <c r="D157" s="291"/>
      <c r="E157" s="291" t="s">
        <v>578</v>
      </c>
      <c r="F157" s="75" t="s">
        <v>2128</v>
      </c>
      <c r="G157" s="75">
        <v>2</v>
      </c>
      <c r="H157" s="81" t="s">
        <v>547</v>
      </c>
      <c r="I157" s="75"/>
      <c r="J157" s="291"/>
      <c r="K157" s="291"/>
      <c r="L157" s="5"/>
      <c r="M157" s="75"/>
      <c r="N157" s="75"/>
      <c r="O157" s="42"/>
    </row>
    <row r="158" spans="1:15" s="4" customFormat="1" ht="28.5" customHeight="1">
      <c r="A158" s="295"/>
      <c r="B158" s="235"/>
      <c r="C158" s="291"/>
      <c r="D158" s="291"/>
      <c r="E158" s="291"/>
      <c r="F158" s="75" t="s">
        <v>490</v>
      </c>
      <c r="G158" s="75">
        <v>3</v>
      </c>
      <c r="H158" s="81" t="s">
        <v>2039</v>
      </c>
      <c r="I158" s="75"/>
      <c r="J158" s="291"/>
      <c r="K158" s="291"/>
      <c r="L158" s="5"/>
      <c r="M158" s="75"/>
      <c r="N158" s="75"/>
      <c r="O158" s="42"/>
    </row>
    <row r="159" spans="1:15" s="4" customFormat="1" ht="28.5" customHeight="1">
      <c r="A159" s="295"/>
      <c r="B159" s="235"/>
      <c r="C159" s="291"/>
      <c r="D159" s="291"/>
      <c r="E159" s="291" t="s">
        <v>579</v>
      </c>
      <c r="F159" s="75" t="s">
        <v>540</v>
      </c>
      <c r="G159" s="75">
        <v>1</v>
      </c>
      <c r="H159" s="81" t="s">
        <v>2039</v>
      </c>
      <c r="I159" s="75"/>
      <c r="J159" s="291"/>
      <c r="K159" s="291"/>
      <c r="L159" s="5"/>
      <c r="M159" s="75"/>
      <c r="N159" s="75"/>
      <c r="O159" s="42"/>
    </row>
    <row r="160" spans="1:15" s="4" customFormat="1" ht="28.5" customHeight="1">
      <c r="A160" s="295"/>
      <c r="B160" s="235"/>
      <c r="C160" s="291"/>
      <c r="D160" s="291"/>
      <c r="E160" s="291"/>
      <c r="F160" s="75" t="s">
        <v>490</v>
      </c>
      <c r="G160" s="75">
        <v>3</v>
      </c>
      <c r="H160" s="81" t="s">
        <v>2039</v>
      </c>
      <c r="I160" s="75"/>
      <c r="J160" s="291"/>
      <c r="K160" s="291"/>
      <c r="L160" s="5"/>
      <c r="M160" s="75"/>
      <c r="N160" s="75"/>
      <c r="O160" s="42"/>
    </row>
    <row r="161" spans="1:15" s="4" customFormat="1" ht="28.5" customHeight="1">
      <c r="A161" s="295"/>
      <c r="B161" s="235"/>
      <c r="C161" s="291"/>
      <c r="D161" s="291"/>
      <c r="E161" s="291"/>
      <c r="F161" s="75" t="s">
        <v>489</v>
      </c>
      <c r="G161" s="75">
        <v>12</v>
      </c>
      <c r="H161" s="81" t="s">
        <v>2039</v>
      </c>
      <c r="I161" s="75"/>
      <c r="J161" s="291"/>
      <c r="K161" s="291"/>
      <c r="L161" s="5"/>
      <c r="M161" s="75"/>
      <c r="N161" s="75"/>
      <c r="O161" s="42"/>
    </row>
    <row r="162" spans="1:15" s="4" customFormat="1" ht="28.5" customHeight="1">
      <c r="A162" s="295"/>
      <c r="B162" s="235"/>
      <c r="C162" s="291"/>
      <c r="D162" s="291"/>
      <c r="E162" s="75" t="s">
        <v>580</v>
      </c>
      <c r="F162" s="75" t="s">
        <v>489</v>
      </c>
      <c r="G162" s="75">
        <v>1</v>
      </c>
      <c r="H162" s="81" t="s">
        <v>2039</v>
      </c>
      <c r="I162" s="75"/>
      <c r="J162" s="291"/>
      <c r="K162" s="291"/>
      <c r="L162" s="5"/>
      <c r="M162" s="75"/>
      <c r="N162" s="75"/>
      <c r="O162" s="42"/>
    </row>
    <row r="163" spans="1:15" s="4" customFormat="1" ht="28.5" customHeight="1">
      <c r="A163" s="295"/>
      <c r="B163" s="235"/>
      <c r="C163" s="291"/>
      <c r="D163" s="291"/>
      <c r="E163" s="75" t="s">
        <v>581</v>
      </c>
      <c r="F163" s="75" t="s">
        <v>2128</v>
      </c>
      <c r="G163" s="75">
        <v>1</v>
      </c>
      <c r="H163" s="81" t="s">
        <v>2039</v>
      </c>
      <c r="I163" s="75"/>
      <c r="J163" s="291"/>
      <c r="K163" s="291"/>
      <c r="L163" s="5"/>
      <c r="M163" s="75"/>
      <c r="N163" s="75"/>
      <c r="O163" s="42"/>
    </row>
    <row r="164" spans="1:15" s="4" customFormat="1" ht="28.5" customHeight="1">
      <c r="A164" s="295"/>
      <c r="B164" s="235"/>
      <c r="C164" s="291"/>
      <c r="D164" s="291"/>
      <c r="E164" s="75" t="s">
        <v>582</v>
      </c>
      <c r="F164" s="75" t="s">
        <v>2128</v>
      </c>
      <c r="G164" s="75">
        <v>1</v>
      </c>
      <c r="H164" s="81" t="s">
        <v>2039</v>
      </c>
      <c r="I164" s="75"/>
      <c r="J164" s="291"/>
      <c r="K164" s="291"/>
      <c r="L164" s="5"/>
      <c r="M164" s="75"/>
      <c r="N164" s="75"/>
      <c r="O164" s="42"/>
    </row>
    <row r="165" spans="1:15" s="4" customFormat="1" ht="28.5" customHeight="1">
      <c r="A165" s="295"/>
      <c r="B165" s="235"/>
      <c r="C165" s="291"/>
      <c r="D165" s="291"/>
      <c r="E165" s="75" t="s">
        <v>583</v>
      </c>
      <c r="F165" s="75" t="s">
        <v>540</v>
      </c>
      <c r="G165" s="75">
        <v>2</v>
      </c>
      <c r="H165" s="81" t="s">
        <v>547</v>
      </c>
      <c r="I165" s="75"/>
      <c r="J165" s="291"/>
      <c r="K165" s="291"/>
      <c r="L165" s="5"/>
      <c r="M165" s="75"/>
      <c r="N165" s="75"/>
      <c r="O165" s="42"/>
    </row>
    <row r="166" spans="1:15" s="4" customFormat="1" ht="28.5" customHeight="1">
      <c r="A166" s="295"/>
      <c r="B166" s="235"/>
      <c r="C166" s="291"/>
      <c r="D166" s="291"/>
      <c r="E166" s="75" t="s">
        <v>584</v>
      </c>
      <c r="F166" s="75" t="s">
        <v>2127</v>
      </c>
      <c r="G166" s="75">
        <v>2</v>
      </c>
      <c r="H166" s="81" t="s">
        <v>2039</v>
      </c>
      <c r="I166" s="75"/>
      <c r="J166" s="291"/>
      <c r="K166" s="291"/>
      <c r="L166" s="5"/>
      <c r="M166" s="75"/>
      <c r="N166" s="75"/>
      <c r="O166" s="42"/>
    </row>
    <row r="167" spans="1:15" s="4" customFormat="1" ht="28.5" customHeight="1">
      <c r="A167" s="295"/>
      <c r="B167" s="235"/>
      <c r="C167" s="291"/>
      <c r="D167" s="291"/>
      <c r="E167" s="75" t="s">
        <v>585</v>
      </c>
      <c r="F167" s="75" t="s">
        <v>2059</v>
      </c>
      <c r="G167" s="75">
        <v>1</v>
      </c>
      <c r="H167" s="81" t="s">
        <v>2039</v>
      </c>
      <c r="I167" s="75"/>
      <c r="J167" s="291"/>
      <c r="K167" s="291"/>
      <c r="L167" s="5"/>
      <c r="M167" s="75"/>
      <c r="N167" s="75"/>
      <c r="O167" s="42"/>
    </row>
    <row r="168" spans="1:15" s="4" customFormat="1" ht="28.5" customHeight="1">
      <c r="A168" s="295"/>
      <c r="B168" s="235"/>
      <c r="C168" s="291"/>
      <c r="D168" s="291"/>
      <c r="E168" s="75" t="s">
        <v>586</v>
      </c>
      <c r="F168" s="75" t="s">
        <v>490</v>
      </c>
      <c r="G168" s="75">
        <v>1</v>
      </c>
      <c r="H168" s="81" t="s">
        <v>2039</v>
      </c>
      <c r="I168" s="75"/>
      <c r="J168" s="291"/>
      <c r="K168" s="291"/>
      <c r="L168" s="5"/>
      <c r="M168" s="75"/>
      <c r="N168" s="75"/>
      <c r="O168" s="42"/>
    </row>
    <row r="169" spans="1:15" s="4" customFormat="1" ht="28.5" customHeight="1">
      <c r="A169" s="295">
        <v>14</v>
      </c>
      <c r="B169" s="235" t="s">
        <v>2022</v>
      </c>
      <c r="C169" s="291" t="s">
        <v>54</v>
      </c>
      <c r="D169" s="291" t="s">
        <v>2043</v>
      </c>
      <c r="E169" s="75" t="s">
        <v>587</v>
      </c>
      <c r="F169" s="75" t="s">
        <v>490</v>
      </c>
      <c r="G169" s="75">
        <v>1</v>
      </c>
      <c r="H169" s="81" t="s">
        <v>2039</v>
      </c>
      <c r="I169" s="75"/>
      <c r="J169" s="291" t="s">
        <v>497</v>
      </c>
      <c r="K169" s="291" t="s">
        <v>85</v>
      </c>
      <c r="L169" s="5"/>
      <c r="M169" s="75"/>
      <c r="N169" s="75"/>
      <c r="O169" s="42"/>
    </row>
    <row r="170" spans="1:15" s="4" customFormat="1" ht="28.5" customHeight="1">
      <c r="A170" s="295"/>
      <c r="B170" s="235"/>
      <c r="C170" s="291"/>
      <c r="D170" s="291"/>
      <c r="E170" s="75" t="s">
        <v>588</v>
      </c>
      <c r="F170" s="75" t="s">
        <v>2128</v>
      </c>
      <c r="G170" s="75">
        <v>1</v>
      </c>
      <c r="H170" s="81" t="s">
        <v>2039</v>
      </c>
      <c r="I170" s="75"/>
      <c r="J170" s="291"/>
      <c r="K170" s="291"/>
      <c r="L170" s="5"/>
      <c r="M170" s="75"/>
      <c r="N170" s="75"/>
      <c r="O170" s="42"/>
    </row>
    <row r="171" spans="1:15" s="4" customFormat="1" ht="28.5" customHeight="1">
      <c r="A171" s="295"/>
      <c r="B171" s="235"/>
      <c r="C171" s="291"/>
      <c r="D171" s="291"/>
      <c r="E171" s="312" t="s">
        <v>589</v>
      </c>
      <c r="F171" s="75" t="s">
        <v>2128</v>
      </c>
      <c r="G171" s="75">
        <v>2</v>
      </c>
      <c r="H171" s="81" t="s">
        <v>2039</v>
      </c>
      <c r="I171" s="75"/>
      <c r="J171" s="291"/>
      <c r="K171" s="291"/>
      <c r="L171" s="5"/>
      <c r="M171" s="75"/>
      <c r="N171" s="75"/>
      <c r="O171" s="42"/>
    </row>
    <row r="172" spans="1:15" s="4" customFormat="1" ht="28.5" customHeight="1">
      <c r="A172" s="295"/>
      <c r="B172" s="235"/>
      <c r="C172" s="291"/>
      <c r="D172" s="291"/>
      <c r="E172" s="312"/>
      <c r="F172" s="75" t="s">
        <v>490</v>
      </c>
      <c r="G172" s="75">
        <v>3</v>
      </c>
      <c r="H172" s="81" t="s">
        <v>2039</v>
      </c>
      <c r="I172" s="75"/>
      <c r="J172" s="291"/>
      <c r="K172" s="291"/>
      <c r="L172" s="5"/>
      <c r="M172" s="75"/>
      <c r="N172" s="75"/>
      <c r="O172" s="42"/>
    </row>
    <row r="173" spans="1:15" s="4" customFormat="1" ht="28.5" customHeight="1">
      <c r="A173" s="295"/>
      <c r="B173" s="235"/>
      <c r="C173" s="291"/>
      <c r="D173" s="291"/>
      <c r="E173" s="75" t="s">
        <v>590</v>
      </c>
      <c r="F173" s="75" t="s">
        <v>490</v>
      </c>
      <c r="G173" s="75">
        <v>2</v>
      </c>
      <c r="H173" s="81" t="s">
        <v>2039</v>
      </c>
      <c r="I173" s="75"/>
      <c r="J173" s="291"/>
      <c r="K173" s="291"/>
      <c r="L173" s="5"/>
      <c r="M173" s="75"/>
      <c r="N173" s="75"/>
      <c r="O173" s="42"/>
    </row>
    <row r="174" spans="1:15" s="4" customFormat="1" ht="28.5" customHeight="1">
      <c r="A174" s="295"/>
      <c r="B174" s="235"/>
      <c r="C174" s="291"/>
      <c r="D174" s="291"/>
      <c r="E174" s="75" t="s">
        <v>591</v>
      </c>
      <c r="F174" s="75" t="s">
        <v>490</v>
      </c>
      <c r="G174" s="75">
        <v>2</v>
      </c>
      <c r="H174" s="81" t="s">
        <v>2039</v>
      </c>
      <c r="I174" s="75"/>
      <c r="J174" s="291"/>
      <c r="K174" s="291"/>
      <c r="L174" s="5"/>
      <c r="M174" s="75"/>
      <c r="N174" s="75"/>
      <c r="O174" s="42"/>
    </row>
    <row r="175" spans="1:15" s="4" customFormat="1" ht="28.5" customHeight="1">
      <c r="A175" s="295"/>
      <c r="B175" s="235"/>
      <c r="C175" s="291"/>
      <c r="D175" s="291"/>
      <c r="E175" s="291" t="s">
        <v>592</v>
      </c>
      <c r="F175" s="75" t="s">
        <v>593</v>
      </c>
      <c r="G175" s="75">
        <v>2</v>
      </c>
      <c r="H175" s="81" t="s">
        <v>2016</v>
      </c>
      <c r="I175" s="75"/>
      <c r="J175" s="291"/>
      <c r="K175" s="291"/>
      <c r="L175" s="5"/>
      <c r="M175" s="75"/>
      <c r="N175" s="75"/>
      <c r="O175" s="42"/>
    </row>
    <row r="176" spans="1:15" s="4" customFormat="1" ht="28.5" customHeight="1">
      <c r="A176" s="295"/>
      <c r="B176" s="235"/>
      <c r="C176" s="291"/>
      <c r="D176" s="291"/>
      <c r="E176" s="291"/>
      <c r="F176" s="75" t="s">
        <v>594</v>
      </c>
      <c r="G176" s="75">
        <v>1</v>
      </c>
      <c r="H176" s="81" t="s">
        <v>547</v>
      </c>
      <c r="I176" s="75"/>
      <c r="J176" s="291"/>
      <c r="K176" s="291"/>
      <c r="L176" s="5"/>
      <c r="M176" s="75"/>
      <c r="N176" s="75"/>
      <c r="O176" s="42"/>
    </row>
    <row r="177" spans="1:15" s="4" customFormat="1" ht="28.5" customHeight="1">
      <c r="A177" s="295"/>
      <c r="B177" s="235"/>
      <c r="C177" s="291"/>
      <c r="D177" s="291"/>
      <c r="E177" s="291"/>
      <c r="F177" s="75" t="s">
        <v>595</v>
      </c>
      <c r="G177" s="75">
        <v>36</v>
      </c>
      <c r="H177" s="81" t="s">
        <v>547</v>
      </c>
      <c r="I177" s="75"/>
      <c r="J177" s="291"/>
      <c r="K177" s="291"/>
      <c r="L177" s="5"/>
      <c r="M177" s="75"/>
      <c r="N177" s="75"/>
      <c r="O177" s="42"/>
    </row>
    <row r="178" spans="1:15" s="4" customFormat="1" ht="28.5" customHeight="1">
      <c r="A178" s="295"/>
      <c r="B178" s="235"/>
      <c r="C178" s="291"/>
      <c r="D178" s="291"/>
      <c r="E178" s="291" t="s">
        <v>596</v>
      </c>
      <c r="F178" s="75" t="s">
        <v>597</v>
      </c>
      <c r="G178" s="75">
        <v>20</v>
      </c>
      <c r="H178" s="81" t="s">
        <v>2039</v>
      </c>
      <c r="I178" s="75"/>
      <c r="J178" s="291"/>
      <c r="K178" s="291"/>
      <c r="L178" s="5"/>
      <c r="M178" s="75"/>
      <c r="N178" s="75"/>
      <c r="O178" s="42"/>
    </row>
    <row r="179" spans="1:15" s="4" customFormat="1" ht="28.5" customHeight="1">
      <c r="A179" s="295"/>
      <c r="B179" s="235"/>
      <c r="C179" s="291"/>
      <c r="D179" s="291"/>
      <c r="E179" s="291"/>
      <c r="F179" s="75" t="s">
        <v>598</v>
      </c>
      <c r="G179" s="75">
        <v>1</v>
      </c>
      <c r="H179" s="81" t="s">
        <v>2016</v>
      </c>
      <c r="I179" s="75"/>
      <c r="J179" s="291"/>
      <c r="K179" s="291"/>
      <c r="L179" s="5"/>
      <c r="M179" s="75"/>
      <c r="N179" s="75"/>
      <c r="O179" s="42"/>
    </row>
    <row r="180" spans="1:15" s="4" customFormat="1" ht="28.5" customHeight="1">
      <c r="A180" s="295"/>
      <c r="B180" s="235"/>
      <c r="C180" s="291"/>
      <c r="D180" s="291"/>
      <c r="E180" s="75" t="s">
        <v>599</v>
      </c>
      <c r="F180" s="75" t="s">
        <v>598</v>
      </c>
      <c r="G180" s="75">
        <v>3</v>
      </c>
      <c r="H180" s="81" t="s">
        <v>2039</v>
      </c>
      <c r="I180" s="75"/>
      <c r="J180" s="291"/>
      <c r="K180" s="291"/>
      <c r="L180" s="5"/>
      <c r="M180" s="75"/>
      <c r="N180" s="75"/>
      <c r="O180" s="42"/>
    </row>
    <row r="181" spans="1:15" s="4" customFormat="1" ht="28.5" customHeight="1">
      <c r="A181" s="295"/>
      <c r="B181" s="235"/>
      <c r="C181" s="291"/>
      <c r="D181" s="291"/>
      <c r="E181" s="75" t="s">
        <v>600</v>
      </c>
      <c r="F181" s="75" t="s">
        <v>598</v>
      </c>
      <c r="G181" s="75">
        <v>2</v>
      </c>
      <c r="H181" s="81" t="s">
        <v>2039</v>
      </c>
      <c r="I181" s="75"/>
      <c r="J181" s="291"/>
      <c r="K181" s="291"/>
      <c r="L181" s="5"/>
      <c r="M181" s="75"/>
      <c r="N181" s="75"/>
      <c r="O181" s="42"/>
    </row>
    <row r="182" spans="1:15" s="4" customFormat="1" ht="28.5" customHeight="1">
      <c r="A182" s="295"/>
      <c r="B182" s="235"/>
      <c r="C182" s="291"/>
      <c r="D182" s="291"/>
      <c r="E182" s="75" t="s">
        <v>601</v>
      </c>
      <c r="F182" s="75" t="s">
        <v>602</v>
      </c>
      <c r="G182" s="75">
        <v>1</v>
      </c>
      <c r="H182" s="81" t="s">
        <v>2039</v>
      </c>
      <c r="I182" s="75"/>
      <c r="J182" s="291"/>
      <c r="K182" s="291"/>
      <c r="L182" s="5"/>
      <c r="M182" s="75"/>
      <c r="N182" s="75"/>
      <c r="O182" s="42"/>
    </row>
    <row r="183" spans="1:15" s="4" customFormat="1" ht="28.5" customHeight="1">
      <c r="A183" s="295"/>
      <c r="B183" s="235"/>
      <c r="C183" s="291"/>
      <c r="D183" s="291"/>
      <c r="E183" s="75" t="s">
        <v>603</v>
      </c>
      <c r="F183" s="75" t="s">
        <v>604</v>
      </c>
      <c r="G183" s="75">
        <v>20</v>
      </c>
      <c r="H183" s="81" t="s">
        <v>2039</v>
      </c>
      <c r="I183" s="75"/>
      <c r="J183" s="291"/>
      <c r="K183" s="291"/>
      <c r="L183" s="5"/>
      <c r="M183" s="75"/>
      <c r="N183" s="75"/>
      <c r="O183" s="42"/>
    </row>
    <row r="184" spans="1:15" s="4" customFormat="1" ht="28.5" customHeight="1">
      <c r="A184" s="295"/>
      <c r="B184" s="235"/>
      <c r="C184" s="291"/>
      <c r="D184" s="291"/>
      <c r="E184" s="75" t="s">
        <v>605</v>
      </c>
      <c r="F184" s="75" t="s">
        <v>606</v>
      </c>
      <c r="G184" s="75">
        <v>15</v>
      </c>
      <c r="H184" s="81" t="s">
        <v>2016</v>
      </c>
      <c r="I184" s="75"/>
      <c r="J184" s="291"/>
      <c r="K184" s="291"/>
      <c r="L184" s="5"/>
      <c r="M184" s="75"/>
      <c r="N184" s="75"/>
      <c r="O184" s="42"/>
    </row>
    <row r="185" spans="1:15" s="4" customFormat="1" ht="28.5" customHeight="1">
      <c r="A185" s="295"/>
      <c r="B185" s="235"/>
      <c r="C185" s="291"/>
      <c r="D185" s="291"/>
      <c r="E185" s="75" t="s">
        <v>607</v>
      </c>
      <c r="F185" s="75" t="s">
        <v>604</v>
      </c>
      <c r="G185" s="75">
        <v>3</v>
      </c>
      <c r="H185" s="81" t="s">
        <v>2016</v>
      </c>
      <c r="I185" s="75"/>
      <c r="J185" s="291"/>
      <c r="K185" s="291"/>
      <c r="L185" s="5"/>
      <c r="M185" s="75"/>
      <c r="N185" s="75"/>
      <c r="O185" s="42"/>
    </row>
    <row r="186" spans="1:15" s="4" customFormat="1" ht="28.5" customHeight="1">
      <c r="A186" s="295"/>
      <c r="B186" s="235"/>
      <c r="C186" s="291"/>
      <c r="D186" s="291"/>
      <c r="E186" s="75" t="s">
        <v>608</v>
      </c>
      <c r="F186" s="75" t="s">
        <v>598</v>
      </c>
      <c r="G186" s="75">
        <v>1</v>
      </c>
      <c r="H186" s="81" t="s">
        <v>2039</v>
      </c>
      <c r="I186" s="75"/>
      <c r="J186" s="291"/>
      <c r="K186" s="291"/>
      <c r="L186" s="5"/>
      <c r="M186" s="75"/>
      <c r="N186" s="75"/>
      <c r="O186" s="42"/>
    </row>
    <row r="187" spans="1:15" s="4" customFormat="1" ht="28.5" customHeight="1">
      <c r="A187" s="295">
        <v>14</v>
      </c>
      <c r="B187" s="235" t="s">
        <v>2022</v>
      </c>
      <c r="C187" s="291" t="s">
        <v>54</v>
      </c>
      <c r="D187" s="291" t="s">
        <v>2043</v>
      </c>
      <c r="E187" s="75" t="s">
        <v>609</v>
      </c>
      <c r="F187" s="75" t="s">
        <v>602</v>
      </c>
      <c r="G187" s="75">
        <v>1</v>
      </c>
      <c r="H187" s="81" t="s">
        <v>2039</v>
      </c>
      <c r="I187" s="75"/>
      <c r="J187" s="291" t="s">
        <v>497</v>
      </c>
      <c r="K187" s="291" t="s">
        <v>85</v>
      </c>
      <c r="L187" s="5"/>
      <c r="M187" s="75"/>
      <c r="N187" s="75"/>
      <c r="O187" s="42"/>
    </row>
    <row r="188" spans="1:15" s="4" customFormat="1" ht="28.5" customHeight="1">
      <c r="A188" s="295"/>
      <c r="B188" s="235"/>
      <c r="C188" s="291"/>
      <c r="D188" s="291"/>
      <c r="E188" s="75" t="s">
        <v>610</v>
      </c>
      <c r="F188" s="75" t="s">
        <v>604</v>
      </c>
      <c r="G188" s="75">
        <v>1</v>
      </c>
      <c r="H188" s="81" t="s">
        <v>2016</v>
      </c>
      <c r="I188" s="75"/>
      <c r="J188" s="291"/>
      <c r="K188" s="291"/>
      <c r="L188" s="5"/>
      <c r="M188" s="75"/>
      <c r="N188" s="75"/>
      <c r="O188" s="42"/>
    </row>
    <row r="189" spans="1:15" s="4" customFormat="1" ht="28.5" customHeight="1">
      <c r="A189" s="295"/>
      <c r="B189" s="235"/>
      <c r="C189" s="291"/>
      <c r="D189" s="291"/>
      <c r="E189" s="291" t="s">
        <v>611</v>
      </c>
      <c r="F189" s="75" t="s">
        <v>612</v>
      </c>
      <c r="G189" s="75">
        <v>10</v>
      </c>
      <c r="H189" s="81" t="s">
        <v>2039</v>
      </c>
      <c r="I189" s="75"/>
      <c r="J189" s="291"/>
      <c r="K189" s="291"/>
      <c r="L189" s="5"/>
      <c r="M189" s="75"/>
      <c r="N189" s="75"/>
      <c r="O189" s="42"/>
    </row>
    <row r="190" spans="1:15" s="4" customFormat="1" ht="28.5" customHeight="1">
      <c r="A190" s="295"/>
      <c r="B190" s="235"/>
      <c r="C190" s="291"/>
      <c r="D190" s="291"/>
      <c r="E190" s="291"/>
      <c r="F190" s="75" t="s">
        <v>613</v>
      </c>
      <c r="G190" s="75">
        <v>120</v>
      </c>
      <c r="H190" s="81" t="s">
        <v>2039</v>
      </c>
      <c r="I190" s="75"/>
      <c r="J190" s="291"/>
      <c r="K190" s="291"/>
      <c r="L190" s="5"/>
      <c r="M190" s="75"/>
      <c r="N190" s="75"/>
      <c r="O190" s="42"/>
    </row>
    <row r="191" spans="1:15" s="4" customFormat="1" ht="28.5" customHeight="1">
      <c r="A191" s="295"/>
      <c r="B191" s="235"/>
      <c r="C191" s="291"/>
      <c r="D191" s="291"/>
      <c r="E191" s="291"/>
      <c r="F191" s="75" t="s">
        <v>594</v>
      </c>
      <c r="G191" s="75">
        <v>27</v>
      </c>
      <c r="H191" s="81" t="s">
        <v>2039</v>
      </c>
      <c r="I191" s="75"/>
      <c r="J191" s="291"/>
      <c r="K191" s="291"/>
      <c r="L191" s="5"/>
      <c r="M191" s="75"/>
      <c r="N191" s="75"/>
      <c r="O191" s="42"/>
    </row>
    <row r="192" spans="1:15" s="4" customFormat="1" ht="28.5" customHeight="1">
      <c r="A192" s="295"/>
      <c r="B192" s="235"/>
      <c r="C192" s="291"/>
      <c r="D192" s="291"/>
      <c r="E192" s="75" t="s">
        <v>614</v>
      </c>
      <c r="F192" s="75" t="s">
        <v>606</v>
      </c>
      <c r="G192" s="75">
        <v>1</v>
      </c>
      <c r="H192" s="81" t="s">
        <v>2016</v>
      </c>
      <c r="I192" s="75"/>
      <c r="J192" s="291"/>
      <c r="K192" s="291"/>
      <c r="L192" s="5"/>
      <c r="M192" s="75"/>
      <c r="N192" s="75"/>
      <c r="O192" s="42"/>
    </row>
    <row r="193" spans="1:15" s="4" customFormat="1" ht="28.5" customHeight="1">
      <c r="A193" s="295"/>
      <c r="B193" s="235"/>
      <c r="C193" s="291"/>
      <c r="D193" s="291"/>
      <c r="E193" s="75" t="s">
        <v>615</v>
      </c>
      <c r="F193" s="75" t="s">
        <v>606</v>
      </c>
      <c r="G193" s="75">
        <v>1</v>
      </c>
      <c r="H193" s="81" t="s">
        <v>2016</v>
      </c>
      <c r="I193" s="75"/>
      <c r="J193" s="291"/>
      <c r="K193" s="291"/>
      <c r="L193" s="5"/>
      <c r="M193" s="75"/>
      <c r="N193" s="75"/>
      <c r="O193" s="42"/>
    </row>
    <row r="194" spans="1:15" s="4" customFormat="1" ht="28.5" customHeight="1">
      <c r="A194" s="295"/>
      <c r="B194" s="235"/>
      <c r="C194" s="291"/>
      <c r="D194" s="291"/>
      <c r="E194" s="75" t="s">
        <v>616</v>
      </c>
      <c r="F194" s="75" t="s">
        <v>606</v>
      </c>
      <c r="G194" s="75">
        <v>1</v>
      </c>
      <c r="H194" s="81" t="s">
        <v>2016</v>
      </c>
      <c r="I194" s="75"/>
      <c r="J194" s="291"/>
      <c r="K194" s="291"/>
      <c r="L194" s="5"/>
      <c r="M194" s="75"/>
      <c r="N194" s="75"/>
      <c r="O194" s="42"/>
    </row>
    <row r="195" spans="1:15" s="4" customFormat="1" ht="28.5" customHeight="1">
      <c r="A195" s="295"/>
      <c r="B195" s="235"/>
      <c r="C195" s="291"/>
      <c r="D195" s="291"/>
      <c r="E195" s="75" t="s">
        <v>617</v>
      </c>
      <c r="F195" s="75" t="s">
        <v>604</v>
      </c>
      <c r="G195" s="75">
        <v>10</v>
      </c>
      <c r="H195" s="81" t="s">
        <v>2039</v>
      </c>
      <c r="I195" s="75"/>
      <c r="J195" s="291"/>
      <c r="K195" s="291"/>
      <c r="L195" s="5"/>
      <c r="M195" s="75"/>
      <c r="N195" s="75"/>
      <c r="O195" s="75"/>
    </row>
    <row r="196" spans="1:15" s="4" customFormat="1" ht="28.5" customHeight="1">
      <c r="A196" s="295"/>
      <c r="B196" s="235"/>
      <c r="C196" s="291"/>
      <c r="D196" s="291"/>
      <c r="E196" s="291" t="s">
        <v>618</v>
      </c>
      <c r="F196" s="75" t="s">
        <v>619</v>
      </c>
      <c r="G196" s="75">
        <v>18</v>
      </c>
      <c r="H196" s="81" t="s">
        <v>2039</v>
      </c>
      <c r="I196" s="75"/>
      <c r="J196" s="291"/>
      <c r="K196" s="291"/>
      <c r="L196" s="5"/>
      <c r="M196" s="75"/>
      <c r="N196" s="75"/>
      <c r="O196" s="75"/>
    </row>
    <row r="197" spans="1:15" s="4" customFormat="1" ht="28.5" customHeight="1">
      <c r="A197" s="295"/>
      <c r="B197" s="235"/>
      <c r="C197" s="291"/>
      <c r="D197" s="291"/>
      <c r="E197" s="291"/>
      <c r="F197" s="75" t="s">
        <v>594</v>
      </c>
      <c r="G197" s="75">
        <v>5</v>
      </c>
      <c r="H197" s="75" t="s">
        <v>2039</v>
      </c>
      <c r="I197" s="75"/>
      <c r="J197" s="291"/>
      <c r="K197" s="291"/>
      <c r="L197" s="5"/>
      <c r="M197" s="75"/>
      <c r="N197" s="75"/>
      <c r="O197" s="75"/>
    </row>
    <row r="198" spans="1:15" s="4" customFormat="1" ht="28.5" customHeight="1">
      <c r="A198" s="295"/>
      <c r="B198" s="235"/>
      <c r="C198" s="291"/>
      <c r="D198" s="291"/>
      <c r="E198" s="75" t="s">
        <v>620</v>
      </c>
      <c r="F198" s="75" t="s">
        <v>621</v>
      </c>
      <c r="G198" s="75">
        <v>50</v>
      </c>
      <c r="H198" s="75" t="s">
        <v>2039</v>
      </c>
      <c r="I198" s="75"/>
      <c r="J198" s="291"/>
      <c r="K198" s="291"/>
      <c r="L198" s="5"/>
      <c r="M198" s="75"/>
      <c r="N198" s="75"/>
      <c r="O198" s="75"/>
    </row>
    <row r="199" spans="1:15" s="4" customFormat="1" ht="28.5" customHeight="1">
      <c r="A199" s="295"/>
      <c r="B199" s="235"/>
      <c r="C199" s="291"/>
      <c r="D199" s="291"/>
      <c r="E199" s="75" t="s">
        <v>622</v>
      </c>
      <c r="F199" s="75" t="s">
        <v>613</v>
      </c>
      <c r="G199" s="75">
        <v>7</v>
      </c>
      <c r="H199" s="81" t="s">
        <v>2039</v>
      </c>
      <c r="I199" s="75"/>
      <c r="J199" s="291"/>
      <c r="K199" s="291"/>
      <c r="L199" s="80"/>
      <c r="M199" s="80"/>
      <c r="N199" s="80"/>
      <c r="O199" s="42"/>
    </row>
    <row r="200" spans="1:15" s="4" customFormat="1" ht="28.5" customHeight="1">
      <c r="A200" s="295"/>
      <c r="B200" s="235"/>
      <c r="C200" s="291"/>
      <c r="D200" s="291"/>
      <c r="E200" s="75" t="s">
        <v>623</v>
      </c>
      <c r="F200" s="5" t="s">
        <v>621</v>
      </c>
      <c r="G200" s="75">
        <v>10</v>
      </c>
      <c r="H200" s="81" t="s">
        <v>2039</v>
      </c>
      <c r="I200" s="75"/>
      <c r="J200" s="291"/>
      <c r="K200" s="291"/>
      <c r="L200" s="86"/>
      <c r="M200" s="75"/>
      <c r="N200" s="75"/>
      <c r="O200" s="42"/>
    </row>
    <row r="201" spans="1:15" s="4" customFormat="1" ht="28.5" customHeight="1">
      <c r="A201" s="295"/>
      <c r="B201" s="235"/>
      <c r="C201" s="291"/>
      <c r="D201" s="291"/>
      <c r="E201" s="75" t="s">
        <v>624</v>
      </c>
      <c r="F201" s="5" t="s">
        <v>621</v>
      </c>
      <c r="G201" s="75">
        <v>1</v>
      </c>
      <c r="H201" s="81" t="s">
        <v>2016</v>
      </c>
      <c r="I201" s="75"/>
      <c r="J201" s="291"/>
      <c r="K201" s="291"/>
      <c r="L201" s="86"/>
      <c r="M201" s="75"/>
      <c r="N201" s="75"/>
      <c r="O201" s="87"/>
    </row>
    <row r="202" spans="1:15" s="4" customFormat="1" ht="28.5" customHeight="1">
      <c r="A202" s="295"/>
      <c r="B202" s="235"/>
      <c r="C202" s="291"/>
      <c r="D202" s="291"/>
      <c r="E202" s="75" t="s">
        <v>625</v>
      </c>
      <c r="F202" s="5" t="s">
        <v>621</v>
      </c>
      <c r="G202" s="75">
        <v>0.5</v>
      </c>
      <c r="H202" s="81" t="s">
        <v>2016</v>
      </c>
      <c r="I202" s="75"/>
      <c r="J202" s="291"/>
      <c r="K202" s="291"/>
      <c r="L202" s="86"/>
      <c r="M202" s="75"/>
      <c r="N202" s="75"/>
      <c r="O202" s="87"/>
    </row>
    <row r="203" spans="1:15" s="4" customFormat="1" ht="28.5" customHeight="1">
      <c r="A203" s="295"/>
      <c r="B203" s="235"/>
      <c r="C203" s="291"/>
      <c r="D203" s="291"/>
      <c r="E203" s="75" t="s">
        <v>626</v>
      </c>
      <c r="F203" s="75" t="s">
        <v>613</v>
      </c>
      <c r="G203" s="75">
        <v>1</v>
      </c>
      <c r="H203" s="81" t="s">
        <v>2039</v>
      </c>
      <c r="I203" s="75"/>
      <c r="J203" s="291"/>
      <c r="K203" s="291"/>
      <c r="L203" s="80"/>
      <c r="M203" s="80"/>
      <c r="N203" s="80"/>
      <c r="O203" s="87"/>
    </row>
    <row r="204" spans="1:15" s="4" customFormat="1" ht="28.5" customHeight="1">
      <c r="A204" s="295"/>
      <c r="B204" s="235"/>
      <c r="C204" s="291"/>
      <c r="D204" s="291"/>
      <c r="E204" s="75" t="s">
        <v>628</v>
      </c>
      <c r="F204" s="5" t="s">
        <v>621</v>
      </c>
      <c r="G204" s="75">
        <v>100</v>
      </c>
      <c r="H204" s="75" t="s">
        <v>2039</v>
      </c>
      <c r="I204" s="75"/>
      <c r="J204" s="291"/>
      <c r="K204" s="291"/>
      <c r="L204" s="80"/>
      <c r="M204" s="80"/>
      <c r="N204" s="80"/>
      <c r="O204" s="87"/>
    </row>
    <row r="205" spans="1:15" s="4" customFormat="1" ht="28.5" customHeight="1">
      <c r="A205" s="295">
        <v>14</v>
      </c>
      <c r="B205" s="235" t="s">
        <v>2022</v>
      </c>
      <c r="C205" s="291" t="s">
        <v>54</v>
      </c>
      <c r="D205" s="291" t="s">
        <v>2043</v>
      </c>
      <c r="E205" s="75" t="s">
        <v>627</v>
      </c>
      <c r="F205" s="5" t="s">
        <v>621</v>
      </c>
      <c r="G205" s="75">
        <v>10</v>
      </c>
      <c r="H205" s="81" t="s">
        <v>2039</v>
      </c>
      <c r="I205" s="75"/>
      <c r="J205" s="291" t="s">
        <v>497</v>
      </c>
      <c r="K205" s="291" t="s">
        <v>85</v>
      </c>
      <c r="L205" s="80"/>
      <c r="M205" s="80"/>
      <c r="N205" s="80"/>
      <c r="O205" s="87"/>
    </row>
    <row r="206" spans="1:15" s="4" customFormat="1" ht="28.5" customHeight="1">
      <c r="A206" s="295"/>
      <c r="B206" s="235"/>
      <c r="C206" s="291"/>
      <c r="D206" s="291"/>
      <c r="E206" s="75" t="s">
        <v>629</v>
      </c>
      <c r="F206" s="5" t="s">
        <v>621</v>
      </c>
      <c r="G206" s="75">
        <v>0.5</v>
      </c>
      <c r="H206" s="81" t="s">
        <v>2016</v>
      </c>
      <c r="I206" s="80"/>
      <c r="J206" s="291"/>
      <c r="K206" s="291"/>
      <c r="L206" s="80"/>
      <c r="M206" s="80"/>
      <c r="N206" s="80"/>
      <c r="O206" s="87"/>
    </row>
    <row r="207" spans="1:15" s="4" customFormat="1" ht="28.5" customHeight="1">
      <c r="A207" s="295"/>
      <c r="B207" s="235"/>
      <c r="C207" s="291"/>
      <c r="D207" s="291"/>
      <c r="E207" s="75" t="s">
        <v>630</v>
      </c>
      <c r="F207" s="75" t="s">
        <v>612</v>
      </c>
      <c r="G207" s="141">
        <v>2</v>
      </c>
      <c r="H207" s="81" t="s">
        <v>2016</v>
      </c>
      <c r="I207" s="80"/>
      <c r="J207" s="291"/>
      <c r="K207" s="291"/>
      <c r="L207" s="86"/>
      <c r="M207" s="75"/>
      <c r="N207" s="75"/>
      <c r="O207" s="42"/>
    </row>
    <row r="208" spans="1:15" s="4" customFormat="1" ht="28.5" customHeight="1">
      <c r="A208" s="295"/>
      <c r="B208" s="235"/>
      <c r="C208" s="291"/>
      <c r="D208" s="291"/>
      <c r="E208" s="75" t="s">
        <v>631</v>
      </c>
      <c r="F208" s="5" t="s">
        <v>621</v>
      </c>
      <c r="G208" s="75">
        <v>1</v>
      </c>
      <c r="H208" s="81" t="s">
        <v>2016</v>
      </c>
      <c r="I208" s="80"/>
      <c r="J208" s="291"/>
      <c r="K208" s="291"/>
      <c r="L208" s="86"/>
      <c r="M208" s="75"/>
      <c r="N208" s="75"/>
      <c r="O208" s="87"/>
    </row>
    <row r="209" spans="1:15" s="4" customFormat="1" ht="28.5" customHeight="1">
      <c r="A209" s="295"/>
      <c r="B209" s="235"/>
      <c r="C209" s="291"/>
      <c r="D209" s="291"/>
      <c r="E209" s="75" t="s">
        <v>632</v>
      </c>
      <c r="F209" s="5" t="s">
        <v>621</v>
      </c>
      <c r="G209" s="75">
        <v>80</v>
      </c>
      <c r="H209" s="81" t="s">
        <v>2039</v>
      </c>
      <c r="I209" s="80"/>
      <c r="J209" s="291"/>
      <c r="K209" s="291"/>
      <c r="L209" s="75"/>
      <c r="M209" s="75"/>
      <c r="N209" s="75"/>
      <c r="O209" s="87"/>
    </row>
    <row r="210" spans="1:15" s="4" customFormat="1" ht="28.5" customHeight="1">
      <c r="A210" s="295"/>
      <c r="B210" s="235"/>
      <c r="C210" s="291"/>
      <c r="D210" s="291"/>
      <c r="E210" s="75" t="s">
        <v>633</v>
      </c>
      <c r="F210" s="5" t="s">
        <v>621</v>
      </c>
      <c r="G210" s="75">
        <v>600</v>
      </c>
      <c r="H210" s="81" t="s">
        <v>2039</v>
      </c>
      <c r="I210" s="80"/>
      <c r="J210" s="291"/>
      <c r="K210" s="291"/>
      <c r="L210" s="5"/>
      <c r="M210" s="75"/>
      <c r="N210" s="75"/>
      <c r="O210" s="42"/>
    </row>
    <row r="211" spans="1:15" s="4" customFormat="1" ht="28.5" customHeight="1">
      <c r="A211" s="295"/>
      <c r="B211" s="235"/>
      <c r="C211" s="291"/>
      <c r="D211" s="291"/>
      <c r="E211" s="75" t="s">
        <v>634</v>
      </c>
      <c r="F211" s="75" t="s">
        <v>613</v>
      </c>
      <c r="G211" s="75">
        <v>15</v>
      </c>
      <c r="H211" s="81" t="s">
        <v>2039</v>
      </c>
      <c r="I211" s="80"/>
      <c r="J211" s="291"/>
      <c r="K211" s="291"/>
      <c r="L211" s="5"/>
      <c r="M211" s="75"/>
      <c r="N211" s="75"/>
      <c r="O211" s="42"/>
    </row>
    <row r="212" spans="1:15" s="4" customFormat="1" ht="28.5" customHeight="1">
      <c r="A212" s="295"/>
      <c r="B212" s="235"/>
      <c r="C212" s="291"/>
      <c r="D212" s="291"/>
      <c r="E212" s="75" t="s">
        <v>635</v>
      </c>
      <c r="F212" s="75" t="s">
        <v>613</v>
      </c>
      <c r="G212" s="75">
        <v>2</v>
      </c>
      <c r="H212" s="81" t="s">
        <v>2039</v>
      </c>
      <c r="I212" s="80"/>
      <c r="J212" s="291"/>
      <c r="K212" s="291"/>
      <c r="L212" s="5"/>
      <c r="M212" s="75"/>
      <c r="N212" s="75"/>
      <c r="O212" s="87"/>
    </row>
    <row r="213" spans="1:15" s="4" customFormat="1" ht="28.5" customHeight="1">
      <c r="A213" s="295"/>
      <c r="B213" s="235"/>
      <c r="C213" s="291"/>
      <c r="D213" s="291"/>
      <c r="E213" s="75" t="s">
        <v>636</v>
      </c>
      <c r="F213" s="75" t="s">
        <v>594</v>
      </c>
      <c r="G213" s="75">
        <v>1</v>
      </c>
      <c r="H213" s="81" t="s">
        <v>547</v>
      </c>
      <c r="I213" s="80"/>
      <c r="J213" s="291"/>
      <c r="K213" s="291"/>
      <c r="L213" s="5"/>
      <c r="M213" s="75"/>
      <c r="N213" s="75"/>
      <c r="O213" s="87"/>
    </row>
    <row r="214" spans="1:15" s="4" customFormat="1" ht="28.5" customHeight="1">
      <c r="A214" s="295"/>
      <c r="B214" s="235"/>
      <c r="C214" s="291"/>
      <c r="D214" s="291"/>
      <c r="E214" s="291" t="s">
        <v>637</v>
      </c>
      <c r="F214" s="75" t="s">
        <v>613</v>
      </c>
      <c r="G214" s="75">
        <v>70</v>
      </c>
      <c r="H214" s="81" t="s">
        <v>2039</v>
      </c>
      <c r="I214" s="80"/>
      <c r="J214" s="291"/>
      <c r="K214" s="291"/>
      <c r="L214" s="5"/>
      <c r="M214" s="75"/>
      <c r="N214" s="75"/>
      <c r="O214" s="87"/>
    </row>
    <row r="215" spans="1:15" s="4" customFormat="1" ht="28.5" customHeight="1">
      <c r="A215" s="295"/>
      <c r="B215" s="235"/>
      <c r="C215" s="291"/>
      <c r="D215" s="291"/>
      <c r="E215" s="291"/>
      <c r="F215" s="75" t="s">
        <v>595</v>
      </c>
      <c r="G215" s="75">
        <v>55</v>
      </c>
      <c r="H215" s="81" t="s">
        <v>2039</v>
      </c>
      <c r="I215" s="80"/>
      <c r="J215" s="291"/>
      <c r="K215" s="291"/>
      <c r="L215" s="80"/>
      <c r="M215" s="80"/>
      <c r="N215" s="80"/>
      <c r="O215" s="87"/>
    </row>
    <row r="216" spans="1:15" s="4" customFormat="1" ht="28.5" customHeight="1">
      <c r="A216" s="295"/>
      <c r="B216" s="235"/>
      <c r="C216" s="291"/>
      <c r="D216" s="291"/>
      <c r="E216" s="75" t="s">
        <v>638</v>
      </c>
      <c r="F216" s="75" t="s">
        <v>612</v>
      </c>
      <c r="G216" s="75">
        <v>30</v>
      </c>
      <c r="H216" s="81" t="s">
        <v>2039</v>
      </c>
      <c r="I216" s="80"/>
      <c r="J216" s="291"/>
      <c r="K216" s="291"/>
      <c r="L216" s="80"/>
      <c r="M216" s="80"/>
      <c r="N216" s="80"/>
      <c r="O216" s="87"/>
    </row>
    <row r="217" spans="1:15" s="4" customFormat="1" ht="28.5" customHeight="1">
      <c r="A217" s="295"/>
      <c r="B217" s="235"/>
      <c r="C217" s="291"/>
      <c r="D217" s="291"/>
      <c r="E217" s="75" t="s">
        <v>639</v>
      </c>
      <c r="F217" s="75" t="s">
        <v>613</v>
      </c>
      <c r="G217" s="75">
        <v>5</v>
      </c>
      <c r="H217" s="81" t="s">
        <v>2039</v>
      </c>
      <c r="I217" s="80"/>
      <c r="J217" s="291"/>
      <c r="K217" s="291"/>
      <c r="L217" s="80"/>
      <c r="M217" s="80"/>
      <c r="N217" s="80"/>
      <c r="O217" s="87"/>
    </row>
    <row r="218" spans="1:15" s="4" customFormat="1" ht="28.5" customHeight="1">
      <c r="A218" s="295"/>
      <c r="B218" s="235"/>
      <c r="C218" s="291"/>
      <c r="D218" s="291"/>
      <c r="E218" s="75" t="s">
        <v>640</v>
      </c>
      <c r="F218" s="75" t="s">
        <v>613</v>
      </c>
      <c r="G218" s="75">
        <v>5</v>
      </c>
      <c r="H218" s="81" t="s">
        <v>2039</v>
      </c>
      <c r="I218" s="80"/>
      <c r="J218" s="291"/>
      <c r="K218" s="291"/>
      <c r="L218" s="80"/>
      <c r="M218" s="80"/>
      <c r="N218" s="80"/>
      <c r="O218" s="87"/>
    </row>
    <row r="219" spans="1:15" s="4" customFormat="1" ht="28.5" customHeight="1">
      <c r="A219" s="295"/>
      <c r="B219" s="235"/>
      <c r="C219" s="291"/>
      <c r="D219" s="291"/>
      <c r="E219" s="75" t="s">
        <v>641</v>
      </c>
      <c r="F219" s="75" t="s">
        <v>613</v>
      </c>
      <c r="G219" s="75">
        <v>5</v>
      </c>
      <c r="H219" s="81" t="s">
        <v>2039</v>
      </c>
      <c r="I219" s="80"/>
      <c r="J219" s="291"/>
      <c r="K219" s="291"/>
      <c r="L219" s="80"/>
      <c r="M219" s="80"/>
      <c r="N219" s="80"/>
      <c r="O219" s="87"/>
    </row>
    <row r="220" spans="1:15" s="4" customFormat="1" ht="28.5" customHeight="1">
      <c r="A220" s="295"/>
      <c r="B220" s="235"/>
      <c r="C220" s="291"/>
      <c r="D220" s="291"/>
      <c r="E220" s="75" t="s">
        <v>642</v>
      </c>
      <c r="F220" s="75" t="s">
        <v>612</v>
      </c>
      <c r="G220" s="75">
        <v>1</v>
      </c>
      <c r="H220" s="81" t="s">
        <v>2039</v>
      </c>
      <c r="I220" s="80"/>
      <c r="J220" s="291"/>
      <c r="K220" s="291"/>
      <c r="L220" s="80"/>
      <c r="M220" s="80"/>
      <c r="N220" s="80"/>
      <c r="O220" s="87"/>
    </row>
    <row r="221" spans="1:15" s="4" customFormat="1" ht="28.5" customHeight="1">
      <c r="A221" s="295"/>
      <c r="B221" s="235"/>
      <c r="C221" s="291"/>
      <c r="D221" s="291"/>
      <c r="E221" s="75" t="s">
        <v>643</v>
      </c>
      <c r="F221" s="75" t="s">
        <v>613</v>
      </c>
      <c r="G221" s="75">
        <v>1.5</v>
      </c>
      <c r="H221" s="81" t="s">
        <v>2016</v>
      </c>
      <c r="I221" s="80"/>
      <c r="J221" s="291"/>
      <c r="K221" s="291"/>
      <c r="L221" s="80"/>
      <c r="M221" s="80"/>
      <c r="N221" s="80"/>
      <c r="O221" s="87"/>
    </row>
    <row r="222" spans="1:15" s="4" customFormat="1" ht="28.5" customHeight="1">
      <c r="A222" s="295"/>
      <c r="B222" s="235"/>
      <c r="C222" s="291"/>
      <c r="D222" s="291"/>
      <c r="E222" s="75" t="s">
        <v>645</v>
      </c>
      <c r="F222" s="75" t="s">
        <v>621</v>
      </c>
      <c r="G222" s="75">
        <v>50</v>
      </c>
      <c r="H222" s="81" t="s">
        <v>2039</v>
      </c>
      <c r="I222" s="80"/>
      <c r="J222" s="291"/>
      <c r="K222" s="291"/>
      <c r="L222" s="80"/>
      <c r="M222" s="80"/>
      <c r="N222" s="80"/>
      <c r="O222" s="87"/>
    </row>
    <row r="223" spans="1:15" s="4" customFormat="1" ht="28.5" customHeight="1">
      <c r="A223" s="295">
        <v>14</v>
      </c>
      <c r="B223" s="235" t="s">
        <v>2022</v>
      </c>
      <c r="C223" s="291" t="s">
        <v>54</v>
      </c>
      <c r="D223" s="291" t="s">
        <v>2043</v>
      </c>
      <c r="E223" s="75" t="s">
        <v>644</v>
      </c>
      <c r="F223" s="75" t="s">
        <v>612</v>
      </c>
      <c r="G223" s="75">
        <v>1</v>
      </c>
      <c r="H223" s="81" t="s">
        <v>2016</v>
      </c>
      <c r="I223" s="80"/>
      <c r="J223" s="291" t="s">
        <v>497</v>
      </c>
      <c r="K223" s="291" t="s">
        <v>85</v>
      </c>
      <c r="L223" s="80"/>
      <c r="M223" s="80"/>
      <c r="N223" s="80"/>
      <c r="O223" s="87"/>
    </row>
    <row r="224" spans="1:15" s="4" customFormat="1" ht="28.5" customHeight="1">
      <c r="A224" s="295"/>
      <c r="B224" s="235"/>
      <c r="C224" s="291"/>
      <c r="D224" s="291"/>
      <c r="E224" s="75" t="s">
        <v>646</v>
      </c>
      <c r="F224" s="75" t="s">
        <v>647</v>
      </c>
      <c r="G224" s="75">
        <v>7</v>
      </c>
      <c r="H224" s="81" t="s">
        <v>2039</v>
      </c>
      <c r="I224" s="80"/>
      <c r="J224" s="291"/>
      <c r="K224" s="291"/>
      <c r="L224" s="80"/>
      <c r="M224" s="80"/>
      <c r="N224" s="80"/>
      <c r="O224" s="87"/>
    </row>
    <row r="225" spans="1:15" s="4" customFormat="1" ht="28.5" customHeight="1">
      <c r="A225" s="295"/>
      <c r="B225" s="235"/>
      <c r="C225" s="291"/>
      <c r="D225" s="291"/>
      <c r="E225" s="75" t="s">
        <v>648</v>
      </c>
      <c r="F225" s="75" t="s">
        <v>613</v>
      </c>
      <c r="G225" s="75">
        <v>1</v>
      </c>
      <c r="H225" s="81" t="s">
        <v>2039</v>
      </c>
      <c r="I225" s="80"/>
      <c r="J225" s="291"/>
      <c r="K225" s="291"/>
      <c r="L225" s="80"/>
      <c r="M225" s="80"/>
      <c r="N225" s="80"/>
      <c r="O225" s="87"/>
    </row>
    <row r="226" spans="1:15" s="4" customFormat="1" ht="28.5" customHeight="1">
      <c r="A226" s="295"/>
      <c r="B226" s="235"/>
      <c r="C226" s="291"/>
      <c r="D226" s="291"/>
      <c r="E226" s="75" t="s">
        <v>649</v>
      </c>
      <c r="F226" s="75" t="s">
        <v>613</v>
      </c>
      <c r="G226" s="75">
        <v>2</v>
      </c>
      <c r="H226" s="81" t="s">
        <v>2039</v>
      </c>
      <c r="I226" s="80"/>
      <c r="J226" s="291"/>
      <c r="K226" s="291"/>
      <c r="L226" s="80"/>
      <c r="M226" s="80"/>
      <c r="N226" s="80"/>
      <c r="O226" s="87"/>
    </row>
    <row r="227" spans="1:15" s="4" customFormat="1" ht="28.5" customHeight="1">
      <c r="A227" s="295"/>
      <c r="B227" s="235"/>
      <c r="C227" s="291"/>
      <c r="D227" s="291"/>
      <c r="E227" s="75" t="s">
        <v>650</v>
      </c>
      <c r="F227" s="75" t="s">
        <v>613</v>
      </c>
      <c r="G227" s="75">
        <v>1</v>
      </c>
      <c r="H227" s="81" t="s">
        <v>2039</v>
      </c>
      <c r="I227" s="80"/>
      <c r="J227" s="291"/>
      <c r="K227" s="291"/>
      <c r="L227" s="80"/>
      <c r="M227" s="80"/>
      <c r="N227" s="80"/>
      <c r="O227" s="87"/>
    </row>
    <row r="228" spans="1:15" s="4" customFormat="1" ht="28.5" customHeight="1">
      <c r="A228" s="295"/>
      <c r="B228" s="235"/>
      <c r="C228" s="291"/>
      <c r="D228" s="291"/>
      <c r="E228" s="75" t="s">
        <v>651</v>
      </c>
      <c r="F228" s="75" t="s">
        <v>594</v>
      </c>
      <c r="G228" s="75">
        <v>15</v>
      </c>
      <c r="H228" s="81" t="s">
        <v>2039</v>
      </c>
      <c r="I228" s="80"/>
      <c r="J228" s="291"/>
      <c r="K228" s="291"/>
      <c r="L228" s="80"/>
      <c r="M228" s="80"/>
      <c r="N228" s="80"/>
      <c r="O228" s="87"/>
    </row>
    <row r="229" spans="1:15" s="4" customFormat="1" ht="28.5" customHeight="1">
      <c r="A229" s="295"/>
      <c r="B229" s="235"/>
      <c r="C229" s="291"/>
      <c r="D229" s="291"/>
      <c r="E229" s="75" t="s">
        <v>652</v>
      </c>
      <c r="F229" s="75" t="s">
        <v>613</v>
      </c>
      <c r="G229" s="75">
        <v>2</v>
      </c>
      <c r="H229" s="81" t="s">
        <v>2039</v>
      </c>
      <c r="I229" s="80"/>
      <c r="J229" s="291"/>
      <c r="K229" s="291"/>
      <c r="L229" s="80"/>
      <c r="M229" s="80"/>
      <c r="N229" s="80"/>
      <c r="O229" s="87"/>
    </row>
    <row r="230" spans="1:15" s="4" customFormat="1" ht="28.5" customHeight="1">
      <c r="A230" s="295"/>
      <c r="B230" s="235"/>
      <c r="C230" s="291"/>
      <c r="D230" s="291"/>
      <c r="E230" s="75" t="s">
        <v>653</v>
      </c>
      <c r="F230" s="75" t="s">
        <v>621</v>
      </c>
      <c r="G230" s="75">
        <v>25</v>
      </c>
      <c r="H230" s="81" t="s">
        <v>2039</v>
      </c>
      <c r="I230" s="80"/>
      <c r="J230" s="291"/>
      <c r="K230" s="291"/>
      <c r="L230" s="80"/>
      <c r="M230" s="80"/>
      <c r="N230" s="80"/>
      <c r="O230" s="87"/>
    </row>
    <row r="231" spans="1:15" s="4" customFormat="1" ht="28.5" customHeight="1">
      <c r="A231" s="295"/>
      <c r="B231" s="235"/>
      <c r="C231" s="291"/>
      <c r="D231" s="291"/>
      <c r="E231" s="75" t="s">
        <v>654</v>
      </c>
      <c r="F231" s="75" t="s">
        <v>621</v>
      </c>
      <c r="G231" s="75">
        <v>1</v>
      </c>
      <c r="H231" s="81" t="s">
        <v>2016</v>
      </c>
      <c r="I231" s="80"/>
      <c r="J231" s="291"/>
      <c r="K231" s="291"/>
      <c r="L231" s="80"/>
      <c r="M231" s="80"/>
      <c r="N231" s="80"/>
      <c r="O231" s="87"/>
    </row>
    <row r="232" spans="1:15" s="4" customFormat="1" ht="28.5" customHeight="1">
      <c r="A232" s="295"/>
      <c r="B232" s="235"/>
      <c r="C232" s="291"/>
      <c r="D232" s="291"/>
      <c r="E232" s="75" t="s">
        <v>655</v>
      </c>
      <c r="F232" s="75" t="s">
        <v>656</v>
      </c>
      <c r="G232" s="75">
        <v>20</v>
      </c>
      <c r="H232" s="81" t="s">
        <v>2016</v>
      </c>
      <c r="I232" s="80"/>
      <c r="J232" s="291"/>
      <c r="K232" s="291"/>
      <c r="L232" s="80"/>
      <c r="M232" s="80"/>
      <c r="N232" s="80"/>
      <c r="O232" s="87"/>
    </row>
    <row r="233" spans="1:15" s="4" customFormat="1" ht="28.5" customHeight="1">
      <c r="A233" s="295"/>
      <c r="B233" s="235"/>
      <c r="C233" s="291"/>
      <c r="D233" s="291"/>
      <c r="E233" s="75" t="s">
        <v>657</v>
      </c>
      <c r="F233" s="75" t="s">
        <v>621</v>
      </c>
      <c r="G233" s="75">
        <v>6</v>
      </c>
      <c r="H233" s="81" t="s">
        <v>2016</v>
      </c>
      <c r="I233" s="80"/>
      <c r="J233" s="291"/>
      <c r="K233" s="291"/>
      <c r="L233" s="80"/>
      <c r="M233" s="80"/>
      <c r="N233" s="80"/>
      <c r="O233" s="87"/>
    </row>
    <row r="234" spans="1:15" s="4" customFormat="1" ht="28.5" customHeight="1">
      <c r="A234" s="295"/>
      <c r="B234" s="235"/>
      <c r="C234" s="291"/>
      <c r="D234" s="291"/>
      <c r="E234" s="75" t="s">
        <v>658</v>
      </c>
      <c r="F234" s="75" t="s">
        <v>594</v>
      </c>
      <c r="G234" s="75">
        <v>5</v>
      </c>
      <c r="H234" s="81" t="s">
        <v>2039</v>
      </c>
      <c r="I234" s="80"/>
      <c r="J234" s="291"/>
      <c r="K234" s="291"/>
      <c r="L234" s="80"/>
      <c r="M234" s="80"/>
      <c r="N234" s="80"/>
      <c r="O234" s="87"/>
    </row>
    <row r="235" spans="1:15" s="4" customFormat="1" ht="28.5" customHeight="1">
      <c r="A235" s="295"/>
      <c r="B235" s="235"/>
      <c r="C235" s="291"/>
      <c r="D235" s="291"/>
      <c r="E235" s="75" t="s">
        <v>659</v>
      </c>
      <c r="F235" s="75" t="s">
        <v>612</v>
      </c>
      <c r="G235" s="75">
        <v>8</v>
      </c>
      <c r="H235" s="81" t="s">
        <v>547</v>
      </c>
      <c r="I235" s="80"/>
      <c r="J235" s="291"/>
      <c r="K235" s="291"/>
      <c r="L235" s="80"/>
      <c r="M235" s="80"/>
      <c r="N235" s="80"/>
      <c r="O235" s="87"/>
    </row>
    <row r="236" spans="1:15" s="4" customFormat="1" ht="28.5" customHeight="1">
      <c r="A236" s="295"/>
      <c r="B236" s="235"/>
      <c r="C236" s="291"/>
      <c r="D236" s="291"/>
      <c r="E236" s="75" t="s">
        <v>660</v>
      </c>
      <c r="F236" s="75" t="s">
        <v>594</v>
      </c>
      <c r="G236" s="75">
        <v>25</v>
      </c>
      <c r="H236" s="81" t="s">
        <v>2039</v>
      </c>
      <c r="I236" s="80"/>
      <c r="J236" s="291"/>
      <c r="K236" s="291"/>
      <c r="L236" s="80"/>
      <c r="M236" s="80"/>
      <c r="N236" s="80"/>
      <c r="O236" s="87"/>
    </row>
    <row r="237" spans="1:15" s="4" customFormat="1" ht="28.5" customHeight="1">
      <c r="A237" s="295"/>
      <c r="B237" s="235"/>
      <c r="C237" s="291"/>
      <c r="D237" s="291"/>
      <c r="E237" s="75" t="s">
        <v>661</v>
      </c>
      <c r="F237" s="75" t="s">
        <v>612</v>
      </c>
      <c r="G237" s="75">
        <v>20</v>
      </c>
      <c r="H237" s="81" t="s">
        <v>2039</v>
      </c>
      <c r="I237" s="80"/>
      <c r="J237" s="291"/>
      <c r="K237" s="291"/>
      <c r="L237" s="80"/>
      <c r="M237" s="80"/>
      <c r="N237" s="80"/>
      <c r="O237" s="87"/>
    </row>
    <row r="238" spans="1:15" s="4" customFormat="1" ht="28.5" customHeight="1">
      <c r="A238" s="295"/>
      <c r="B238" s="235"/>
      <c r="C238" s="291"/>
      <c r="D238" s="291"/>
      <c r="E238" s="75" t="s">
        <v>662</v>
      </c>
      <c r="F238" s="75" t="s">
        <v>621</v>
      </c>
      <c r="G238" s="75">
        <v>60</v>
      </c>
      <c r="H238" s="81" t="s">
        <v>2039</v>
      </c>
      <c r="I238" s="80"/>
      <c r="J238" s="291"/>
      <c r="K238" s="291"/>
      <c r="L238" s="80"/>
      <c r="M238" s="80"/>
      <c r="N238" s="80"/>
      <c r="O238" s="87"/>
    </row>
    <row r="239" spans="1:15" s="4" customFormat="1" ht="28.5" customHeight="1">
      <c r="A239" s="295"/>
      <c r="B239" s="235"/>
      <c r="C239" s="291"/>
      <c r="D239" s="291"/>
      <c r="E239" s="75" t="s">
        <v>663</v>
      </c>
      <c r="F239" s="75" t="s">
        <v>613</v>
      </c>
      <c r="G239" s="75">
        <v>50</v>
      </c>
      <c r="H239" s="81" t="s">
        <v>2039</v>
      </c>
      <c r="I239" s="80"/>
      <c r="J239" s="291"/>
      <c r="K239" s="291"/>
      <c r="L239" s="80"/>
      <c r="M239" s="80"/>
      <c r="N239" s="80"/>
      <c r="O239" s="87"/>
    </row>
    <row r="240" spans="1:15" s="4" customFormat="1" ht="28.5" customHeight="1">
      <c r="A240" s="295"/>
      <c r="B240" s="235"/>
      <c r="C240" s="291"/>
      <c r="D240" s="291"/>
      <c r="E240" s="75" t="s">
        <v>665</v>
      </c>
      <c r="F240" s="75" t="s">
        <v>612</v>
      </c>
      <c r="G240" s="75">
        <v>30</v>
      </c>
      <c r="H240" s="81" t="s">
        <v>2039</v>
      </c>
      <c r="I240" s="80"/>
      <c r="J240" s="291"/>
      <c r="K240" s="291"/>
      <c r="L240" s="80"/>
      <c r="M240" s="80"/>
      <c r="N240" s="80"/>
      <c r="O240" s="87"/>
    </row>
    <row r="241" spans="1:15" s="4" customFormat="1" ht="28.5" customHeight="1">
      <c r="A241" s="295">
        <v>14</v>
      </c>
      <c r="B241" s="235" t="s">
        <v>2022</v>
      </c>
      <c r="C241" s="291" t="s">
        <v>54</v>
      </c>
      <c r="D241" s="291" t="s">
        <v>2043</v>
      </c>
      <c r="E241" s="75" t="s">
        <v>664</v>
      </c>
      <c r="F241" s="75" t="s">
        <v>613</v>
      </c>
      <c r="G241" s="75">
        <v>20</v>
      </c>
      <c r="H241" s="81" t="s">
        <v>547</v>
      </c>
      <c r="I241" s="80"/>
      <c r="J241" s="291" t="s">
        <v>497</v>
      </c>
      <c r="K241" s="291" t="s">
        <v>541</v>
      </c>
      <c r="L241" s="80"/>
      <c r="M241" s="80"/>
      <c r="N241" s="80"/>
      <c r="O241" s="87"/>
    </row>
    <row r="242" spans="1:15" s="4" customFormat="1" ht="28.5" customHeight="1">
      <c r="A242" s="295"/>
      <c r="B242" s="235"/>
      <c r="C242" s="291"/>
      <c r="D242" s="291"/>
      <c r="E242" s="75" t="s">
        <v>666</v>
      </c>
      <c r="F242" s="75" t="s">
        <v>612</v>
      </c>
      <c r="G242" s="75">
        <v>3</v>
      </c>
      <c r="H242" s="81" t="s">
        <v>2016</v>
      </c>
      <c r="I242" s="80"/>
      <c r="J242" s="291"/>
      <c r="K242" s="291"/>
      <c r="L242" s="80"/>
      <c r="M242" s="80"/>
      <c r="N242" s="80"/>
      <c r="O242" s="87"/>
    </row>
    <row r="243" spans="1:15" s="4" customFormat="1" ht="28.5" customHeight="1">
      <c r="A243" s="295"/>
      <c r="B243" s="235"/>
      <c r="C243" s="291"/>
      <c r="D243" s="291"/>
      <c r="E243" s="75" t="s">
        <v>610</v>
      </c>
      <c r="F243" s="75" t="s">
        <v>613</v>
      </c>
      <c r="G243" s="75">
        <v>60</v>
      </c>
      <c r="H243" s="81" t="s">
        <v>2039</v>
      </c>
      <c r="I243" s="80"/>
      <c r="J243" s="291"/>
      <c r="K243" s="291"/>
      <c r="L243" s="80"/>
      <c r="M243" s="80"/>
      <c r="N243" s="80"/>
      <c r="O243" s="87"/>
    </row>
    <row r="244" spans="1:15" s="4" customFormat="1" ht="28.5" customHeight="1">
      <c r="A244" s="295"/>
      <c r="B244" s="235"/>
      <c r="C244" s="291"/>
      <c r="D244" s="291"/>
      <c r="E244" s="75" t="s">
        <v>667</v>
      </c>
      <c r="F244" s="75" t="s">
        <v>612</v>
      </c>
      <c r="G244" s="75">
        <v>5</v>
      </c>
      <c r="H244" s="81" t="s">
        <v>2039</v>
      </c>
      <c r="I244" s="80"/>
      <c r="J244" s="291"/>
      <c r="K244" s="291"/>
      <c r="L244" s="80"/>
      <c r="M244" s="80"/>
      <c r="N244" s="80"/>
      <c r="O244" s="87"/>
    </row>
    <row r="245" spans="1:15" s="4" customFormat="1" ht="28.5" customHeight="1">
      <c r="A245" s="295"/>
      <c r="B245" s="235"/>
      <c r="C245" s="291"/>
      <c r="D245" s="291"/>
      <c r="E245" s="75" t="s">
        <v>668</v>
      </c>
      <c r="F245" s="75" t="s">
        <v>619</v>
      </c>
      <c r="G245" s="75">
        <v>70</v>
      </c>
      <c r="H245" s="81" t="s">
        <v>2039</v>
      </c>
      <c r="I245" s="80"/>
      <c r="J245" s="291"/>
      <c r="K245" s="291"/>
      <c r="L245" s="80"/>
      <c r="M245" s="80"/>
      <c r="N245" s="80"/>
      <c r="O245" s="87"/>
    </row>
    <row r="246" spans="1:15" s="4" customFormat="1" ht="28.5" customHeight="1">
      <c r="A246" s="295"/>
      <c r="B246" s="235"/>
      <c r="C246" s="291"/>
      <c r="D246" s="291"/>
      <c r="E246" s="75" t="s">
        <v>669</v>
      </c>
      <c r="F246" s="75" t="s">
        <v>619</v>
      </c>
      <c r="G246" s="75">
        <v>70</v>
      </c>
      <c r="H246" s="81" t="s">
        <v>2039</v>
      </c>
      <c r="I246" s="80"/>
      <c r="J246" s="291"/>
      <c r="K246" s="291"/>
      <c r="L246" s="80"/>
      <c r="M246" s="80"/>
      <c r="N246" s="80"/>
      <c r="O246" s="87"/>
    </row>
    <row r="247" spans="1:15" s="4" customFormat="1" ht="28.5" customHeight="1">
      <c r="A247" s="295"/>
      <c r="B247" s="235"/>
      <c r="C247" s="291"/>
      <c r="D247" s="291"/>
      <c r="E247" s="75" t="s">
        <v>670</v>
      </c>
      <c r="F247" s="75" t="s">
        <v>613</v>
      </c>
      <c r="G247" s="75">
        <v>50</v>
      </c>
      <c r="H247" s="81" t="s">
        <v>547</v>
      </c>
      <c r="I247" s="80"/>
      <c r="J247" s="291"/>
      <c r="K247" s="291"/>
      <c r="L247" s="80"/>
      <c r="M247" s="80"/>
      <c r="N247" s="80"/>
      <c r="O247" s="87"/>
    </row>
    <row r="248" spans="1:15" s="4" customFormat="1" ht="28.5" customHeight="1">
      <c r="A248" s="295"/>
      <c r="B248" s="235"/>
      <c r="C248" s="291"/>
      <c r="D248" s="291"/>
      <c r="E248" s="75" t="s">
        <v>671</v>
      </c>
      <c r="F248" s="75" t="s">
        <v>612</v>
      </c>
      <c r="G248" s="75">
        <v>5</v>
      </c>
      <c r="H248" s="81" t="s">
        <v>547</v>
      </c>
      <c r="I248" s="80"/>
      <c r="J248" s="291"/>
      <c r="K248" s="291"/>
      <c r="L248" s="80"/>
      <c r="M248" s="80"/>
      <c r="N248" s="80"/>
      <c r="O248" s="87"/>
    </row>
    <row r="249" spans="1:15" s="4" customFormat="1" ht="28.5" customHeight="1">
      <c r="A249" s="295"/>
      <c r="B249" s="235"/>
      <c r="C249" s="291"/>
      <c r="D249" s="291"/>
      <c r="E249" s="75" t="s">
        <v>672</v>
      </c>
      <c r="F249" s="75" t="s">
        <v>613</v>
      </c>
      <c r="G249" s="75">
        <v>20</v>
      </c>
      <c r="H249" s="81" t="s">
        <v>2039</v>
      </c>
      <c r="I249" s="80"/>
      <c r="J249" s="291"/>
      <c r="K249" s="291"/>
      <c r="L249" s="80"/>
      <c r="M249" s="80"/>
      <c r="N249" s="80"/>
      <c r="O249" s="87"/>
    </row>
    <row r="250" spans="1:15" s="4" customFormat="1" ht="28.5" customHeight="1">
      <c r="A250" s="295"/>
      <c r="B250" s="235"/>
      <c r="C250" s="291"/>
      <c r="D250" s="291"/>
      <c r="E250" s="75" t="s">
        <v>673</v>
      </c>
      <c r="F250" s="75" t="s">
        <v>613</v>
      </c>
      <c r="G250" s="75">
        <v>70</v>
      </c>
      <c r="H250" s="81" t="s">
        <v>2039</v>
      </c>
      <c r="I250" s="80"/>
      <c r="J250" s="291"/>
      <c r="K250" s="291"/>
      <c r="L250" s="80"/>
      <c r="M250" s="80"/>
      <c r="N250" s="80"/>
      <c r="O250" s="87"/>
    </row>
    <row r="251" spans="1:15" s="4" customFormat="1" ht="28.5" customHeight="1">
      <c r="A251" s="295"/>
      <c r="B251" s="235"/>
      <c r="C251" s="291"/>
      <c r="D251" s="291"/>
      <c r="E251" s="75" t="s">
        <v>674</v>
      </c>
      <c r="F251" s="75" t="s">
        <v>675</v>
      </c>
      <c r="G251" s="75">
        <v>3</v>
      </c>
      <c r="H251" s="81" t="s">
        <v>2016</v>
      </c>
      <c r="I251" s="80"/>
      <c r="J251" s="291"/>
      <c r="K251" s="291"/>
      <c r="L251" s="80"/>
      <c r="M251" s="80"/>
      <c r="N251" s="80"/>
      <c r="O251" s="87"/>
    </row>
    <row r="252" spans="1:15" s="4" customFormat="1" ht="28.5" customHeight="1">
      <c r="A252" s="295"/>
      <c r="B252" s="235"/>
      <c r="C252" s="291"/>
      <c r="D252" s="291"/>
      <c r="E252" s="75" t="s">
        <v>676</v>
      </c>
      <c r="F252" s="75" t="s">
        <v>613</v>
      </c>
      <c r="G252" s="75">
        <v>150</v>
      </c>
      <c r="H252" s="81" t="s">
        <v>2039</v>
      </c>
      <c r="I252" s="80"/>
      <c r="J252" s="291"/>
      <c r="K252" s="291"/>
      <c r="L252" s="80"/>
      <c r="M252" s="80"/>
      <c r="N252" s="80"/>
      <c r="O252" s="87"/>
    </row>
    <row r="253" spans="1:15" s="4" customFormat="1" ht="28.5" customHeight="1">
      <c r="A253" s="295"/>
      <c r="B253" s="235"/>
      <c r="C253" s="291"/>
      <c r="D253" s="291"/>
      <c r="E253" s="75" t="s">
        <v>677</v>
      </c>
      <c r="F253" s="75" t="s">
        <v>613</v>
      </c>
      <c r="G253" s="75">
        <v>20</v>
      </c>
      <c r="H253" s="81" t="s">
        <v>2039</v>
      </c>
      <c r="I253" s="80"/>
      <c r="J253" s="291"/>
      <c r="K253" s="291"/>
      <c r="L253" s="80"/>
      <c r="M253" s="80"/>
      <c r="N253" s="80"/>
      <c r="O253" s="87"/>
    </row>
    <row r="254" spans="1:15" s="4" customFormat="1" ht="28.5" customHeight="1">
      <c r="A254" s="295"/>
      <c r="B254" s="235"/>
      <c r="C254" s="291"/>
      <c r="D254" s="291"/>
      <c r="E254" s="75" t="s">
        <v>678</v>
      </c>
      <c r="F254" s="75" t="s">
        <v>679</v>
      </c>
      <c r="G254" s="75">
        <v>200</v>
      </c>
      <c r="H254" s="81" t="s">
        <v>2039</v>
      </c>
      <c r="I254" s="80"/>
      <c r="J254" s="291"/>
      <c r="K254" s="291"/>
      <c r="L254" s="80"/>
      <c r="M254" s="80"/>
      <c r="N254" s="80"/>
      <c r="O254" s="87"/>
    </row>
    <row r="255" spans="1:15" s="4" customFormat="1" ht="28.5" customHeight="1">
      <c r="A255" s="295"/>
      <c r="B255" s="235"/>
      <c r="C255" s="291"/>
      <c r="D255" s="291"/>
      <c r="E255" s="75" t="s">
        <v>680</v>
      </c>
      <c r="F255" s="75" t="s">
        <v>675</v>
      </c>
      <c r="G255" s="75">
        <v>30</v>
      </c>
      <c r="H255" s="81" t="s">
        <v>2039</v>
      </c>
      <c r="I255" s="80"/>
      <c r="J255" s="291"/>
      <c r="K255" s="291"/>
      <c r="L255" s="80"/>
      <c r="M255" s="80"/>
      <c r="N255" s="80"/>
      <c r="O255" s="87"/>
    </row>
    <row r="256" spans="1:15" s="4" customFormat="1" ht="28.5" customHeight="1">
      <c r="A256" s="295"/>
      <c r="B256" s="235"/>
      <c r="C256" s="291"/>
      <c r="D256" s="291"/>
      <c r="E256" s="75" t="s">
        <v>681</v>
      </c>
      <c r="F256" s="75" t="s">
        <v>675</v>
      </c>
      <c r="G256" s="75">
        <v>10</v>
      </c>
      <c r="H256" s="81" t="s">
        <v>2039</v>
      </c>
      <c r="I256" s="80"/>
      <c r="J256" s="291"/>
      <c r="K256" s="291"/>
      <c r="L256" s="80"/>
      <c r="M256" s="80"/>
      <c r="N256" s="80"/>
      <c r="O256" s="87"/>
    </row>
    <row r="257" spans="1:15" s="4" customFormat="1" ht="28.5" customHeight="1">
      <c r="A257" s="295"/>
      <c r="B257" s="235"/>
      <c r="C257" s="291"/>
      <c r="D257" s="291"/>
      <c r="E257" s="75" t="s">
        <v>682</v>
      </c>
      <c r="F257" s="75" t="s">
        <v>683</v>
      </c>
      <c r="G257" s="75">
        <v>20</v>
      </c>
      <c r="H257" s="81" t="s">
        <v>2016</v>
      </c>
      <c r="I257" s="80"/>
      <c r="J257" s="291"/>
      <c r="K257" s="291"/>
      <c r="L257" s="80"/>
      <c r="M257" s="80"/>
      <c r="N257" s="80"/>
      <c r="O257" s="87"/>
    </row>
    <row r="258" spans="1:15" s="4" customFormat="1" ht="28.5" customHeight="1">
      <c r="A258" s="295"/>
      <c r="B258" s="235"/>
      <c r="C258" s="291"/>
      <c r="D258" s="291"/>
      <c r="E258" s="75" t="s">
        <v>2049</v>
      </c>
      <c r="F258" s="75" t="s">
        <v>686</v>
      </c>
      <c r="G258" s="75">
        <v>12</v>
      </c>
      <c r="H258" s="81" t="s">
        <v>2039</v>
      </c>
      <c r="I258" s="80"/>
      <c r="J258" s="291"/>
      <c r="K258" s="291"/>
      <c r="L258" s="80"/>
      <c r="M258" s="80"/>
      <c r="N258" s="80"/>
      <c r="O258" s="87"/>
    </row>
    <row r="259" spans="1:15" s="4" customFormat="1" ht="28.5" customHeight="1">
      <c r="A259" s="295">
        <v>14</v>
      </c>
      <c r="B259" s="235" t="s">
        <v>2022</v>
      </c>
      <c r="C259" s="296" t="s">
        <v>713</v>
      </c>
      <c r="D259" s="297" t="s">
        <v>714</v>
      </c>
      <c r="E259" s="75" t="s">
        <v>684</v>
      </c>
      <c r="F259" s="75" t="s">
        <v>685</v>
      </c>
      <c r="G259" s="75">
        <v>1</v>
      </c>
      <c r="H259" s="81" t="s">
        <v>2039</v>
      </c>
      <c r="I259" s="80"/>
      <c r="J259" s="291" t="s">
        <v>497</v>
      </c>
      <c r="K259" s="291" t="s">
        <v>85</v>
      </c>
      <c r="L259" s="80"/>
      <c r="M259" s="80"/>
      <c r="N259" s="80"/>
      <c r="O259" s="87"/>
    </row>
    <row r="260" spans="1:15" s="4" customFormat="1" ht="28.5" customHeight="1">
      <c r="A260" s="295"/>
      <c r="B260" s="235"/>
      <c r="C260" s="296"/>
      <c r="D260" s="297"/>
      <c r="E260" s="75" t="s">
        <v>687</v>
      </c>
      <c r="F260" s="75" t="s">
        <v>685</v>
      </c>
      <c r="G260" s="75">
        <v>1</v>
      </c>
      <c r="H260" s="81" t="s">
        <v>2039</v>
      </c>
      <c r="I260" s="80"/>
      <c r="J260" s="291"/>
      <c r="K260" s="291"/>
      <c r="L260" s="42"/>
      <c r="M260" s="75"/>
      <c r="N260" s="75"/>
      <c r="O260" s="42"/>
    </row>
    <row r="261" spans="1:15" s="4" customFormat="1" ht="28.5" customHeight="1">
      <c r="A261" s="295"/>
      <c r="B261" s="235"/>
      <c r="C261" s="296"/>
      <c r="D261" s="297"/>
      <c r="E261" s="75" t="s">
        <v>688</v>
      </c>
      <c r="F261" s="75" t="s">
        <v>689</v>
      </c>
      <c r="G261" s="75">
        <v>10</v>
      </c>
      <c r="H261" s="81" t="s">
        <v>2039</v>
      </c>
      <c r="I261" s="80"/>
      <c r="J261" s="291"/>
      <c r="K261" s="291"/>
      <c r="L261" s="80"/>
      <c r="M261" s="80"/>
      <c r="N261" s="80"/>
      <c r="O261" s="87"/>
    </row>
    <row r="262" spans="1:15" s="4" customFormat="1" ht="28.5" customHeight="1">
      <c r="A262" s="295"/>
      <c r="B262" s="235"/>
      <c r="C262" s="296"/>
      <c r="D262" s="297"/>
      <c r="E262" s="75" t="s">
        <v>690</v>
      </c>
      <c r="F262" s="75" t="s">
        <v>686</v>
      </c>
      <c r="G262" s="75">
        <v>1</v>
      </c>
      <c r="H262" s="81" t="s">
        <v>2039</v>
      </c>
      <c r="I262" s="80"/>
      <c r="J262" s="291"/>
      <c r="K262" s="291"/>
      <c r="L262" s="80"/>
      <c r="M262" s="80"/>
      <c r="N262" s="80"/>
      <c r="O262" s="87"/>
    </row>
    <row r="263" spans="1:15" s="4" customFormat="1" ht="28.5" customHeight="1">
      <c r="A263" s="295"/>
      <c r="B263" s="235"/>
      <c r="C263" s="296"/>
      <c r="D263" s="297"/>
      <c r="E263" s="75" t="s">
        <v>691</v>
      </c>
      <c r="F263" s="75" t="s">
        <v>692</v>
      </c>
      <c r="G263" s="75">
        <v>15</v>
      </c>
      <c r="H263" s="81" t="s">
        <v>2039</v>
      </c>
      <c r="I263" s="80"/>
      <c r="J263" s="291"/>
      <c r="K263" s="291"/>
      <c r="L263" s="80"/>
      <c r="M263" s="80"/>
      <c r="N263" s="80"/>
      <c r="O263" s="87"/>
    </row>
    <row r="264" spans="1:15" s="4" customFormat="1" ht="28.5" customHeight="1">
      <c r="A264" s="295"/>
      <c r="B264" s="235"/>
      <c r="C264" s="296"/>
      <c r="D264" s="297"/>
      <c r="E264" s="75" t="s">
        <v>693</v>
      </c>
      <c r="F264" s="75" t="s">
        <v>692</v>
      </c>
      <c r="G264" s="75">
        <v>10</v>
      </c>
      <c r="H264" s="81" t="s">
        <v>2039</v>
      </c>
      <c r="I264" s="80"/>
      <c r="J264" s="291"/>
      <c r="K264" s="291"/>
      <c r="L264" s="80"/>
      <c r="M264" s="80"/>
      <c r="N264" s="80"/>
      <c r="O264" s="87"/>
    </row>
    <row r="265" spans="1:15" s="4" customFormat="1" ht="28.5" customHeight="1">
      <c r="A265" s="295"/>
      <c r="B265" s="235"/>
      <c r="C265" s="296"/>
      <c r="D265" s="297"/>
      <c r="E265" s="75" t="s">
        <v>694</v>
      </c>
      <c r="F265" s="75" t="s">
        <v>484</v>
      </c>
      <c r="G265" s="75">
        <v>1</v>
      </c>
      <c r="H265" s="81" t="s">
        <v>2039</v>
      </c>
      <c r="I265" s="80"/>
      <c r="J265" s="291"/>
      <c r="K265" s="291"/>
      <c r="L265" s="5"/>
      <c r="M265" s="75"/>
      <c r="N265" s="75"/>
      <c r="O265" s="42"/>
    </row>
    <row r="266" spans="1:15" s="4" customFormat="1" ht="28.5" customHeight="1">
      <c r="A266" s="295"/>
      <c r="B266" s="235"/>
      <c r="C266" s="296"/>
      <c r="D266" s="297"/>
      <c r="E266" s="75" t="s">
        <v>695</v>
      </c>
      <c r="F266" s="75" t="s">
        <v>2128</v>
      </c>
      <c r="G266" s="75">
        <v>1</v>
      </c>
      <c r="H266" s="81" t="s">
        <v>2039</v>
      </c>
      <c r="I266" s="80"/>
      <c r="J266" s="291"/>
      <c r="K266" s="291"/>
      <c r="L266" s="86"/>
      <c r="M266" s="75"/>
      <c r="N266" s="75"/>
      <c r="O266" s="42"/>
    </row>
    <row r="267" spans="1:15" s="4" customFormat="1" ht="28.5" customHeight="1">
      <c r="A267" s="295"/>
      <c r="B267" s="235"/>
      <c r="C267" s="296"/>
      <c r="D267" s="297"/>
      <c r="E267" s="75" t="s">
        <v>2065</v>
      </c>
      <c r="F267" s="75"/>
      <c r="G267" s="75">
        <v>1</v>
      </c>
      <c r="H267" s="81" t="s">
        <v>2030</v>
      </c>
      <c r="I267" s="80"/>
      <c r="J267" s="291"/>
      <c r="K267" s="291"/>
      <c r="L267" s="86"/>
      <c r="M267" s="75"/>
      <c r="N267" s="75"/>
      <c r="O267" s="87"/>
    </row>
    <row r="268" spans="1:15" s="4" customFormat="1" ht="28.5" customHeight="1">
      <c r="A268" s="295"/>
      <c r="B268" s="235"/>
      <c r="C268" s="296"/>
      <c r="D268" s="297"/>
      <c r="E268" s="75" t="s">
        <v>696</v>
      </c>
      <c r="F268" s="75" t="s">
        <v>697</v>
      </c>
      <c r="G268" s="75">
        <v>1</v>
      </c>
      <c r="H268" s="81" t="s">
        <v>2030</v>
      </c>
      <c r="I268" s="80"/>
      <c r="J268" s="291"/>
      <c r="K268" s="291"/>
      <c r="L268" s="5"/>
      <c r="M268" s="75"/>
      <c r="N268" s="75"/>
      <c r="O268" s="42"/>
    </row>
    <row r="269" spans="1:15" s="4" customFormat="1" ht="28.5" customHeight="1">
      <c r="A269" s="295"/>
      <c r="B269" s="235"/>
      <c r="C269" s="296"/>
      <c r="D269" s="297"/>
      <c r="E269" s="75" t="s">
        <v>698</v>
      </c>
      <c r="F269" s="75" t="s">
        <v>699</v>
      </c>
      <c r="G269" s="75">
        <v>26</v>
      </c>
      <c r="H269" s="81" t="s">
        <v>2016</v>
      </c>
      <c r="I269" s="80"/>
      <c r="J269" s="291"/>
      <c r="K269" s="291"/>
      <c r="L269" s="5"/>
      <c r="M269" s="75"/>
      <c r="N269" s="75"/>
      <c r="O269" s="87"/>
    </row>
    <row r="270" spans="1:15" s="4" customFormat="1" ht="28.5" customHeight="1">
      <c r="A270" s="295"/>
      <c r="B270" s="235"/>
      <c r="C270" s="296"/>
      <c r="D270" s="297"/>
      <c r="E270" s="75" t="s">
        <v>700</v>
      </c>
      <c r="F270" s="75" t="s">
        <v>701</v>
      </c>
      <c r="G270" s="75">
        <v>1</v>
      </c>
      <c r="H270" s="81" t="s">
        <v>702</v>
      </c>
      <c r="I270" s="80"/>
      <c r="J270" s="291"/>
      <c r="K270" s="291"/>
      <c r="L270" s="5"/>
      <c r="M270" s="75"/>
      <c r="N270" s="75"/>
      <c r="O270" s="87"/>
    </row>
    <row r="271" spans="1:15" s="4" customFormat="1" ht="28.5" customHeight="1">
      <c r="A271" s="295"/>
      <c r="B271" s="235"/>
      <c r="C271" s="296"/>
      <c r="D271" s="297"/>
      <c r="E271" s="75" t="s">
        <v>703</v>
      </c>
      <c r="F271" s="86" t="s">
        <v>704</v>
      </c>
      <c r="G271" s="75">
        <v>46</v>
      </c>
      <c r="H271" s="81" t="s">
        <v>2016</v>
      </c>
      <c r="I271" s="80"/>
      <c r="J271" s="291"/>
      <c r="K271" s="291"/>
      <c r="L271" s="80"/>
      <c r="M271" s="80"/>
      <c r="N271" s="80"/>
      <c r="O271" s="87"/>
    </row>
    <row r="272" spans="1:15" s="4" customFormat="1" ht="28.5" customHeight="1">
      <c r="A272" s="295"/>
      <c r="B272" s="235"/>
      <c r="C272" s="296"/>
      <c r="D272" s="297"/>
      <c r="E272" s="75" t="s">
        <v>705</v>
      </c>
      <c r="F272" s="75"/>
      <c r="G272" s="75">
        <v>1</v>
      </c>
      <c r="H272" s="81" t="s">
        <v>2030</v>
      </c>
      <c r="I272" s="80"/>
      <c r="J272" s="291"/>
      <c r="K272" s="291"/>
      <c r="L272" s="80"/>
      <c r="M272" s="80"/>
      <c r="N272" s="80"/>
      <c r="O272" s="87"/>
    </row>
    <row r="273" spans="1:15" s="4" customFormat="1" ht="28.5" customHeight="1">
      <c r="A273" s="295"/>
      <c r="B273" s="235"/>
      <c r="C273" s="296"/>
      <c r="D273" s="297"/>
      <c r="E273" s="291" t="s">
        <v>708</v>
      </c>
      <c r="F273" s="75" t="s">
        <v>706</v>
      </c>
      <c r="G273" s="75">
        <v>1.8</v>
      </c>
      <c r="H273" s="81" t="s">
        <v>2016</v>
      </c>
      <c r="I273" s="80"/>
      <c r="J273" s="291"/>
      <c r="K273" s="291"/>
      <c r="L273" s="80"/>
      <c r="M273" s="80"/>
      <c r="N273" s="80"/>
      <c r="O273" s="87"/>
    </row>
    <row r="274" spans="1:15" s="4" customFormat="1" ht="28.5" customHeight="1">
      <c r="A274" s="295"/>
      <c r="B274" s="235"/>
      <c r="C274" s="296"/>
      <c r="D274" s="297"/>
      <c r="E274" s="291"/>
      <c r="F274" s="75" t="s">
        <v>525</v>
      </c>
      <c r="G274" s="75">
        <v>1</v>
      </c>
      <c r="H274" s="81" t="s">
        <v>2030</v>
      </c>
      <c r="I274" s="80"/>
      <c r="J274" s="291"/>
      <c r="K274" s="291"/>
      <c r="L274" s="80"/>
      <c r="M274" s="80"/>
      <c r="N274" s="80"/>
      <c r="O274" s="87"/>
    </row>
    <row r="275" spans="1:15" s="4" customFormat="1" ht="28.5" customHeight="1">
      <c r="A275" s="295"/>
      <c r="B275" s="235"/>
      <c r="C275" s="296"/>
      <c r="D275" s="297"/>
      <c r="E275" s="291"/>
      <c r="F275" s="75" t="s">
        <v>707</v>
      </c>
      <c r="G275" s="75">
        <v>1</v>
      </c>
      <c r="H275" s="81" t="s">
        <v>2016</v>
      </c>
      <c r="I275" s="80"/>
      <c r="J275" s="291"/>
      <c r="K275" s="291"/>
      <c r="L275" s="80"/>
      <c r="M275" s="80"/>
      <c r="N275" s="80"/>
      <c r="O275" s="87"/>
    </row>
    <row r="276" spans="1:15" s="4" customFormat="1" ht="28.5" customHeight="1">
      <c r="A276" s="295"/>
      <c r="B276" s="235"/>
      <c r="C276" s="296"/>
      <c r="D276" s="297"/>
      <c r="E276" s="75" t="s">
        <v>709</v>
      </c>
      <c r="F276" s="75" t="s">
        <v>710</v>
      </c>
      <c r="G276" s="75">
        <v>1</v>
      </c>
      <c r="H276" s="81" t="s">
        <v>702</v>
      </c>
      <c r="I276" s="80"/>
      <c r="J276" s="291"/>
      <c r="K276" s="291"/>
      <c r="L276" s="80"/>
      <c r="M276" s="80"/>
      <c r="N276" s="80"/>
      <c r="O276" s="87"/>
    </row>
    <row r="277" spans="1:15" s="4" customFormat="1" ht="28.5" customHeight="1">
      <c r="A277" s="138">
        <v>14</v>
      </c>
      <c r="B277" s="139" t="s">
        <v>2022</v>
      </c>
      <c r="C277" s="196" t="s">
        <v>54</v>
      </c>
      <c r="D277" s="197" t="s">
        <v>2043</v>
      </c>
      <c r="E277" s="75" t="s">
        <v>711</v>
      </c>
      <c r="F277" s="5" t="s">
        <v>712</v>
      </c>
      <c r="G277" s="75">
        <v>2.6</v>
      </c>
      <c r="H277" s="81" t="s">
        <v>2016</v>
      </c>
      <c r="I277" s="80"/>
      <c r="J277" s="146" t="s">
        <v>497</v>
      </c>
      <c r="K277" s="146" t="s">
        <v>85</v>
      </c>
      <c r="L277" s="80"/>
      <c r="M277" s="80"/>
      <c r="N277" s="80"/>
      <c r="O277" s="87"/>
    </row>
    <row r="278" spans="1:15" s="4" customFormat="1" ht="28.5" customHeight="1">
      <c r="A278" s="80">
        <v>15</v>
      </c>
      <c r="B278" s="84" t="s">
        <v>2022</v>
      </c>
      <c r="C278" s="142" t="s">
        <v>214</v>
      </c>
      <c r="D278" s="143" t="s">
        <v>2114</v>
      </c>
      <c r="E278" s="75" t="s">
        <v>422</v>
      </c>
      <c r="F278" s="5" t="s">
        <v>721</v>
      </c>
      <c r="G278" s="75">
        <v>1</v>
      </c>
      <c r="H278" s="75" t="s">
        <v>2030</v>
      </c>
      <c r="I278" s="80"/>
      <c r="J278" s="75" t="s">
        <v>722</v>
      </c>
      <c r="K278" s="75" t="s">
        <v>723</v>
      </c>
      <c r="L278" s="75"/>
      <c r="M278" s="75"/>
      <c r="N278" s="75"/>
      <c r="O278" s="87"/>
    </row>
    <row r="279" spans="1:15" s="4" customFormat="1" ht="28.5" customHeight="1">
      <c r="A279" s="303">
        <v>16</v>
      </c>
      <c r="B279" s="290" t="s">
        <v>2022</v>
      </c>
      <c r="C279" s="298" t="s">
        <v>207</v>
      </c>
      <c r="D279" s="300" t="s">
        <v>2041</v>
      </c>
      <c r="E279" s="75" t="s">
        <v>2028</v>
      </c>
      <c r="F279" s="144" t="s">
        <v>1951</v>
      </c>
      <c r="G279" s="75">
        <v>69.2</v>
      </c>
      <c r="H279" s="81" t="s">
        <v>2016</v>
      </c>
      <c r="I279" s="80"/>
      <c r="J279" s="292" t="s">
        <v>724</v>
      </c>
      <c r="K279" s="292" t="s">
        <v>209</v>
      </c>
      <c r="L279" s="75"/>
      <c r="M279" s="75"/>
      <c r="N279" s="75"/>
      <c r="O279" s="87"/>
    </row>
    <row r="280" spans="1:15" s="4" customFormat="1" ht="28.5" customHeight="1">
      <c r="A280" s="304"/>
      <c r="B280" s="238"/>
      <c r="C280" s="306"/>
      <c r="D280" s="301"/>
      <c r="E280" s="75" t="s">
        <v>725</v>
      </c>
      <c r="F280" s="75" t="s">
        <v>726</v>
      </c>
      <c r="G280" s="75">
        <v>21.6</v>
      </c>
      <c r="H280" s="81" t="s">
        <v>2016</v>
      </c>
      <c r="I280" s="80"/>
      <c r="J280" s="293"/>
      <c r="K280" s="293"/>
      <c r="L280" s="75"/>
      <c r="M280" s="75"/>
      <c r="N280" s="75"/>
      <c r="O280" s="87"/>
    </row>
    <row r="281" spans="1:15" s="4" customFormat="1" ht="28.5" customHeight="1">
      <c r="A281" s="304"/>
      <c r="B281" s="238"/>
      <c r="C281" s="306"/>
      <c r="D281" s="301"/>
      <c r="E281" s="75" t="s">
        <v>2029</v>
      </c>
      <c r="F281" s="75" t="s">
        <v>727</v>
      </c>
      <c r="G281" s="75">
        <v>40.5</v>
      </c>
      <c r="H281" s="81" t="s">
        <v>2016</v>
      </c>
      <c r="I281" s="80"/>
      <c r="J281" s="293"/>
      <c r="K281" s="293"/>
      <c r="L281" s="75"/>
      <c r="M281" s="75"/>
      <c r="N281" s="75"/>
      <c r="O281" s="87"/>
    </row>
    <row r="282" spans="1:15" s="4" customFormat="1" ht="28.5" customHeight="1">
      <c r="A282" s="304"/>
      <c r="B282" s="238"/>
      <c r="C282" s="306"/>
      <c r="D282" s="301"/>
      <c r="E282" s="75" t="s">
        <v>2031</v>
      </c>
      <c r="F282" s="75" t="s">
        <v>2070</v>
      </c>
      <c r="G282" s="75">
        <v>1</v>
      </c>
      <c r="H282" s="75" t="s">
        <v>2046</v>
      </c>
      <c r="I282" s="80"/>
      <c r="J282" s="293"/>
      <c r="K282" s="293"/>
      <c r="L282" s="75"/>
      <c r="M282" s="75"/>
      <c r="N282" s="75"/>
      <c r="O282" s="87"/>
    </row>
    <row r="283" spans="1:15" s="4" customFormat="1" ht="28.5" customHeight="1">
      <c r="A283" s="305"/>
      <c r="B283" s="288"/>
      <c r="C283" s="299"/>
      <c r="D283" s="302"/>
      <c r="E283" s="75" t="s">
        <v>2034</v>
      </c>
      <c r="F283" s="75" t="s">
        <v>2128</v>
      </c>
      <c r="G283" s="75">
        <v>40</v>
      </c>
      <c r="H283" s="75" t="s">
        <v>2039</v>
      </c>
      <c r="I283" s="80"/>
      <c r="J283" s="294"/>
      <c r="K283" s="294"/>
      <c r="L283" s="75"/>
      <c r="M283" s="75"/>
      <c r="N283" s="75"/>
      <c r="O283" s="87"/>
    </row>
    <row r="284" spans="1:15" s="4" customFormat="1" ht="28.5" customHeight="1">
      <c r="A284" s="303">
        <v>17</v>
      </c>
      <c r="B284" s="290" t="s">
        <v>2022</v>
      </c>
      <c r="C284" s="298" t="s">
        <v>210</v>
      </c>
      <c r="D284" s="300" t="s">
        <v>2041</v>
      </c>
      <c r="E284" s="75" t="s">
        <v>2035</v>
      </c>
      <c r="F284" s="75" t="s">
        <v>728</v>
      </c>
      <c r="G284" s="75">
        <v>4</v>
      </c>
      <c r="H284" s="81" t="s">
        <v>2016</v>
      </c>
      <c r="I284" s="80"/>
      <c r="J284" s="292" t="s">
        <v>724</v>
      </c>
      <c r="K284" s="292" t="s">
        <v>209</v>
      </c>
      <c r="L284" s="75"/>
      <c r="M284" s="75"/>
      <c r="N284" s="75"/>
      <c r="O284" s="87"/>
    </row>
    <row r="285" spans="1:15" s="4" customFormat="1" ht="28.5" customHeight="1">
      <c r="A285" s="304"/>
      <c r="B285" s="238"/>
      <c r="C285" s="306"/>
      <c r="D285" s="301"/>
      <c r="E285" s="75" t="s">
        <v>2029</v>
      </c>
      <c r="F285" s="75" t="s">
        <v>729</v>
      </c>
      <c r="G285" s="75">
        <v>11.7</v>
      </c>
      <c r="H285" s="81" t="s">
        <v>2016</v>
      </c>
      <c r="I285" s="80"/>
      <c r="J285" s="293"/>
      <c r="K285" s="293"/>
      <c r="L285" s="75"/>
      <c r="M285" s="75"/>
      <c r="N285" s="75"/>
      <c r="O285" s="87"/>
    </row>
    <row r="286" spans="1:15" s="4" customFormat="1" ht="28.5" customHeight="1">
      <c r="A286" s="304"/>
      <c r="B286" s="238"/>
      <c r="C286" s="306"/>
      <c r="D286" s="301"/>
      <c r="E286" s="75" t="s">
        <v>2034</v>
      </c>
      <c r="F286" s="75" t="s">
        <v>484</v>
      </c>
      <c r="G286" s="75">
        <v>80</v>
      </c>
      <c r="H286" s="75" t="s">
        <v>2039</v>
      </c>
      <c r="I286" s="80"/>
      <c r="J286" s="293"/>
      <c r="K286" s="293"/>
      <c r="L286" s="75"/>
      <c r="M286" s="75"/>
      <c r="N286" s="75"/>
      <c r="O286" s="87"/>
    </row>
    <row r="287" spans="1:15" s="4" customFormat="1" ht="28.5" customHeight="1">
      <c r="A287" s="305"/>
      <c r="B287" s="288"/>
      <c r="C287" s="299"/>
      <c r="D287" s="302"/>
      <c r="E287" s="75" t="s">
        <v>582</v>
      </c>
      <c r="F287" s="75" t="s">
        <v>461</v>
      </c>
      <c r="G287" s="75">
        <v>1</v>
      </c>
      <c r="H287" s="75" t="s">
        <v>2039</v>
      </c>
      <c r="I287" s="80"/>
      <c r="J287" s="293"/>
      <c r="K287" s="293"/>
      <c r="L287" s="75"/>
      <c r="M287" s="75"/>
      <c r="N287" s="75"/>
      <c r="O287" s="87"/>
    </row>
    <row r="288" spans="1:15" s="4" customFormat="1" ht="28.5" customHeight="1">
      <c r="A288" s="303">
        <v>18</v>
      </c>
      <c r="B288" s="290" t="s">
        <v>2022</v>
      </c>
      <c r="C288" s="298" t="s">
        <v>215</v>
      </c>
      <c r="D288" s="300" t="s">
        <v>2114</v>
      </c>
      <c r="E288" s="75" t="s">
        <v>730</v>
      </c>
      <c r="F288" s="75" t="s">
        <v>731</v>
      </c>
      <c r="G288" s="75">
        <v>8.3</v>
      </c>
      <c r="H288" s="81" t="s">
        <v>2016</v>
      </c>
      <c r="I288" s="80"/>
      <c r="J288" s="292" t="s">
        <v>2020</v>
      </c>
      <c r="K288" s="292" t="s">
        <v>2027</v>
      </c>
      <c r="L288" s="75"/>
      <c r="M288" s="75"/>
      <c r="N288" s="75"/>
      <c r="O288" s="87"/>
    </row>
    <row r="289" spans="1:15" s="4" customFormat="1" ht="28.5" customHeight="1">
      <c r="A289" s="304"/>
      <c r="B289" s="238"/>
      <c r="C289" s="306"/>
      <c r="D289" s="301"/>
      <c r="E289" s="75" t="s">
        <v>2025</v>
      </c>
      <c r="F289" s="86" t="s">
        <v>732</v>
      </c>
      <c r="G289" s="75">
        <v>1</v>
      </c>
      <c r="H289" s="81" t="s">
        <v>2016</v>
      </c>
      <c r="I289" s="80"/>
      <c r="J289" s="293"/>
      <c r="K289" s="293"/>
      <c r="L289" s="75"/>
      <c r="M289" s="75"/>
      <c r="N289" s="75"/>
      <c r="O289" s="87"/>
    </row>
    <row r="290" spans="1:15" s="4" customFormat="1" ht="28.5" customHeight="1">
      <c r="A290" s="305"/>
      <c r="B290" s="288"/>
      <c r="C290" s="299"/>
      <c r="D290" s="302"/>
      <c r="E290" s="75" t="s">
        <v>2056</v>
      </c>
      <c r="F290" s="75" t="s">
        <v>489</v>
      </c>
      <c r="G290" s="75">
        <v>3</v>
      </c>
      <c r="H290" s="75" t="s">
        <v>2039</v>
      </c>
      <c r="I290" s="80"/>
      <c r="J290" s="294"/>
      <c r="K290" s="294"/>
      <c r="L290" s="75"/>
      <c r="M290" s="75"/>
      <c r="N290" s="75"/>
      <c r="O290" s="87"/>
    </row>
    <row r="291" spans="1:15" s="4" customFormat="1" ht="28.5" customHeight="1">
      <c r="A291" s="295">
        <v>19</v>
      </c>
      <c r="B291" s="235" t="s">
        <v>2022</v>
      </c>
      <c r="C291" s="296" t="s">
        <v>715</v>
      </c>
      <c r="D291" s="297" t="s">
        <v>716</v>
      </c>
      <c r="E291" s="291" t="s">
        <v>2074</v>
      </c>
      <c r="F291" s="75" t="s">
        <v>717</v>
      </c>
      <c r="G291" s="75">
        <v>4</v>
      </c>
      <c r="H291" s="75" t="s">
        <v>2039</v>
      </c>
      <c r="I291" s="80"/>
      <c r="J291" s="291" t="s">
        <v>212</v>
      </c>
      <c r="K291" s="291" t="s">
        <v>213</v>
      </c>
      <c r="L291" s="5"/>
      <c r="M291" s="75"/>
      <c r="N291" s="75"/>
      <c r="O291" s="42"/>
    </row>
    <row r="292" spans="1:15" s="4" customFormat="1" ht="28.5" customHeight="1">
      <c r="A292" s="295"/>
      <c r="B292" s="235"/>
      <c r="C292" s="296"/>
      <c r="D292" s="297"/>
      <c r="E292" s="291"/>
      <c r="F292" s="75" t="s">
        <v>2059</v>
      </c>
      <c r="G292" s="75">
        <v>5</v>
      </c>
      <c r="H292" s="75" t="s">
        <v>2039</v>
      </c>
      <c r="I292" s="80"/>
      <c r="J292" s="291"/>
      <c r="K292" s="291"/>
      <c r="L292" s="75"/>
      <c r="M292" s="75"/>
      <c r="N292" s="75"/>
      <c r="O292" s="87"/>
    </row>
    <row r="293" spans="1:15" s="4" customFormat="1" ht="28.5" customHeight="1">
      <c r="A293" s="295"/>
      <c r="B293" s="235"/>
      <c r="C293" s="296"/>
      <c r="D293" s="297"/>
      <c r="E293" s="75" t="s">
        <v>718</v>
      </c>
      <c r="F293" s="75" t="s">
        <v>2059</v>
      </c>
      <c r="G293" s="75">
        <v>1</v>
      </c>
      <c r="H293" s="75" t="s">
        <v>2039</v>
      </c>
      <c r="I293" s="80"/>
      <c r="J293" s="291"/>
      <c r="K293" s="291"/>
      <c r="L293" s="75"/>
      <c r="M293" s="75"/>
      <c r="N293" s="75"/>
      <c r="O293" s="87"/>
    </row>
    <row r="294" spans="1:15" s="4" customFormat="1" ht="28.5" customHeight="1">
      <c r="A294" s="295"/>
      <c r="B294" s="235"/>
      <c r="C294" s="296"/>
      <c r="D294" s="297"/>
      <c r="E294" s="75" t="s">
        <v>719</v>
      </c>
      <c r="F294" s="5" t="s">
        <v>2059</v>
      </c>
      <c r="G294" s="75">
        <v>2</v>
      </c>
      <c r="H294" s="75" t="s">
        <v>2039</v>
      </c>
      <c r="I294" s="80"/>
      <c r="J294" s="291"/>
      <c r="K294" s="291"/>
      <c r="L294" s="75"/>
      <c r="M294" s="75"/>
      <c r="N294" s="75"/>
      <c r="O294" s="87"/>
    </row>
    <row r="295" spans="1:15" s="4" customFormat="1" ht="28.5" customHeight="1">
      <c r="A295" s="138">
        <v>19</v>
      </c>
      <c r="B295" s="139" t="s">
        <v>2022</v>
      </c>
      <c r="C295" s="196" t="s">
        <v>715</v>
      </c>
      <c r="D295" s="197" t="s">
        <v>716</v>
      </c>
      <c r="E295" s="75" t="s">
        <v>720</v>
      </c>
      <c r="F295" s="5" t="s">
        <v>2128</v>
      </c>
      <c r="G295" s="75">
        <v>1</v>
      </c>
      <c r="H295" s="75" t="s">
        <v>2039</v>
      </c>
      <c r="I295" s="80"/>
      <c r="J295" s="146" t="s">
        <v>212</v>
      </c>
      <c r="K295" s="146" t="s">
        <v>213</v>
      </c>
      <c r="L295" s="75"/>
      <c r="M295" s="75"/>
      <c r="N295" s="75"/>
      <c r="O295" s="87"/>
    </row>
    <row r="296" spans="1:15" s="4" customFormat="1" ht="28.5" customHeight="1">
      <c r="A296" s="303">
        <v>20</v>
      </c>
      <c r="B296" s="290" t="s">
        <v>2022</v>
      </c>
      <c r="C296" s="298" t="s">
        <v>733</v>
      </c>
      <c r="D296" s="300" t="s">
        <v>734</v>
      </c>
      <c r="E296" s="292" t="s">
        <v>735</v>
      </c>
      <c r="F296" s="86" t="s">
        <v>736</v>
      </c>
      <c r="G296" s="75">
        <v>1</v>
      </c>
      <c r="H296" s="75" t="s">
        <v>2046</v>
      </c>
      <c r="I296" s="80"/>
      <c r="J296" s="292" t="s">
        <v>741</v>
      </c>
      <c r="K296" s="292" t="s">
        <v>742</v>
      </c>
      <c r="L296" s="75"/>
      <c r="M296" s="75"/>
      <c r="N296" s="75"/>
      <c r="O296" s="87"/>
    </row>
    <row r="297" spans="1:15" s="4" customFormat="1" ht="28.5" customHeight="1">
      <c r="A297" s="304"/>
      <c r="B297" s="238"/>
      <c r="C297" s="306"/>
      <c r="D297" s="301"/>
      <c r="E297" s="293"/>
      <c r="F297" s="5" t="s">
        <v>737</v>
      </c>
      <c r="G297" s="75">
        <v>1</v>
      </c>
      <c r="H297" s="75" t="s">
        <v>2046</v>
      </c>
      <c r="I297" s="80"/>
      <c r="J297" s="293"/>
      <c r="K297" s="293"/>
      <c r="L297" s="75"/>
      <c r="M297" s="75"/>
      <c r="N297" s="75"/>
      <c r="O297" s="87"/>
    </row>
    <row r="298" spans="1:15" s="4" customFormat="1" ht="28.5" customHeight="1">
      <c r="A298" s="304"/>
      <c r="B298" s="238"/>
      <c r="C298" s="306"/>
      <c r="D298" s="301"/>
      <c r="E298" s="293"/>
      <c r="F298" s="75" t="s">
        <v>738</v>
      </c>
      <c r="G298" s="75">
        <v>1</v>
      </c>
      <c r="H298" s="75" t="s">
        <v>739</v>
      </c>
      <c r="I298" s="80"/>
      <c r="J298" s="293"/>
      <c r="K298" s="293"/>
      <c r="L298" s="75"/>
      <c r="M298" s="75"/>
      <c r="N298" s="75"/>
      <c r="O298" s="87"/>
    </row>
    <row r="299" spans="1:15" s="4" customFormat="1" ht="28.5" customHeight="1">
      <c r="A299" s="305"/>
      <c r="B299" s="288"/>
      <c r="C299" s="299"/>
      <c r="D299" s="302"/>
      <c r="E299" s="294"/>
      <c r="F299" s="75" t="s">
        <v>740</v>
      </c>
      <c r="G299" s="75">
        <v>1</v>
      </c>
      <c r="H299" s="75" t="s">
        <v>739</v>
      </c>
      <c r="I299" s="80"/>
      <c r="J299" s="294"/>
      <c r="K299" s="294"/>
      <c r="L299" s="75"/>
      <c r="M299" s="75"/>
      <c r="N299" s="75"/>
      <c r="O299" s="87"/>
    </row>
    <row r="300" spans="1:15" s="4" customFormat="1" ht="28.5" customHeight="1">
      <c r="A300" s="138">
        <v>21</v>
      </c>
      <c r="B300" s="84" t="s">
        <v>2022</v>
      </c>
      <c r="C300" s="142" t="s">
        <v>743</v>
      </c>
      <c r="D300" s="143" t="s">
        <v>2041</v>
      </c>
      <c r="E300" s="75" t="s">
        <v>472</v>
      </c>
      <c r="F300" s="75"/>
      <c r="G300" s="75">
        <v>217</v>
      </c>
      <c r="H300" s="81" t="s">
        <v>2016</v>
      </c>
      <c r="I300" s="80"/>
      <c r="J300" s="75" t="s">
        <v>744</v>
      </c>
      <c r="K300" s="75" t="s">
        <v>225</v>
      </c>
      <c r="L300" s="75"/>
      <c r="M300" s="75"/>
      <c r="N300" s="75"/>
      <c r="O300" s="87"/>
    </row>
    <row r="301" spans="1:15" s="4" customFormat="1" ht="28.5" customHeight="1">
      <c r="A301" s="303">
        <v>22</v>
      </c>
      <c r="B301" s="290" t="s">
        <v>2022</v>
      </c>
      <c r="C301" s="298" t="s">
        <v>745</v>
      </c>
      <c r="D301" s="300" t="s">
        <v>2115</v>
      </c>
      <c r="E301" s="292" t="s">
        <v>746</v>
      </c>
      <c r="F301" s="75" t="s">
        <v>747</v>
      </c>
      <c r="G301" s="75">
        <v>89</v>
      </c>
      <c r="H301" s="81" t="s">
        <v>2016</v>
      </c>
      <c r="I301" s="80"/>
      <c r="J301" s="292" t="s">
        <v>744</v>
      </c>
      <c r="K301" s="292" t="s">
        <v>225</v>
      </c>
      <c r="L301" s="75"/>
      <c r="M301" s="75"/>
      <c r="N301" s="75"/>
      <c r="O301" s="87"/>
    </row>
    <row r="302" spans="1:15" s="4" customFormat="1" ht="28.5" customHeight="1">
      <c r="A302" s="304"/>
      <c r="B302" s="238"/>
      <c r="C302" s="306"/>
      <c r="D302" s="301"/>
      <c r="E302" s="293"/>
      <c r="F302" s="75" t="s">
        <v>748</v>
      </c>
      <c r="G302" s="75">
        <v>35</v>
      </c>
      <c r="H302" s="75" t="s">
        <v>749</v>
      </c>
      <c r="I302" s="80"/>
      <c r="J302" s="293"/>
      <c r="K302" s="293"/>
      <c r="L302" s="75"/>
      <c r="M302" s="75"/>
      <c r="N302" s="75"/>
      <c r="O302" s="87"/>
    </row>
    <row r="303" spans="1:15" s="4" customFormat="1" ht="28.5" customHeight="1">
      <c r="A303" s="304"/>
      <c r="B303" s="238"/>
      <c r="C303" s="306"/>
      <c r="D303" s="301"/>
      <c r="E303" s="294"/>
      <c r="F303" s="144" t="s">
        <v>1952</v>
      </c>
      <c r="G303" s="75">
        <v>1</v>
      </c>
      <c r="H303" s="75" t="s">
        <v>2030</v>
      </c>
      <c r="I303" s="80"/>
      <c r="J303" s="293"/>
      <c r="K303" s="293"/>
      <c r="L303" s="75"/>
      <c r="M303" s="75"/>
      <c r="N303" s="75"/>
      <c r="O303" s="87"/>
    </row>
    <row r="304" spans="1:15" s="4" customFormat="1" ht="28.5" customHeight="1">
      <c r="A304" s="304"/>
      <c r="B304" s="238"/>
      <c r="C304" s="306"/>
      <c r="D304" s="301"/>
      <c r="E304" s="292" t="s">
        <v>746</v>
      </c>
      <c r="F304" s="86" t="s">
        <v>750</v>
      </c>
      <c r="G304" s="75">
        <v>15.2</v>
      </c>
      <c r="H304" s="81" t="s">
        <v>2016</v>
      </c>
      <c r="I304" s="80"/>
      <c r="J304" s="293"/>
      <c r="K304" s="293"/>
      <c r="L304" s="75"/>
      <c r="M304" s="75"/>
      <c r="N304" s="75"/>
      <c r="O304" s="87"/>
    </row>
    <row r="305" spans="1:15" s="4" customFormat="1" ht="28.5" customHeight="1">
      <c r="A305" s="304"/>
      <c r="B305" s="238"/>
      <c r="C305" s="306"/>
      <c r="D305" s="301"/>
      <c r="E305" s="293"/>
      <c r="F305" s="75" t="s">
        <v>751</v>
      </c>
      <c r="G305" s="75">
        <v>15.2</v>
      </c>
      <c r="H305" s="81" t="s">
        <v>2016</v>
      </c>
      <c r="I305" s="80"/>
      <c r="J305" s="293"/>
      <c r="K305" s="293"/>
      <c r="L305" s="75"/>
      <c r="M305" s="75"/>
      <c r="N305" s="75"/>
      <c r="O305" s="87"/>
    </row>
    <row r="306" spans="1:15" s="4" customFormat="1" ht="28.5" customHeight="1">
      <c r="A306" s="304"/>
      <c r="B306" s="238"/>
      <c r="C306" s="306"/>
      <c r="D306" s="301"/>
      <c r="E306" s="293"/>
      <c r="F306" s="42" t="s">
        <v>1953</v>
      </c>
      <c r="G306" s="75">
        <v>1</v>
      </c>
      <c r="H306" s="75" t="s">
        <v>739</v>
      </c>
      <c r="I306" s="80"/>
      <c r="J306" s="293"/>
      <c r="K306" s="293"/>
      <c r="L306" s="75"/>
      <c r="M306" s="75"/>
      <c r="N306" s="75"/>
      <c r="O306" s="87"/>
    </row>
    <row r="307" spans="1:15" s="4" customFormat="1" ht="28.5" customHeight="1">
      <c r="A307" s="304"/>
      <c r="B307" s="238"/>
      <c r="C307" s="306"/>
      <c r="D307" s="301"/>
      <c r="E307" s="294"/>
      <c r="F307" s="75" t="s">
        <v>752</v>
      </c>
      <c r="G307" s="75">
        <v>1</v>
      </c>
      <c r="H307" s="75" t="s">
        <v>753</v>
      </c>
      <c r="I307" s="80"/>
      <c r="J307" s="293"/>
      <c r="K307" s="293"/>
      <c r="L307" s="75"/>
      <c r="M307" s="75"/>
      <c r="N307" s="75"/>
      <c r="O307" s="87"/>
    </row>
    <row r="308" spans="1:15" s="4" customFormat="1" ht="28.5" customHeight="1">
      <c r="A308" s="304"/>
      <c r="B308" s="238"/>
      <c r="C308" s="306"/>
      <c r="D308" s="301"/>
      <c r="E308" s="75" t="s">
        <v>754</v>
      </c>
      <c r="F308" s="75" t="s">
        <v>755</v>
      </c>
      <c r="G308" s="75">
        <v>1</v>
      </c>
      <c r="H308" s="75" t="s">
        <v>756</v>
      </c>
      <c r="I308" s="80"/>
      <c r="J308" s="293"/>
      <c r="K308" s="293"/>
      <c r="L308" s="75"/>
      <c r="M308" s="75"/>
      <c r="N308" s="75"/>
      <c r="O308" s="87"/>
    </row>
    <row r="309" spans="1:15" s="4" customFormat="1" ht="28.5" customHeight="1">
      <c r="A309" s="305"/>
      <c r="B309" s="288"/>
      <c r="C309" s="299"/>
      <c r="D309" s="302"/>
      <c r="E309" s="75" t="s">
        <v>757</v>
      </c>
      <c r="F309" s="75" t="s">
        <v>758</v>
      </c>
      <c r="G309" s="75">
        <v>5</v>
      </c>
      <c r="H309" s="75" t="s">
        <v>2046</v>
      </c>
      <c r="I309" s="80"/>
      <c r="J309" s="294"/>
      <c r="K309" s="294"/>
      <c r="L309" s="75"/>
      <c r="M309" s="75"/>
      <c r="N309" s="75"/>
      <c r="O309" s="87"/>
    </row>
    <row r="310" spans="1:15" s="4" customFormat="1" ht="28.5" customHeight="1">
      <c r="A310" s="295">
        <v>23</v>
      </c>
      <c r="B310" s="235" t="s">
        <v>2022</v>
      </c>
      <c r="C310" s="296" t="s">
        <v>759</v>
      </c>
      <c r="D310" s="297" t="s">
        <v>2114</v>
      </c>
      <c r="E310" s="75" t="s">
        <v>472</v>
      </c>
      <c r="F310" s="75"/>
      <c r="G310" s="75">
        <v>17</v>
      </c>
      <c r="H310" s="81" t="s">
        <v>2016</v>
      </c>
      <c r="I310" s="80"/>
      <c r="J310" s="291" t="s">
        <v>744</v>
      </c>
      <c r="K310" s="291" t="s">
        <v>225</v>
      </c>
      <c r="L310" s="75"/>
      <c r="M310" s="75"/>
      <c r="N310" s="75"/>
      <c r="O310" s="87"/>
    </row>
    <row r="311" spans="1:15" s="4" customFormat="1" ht="28.5" customHeight="1">
      <c r="A311" s="295"/>
      <c r="B311" s="235"/>
      <c r="C311" s="296"/>
      <c r="D311" s="297"/>
      <c r="E311" s="75" t="s">
        <v>2025</v>
      </c>
      <c r="F311" s="75" t="s">
        <v>760</v>
      </c>
      <c r="G311" s="75">
        <v>6.4</v>
      </c>
      <c r="H311" s="81" t="s">
        <v>2016</v>
      </c>
      <c r="I311" s="80"/>
      <c r="J311" s="291"/>
      <c r="K311" s="291"/>
      <c r="L311" s="75"/>
      <c r="M311" s="75"/>
      <c r="N311" s="75"/>
      <c r="O311" s="87"/>
    </row>
    <row r="312" spans="1:15" s="4" customFormat="1" ht="28.5" customHeight="1">
      <c r="A312" s="295"/>
      <c r="B312" s="235"/>
      <c r="C312" s="296"/>
      <c r="D312" s="297"/>
      <c r="E312" s="75" t="s">
        <v>761</v>
      </c>
      <c r="F312" s="75" t="s">
        <v>490</v>
      </c>
      <c r="G312" s="75">
        <v>3</v>
      </c>
      <c r="H312" s="75" t="s">
        <v>2039</v>
      </c>
      <c r="I312" s="80"/>
      <c r="J312" s="291"/>
      <c r="K312" s="291"/>
      <c r="L312" s="75"/>
      <c r="M312" s="75"/>
      <c r="N312" s="75"/>
      <c r="O312" s="87"/>
    </row>
    <row r="313" spans="1:15" s="4" customFormat="1" ht="28.5" customHeight="1">
      <c r="A313" s="303">
        <v>23</v>
      </c>
      <c r="B313" s="290" t="s">
        <v>2022</v>
      </c>
      <c r="C313" s="298" t="s">
        <v>759</v>
      </c>
      <c r="D313" s="300" t="s">
        <v>2114</v>
      </c>
      <c r="E313" s="75" t="s">
        <v>762</v>
      </c>
      <c r="F313" s="75" t="s">
        <v>490</v>
      </c>
      <c r="G313" s="75">
        <v>1</v>
      </c>
      <c r="H313" s="75" t="s">
        <v>2039</v>
      </c>
      <c r="I313" s="80"/>
      <c r="J313" s="292" t="s">
        <v>744</v>
      </c>
      <c r="K313" s="292" t="s">
        <v>225</v>
      </c>
      <c r="L313" s="75"/>
      <c r="M313" s="75"/>
      <c r="N313" s="75"/>
      <c r="O313" s="87"/>
    </row>
    <row r="314" spans="1:15" s="4" customFormat="1" ht="28.5" customHeight="1">
      <c r="A314" s="305"/>
      <c r="B314" s="288"/>
      <c r="C314" s="299"/>
      <c r="D314" s="302"/>
      <c r="E314" s="75" t="s">
        <v>2054</v>
      </c>
      <c r="F314" s="75" t="s">
        <v>763</v>
      </c>
      <c r="G314" s="75">
        <v>1</v>
      </c>
      <c r="H314" s="75" t="s">
        <v>2039</v>
      </c>
      <c r="I314" s="80"/>
      <c r="J314" s="294"/>
      <c r="K314" s="294"/>
      <c r="L314" s="75"/>
      <c r="M314" s="75"/>
      <c r="N314" s="75"/>
      <c r="O314" s="87"/>
    </row>
    <row r="315" spans="1:15" s="4" customFormat="1" ht="28.5" customHeight="1">
      <c r="A315" s="303">
        <v>24</v>
      </c>
      <c r="B315" s="290" t="s">
        <v>2022</v>
      </c>
      <c r="C315" s="298" t="s">
        <v>303</v>
      </c>
      <c r="D315" s="300" t="s">
        <v>2114</v>
      </c>
      <c r="E315" s="75" t="s">
        <v>2025</v>
      </c>
      <c r="F315" s="86" t="s">
        <v>764</v>
      </c>
      <c r="G315" s="75">
        <v>26.2</v>
      </c>
      <c r="H315" s="81" t="s">
        <v>2016</v>
      </c>
      <c r="I315" s="80"/>
      <c r="J315" s="292" t="s">
        <v>744</v>
      </c>
      <c r="K315" s="292" t="s">
        <v>225</v>
      </c>
      <c r="L315" s="75"/>
      <c r="M315" s="75"/>
      <c r="N315" s="75"/>
      <c r="O315" s="87"/>
    </row>
    <row r="316" spans="1:15" s="4" customFormat="1" ht="28.5" customHeight="1">
      <c r="A316" s="304"/>
      <c r="B316" s="238"/>
      <c r="C316" s="306"/>
      <c r="D316" s="301"/>
      <c r="E316" s="75" t="s">
        <v>2051</v>
      </c>
      <c r="F316" s="75" t="s">
        <v>765</v>
      </c>
      <c r="G316" s="75">
        <v>1</v>
      </c>
      <c r="H316" s="75" t="s">
        <v>2039</v>
      </c>
      <c r="I316" s="80"/>
      <c r="J316" s="293"/>
      <c r="K316" s="293"/>
      <c r="L316" s="75"/>
      <c r="M316" s="75"/>
      <c r="N316" s="75"/>
      <c r="O316" s="87"/>
    </row>
    <row r="317" spans="1:15" s="4" customFormat="1" ht="28.5" customHeight="1">
      <c r="A317" s="304"/>
      <c r="B317" s="238"/>
      <c r="C317" s="306"/>
      <c r="D317" s="301"/>
      <c r="E317" s="75" t="s">
        <v>766</v>
      </c>
      <c r="F317" s="75" t="s">
        <v>490</v>
      </c>
      <c r="G317" s="75">
        <v>4</v>
      </c>
      <c r="H317" s="75" t="s">
        <v>2039</v>
      </c>
      <c r="I317" s="80"/>
      <c r="J317" s="293"/>
      <c r="K317" s="293"/>
      <c r="L317" s="75"/>
      <c r="M317" s="75"/>
      <c r="N317" s="75"/>
      <c r="O317" s="87"/>
    </row>
    <row r="318" spans="1:15" s="4" customFormat="1" ht="28.5" customHeight="1">
      <c r="A318" s="304"/>
      <c r="B318" s="238"/>
      <c r="C318" s="306"/>
      <c r="D318" s="301"/>
      <c r="E318" s="75" t="s">
        <v>2060</v>
      </c>
      <c r="F318" s="75" t="s">
        <v>490</v>
      </c>
      <c r="G318" s="75">
        <v>3</v>
      </c>
      <c r="H318" s="75" t="s">
        <v>2039</v>
      </c>
      <c r="I318" s="80"/>
      <c r="J318" s="293"/>
      <c r="K318" s="293"/>
      <c r="L318" s="75"/>
      <c r="M318" s="75"/>
      <c r="N318" s="75"/>
      <c r="O318" s="87"/>
    </row>
    <row r="319" spans="1:15" s="4" customFormat="1" ht="28.5" customHeight="1">
      <c r="A319" s="304"/>
      <c r="B319" s="238"/>
      <c r="C319" s="306"/>
      <c r="D319" s="301"/>
      <c r="E319" s="75" t="s">
        <v>2053</v>
      </c>
      <c r="F319" s="75" t="s">
        <v>490</v>
      </c>
      <c r="G319" s="75">
        <v>5</v>
      </c>
      <c r="H319" s="75" t="s">
        <v>2039</v>
      </c>
      <c r="I319" s="80"/>
      <c r="J319" s="293"/>
      <c r="K319" s="293"/>
      <c r="L319" s="75"/>
      <c r="M319" s="75"/>
      <c r="N319" s="75"/>
      <c r="O319" s="87"/>
    </row>
    <row r="320" spans="1:15" s="4" customFormat="1" ht="28.5" customHeight="1">
      <c r="A320" s="304"/>
      <c r="B320" s="238"/>
      <c r="C320" s="306"/>
      <c r="D320" s="301"/>
      <c r="E320" s="75" t="s">
        <v>2061</v>
      </c>
      <c r="F320" s="75" t="s">
        <v>763</v>
      </c>
      <c r="G320" s="75">
        <v>1</v>
      </c>
      <c r="H320" s="75" t="s">
        <v>2039</v>
      </c>
      <c r="I320" s="80"/>
      <c r="J320" s="293"/>
      <c r="K320" s="293"/>
      <c r="L320" s="75"/>
      <c r="M320" s="75"/>
      <c r="N320" s="75"/>
      <c r="O320" s="87"/>
    </row>
    <row r="321" spans="1:15" s="4" customFormat="1" ht="28.5" customHeight="1">
      <c r="A321" s="304"/>
      <c r="B321" s="238"/>
      <c r="C321" s="306"/>
      <c r="D321" s="301"/>
      <c r="E321" s="75" t="s">
        <v>2062</v>
      </c>
      <c r="F321" s="75" t="s">
        <v>490</v>
      </c>
      <c r="G321" s="75">
        <v>1</v>
      </c>
      <c r="H321" s="75" t="s">
        <v>2039</v>
      </c>
      <c r="I321" s="80"/>
      <c r="J321" s="293"/>
      <c r="K321" s="293"/>
      <c r="L321" s="75"/>
      <c r="M321" s="75"/>
      <c r="N321" s="75"/>
      <c r="O321" s="87"/>
    </row>
    <row r="322" spans="1:15" s="4" customFormat="1" ht="28.5" customHeight="1">
      <c r="A322" s="304"/>
      <c r="B322" s="238"/>
      <c r="C322" s="306"/>
      <c r="D322" s="301"/>
      <c r="E322" s="75" t="s">
        <v>523</v>
      </c>
      <c r="F322" s="75"/>
      <c r="G322" s="75">
        <v>1</v>
      </c>
      <c r="H322" s="75" t="s">
        <v>2046</v>
      </c>
      <c r="I322" s="80"/>
      <c r="J322" s="293"/>
      <c r="K322" s="293"/>
      <c r="L322" s="75"/>
      <c r="M322" s="75"/>
      <c r="N322" s="75"/>
      <c r="O322" s="87"/>
    </row>
    <row r="323" spans="1:15" s="4" customFormat="1" ht="28.5" customHeight="1">
      <c r="A323" s="304"/>
      <c r="B323" s="238"/>
      <c r="C323" s="306"/>
      <c r="D323" s="301"/>
      <c r="E323" s="75" t="s">
        <v>422</v>
      </c>
      <c r="F323" s="75" t="s">
        <v>767</v>
      </c>
      <c r="G323" s="75">
        <v>1</v>
      </c>
      <c r="H323" s="75" t="s">
        <v>2030</v>
      </c>
      <c r="I323" s="80"/>
      <c r="J323" s="293"/>
      <c r="K323" s="293"/>
      <c r="L323" s="75"/>
      <c r="M323" s="75"/>
      <c r="N323" s="75"/>
      <c r="O323" s="87"/>
    </row>
    <row r="324" spans="1:15" s="4" customFormat="1" ht="28.5" customHeight="1">
      <c r="A324" s="304"/>
      <c r="B324" s="238"/>
      <c r="C324" s="306"/>
      <c r="D324" s="301"/>
      <c r="E324" s="292" t="s">
        <v>708</v>
      </c>
      <c r="F324" s="144" t="s">
        <v>768</v>
      </c>
      <c r="G324" s="75">
        <v>1</v>
      </c>
      <c r="H324" s="75" t="s">
        <v>2046</v>
      </c>
      <c r="I324" s="80"/>
      <c r="J324" s="293"/>
      <c r="K324" s="293"/>
      <c r="L324" s="75"/>
      <c r="M324" s="75"/>
      <c r="N324" s="75"/>
      <c r="O324" s="87"/>
    </row>
    <row r="325" spans="1:15" s="4" customFormat="1" ht="28.5" customHeight="1">
      <c r="A325" s="304"/>
      <c r="B325" s="238"/>
      <c r="C325" s="306"/>
      <c r="D325" s="301"/>
      <c r="E325" s="293"/>
      <c r="F325" s="144" t="s">
        <v>769</v>
      </c>
      <c r="G325" s="75">
        <v>1</v>
      </c>
      <c r="H325" s="75" t="s">
        <v>2030</v>
      </c>
      <c r="I325" s="80"/>
      <c r="J325" s="293"/>
      <c r="K325" s="293"/>
      <c r="L325" s="75"/>
      <c r="M325" s="75"/>
      <c r="N325" s="75"/>
      <c r="O325" s="87"/>
    </row>
    <row r="326" spans="1:15" s="4" customFormat="1" ht="28.5" customHeight="1">
      <c r="A326" s="304"/>
      <c r="B326" s="238"/>
      <c r="C326" s="306"/>
      <c r="D326" s="301"/>
      <c r="E326" s="294"/>
      <c r="F326" s="75" t="s">
        <v>770</v>
      </c>
      <c r="G326" s="75">
        <v>1</v>
      </c>
      <c r="H326" s="75" t="s">
        <v>2030</v>
      </c>
      <c r="I326" s="80"/>
      <c r="J326" s="293"/>
      <c r="K326" s="293"/>
      <c r="L326" s="80"/>
      <c r="M326" s="80"/>
      <c r="N326" s="80"/>
      <c r="O326" s="87"/>
    </row>
    <row r="327" spans="1:15" s="4" customFormat="1" ht="28.5" customHeight="1">
      <c r="A327" s="304"/>
      <c r="B327" s="238"/>
      <c r="C327" s="306"/>
      <c r="D327" s="301"/>
      <c r="E327" s="292" t="s">
        <v>709</v>
      </c>
      <c r="F327" s="75" t="s">
        <v>771</v>
      </c>
      <c r="G327" s="75">
        <v>1</v>
      </c>
      <c r="H327" s="75" t="s">
        <v>2046</v>
      </c>
      <c r="I327" s="80"/>
      <c r="J327" s="293"/>
      <c r="K327" s="293"/>
      <c r="L327" s="80"/>
      <c r="M327" s="80"/>
      <c r="N327" s="80"/>
      <c r="O327" s="87"/>
    </row>
    <row r="328" spans="1:15" s="4" customFormat="1" ht="28.5" customHeight="1">
      <c r="A328" s="304"/>
      <c r="B328" s="238"/>
      <c r="C328" s="306"/>
      <c r="D328" s="301"/>
      <c r="E328" s="293"/>
      <c r="F328" s="144" t="s">
        <v>772</v>
      </c>
      <c r="G328" s="75">
        <v>1</v>
      </c>
      <c r="H328" s="75" t="s">
        <v>2030</v>
      </c>
      <c r="I328" s="80"/>
      <c r="J328" s="293"/>
      <c r="K328" s="293"/>
      <c r="L328" s="80"/>
      <c r="M328" s="80"/>
      <c r="N328" s="80"/>
      <c r="O328" s="87"/>
    </row>
    <row r="329" spans="1:15" s="4" customFormat="1" ht="28.5" customHeight="1">
      <c r="A329" s="305"/>
      <c r="B329" s="288"/>
      <c r="C329" s="299"/>
      <c r="D329" s="302"/>
      <c r="E329" s="294"/>
      <c r="F329" s="75" t="s">
        <v>770</v>
      </c>
      <c r="G329" s="75">
        <v>1</v>
      </c>
      <c r="H329" s="75" t="s">
        <v>2030</v>
      </c>
      <c r="I329" s="80"/>
      <c r="J329" s="294"/>
      <c r="K329" s="294"/>
      <c r="L329" s="80"/>
      <c r="M329" s="80"/>
      <c r="N329" s="80"/>
      <c r="O329" s="87"/>
    </row>
    <row r="330" spans="1:15" s="4" customFormat="1" ht="28.5" customHeight="1">
      <c r="A330" s="80">
        <v>25</v>
      </c>
      <c r="B330" s="84" t="s">
        <v>2022</v>
      </c>
      <c r="C330" s="142" t="s">
        <v>773</v>
      </c>
      <c r="D330" s="143" t="s">
        <v>2113</v>
      </c>
      <c r="E330" s="75" t="s">
        <v>472</v>
      </c>
      <c r="F330" s="75"/>
      <c r="G330" s="75">
        <v>79</v>
      </c>
      <c r="H330" s="81" t="s">
        <v>2016</v>
      </c>
      <c r="I330" s="80"/>
      <c r="J330" s="75" t="s">
        <v>744</v>
      </c>
      <c r="K330" s="75" t="s">
        <v>225</v>
      </c>
      <c r="L330" s="80"/>
      <c r="M330" s="80"/>
      <c r="N330" s="80"/>
      <c r="O330" s="87"/>
    </row>
    <row r="331" spans="1:15" s="4" customFormat="1" ht="28.5" customHeight="1">
      <c r="A331" s="80">
        <v>26</v>
      </c>
      <c r="B331" s="84" t="s">
        <v>2022</v>
      </c>
      <c r="C331" s="142" t="s">
        <v>774</v>
      </c>
      <c r="D331" s="143" t="s">
        <v>2039</v>
      </c>
      <c r="E331" s="75" t="s">
        <v>472</v>
      </c>
      <c r="F331" s="75"/>
      <c r="G331" s="75">
        <v>38</v>
      </c>
      <c r="H331" s="81" t="s">
        <v>2016</v>
      </c>
      <c r="I331" s="80"/>
      <c r="J331" s="146" t="s">
        <v>744</v>
      </c>
      <c r="K331" s="146" t="s">
        <v>225</v>
      </c>
      <c r="L331" s="80"/>
      <c r="M331" s="80"/>
      <c r="N331" s="80"/>
      <c r="O331" s="42"/>
    </row>
    <row r="332" spans="1:15" s="4" customFormat="1" ht="28.5" customHeight="1">
      <c r="A332" s="303">
        <v>27</v>
      </c>
      <c r="B332" s="290" t="s">
        <v>2022</v>
      </c>
      <c r="C332" s="298" t="s">
        <v>977</v>
      </c>
      <c r="D332" s="300" t="s">
        <v>2039</v>
      </c>
      <c r="E332" s="75" t="s">
        <v>472</v>
      </c>
      <c r="F332" s="75" t="s">
        <v>978</v>
      </c>
      <c r="G332" s="75">
        <v>81.6</v>
      </c>
      <c r="H332" s="81" t="s">
        <v>2016</v>
      </c>
      <c r="I332" s="80"/>
      <c r="J332" s="292" t="s">
        <v>744</v>
      </c>
      <c r="K332" s="292" t="s">
        <v>225</v>
      </c>
      <c r="L332" s="80"/>
      <c r="M332" s="80"/>
      <c r="N332" s="80"/>
      <c r="O332" s="42"/>
    </row>
    <row r="333" spans="1:15" s="4" customFormat="1" ht="28.5" customHeight="1">
      <c r="A333" s="304"/>
      <c r="B333" s="238"/>
      <c r="C333" s="306"/>
      <c r="D333" s="301"/>
      <c r="E333" s="75" t="s">
        <v>979</v>
      </c>
      <c r="F333" s="42" t="s">
        <v>980</v>
      </c>
      <c r="G333" s="75">
        <v>39.2</v>
      </c>
      <c r="H333" s="81" t="s">
        <v>981</v>
      </c>
      <c r="I333" s="80"/>
      <c r="J333" s="293"/>
      <c r="K333" s="293"/>
      <c r="L333" s="80"/>
      <c r="M333" s="80"/>
      <c r="N333" s="80"/>
      <c r="O333" s="42"/>
    </row>
    <row r="334" spans="1:15" s="4" customFormat="1" ht="28.5" customHeight="1">
      <c r="A334" s="304"/>
      <c r="B334" s="238"/>
      <c r="C334" s="306"/>
      <c r="D334" s="301"/>
      <c r="E334" s="75" t="s">
        <v>982</v>
      </c>
      <c r="F334" s="75"/>
      <c r="G334" s="75">
        <v>1</v>
      </c>
      <c r="H334" s="81" t="s">
        <v>1992</v>
      </c>
      <c r="I334" s="80"/>
      <c r="J334" s="293"/>
      <c r="K334" s="293"/>
      <c r="L334" s="80"/>
      <c r="M334" s="80"/>
      <c r="N334" s="80"/>
      <c r="O334" s="42"/>
    </row>
    <row r="335" spans="1:15" s="4" customFormat="1" ht="28.5" customHeight="1">
      <c r="A335" s="304"/>
      <c r="B335" s="238"/>
      <c r="C335" s="306"/>
      <c r="D335" s="301"/>
      <c r="E335" s="75" t="s">
        <v>983</v>
      </c>
      <c r="F335" s="75"/>
      <c r="G335" s="75">
        <v>1</v>
      </c>
      <c r="H335" s="81" t="s">
        <v>1992</v>
      </c>
      <c r="I335" s="80"/>
      <c r="J335" s="293"/>
      <c r="K335" s="293"/>
      <c r="L335" s="80"/>
      <c r="M335" s="80"/>
      <c r="N335" s="80"/>
      <c r="O335" s="42"/>
    </row>
    <row r="336" spans="1:15" s="4" customFormat="1" ht="28.5" customHeight="1">
      <c r="A336" s="304"/>
      <c r="B336" s="238"/>
      <c r="C336" s="306"/>
      <c r="D336" s="301"/>
      <c r="E336" s="75" t="s">
        <v>984</v>
      </c>
      <c r="F336" s="75"/>
      <c r="G336" s="75">
        <v>1</v>
      </c>
      <c r="H336" s="81" t="s">
        <v>1992</v>
      </c>
      <c r="I336" s="80"/>
      <c r="J336" s="293"/>
      <c r="K336" s="293"/>
      <c r="L336" s="80"/>
      <c r="M336" s="80"/>
      <c r="N336" s="80"/>
      <c r="O336" s="42"/>
    </row>
    <row r="337" spans="1:15" s="4" customFormat="1" ht="28.5" customHeight="1">
      <c r="A337" s="304"/>
      <c r="B337" s="238"/>
      <c r="C337" s="306"/>
      <c r="D337" s="301"/>
      <c r="E337" s="292" t="s">
        <v>985</v>
      </c>
      <c r="F337" s="75" t="s">
        <v>986</v>
      </c>
      <c r="G337" s="75">
        <v>72</v>
      </c>
      <c r="H337" s="81" t="s">
        <v>2016</v>
      </c>
      <c r="I337" s="80"/>
      <c r="J337" s="293"/>
      <c r="K337" s="293"/>
      <c r="L337" s="80"/>
      <c r="M337" s="80"/>
      <c r="N337" s="80"/>
      <c r="O337" s="42"/>
    </row>
    <row r="338" spans="1:15" s="4" customFormat="1" ht="28.5" customHeight="1">
      <c r="A338" s="304"/>
      <c r="B338" s="238"/>
      <c r="C338" s="306"/>
      <c r="D338" s="301"/>
      <c r="E338" s="294"/>
      <c r="F338" s="75" t="s">
        <v>999</v>
      </c>
      <c r="G338" s="75">
        <v>1</v>
      </c>
      <c r="H338" s="81" t="s">
        <v>1992</v>
      </c>
      <c r="I338" s="80"/>
      <c r="J338" s="293"/>
      <c r="K338" s="293"/>
      <c r="L338" s="80"/>
      <c r="M338" s="80"/>
      <c r="N338" s="80"/>
      <c r="O338" s="42"/>
    </row>
    <row r="339" spans="1:15" s="4" customFormat="1" ht="28.5" customHeight="1">
      <c r="A339" s="304"/>
      <c r="B339" s="238"/>
      <c r="C339" s="306"/>
      <c r="D339" s="301"/>
      <c r="E339" s="75" t="s">
        <v>987</v>
      </c>
      <c r="F339" s="75" t="s">
        <v>988</v>
      </c>
      <c r="G339" s="75">
        <v>12</v>
      </c>
      <c r="H339" s="81" t="s">
        <v>981</v>
      </c>
      <c r="I339" s="80"/>
      <c r="J339" s="293"/>
      <c r="K339" s="293"/>
      <c r="L339" s="80"/>
      <c r="M339" s="80"/>
      <c r="N339" s="80"/>
      <c r="O339" s="42"/>
    </row>
    <row r="340" spans="1:15" s="4" customFormat="1" ht="28.5" customHeight="1">
      <c r="A340" s="304"/>
      <c r="B340" s="238"/>
      <c r="C340" s="306"/>
      <c r="D340" s="301"/>
      <c r="E340" s="292" t="s">
        <v>989</v>
      </c>
      <c r="F340" s="75" t="s">
        <v>990</v>
      </c>
      <c r="G340" s="75">
        <v>1</v>
      </c>
      <c r="H340" s="81" t="s">
        <v>991</v>
      </c>
      <c r="I340" s="80"/>
      <c r="J340" s="293"/>
      <c r="K340" s="293"/>
      <c r="L340" s="80"/>
      <c r="M340" s="80"/>
      <c r="N340" s="80"/>
      <c r="O340" s="42"/>
    </row>
    <row r="341" spans="1:15" s="4" customFormat="1" ht="28.5" customHeight="1">
      <c r="A341" s="304"/>
      <c r="B341" s="238"/>
      <c r="C341" s="306"/>
      <c r="D341" s="301"/>
      <c r="E341" s="294"/>
      <c r="F341" s="75" t="s">
        <v>992</v>
      </c>
      <c r="G341" s="75">
        <v>1</v>
      </c>
      <c r="H341" s="81" t="s">
        <v>991</v>
      </c>
      <c r="I341" s="80"/>
      <c r="J341" s="293"/>
      <c r="K341" s="293"/>
      <c r="L341" s="80"/>
      <c r="M341" s="80"/>
      <c r="N341" s="80"/>
      <c r="O341" s="42"/>
    </row>
    <row r="342" spans="1:15" s="4" customFormat="1" ht="28.5" customHeight="1">
      <c r="A342" s="304"/>
      <c r="B342" s="238"/>
      <c r="C342" s="306"/>
      <c r="D342" s="301"/>
      <c r="E342" s="75" t="s">
        <v>993</v>
      </c>
      <c r="F342" s="75" t="s">
        <v>994</v>
      </c>
      <c r="G342" s="75">
        <v>1</v>
      </c>
      <c r="H342" s="81" t="s">
        <v>991</v>
      </c>
      <c r="I342" s="80"/>
      <c r="J342" s="293"/>
      <c r="K342" s="293"/>
      <c r="L342" s="80"/>
      <c r="M342" s="80"/>
      <c r="N342" s="80"/>
      <c r="O342" s="42"/>
    </row>
    <row r="343" spans="1:15" s="4" customFormat="1" ht="28.5" customHeight="1">
      <c r="A343" s="304"/>
      <c r="B343" s="238"/>
      <c r="C343" s="306"/>
      <c r="D343" s="301"/>
      <c r="E343" s="75" t="s">
        <v>995</v>
      </c>
      <c r="F343" s="75" t="s">
        <v>996</v>
      </c>
      <c r="G343" s="75">
        <v>1</v>
      </c>
      <c r="H343" s="81" t="s">
        <v>991</v>
      </c>
      <c r="I343" s="80"/>
      <c r="J343" s="293"/>
      <c r="K343" s="293"/>
      <c r="L343" s="80"/>
      <c r="M343" s="80"/>
      <c r="N343" s="80"/>
      <c r="O343" s="42"/>
    </row>
    <row r="344" spans="1:15" s="4" customFormat="1" ht="28.5" customHeight="1">
      <c r="A344" s="305"/>
      <c r="B344" s="288"/>
      <c r="C344" s="299"/>
      <c r="D344" s="302"/>
      <c r="E344" s="75" t="s">
        <v>997</v>
      </c>
      <c r="F344" s="75" t="s">
        <v>998</v>
      </c>
      <c r="G344" s="75">
        <v>1</v>
      </c>
      <c r="H344" s="81" t="s">
        <v>991</v>
      </c>
      <c r="I344" s="80"/>
      <c r="J344" s="294"/>
      <c r="K344" s="294"/>
      <c r="L344" s="80"/>
      <c r="M344" s="80"/>
      <c r="N344" s="80"/>
      <c r="O344" s="42"/>
    </row>
    <row r="345" spans="1:15" s="4" customFormat="1" ht="28.5" customHeight="1">
      <c r="A345" s="80">
        <v>28</v>
      </c>
      <c r="B345" s="84" t="s">
        <v>2022</v>
      </c>
      <c r="C345" s="142" t="s">
        <v>775</v>
      </c>
      <c r="D345" s="143" t="s">
        <v>2039</v>
      </c>
      <c r="E345" s="75" t="s">
        <v>472</v>
      </c>
      <c r="F345" s="75"/>
      <c r="G345" s="75">
        <v>23</v>
      </c>
      <c r="H345" s="81" t="s">
        <v>2016</v>
      </c>
      <c r="I345" s="80"/>
      <c r="J345" s="75" t="s">
        <v>744</v>
      </c>
      <c r="K345" s="75" t="s">
        <v>225</v>
      </c>
      <c r="L345" s="5"/>
      <c r="M345" s="86"/>
      <c r="N345" s="5"/>
      <c r="O345" s="42"/>
    </row>
    <row r="346" spans="1:15" s="4" customFormat="1" ht="28.5" customHeight="1">
      <c r="A346" s="80">
        <v>29</v>
      </c>
      <c r="B346" s="84" t="s">
        <v>2022</v>
      </c>
      <c r="C346" s="142" t="s">
        <v>777</v>
      </c>
      <c r="D346" s="143" t="s">
        <v>778</v>
      </c>
      <c r="E346" s="75" t="s">
        <v>472</v>
      </c>
      <c r="F346" s="75"/>
      <c r="G346" s="75">
        <v>24</v>
      </c>
      <c r="H346" s="81" t="s">
        <v>2016</v>
      </c>
      <c r="I346" s="80"/>
      <c r="J346" s="75" t="s">
        <v>744</v>
      </c>
      <c r="K346" s="75" t="s">
        <v>225</v>
      </c>
      <c r="L346" s="80"/>
      <c r="M346" s="80"/>
      <c r="N346" s="80"/>
      <c r="O346" s="42"/>
    </row>
    <row r="347" spans="1:15" s="4" customFormat="1" ht="28.5" customHeight="1">
      <c r="A347" s="80">
        <v>30</v>
      </c>
      <c r="B347" s="84" t="s">
        <v>2022</v>
      </c>
      <c r="C347" s="142" t="s">
        <v>779</v>
      </c>
      <c r="D347" s="143" t="s">
        <v>778</v>
      </c>
      <c r="E347" s="75" t="s">
        <v>472</v>
      </c>
      <c r="F347" s="75"/>
      <c r="G347" s="75">
        <v>10</v>
      </c>
      <c r="H347" s="81" t="s">
        <v>2016</v>
      </c>
      <c r="I347" s="80"/>
      <c r="J347" s="75" t="s">
        <v>780</v>
      </c>
      <c r="K347" s="75" t="s">
        <v>312</v>
      </c>
      <c r="L347" s="80"/>
      <c r="M347" s="80"/>
      <c r="N347" s="80"/>
      <c r="O347" s="42"/>
    </row>
    <row r="348" spans="1:15" s="4" customFormat="1" ht="28.5" customHeight="1">
      <c r="A348" s="80">
        <v>31</v>
      </c>
      <c r="B348" s="84" t="s">
        <v>2022</v>
      </c>
      <c r="C348" s="142" t="s">
        <v>781</v>
      </c>
      <c r="D348" s="143" t="s">
        <v>2041</v>
      </c>
      <c r="E348" s="75" t="s">
        <v>472</v>
      </c>
      <c r="F348" s="86"/>
      <c r="G348" s="75">
        <v>17</v>
      </c>
      <c r="H348" s="81" t="s">
        <v>2016</v>
      </c>
      <c r="I348" s="75"/>
      <c r="J348" s="75" t="s">
        <v>780</v>
      </c>
      <c r="K348" s="75" t="s">
        <v>312</v>
      </c>
      <c r="L348" s="75"/>
      <c r="M348" s="75"/>
      <c r="N348" s="80"/>
      <c r="O348" s="42"/>
    </row>
    <row r="349" spans="1:15" s="4" customFormat="1" ht="28.5" customHeight="1">
      <c r="A349" s="303">
        <v>31</v>
      </c>
      <c r="B349" s="290" t="s">
        <v>2022</v>
      </c>
      <c r="C349" s="298" t="s">
        <v>313</v>
      </c>
      <c r="D349" s="300" t="s">
        <v>2041</v>
      </c>
      <c r="E349" s="75" t="s">
        <v>776</v>
      </c>
      <c r="F349" s="75" t="s">
        <v>782</v>
      </c>
      <c r="G349" s="75">
        <v>15.6</v>
      </c>
      <c r="H349" s="81" t="s">
        <v>2016</v>
      </c>
      <c r="I349" s="75"/>
      <c r="J349" s="146" t="s">
        <v>780</v>
      </c>
      <c r="K349" s="146" t="s">
        <v>312</v>
      </c>
      <c r="L349" s="75"/>
      <c r="M349" s="75"/>
      <c r="N349" s="80"/>
      <c r="O349" s="42"/>
    </row>
    <row r="350" spans="1:15" s="4" customFormat="1" ht="28.5" customHeight="1">
      <c r="A350" s="304"/>
      <c r="B350" s="238"/>
      <c r="C350" s="306"/>
      <c r="D350" s="301"/>
      <c r="E350" s="75" t="s">
        <v>783</v>
      </c>
      <c r="F350" s="75" t="s">
        <v>784</v>
      </c>
      <c r="G350" s="75">
        <v>3</v>
      </c>
      <c r="H350" s="75" t="s">
        <v>785</v>
      </c>
      <c r="I350" s="75"/>
      <c r="J350" s="75" t="s">
        <v>786</v>
      </c>
      <c r="K350" s="75" t="s">
        <v>787</v>
      </c>
      <c r="L350" s="75"/>
      <c r="M350" s="75"/>
      <c r="N350" s="80"/>
      <c r="O350" s="42"/>
    </row>
    <row r="351" spans="1:15" s="4" customFormat="1" ht="28.5" customHeight="1">
      <c r="A351" s="304"/>
      <c r="B351" s="238"/>
      <c r="C351" s="306"/>
      <c r="D351" s="301"/>
      <c r="E351" s="292" t="s">
        <v>793</v>
      </c>
      <c r="F351" s="144" t="s">
        <v>788</v>
      </c>
      <c r="G351" s="75">
        <v>1</v>
      </c>
      <c r="H351" s="82" t="s">
        <v>753</v>
      </c>
      <c r="I351" s="75"/>
      <c r="J351" s="292" t="s">
        <v>786</v>
      </c>
      <c r="K351" s="292" t="s">
        <v>792</v>
      </c>
      <c r="L351" s="75"/>
      <c r="M351" s="75"/>
      <c r="N351" s="80"/>
      <c r="O351" s="42"/>
    </row>
    <row r="352" spans="1:15" s="4" customFormat="1" ht="28.5" customHeight="1">
      <c r="A352" s="304"/>
      <c r="B352" s="238"/>
      <c r="C352" s="306"/>
      <c r="D352" s="301"/>
      <c r="E352" s="294"/>
      <c r="F352" s="86" t="s">
        <v>789</v>
      </c>
      <c r="G352" s="75">
        <v>1</v>
      </c>
      <c r="H352" s="82" t="s">
        <v>753</v>
      </c>
      <c r="I352" s="75"/>
      <c r="J352" s="293"/>
      <c r="K352" s="293"/>
      <c r="L352" s="75"/>
      <c r="M352" s="75"/>
      <c r="N352" s="80"/>
      <c r="O352" s="42"/>
    </row>
    <row r="353" spans="1:15" s="4" customFormat="1" ht="28.5" customHeight="1">
      <c r="A353" s="304"/>
      <c r="B353" s="238"/>
      <c r="C353" s="306"/>
      <c r="D353" s="301"/>
      <c r="E353" s="292" t="s">
        <v>793</v>
      </c>
      <c r="F353" s="75" t="s">
        <v>790</v>
      </c>
      <c r="G353" s="75">
        <v>1</v>
      </c>
      <c r="H353" s="75" t="s">
        <v>2030</v>
      </c>
      <c r="I353" s="75"/>
      <c r="J353" s="293"/>
      <c r="K353" s="293"/>
      <c r="L353" s="75"/>
      <c r="M353" s="75"/>
      <c r="N353" s="80"/>
      <c r="O353" s="42"/>
    </row>
    <row r="354" spans="1:15" s="4" customFormat="1" ht="28.5" customHeight="1">
      <c r="A354" s="304"/>
      <c r="B354" s="238"/>
      <c r="C354" s="306"/>
      <c r="D354" s="301"/>
      <c r="E354" s="294"/>
      <c r="F354" s="144" t="s">
        <v>791</v>
      </c>
      <c r="G354" s="75">
        <v>1</v>
      </c>
      <c r="H354" s="75" t="s">
        <v>2030</v>
      </c>
      <c r="I354" s="75"/>
      <c r="J354" s="293"/>
      <c r="K354" s="293"/>
      <c r="L354" s="75"/>
      <c r="M354" s="75"/>
      <c r="N354" s="80"/>
      <c r="O354" s="42"/>
    </row>
    <row r="355" spans="1:15" s="4" customFormat="1" ht="28.5" customHeight="1">
      <c r="A355" s="304"/>
      <c r="B355" s="238"/>
      <c r="C355" s="306"/>
      <c r="D355" s="301"/>
      <c r="E355" s="292" t="s">
        <v>794</v>
      </c>
      <c r="F355" s="144" t="s">
        <v>795</v>
      </c>
      <c r="G355" s="75">
        <v>1</v>
      </c>
      <c r="H355" s="82" t="s">
        <v>753</v>
      </c>
      <c r="I355" s="75"/>
      <c r="J355" s="293"/>
      <c r="K355" s="293"/>
      <c r="L355" s="75"/>
      <c r="M355" s="75"/>
      <c r="N355" s="80"/>
      <c r="O355" s="42"/>
    </row>
    <row r="356" spans="1:15" s="4" customFormat="1" ht="28.5" customHeight="1">
      <c r="A356" s="304"/>
      <c r="B356" s="238"/>
      <c r="C356" s="306"/>
      <c r="D356" s="301"/>
      <c r="E356" s="294"/>
      <c r="F356" s="75" t="s">
        <v>790</v>
      </c>
      <c r="G356" s="75">
        <v>1</v>
      </c>
      <c r="H356" s="75" t="s">
        <v>2030</v>
      </c>
      <c r="I356" s="75"/>
      <c r="J356" s="293"/>
      <c r="K356" s="293"/>
      <c r="L356" s="75"/>
      <c r="M356" s="75"/>
      <c r="N356" s="80"/>
      <c r="O356" s="42"/>
    </row>
    <row r="357" spans="1:15" s="4" customFormat="1" ht="28.5" customHeight="1">
      <c r="A357" s="304"/>
      <c r="B357" s="238"/>
      <c r="C357" s="306"/>
      <c r="D357" s="301"/>
      <c r="E357" s="75" t="s">
        <v>796</v>
      </c>
      <c r="F357" s="5" t="s">
        <v>797</v>
      </c>
      <c r="G357" s="75">
        <v>1</v>
      </c>
      <c r="H357" s="82" t="s">
        <v>753</v>
      </c>
      <c r="I357" s="75"/>
      <c r="J357" s="294"/>
      <c r="K357" s="294"/>
      <c r="L357" s="75"/>
      <c r="M357" s="75"/>
      <c r="N357" s="80"/>
      <c r="O357" s="42"/>
    </row>
    <row r="358" spans="1:15" s="4" customFormat="1" ht="28.5" customHeight="1">
      <c r="A358" s="304"/>
      <c r="B358" s="238"/>
      <c r="C358" s="306"/>
      <c r="D358" s="301"/>
      <c r="E358" s="75" t="s">
        <v>802</v>
      </c>
      <c r="F358" s="75" t="s">
        <v>799</v>
      </c>
      <c r="G358" s="75">
        <v>1</v>
      </c>
      <c r="H358" s="82" t="s">
        <v>753</v>
      </c>
      <c r="I358" s="75"/>
      <c r="J358" s="75" t="s">
        <v>786</v>
      </c>
      <c r="K358" s="75" t="s">
        <v>800</v>
      </c>
      <c r="L358" s="75"/>
      <c r="M358" s="75"/>
      <c r="N358" s="80"/>
      <c r="O358" s="42"/>
    </row>
    <row r="359" spans="1:15" s="4" customFormat="1" ht="28.5" customHeight="1">
      <c r="A359" s="304"/>
      <c r="B359" s="238"/>
      <c r="C359" s="306"/>
      <c r="D359" s="301"/>
      <c r="E359" s="292" t="s">
        <v>801</v>
      </c>
      <c r="F359" s="144" t="s">
        <v>803</v>
      </c>
      <c r="G359" s="75">
        <v>1</v>
      </c>
      <c r="H359" s="82" t="s">
        <v>753</v>
      </c>
      <c r="I359" s="75"/>
      <c r="J359" s="292" t="s">
        <v>806</v>
      </c>
      <c r="K359" s="292" t="s">
        <v>807</v>
      </c>
      <c r="L359" s="75"/>
      <c r="M359" s="75"/>
      <c r="N359" s="80"/>
      <c r="O359" s="42"/>
    </row>
    <row r="360" spans="1:15" s="4" customFormat="1" ht="28.5" customHeight="1">
      <c r="A360" s="304"/>
      <c r="B360" s="238"/>
      <c r="C360" s="306"/>
      <c r="D360" s="301"/>
      <c r="E360" s="293"/>
      <c r="F360" s="144" t="s">
        <v>804</v>
      </c>
      <c r="G360" s="75">
        <v>1</v>
      </c>
      <c r="H360" s="75" t="s">
        <v>2030</v>
      </c>
      <c r="I360" s="75"/>
      <c r="J360" s="293"/>
      <c r="K360" s="293"/>
      <c r="L360" s="75"/>
      <c r="M360" s="75"/>
      <c r="N360" s="80"/>
      <c r="O360" s="42"/>
    </row>
    <row r="361" spans="1:15" s="4" customFormat="1" ht="28.5" customHeight="1">
      <c r="A361" s="304"/>
      <c r="B361" s="238"/>
      <c r="C361" s="306"/>
      <c r="D361" s="301"/>
      <c r="E361" s="293"/>
      <c r="F361" s="75" t="s">
        <v>805</v>
      </c>
      <c r="G361" s="75">
        <v>1</v>
      </c>
      <c r="H361" s="82" t="s">
        <v>753</v>
      </c>
      <c r="I361" s="75"/>
      <c r="J361" s="293"/>
      <c r="K361" s="293"/>
      <c r="L361" s="75"/>
      <c r="M361" s="75"/>
      <c r="N361" s="80"/>
      <c r="O361" s="42"/>
    </row>
    <row r="362" spans="1:15" s="4" customFormat="1" ht="28.5" customHeight="1">
      <c r="A362" s="305"/>
      <c r="B362" s="288"/>
      <c r="C362" s="299"/>
      <c r="D362" s="302"/>
      <c r="E362" s="294"/>
      <c r="F362" s="75" t="s">
        <v>790</v>
      </c>
      <c r="G362" s="75">
        <v>1</v>
      </c>
      <c r="H362" s="75" t="s">
        <v>2030</v>
      </c>
      <c r="I362" s="75"/>
      <c r="J362" s="294"/>
      <c r="K362" s="294"/>
      <c r="L362" s="75"/>
      <c r="M362" s="75"/>
      <c r="N362" s="80"/>
      <c r="O362" s="42"/>
    </row>
    <row r="363" spans="1:15" s="4" customFormat="1" ht="28.5" customHeight="1">
      <c r="A363" s="80">
        <v>32</v>
      </c>
      <c r="B363" s="84" t="s">
        <v>2022</v>
      </c>
      <c r="C363" s="142" t="s">
        <v>314</v>
      </c>
      <c r="D363" s="143" t="s">
        <v>2041</v>
      </c>
      <c r="E363" s="75" t="s">
        <v>472</v>
      </c>
      <c r="F363" s="86"/>
      <c r="G363" s="75">
        <v>19</v>
      </c>
      <c r="H363" s="81" t="s">
        <v>2016</v>
      </c>
      <c r="I363" s="75"/>
      <c r="J363" s="75" t="s">
        <v>780</v>
      </c>
      <c r="K363" s="75" t="s">
        <v>312</v>
      </c>
      <c r="L363" s="88"/>
      <c r="M363" s="86"/>
      <c r="N363" s="75"/>
      <c r="O363" s="42"/>
    </row>
    <row r="364" spans="1:15" s="4" customFormat="1" ht="28.5" customHeight="1">
      <c r="A364" s="80">
        <v>33</v>
      </c>
      <c r="B364" s="84" t="s">
        <v>2022</v>
      </c>
      <c r="C364" s="142" t="s">
        <v>808</v>
      </c>
      <c r="D364" s="143" t="s">
        <v>2041</v>
      </c>
      <c r="E364" s="75" t="s">
        <v>472</v>
      </c>
      <c r="F364" s="86"/>
      <c r="G364" s="75">
        <v>14</v>
      </c>
      <c r="H364" s="81" t="s">
        <v>2016</v>
      </c>
      <c r="I364" s="75"/>
      <c r="J364" s="75" t="s">
        <v>780</v>
      </c>
      <c r="K364" s="75" t="s">
        <v>312</v>
      </c>
      <c r="L364" s="75"/>
      <c r="M364" s="75"/>
      <c r="N364" s="80"/>
      <c r="O364" s="42"/>
    </row>
    <row r="365" spans="1:15" s="4" customFormat="1" ht="28.5" customHeight="1">
      <c r="A365" s="295">
        <v>34</v>
      </c>
      <c r="B365" s="235" t="s">
        <v>2022</v>
      </c>
      <c r="C365" s="296" t="s">
        <v>809</v>
      </c>
      <c r="D365" s="297" t="s">
        <v>2041</v>
      </c>
      <c r="E365" s="75" t="s">
        <v>472</v>
      </c>
      <c r="F365" s="86"/>
      <c r="G365" s="75">
        <v>26</v>
      </c>
      <c r="H365" s="81" t="s">
        <v>2016</v>
      </c>
      <c r="I365" s="75"/>
      <c r="J365" s="291" t="s">
        <v>780</v>
      </c>
      <c r="K365" s="291" t="s">
        <v>312</v>
      </c>
      <c r="L365" s="75"/>
      <c r="M365" s="75"/>
      <c r="N365" s="80"/>
      <c r="O365" s="42"/>
    </row>
    <row r="366" spans="1:15" s="4" customFormat="1" ht="28.5" customHeight="1">
      <c r="A366" s="295"/>
      <c r="B366" s="235"/>
      <c r="C366" s="296"/>
      <c r="D366" s="297"/>
      <c r="E366" s="75" t="s">
        <v>810</v>
      </c>
      <c r="F366" s="75" t="s">
        <v>811</v>
      </c>
      <c r="G366" s="75">
        <v>1</v>
      </c>
      <c r="H366" s="75" t="s">
        <v>2046</v>
      </c>
      <c r="I366" s="75"/>
      <c r="J366" s="291"/>
      <c r="K366" s="291"/>
      <c r="L366" s="75"/>
      <c r="M366" s="75"/>
      <c r="N366" s="80"/>
      <c r="O366" s="42"/>
    </row>
    <row r="367" spans="1:15" s="4" customFormat="1" ht="28.5" customHeight="1">
      <c r="A367" s="303">
        <v>34</v>
      </c>
      <c r="B367" s="290" t="s">
        <v>2022</v>
      </c>
      <c r="C367" s="298" t="s">
        <v>809</v>
      </c>
      <c r="D367" s="300" t="s">
        <v>2041</v>
      </c>
      <c r="E367" s="292" t="s">
        <v>812</v>
      </c>
      <c r="F367" s="144" t="s">
        <v>833</v>
      </c>
      <c r="G367" s="75">
        <v>1</v>
      </c>
      <c r="H367" s="82" t="s">
        <v>753</v>
      </c>
      <c r="I367" s="75"/>
      <c r="J367" s="292" t="s">
        <v>786</v>
      </c>
      <c r="K367" s="292" t="s">
        <v>787</v>
      </c>
      <c r="L367" s="75"/>
      <c r="M367" s="75"/>
      <c r="N367" s="80"/>
      <c r="O367" s="42"/>
    </row>
    <row r="368" spans="1:15" s="4" customFormat="1" ht="28.5" customHeight="1">
      <c r="A368" s="304"/>
      <c r="B368" s="238"/>
      <c r="C368" s="306"/>
      <c r="D368" s="301"/>
      <c r="E368" s="293"/>
      <c r="F368" s="144" t="s">
        <v>834</v>
      </c>
      <c r="G368" s="75">
        <v>1</v>
      </c>
      <c r="H368" s="75" t="s">
        <v>2030</v>
      </c>
      <c r="I368" s="75"/>
      <c r="J368" s="293"/>
      <c r="K368" s="293"/>
      <c r="L368" s="75"/>
      <c r="M368" s="75"/>
      <c r="N368" s="80"/>
      <c r="O368" s="42"/>
    </row>
    <row r="369" spans="1:15" s="4" customFormat="1" ht="28.5" customHeight="1">
      <c r="A369" s="304"/>
      <c r="B369" s="238"/>
      <c r="C369" s="306"/>
      <c r="D369" s="301"/>
      <c r="E369" s="293"/>
      <c r="F369" s="75" t="s">
        <v>813</v>
      </c>
      <c r="G369" s="75">
        <v>1</v>
      </c>
      <c r="H369" s="82" t="s">
        <v>753</v>
      </c>
      <c r="I369" s="75"/>
      <c r="J369" s="293"/>
      <c r="K369" s="293"/>
      <c r="L369" s="75"/>
      <c r="M369" s="75"/>
      <c r="N369" s="80"/>
      <c r="O369" s="42"/>
    </row>
    <row r="370" spans="1:15" s="4" customFormat="1" ht="28.5" customHeight="1">
      <c r="A370" s="305"/>
      <c r="B370" s="288"/>
      <c r="C370" s="299"/>
      <c r="D370" s="302"/>
      <c r="E370" s="294"/>
      <c r="F370" s="75" t="s">
        <v>790</v>
      </c>
      <c r="G370" s="75">
        <v>1</v>
      </c>
      <c r="H370" s="75" t="s">
        <v>2030</v>
      </c>
      <c r="I370" s="75"/>
      <c r="J370" s="294"/>
      <c r="K370" s="294"/>
      <c r="L370" s="75"/>
      <c r="M370" s="75"/>
      <c r="N370" s="80"/>
      <c r="O370" s="42"/>
    </row>
    <row r="371" spans="1:15" s="4" customFormat="1" ht="28.5" customHeight="1">
      <c r="A371" s="80">
        <v>35</v>
      </c>
      <c r="B371" s="84" t="s">
        <v>2022</v>
      </c>
      <c r="C371" s="142" t="s">
        <v>308</v>
      </c>
      <c r="D371" s="143" t="s">
        <v>2041</v>
      </c>
      <c r="E371" s="75" t="s">
        <v>472</v>
      </c>
      <c r="F371" s="75"/>
      <c r="G371" s="75">
        <v>3</v>
      </c>
      <c r="H371" s="81" t="s">
        <v>2016</v>
      </c>
      <c r="I371" s="75"/>
      <c r="J371" s="75" t="s">
        <v>780</v>
      </c>
      <c r="K371" s="75" t="s">
        <v>312</v>
      </c>
      <c r="L371" s="75"/>
      <c r="M371" s="75"/>
      <c r="N371" s="80"/>
      <c r="O371" s="42"/>
    </row>
    <row r="372" spans="1:15" s="4" customFormat="1" ht="28.5" customHeight="1">
      <c r="A372" s="80">
        <v>36</v>
      </c>
      <c r="B372" s="84" t="s">
        <v>2022</v>
      </c>
      <c r="C372" s="142" t="s">
        <v>316</v>
      </c>
      <c r="D372" s="143" t="s">
        <v>2041</v>
      </c>
      <c r="E372" s="75" t="s">
        <v>472</v>
      </c>
      <c r="F372" s="75"/>
      <c r="G372" s="75">
        <v>65</v>
      </c>
      <c r="H372" s="81" t="s">
        <v>2016</v>
      </c>
      <c r="I372" s="75"/>
      <c r="J372" s="75" t="s">
        <v>780</v>
      </c>
      <c r="K372" s="75" t="s">
        <v>312</v>
      </c>
      <c r="L372" s="75"/>
      <c r="M372" s="75"/>
      <c r="N372" s="80"/>
      <c r="O372" s="42"/>
    </row>
    <row r="373" spans="1:15" s="4" customFormat="1" ht="28.5" customHeight="1">
      <c r="A373" s="303">
        <v>37</v>
      </c>
      <c r="B373" s="290" t="s">
        <v>2022</v>
      </c>
      <c r="C373" s="298" t="s">
        <v>317</v>
      </c>
      <c r="D373" s="300" t="s">
        <v>2114</v>
      </c>
      <c r="E373" s="75" t="s">
        <v>2025</v>
      </c>
      <c r="F373" s="75" t="s">
        <v>814</v>
      </c>
      <c r="G373" s="75">
        <v>28.7</v>
      </c>
      <c r="H373" s="81" t="s">
        <v>2016</v>
      </c>
      <c r="I373" s="75"/>
      <c r="J373" s="292" t="s">
        <v>780</v>
      </c>
      <c r="K373" s="292" t="s">
        <v>312</v>
      </c>
      <c r="L373" s="75"/>
      <c r="M373" s="75"/>
      <c r="N373" s="80"/>
      <c r="O373" s="87"/>
    </row>
    <row r="374" spans="1:15" s="4" customFormat="1" ht="28.5" customHeight="1">
      <c r="A374" s="304"/>
      <c r="B374" s="238"/>
      <c r="C374" s="306"/>
      <c r="D374" s="301"/>
      <c r="E374" s="75" t="s">
        <v>505</v>
      </c>
      <c r="F374" s="75" t="s">
        <v>540</v>
      </c>
      <c r="G374" s="75">
        <v>3</v>
      </c>
      <c r="H374" s="75" t="s">
        <v>2039</v>
      </c>
      <c r="I374" s="75"/>
      <c r="J374" s="293"/>
      <c r="K374" s="293"/>
      <c r="L374" s="75"/>
      <c r="M374" s="75"/>
      <c r="N374" s="80"/>
      <c r="O374" s="87"/>
    </row>
    <row r="375" spans="1:15" s="4" customFormat="1" ht="28.5" customHeight="1">
      <c r="A375" s="304"/>
      <c r="B375" s="238"/>
      <c r="C375" s="306"/>
      <c r="D375" s="301"/>
      <c r="E375" s="75" t="s">
        <v>2063</v>
      </c>
      <c r="F375" s="75" t="s">
        <v>540</v>
      </c>
      <c r="G375" s="75">
        <v>5</v>
      </c>
      <c r="H375" s="75" t="s">
        <v>2039</v>
      </c>
      <c r="I375" s="75"/>
      <c r="J375" s="293"/>
      <c r="K375" s="293"/>
      <c r="L375" s="75"/>
      <c r="M375" s="75"/>
      <c r="N375" s="80"/>
      <c r="O375" s="87"/>
    </row>
    <row r="376" spans="1:15" s="4" customFormat="1" ht="28.5" customHeight="1">
      <c r="A376" s="304"/>
      <c r="B376" s="238"/>
      <c r="C376" s="306"/>
      <c r="D376" s="301"/>
      <c r="E376" s="75" t="s">
        <v>682</v>
      </c>
      <c r="F376" s="75"/>
      <c r="G376" s="75">
        <v>1</v>
      </c>
      <c r="H376" s="75" t="s">
        <v>2030</v>
      </c>
      <c r="I376" s="75"/>
      <c r="J376" s="293"/>
      <c r="K376" s="293"/>
      <c r="L376" s="75"/>
      <c r="M376" s="75"/>
      <c r="N376" s="80"/>
      <c r="O376" s="87"/>
    </row>
    <row r="377" spans="1:15" s="4" customFormat="1" ht="28.5" customHeight="1">
      <c r="A377" s="304"/>
      <c r="B377" s="238"/>
      <c r="C377" s="306"/>
      <c r="D377" s="301"/>
      <c r="E377" s="75" t="s">
        <v>815</v>
      </c>
      <c r="F377" s="75" t="s">
        <v>540</v>
      </c>
      <c r="G377" s="75">
        <v>8</v>
      </c>
      <c r="H377" s="75" t="s">
        <v>2039</v>
      </c>
      <c r="I377" s="75"/>
      <c r="J377" s="293"/>
      <c r="K377" s="293"/>
      <c r="L377" s="75"/>
      <c r="M377" s="75"/>
      <c r="N377" s="80"/>
      <c r="O377" s="87"/>
    </row>
    <row r="378" spans="1:15" s="4" customFormat="1" ht="28.5" customHeight="1">
      <c r="A378" s="304"/>
      <c r="B378" s="238"/>
      <c r="C378" s="306"/>
      <c r="D378" s="301"/>
      <c r="E378" s="75" t="s">
        <v>494</v>
      </c>
      <c r="F378" s="75" t="s">
        <v>540</v>
      </c>
      <c r="G378" s="75">
        <v>6</v>
      </c>
      <c r="H378" s="75" t="s">
        <v>2039</v>
      </c>
      <c r="I378" s="75"/>
      <c r="J378" s="293"/>
      <c r="K378" s="293"/>
      <c r="L378" s="75"/>
      <c r="M378" s="75"/>
      <c r="N378" s="80"/>
      <c r="O378" s="87"/>
    </row>
    <row r="379" spans="1:15" s="4" customFormat="1" ht="28.5" customHeight="1">
      <c r="A379" s="305"/>
      <c r="B379" s="288"/>
      <c r="C379" s="299"/>
      <c r="D379" s="302"/>
      <c r="E379" s="75" t="s">
        <v>2057</v>
      </c>
      <c r="F379" s="75" t="s">
        <v>816</v>
      </c>
      <c r="G379" s="75">
        <v>3</v>
      </c>
      <c r="H379" s="75" t="s">
        <v>2046</v>
      </c>
      <c r="I379" s="75"/>
      <c r="J379" s="294"/>
      <c r="K379" s="294"/>
      <c r="L379" s="75"/>
      <c r="M379" s="75"/>
      <c r="N379" s="80"/>
      <c r="O379" s="87"/>
    </row>
    <row r="380" spans="1:15" s="4" customFormat="1" ht="28.5" customHeight="1">
      <c r="A380" s="303">
        <v>38</v>
      </c>
      <c r="B380" s="290" t="s">
        <v>2022</v>
      </c>
      <c r="C380" s="298" t="s">
        <v>817</v>
      </c>
      <c r="D380" s="300" t="s">
        <v>734</v>
      </c>
      <c r="E380" s="292" t="s">
        <v>944</v>
      </c>
      <c r="F380" s="75" t="s">
        <v>818</v>
      </c>
      <c r="G380" s="75">
        <v>1</v>
      </c>
      <c r="H380" s="75" t="s">
        <v>2046</v>
      </c>
      <c r="I380" s="75"/>
      <c r="J380" s="292" t="s">
        <v>819</v>
      </c>
      <c r="K380" s="292" t="s">
        <v>820</v>
      </c>
      <c r="L380" s="75"/>
      <c r="M380" s="75"/>
      <c r="N380" s="80"/>
      <c r="O380" s="87"/>
    </row>
    <row r="381" spans="1:15" s="4" customFormat="1" ht="28.5" customHeight="1">
      <c r="A381" s="305"/>
      <c r="B381" s="288"/>
      <c r="C381" s="299"/>
      <c r="D381" s="302"/>
      <c r="E381" s="294"/>
      <c r="F381" s="75" t="s">
        <v>525</v>
      </c>
      <c r="G381" s="75">
        <v>1</v>
      </c>
      <c r="H381" s="75" t="s">
        <v>2030</v>
      </c>
      <c r="I381" s="75"/>
      <c r="J381" s="294"/>
      <c r="K381" s="294"/>
      <c r="L381" s="75"/>
      <c r="M381" s="75"/>
      <c r="N381" s="80"/>
      <c r="O381" s="87"/>
    </row>
    <row r="382" spans="1:15" s="4" customFormat="1" ht="28.5" customHeight="1">
      <c r="A382" s="295">
        <v>39</v>
      </c>
      <c r="B382" s="235" t="s">
        <v>2022</v>
      </c>
      <c r="C382" s="296" t="s">
        <v>275</v>
      </c>
      <c r="D382" s="297" t="s">
        <v>2114</v>
      </c>
      <c r="E382" s="75" t="s">
        <v>2026</v>
      </c>
      <c r="F382" s="75" t="s">
        <v>821</v>
      </c>
      <c r="G382" s="75">
        <v>8</v>
      </c>
      <c r="H382" s="81" t="s">
        <v>2016</v>
      </c>
      <c r="I382" s="75"/>
      <c r="J382" s="291" t="s">
        <v>2020</v>
      </c>
      <c r="K382" s="291" t="s">
        <v>822</v>
      </c>
      <c r="L382" s="75"/>
      <c r="M382" s="75"/>
      <c r="N382" s="80"/>
      <c r="O382" s="87"/>
    </row>
    <row r="383" spans="1:15" s="4" customFormat="1" ht="28.5" customHeight="1">
      <c r="A383" s="295"/>
      <c r="B383" s="235"/>
      <c r="C383" s="296"/>
      <c r="D383" s="297"/>
      <c r="E383" s="291" t="s">
        <v>812</v>
      </c>
      <c r="F383" s="75" t="s">
        <v>823</v>
      </c>
      <c r="G383" s="75">
        <v>1</v>
      </c>
      <c r="H383" s="75" t="s">
        <v>2046</v>
      </c>
      <c r="I383" s="75"/>
      <c r="J383" s="291"/>
      <c r="K383" s="291"/>
      <c r="L383" s="75"/>
      <c r="M383" s="75"/>
      <c r="N383" s="80"/>
      <c r="O383" s="87"/>
    </row>
    <row r="384" spans="1:15" s="4" customFormat="1" ht="28.5" customHeight="1">
      <c r="A384" s="295"/>
      <c r="B384" s="235"/>
      <c r="C384" s="296"/>
      <c r="D384" s="297"/>
      <c r="E384" s="291"/>
      <c r="F384" s="42" t="s">
        <v>832</v>
      </c>
      <c r="G384" s="75">
        <v>1</v>
      </c>
      <c r="H384" s="75" t="s">
        <v>2030</v>
      </c>
      <c r="I384" s="75"/>
      <c r="J384" s="291"/>
      <c r="K384" s="291"/>
      <c r="L384" s="75"/>
      <c r="M384" s="75"/>
      <c r="N384" s="80"/>
      <c r="O384" s="87"/>
    </row>
    <row r="385" spans="1:15" s="4" customFormat="1" ht="28.5" customHeight="1">
      <c r="A385" s="138">
        <v>39</v>
      </c>
      <c r="B385" s="139" t="s">
        <v>2022</v>
      </c>
      <c r="C385" s="196" t="s">
        <v>275</v>
      </c>
      <c r="D385" s="197" t="s">
        <v>2114</v>
      </c>
      <c r="E385" s="146" t="s">
        <v>812</v>
      </c>
      <c r="F385" s="75" t="s">
        <v>824</v>
      </c>
      <c r="G385" s="75">
        <v>2</v>
      </c>
      <c r="H385" s="75" t="s">
        <v>825</v>
      </c>
      <c r="I385" s="75"/>
      <c r="J385" s="146" t="s">
        <v>2020</v>
      </c>
      <c r="K385" s="146" t="s">
        <v>2027</v>
      </c>
      <c r="L385" s="75"/>
      <c r="M385" s="75"/>
      <c r="N385" s="80"/>
      <c r="O385" s="87"/>
    </row>
    <row r="386" spans="1:15" s="4" customFormat="1" ht="28.5" customHeight="1">
      <c r="A386" s="164" t="s">
        <v>430</v>
      </c>
      <c r="B386" s="84" t="s">
        <v>1167</v>
      </c>
      <c r="C386" s="70" t="s">
        <v>1210</v>
      </c>
      <c r="D386" s="70" t="s">
        <v>1194</v>
      </c>
      <c r="E386" s="70" t="s">
        <v>1211</v>
      </c>
      <c r="F386" s="70" t="s">
        <v>1212</v>
      </c>
      <c r="G386" s="70">
        <v>16.7</v>
      </c>
      <c r="H386" s="70" t="s">
        <v>1213</v>
      </c>
      <c r="I386" s="70"/>
      <c r="J386" s="70" t="s">
        <v>1214</v>
      </c>
      <c r="K386" s="70" t="s">
        <v>1215</v>
      </c>
      <c r="L386" s="160"/>
      <c r="M386" s="70"/>
      <c r="N386" s="75"/>
      <c r="O386" s="42"/>
    </row>
    <row r="387" spans="1:15" s="4" customFormat="1" ht="28.5" customHeight="1">
      <c r="A387" s="164" t="s">
        <v>1274</v>
      </c>
      <c r="B387" s="84" t="s">
        <v>1167</v>
      </c>
      <c r="C387" s="70">
        <v>317</v>
      </c>
      <c r="D387" s="70" t="s">
        <v>1194</v>
      </c>
      <c r="E387" s="70" t="s">
        <v>1211</v>
      </c>
      <c r="F387" s="70" t="s">
        <v>1216</v>
      </c>
      <c r="G387" s="70">
        <v>12.3</v>
      </c>
      <c r="H387" s="70" t="s">
        <v>1213</v>
      </c>
      <c r="I387" s="70"/>
      <c r="J387" s="70" t="s">
        <v>1217</v>
      </c>
      <c r="K387" s="70" t="s">
        <v>1218</v>
      </c>
      <c r="L387" s="160"/>
      <c r="M387" s="70"/>
      <c r="N387" s="75"/>
      <c r="O387" s="75"/>
    </row>
    <row r="388" spans="1:15" s="4" customFormat="1" ht="28.5" customHeight="1">
      <c r="A388" s="164" t="s">
        <v>1267</v>
      </c>
      <c r="B388" s="84" t="s">
        <v>1167</v>
      </c>
      <c r="C388" s="70" t="s">
        <v>1219</v>
      </c>
      <c r="D388" s="70" t="s">
        <v>1194</v>
      </c>
      <c r="E388" s="70" t="s">
        <v>1220</v>
      </c>
      <c r="F388" s="70" t="s">
        <v>1221</v>
      </c>
      <c r="G388" s="70">
        <v>1</v>
      </c>
      <c r="H388" s="70" t="s">
        <v>1197</v>
      </c>
      <c r="I388" s="70"/>
      <c r="J388" s="70" t="s">
        <v>1222</v>
      </c>
      <c r="K388" s="70" t="s">
        <v>1223</v>
      </c>
      <c r="L388" s="160"/>
      <c r="M388" s="70"/>
      <c r="N388" s="75"/>
      <c r="O388" s="75"/>
    </row>
    <row r="389" spans="1:15" s="4" customFormat="1" ht="28.5" customHeight="1">
      <c r="A389" s="80">
        <v>43</v>
      </c>
      <c r="B389" s="84" t="s">
        <v>2022</v>
      </c>
      <c r="C389" s="142" t="s">
        <v>286</v>
      </c>
      <c r="D389" s="143" t="s">
        <v>2041</v>
      </c>
      <c r="E389" s="75" t="s">
        <v>2025</v>
      </c>
      <c r="F389" s="75" t="s">
        <v>826</v>
      </c>
      <c r="G389" s="75">
        <v>13</v>
      </c>
      <c r="H389" s="81" t="s">
        <v>2016</v>
      </c>
      <c r="I389" s="75"/>
      <c r="J389" s="75" t="s">
        <v>2020</v>
      </c>
      <c r="K389" s="75" t="s">
        <v>2027</v>
      </c>
      <c r="L389" s="75"/>
      <c r="M389" s="75"/>
      <c r="N389" s="80"/>
      <c r="O389" s="87"/>
    </row>
    <row r="390" spans="1:15" s="4" customFormat="1" ht="28.5" customHeight="1">
      <c r="A390" s="303">
        <v>44</v>
      </c>
      <c r="B390" s="290" t="s">
        <v>2022</v>
      </c>
      <c r="C390" s="298" t="s">
        <v>282</v>
      </c>
      <c r="D390" s="300" t="s">
        <v>2116</v>
      </c>
      <c r="E390" s="292" t="s">
        <v>2050</v>
      </c>
      <c r="F390" s="75" t="s">
        <v>484</v>
      </c>
      <c r="G390" s="75">
        <v>24</v>
      </c>
      <c r="H390" s="75" t="s">
        <v>2039</v>
      </c>
      <c r="I390" s="75"/>
      <c r="J390" s="292" t="s">
        <v>829</v>
      </c>
      <c r="K390" s="292" t="s">
        <v>280</v>
      </c>
      <c r="L390" s="75"/>
      <c r="M390" s="75"/>
      <c r="N390" s="80"/>
      <c r="O390" s="87"/>
    </row>
    <row r="391" spans="1:15" s="4" customFormat="1" ht="28.5" customHeight="1">
      <c r="A391" s="304"/>
      <c r="B391" s="238"/>
      <c r="C391" s="306"/>
      <c r="D391" s="301"/>
      <c r="E391" s="294"/>
      <c r="F391" s="75" t="s">
        <v>540</v>
      </c>
      <c r="G391" s="75">
        <v>3</v>
      </c>
      <c r="H391" s="75" t="s">
        <v>2039</v>
      </c>
      <c r="I391" s="75"/>
      <c r="J391" s="293"/>
      <c r="K391" s="293"/>
      <c r="L391" s="75"/>
      <c r="M391" s="75"/>
      <c r="N391" s="80"/>
      <c r="O391" s="87"/>
    </row>
    <row r="392" spans="1:15" s="4" customFormat="1" ht="28.5" customHeight="1">
      <c r="A392" s="304"/>
      <c r="B392" s="238"/>
      <c r="C392" s="306"/>
      <c r="D392" s="301"/>
      <c r="E392" s="75" t="s">
        <v>828</v>
      </c>
      <c r="F392" s="75" t="s">
        <v>490</v>
      </c>
      <c r="G392" s="75">
        <v>6</v>
      </c>
      <c r="H392" s="75" t="s">
        <v>2039</v>
      </c>
      <c r="I392" s="75"/>
      <c r="J392" s="293"/>
      <c r="K392" s="293"/>
      <c r="L392" s="75"/>
      <c r="M392" s="75"/>
      <c r="N392" s="75"/>
      <c r="O392" s="87"/>
    </row>
    <row r="393" spans="1:15" s="4" customFormat="1" ht="28.5" customHeight="1">
      <c r="A393" s="304"/>
      <c r="B393" s="238"/>
      <c r="C393" s="306"/>
      <c r="D393" s="301"/>
      <c r="E393" s="75" t="s">
        <v>2066</v>
      </c>
      <c r="F393" s="75" t="s">
        <v>2127</v>
      </c>
      <c r="G393" s="75">
        <v>5</v>
      </c>
      <c r="H393" s="75" t="s">
        <v>2039</v>
      </c>
      <c r="I393" s="75"/>
      <c r="J393" s="293"/>
      <c r="K393" s="293"/>
      <c r="L393" s="75"/>
      <c r="M393" s="75"/>
      <c r="N393" s="80"/>
      <c r="O393" s="87"/>
    </row>
    <row r="394" spans="1:15" s="4" customFormat="1" ht="28.5" customHeight="1">
      <c r="A394" s="304"/>
      <c r="B394" s="238"/>
      <c r="C394" s="306"/>
      <c r="D394" s="301"/>
      <c r="E394" s="292" t="s">
        <v>2057</v>
      </c>
      <c r="F394" s="75" t="s">
        <v>831</v>
      </c>
      <c r="G394" s="75">
        <v>2</v>
      </c>
      <c r="H394" s="75" t="s">
        <v>2046</v>
      </c>
      <c r="I394" s="75"/>
      <c r="J394" s="293"/>
      <c r="K394" s="293"/>
      <c r="L394" s="75"/>
      <c r="M394" s="75"/>
      <c r="N394" s="80"/>
      <c r="O394" s="87"/>
    </row>
    <row r="395" spans="1:15" s="4" customFormat="1" ht="28.5" customHeight="1">
      <c r="A395" s="304"/>
      <c r="B395" s="238"/>
      <c r="C395" s="306"/>
      <c r="D395" s="301"/>
      <c r="E395" s="293"/>
      <c r="F395" s="144" t="s">
        <v>1954</v>
      </c>
      <c r="G395" s="75">
        <v>2</v>
      </c>
      <c r="H395" s="75" t="s">
        <v>2046</v>
      </c>
      <c r="I395" s="75"/>
      <c r="J395" s="293"/>
      <c r="K395" s="293"/>
      <c r="L395" s="75"/>
      <c r="M395" s="75"/>
      <c r="N395" s="80"/>
      <c r="O395" s="87"/>
    </row>
    <row r="396" spans="1:15" s="4" customFormat="1" ht="28.5" customHeight="1">
      <c r="A396" s="304"/>
      <c r="B396" s="238"/>
      <c r="C396" s="306"/>
      <c r="D396" s="301"/>
      <c r="E396" s="294"/>
      <c r="F396" s="75" t="s">
        <v>835</v>
      </c>
      <c r="G396" s="75">
        <v>2</v>
      </c>
      <c r="H396" s="75" t="s">
        <v>2030</v>
      </c>
      <c r="I396" s="75"/>
      <c r="J396" s="293"/>
      <c r="K396" s="293"/>
      <c r="L396" s="75"/>
      <c r="M396" s="75"/>
      <c r="N396" s="80"/>
      <c r="O396" s="87"/>
    </row>
    <row r="397" spans="1:15" s="4" customFormat="1" ht="28.5" customHeight="1">
      <c r="A397" s="304"/>
      <c r="B397" s="238"/>
      <c r="C397" s="306"/>
      <c r="D397" s="301"/>
      <c r="E397" s="75" t="s">
        <v>836</v>
      </c>
      <c r="F397" s="75" t="s">
        <v>837</v>
      </c>
      <c r="G397" s="75">
        <v>150</v>
      </c>
      <c r="H397" s="75" t="s">
        <v>2032</v>
      </c>
      <c r="I397" s="75"/>
      <c r="J397" s="293"/>
      <c r="K397" s="293"/>
      <c r="L397" s="75"/>
      <c r="M397" s="75"/>
      <c r="N397" s="80"/>
      <c r="O397" s="87"/>
    </row>
    <row r="398" spans="1:15" s="4" customFormat="1" ht="28.5" customHeight="1">
      <c r="A398" s="304"/>
      <c r="B398" s="238"/>
      <c r="C398" s="306"/>
      <c r="D398" s="301"/>
      <c r="E398" s="75" t="s">
        <v>711</v>
      </c>
      <c r="F398" s="75" t="s">
        <v>838</v>
      </c>
      <c r="G398" s="75">
        <v>260</v>
      </c>
      <c r="H398" s="81" t="s">
        <v>2016</v>
      </c>
      <c r="I398" s="75"/>
      <c r="J398" s="293"/>
      <c r="K398" s="293"/>
      <c r="L398" s="75"/>
      <c r="M398" s="75"/>
      <c r="N398" s="80"/>
      <c r="O398" s="87"/>
    </row>
    <row r="399" spans="1:15" s="4" customFormat="1" ht="28.5" customHeight="1">
      <c r="A399" s="304"/>
      <c r="B399" s="238"/>
      <c r="C399" s="306"/>
      <c r="D399" s="301"/>
      <c r="E399" s="292" t="s">
        <v>839</v>
      </c>
      <c r="F399" s="75" t="s">
        <v>840</v>
      </c>
      <c r="G399" s="75">
        <v>8.1</v>
      </c>
      <c r="H399" s="81" t="s">
        <v>2016</v>
      </c>
      <c r="I399" s="75"/>
      <c r="J399" s="293"/>
      <c r="K399" s="293"/>
      <c r="L399" s="75"/>
      <c r="M399" s="75"/>
      <c r="N399" s="80"/>
      <c r="O399" s="87"/>
    </row>
    <row r="400" spans="1:15" s="4" customFormat="1" ht="28.5" customHeight="1">
      <c r="A400" s="305"/>
      <c r="B400" s="288"/>
      <c r="C400" s="299"/>
      <c r="D400" s="302"/>
      <c r="E400" s="294"/>
      <c r="F400" s="75" t="s">
        <v>841</v>
      </c>
      <c r="G400" s="75">
        <v>2</v>
      </c>
      <c r="H400" s="75" t="s">
        <v>2046</v>
      </c>
      <c r="I400" s="75"/>
      <c r="J400" s="294"/>
      <c r="K400" s="294"/>
      <c r="L400" s="75"/>
      <c r="M400" s="75"/>
      <c r="N400" s="80"/>
      <c r="O400" s="87"/>
    </row>
    <row r="401" spans="1:15" s="4" customFormat="1" ht="28.5" customHeight="1">
      <c r="A401" s="295">
        <v>45</v>
      </c>
      <c r="B401" s="235" t="s">
        <v>2022</v>
      </c>
      <c r="C401" s="296" t="s">
        <v>842</v>
      </c>
      <c r="D401" s="297" t="s">
        <v>827</v>
      </c>
      <c r="E401" s="291" t="s">
        <v>843</v>
      </c>
      <c r="F401" s="75" t="s">
        <v>2073</v>
      </c>
      <c r="G401" s="75">
        <v>1</v>
      </c>
      <c r="H401" s="75" t="s">
        <v>844</v>
      </c>
      <c r="I401" s="75"/>
      <c r="J401" s="291" t="s">
        <v>846</v>
      </c>
      <c r="K401" s="291" t="s">
        <v>847</v>
      </c>
      <c r="L401" s="75"/>
      <c r="M401" s="75"/>
      <c r="N401" s="80"/>
      <c r="O401" s="87"/>
    </row>
    <row r="402" spans="1:15" s="4" customFormat="1" ht="28.5" customHeight="1">
      <c r="A402" s="295"/>
      <c r="B402" s="235"/>
      <c r="C402" s="296"/>
      <c r="D402" s="297"/>
      <c r="E402" s="291"/>
      <c r="F402" s="75" t="s">
        <v>845</v>
      </c>
      <c r="G402" s="75">
        <v>1</v>
      </c>
      <c r="H402" s="75" t="s">
        <v>2030</v>
      </c>
      <c r="I402" s="75"/>
      <c r="J402" s="291"/>
      <c r="K402" s="291"/>
      <c r="L402" s="86"/>
      <c r="M402" s="75"/>
      <c r="N402" s="75"/>
      <c r="O402" s="42"/>
    </row>
    <row r="403" spans="1:15" s="4" customFormat="1" ht="28.5" customHeight="1">
      <c r="A403" s="295">
        <v>45</v>
      </c>
      <c r="B403" s="235" t="s">
        <v>2022</v>
      </c>
      <c r="C403" s="296" t="s">
        <v>842</v>
      </c>
      <c r="D403" s="297" t="s">
        <v>2043</v>
      </c>
      <c r="E403" s="75" t="s">
        <v>843</v>
      </c>
      <c r="F403" s="75" t="s">
        <v>1000</v>
      </c>
      <c r="G403" s="75">
        <v>1</v>
      </c>
      <c r="H403" s="75" t="s">
        <v>739</v>
      </c>
      <c r="I403" s="75"/>
      <c r="J403" s="75" t="s">
        <v>846</v>
      </c>
      <c r="K403" s="75" t="s">
        <v>847</v>
      </c>
      <c r="L403" s="86"/>
      <c r="M403" s="75"/>
      <c r="N403" s="75"/>
      <c r="O403" s="87"/>
    </row>
    <row r="404" spans="1:15" s="4" customFormat="1" ht="28.5" customHeight="1">
      <c r="A404" s="295"/>
      <c r="B404" s="235"/>
      <c r="C404" s="296"/>
      <c r="D404" s="297"/>
      <c r="E404" s="291" t="s">
        <v>848</v>
      </c>
      <c r="F404" s="75" t="s">
        <v>849</v>
      </c>
      <c r="G404" s="75">
        <v>1</v>
      </c>
      <c r="H404" s="75" t="s">
        <v>2030</v>
      </c>
      <c r="I404" s="75"/>
      <c r="J404" s="291" t="s">
        <v>829</v>
      </c>
      <c r="K404" s="291" t="s">
        <v>830</v>
      </c>
      <c r="L404" s="86"/>
      <c r="M404" s="75"/>
      <c r="N404" s="75"/>
      <c r="O404" s="87"/>
    </row>
    <row r="405" spans="1:15" s="4" customFormat="1" ht="28.5" customHeight="1">
      <c r="A405" s="295"/>
      <c r="B405" s="235"/>
      <c r="C405" s="296"/>
      <c r="D405" s="297"/>
      <c r="E405" s="291"/>
      <c r="F405" s="75" t="s">
        <v>850</v>
      </c>
      <c r="G405" s="75">
        <v>48</v>
      </c>
      <c r="H405" s="81" t="s">
        <v>2016</v>
      </c>
      <c r="I405" s="75"/>
      <c r="J405" s="291"/>
      <c r="K405" s="291"/>
      <c r="L405" s="86"/>
      <c r="M405" s="75"/>
      <c r="N405" s="75"/>
      <c r="O405" s="87"/>
    </row>
    <row r="406" spans="1:15" s="4" customFormat="1" ht="28.5" customHeight="1">
      <c r="A406" s="295"/>
      <c r="B406" s="235"/>
      <c r="C406" s="296"/>
      <c r="D406" s="297"/>
      <c r="E406" s="291"/>
      <c r="F406" s="5" t="s">
        <v>851</v>
      </c>
      <c r="G406" s="75">
        <v>1</v>
      </c>
      <c r="H406" s="75" t="s">
        <v>739</v>
      </c>
      <c r="I406" s="75"/>
      <c r="J406" s="291"/>
      <c r="K406" s="291"/>
      <c r="L406" s="86"/>
      <c r="M406" s="75"/>
      <c r="N406" s="75"/>
      <c r="O406" s="87"/>
    </row>
    <row r="407" spans="1:15" s="4" customFormat="1" ht="28.5" customHeight="1">
      <c r="A407" s="295"/>
      <c r="B407" s="235"/>
      <c r="C407" s="296"/>
      <c r="D407" s="297"/>
      <c r="E407" s="75" t="s">
        <v>852</v>
      </c>
      <c r="F407" s="75" t="s">
        <v>853</v>
      </c>
      <c r="G407" s="75">
        <v>4</v>
      </c>
      <c r="H407" s="75" t="s">
        <v>2046</v>
      </c>
      <c r="I407" s="75"/>
      <c r="J407" s="291"/>
      <c r="K407" s="291"/>
      <c r="L407" s="86"/>
      <c r="M407" s="75"/>
      <c r="N407" s="75"/>
      <c r="O407" s="87"/>
    </row>
    <row r="408" spans="1:15" s="4" customFormat="1" ht="28.5" customHeight="1">
      <c r="A408" s="295"/>
      <c r="B408" s="235"/>
      <c r="C408" s="296"/>
      <c r="D408" s="297"/>
      <c r="E408" s="75" t="s">
        <v>854</v>
      </c>
      <c r="F408" s="75" t="s">
        <v>855</v>
      </c>
      <c r="G408" s="75">
        <v>1</v>
      </c>
      <c r="H408" s="75" t="s">
        <v>739</v>
      </c>
      <c r="I408" s="75"/>
      <c r="J408" s="291"/>
      <c r="K408" s="291"/>
      <c r="L408" s="86"/>
      <c r="M408" s="75"/>
      <c r="N408" s="75"/>
      <c r="O408" s="87"/>
    </row>
    <row r="409" spans="1:15" s="4" customFormat="1" ht="28.5" customHeight="1">
      <c r="A409" s="295"/>
      <c r="B409" s="235"/>
      <c r="C409" s="296"/>
      <c r="D409" s="297"/>
      <c r="E409" s="75" t="s">
        <v>708</v>
      </c>
      <c r="F409" s="86" t="s">
        <v>856</v>
      </c>
      <c r="G409" s="75">
        <v>1</v>
      </c>
      <c r="H409" s="75" t="s">
        <v>2030</v>
      </c>
      <c r="I409" s="75"/>
      <c r="J409" s="291"/>
      <c r="K409" s="291"/>
      <c r="L409" s="86"/>
      <c r="M409" s="75"/>
      <c r="N409" s="75"/>
      <c r="O409" s="87"/>
    </row>
    <row r="410" spans="1:15" s="4" customFormat="1" ht="28.5" customHeight="1">
      <c r="A410" s="295"/>
      <c r="B410" s="235"/>
      <c r="C410" s="296"/>
      <c r="D410" s="297"/>
      <c r="E410" s="75" t="s">
        <v>709</v>
      </c>
      <c r="F410" s="86" t="s">
        <v>857</v>
      </c>
      <c r="G410" s="75">
        <v>1</v>
      </c>
      <c r="H410" s="75" t="s">
        <v>2030</v>
      </c>
      <c r="I410" s="75"/>
      <c r="J410" s="291"/>
      <c r="K410" s="291"/>
      <c r="L410" s="86"/>
      <c r="M410" s="75"/>
      <c r="N410" s="75"/>
      <c r="O410" s="87"/>
    </row>
    <row r="411" spans="1:15" s="4" customFormat="1" ht="28.5" customHeight="1">
      <c r="A411" s="295"/>
      <c r="B411" s="235"/>
      <c r="C411" s="296"/>
      <c r="D411" s="297"/>
      <c r="E411" s="291" t="s">
        <v>798</v>
      </c>
      <c r="F411" s="5" t="s">
        <v>858</v>
      </c>
      <c r="G411" s="75">
        <v>1</v>
      </c>
      <c r="H411" s="75" t="s">
        <v>2030</v>
      </c>
      <c r="I411" s="75"/>
      <c r="J411" s="291"/>
      <c r="K411" s="291"/>
      <c r="L411" s="86"/>
      <c r="M411" s="75"/>
      <c r="N411" s="75"/>
      <c r="O411" s="87"/>
    </row>
    <row r="412" spans="1:15" s="4" customFormat="1" ht="28.5" customHeight="1">
      <c r="A412" s="295"/>
      <c r="B412" s="235"/>
      <c r="C412" s="296"/>
      <c r="D412" s="297"/>
      <c r="E412" s="291"/>
      <c r="F412" s="42" t="s">
        <v>859</v>
      </c>
      <c r="G412" s="75">
        <v>1</v>
      </c>
      <c r="H412" s="75" t="s">
        <v>2030</v>
      </c>
      <c r="I412" s="75"/>
      <c r="J412" s="291"/>
      <c r="K412" s="291"/>
      <c r="L412" s="86"/>
      <c r="M412" s="75"/>
      <c r="N412" s="75"/>
      <c r="O412" s="87"/>
    </row>
    <row r="413" spans="1:15" s="4" customFormat="1" ht="28.5" customHeight="1">
      <c r="A413" s="295"/>
      <c r="B413" s="235"/>
      <c r="C413" s="296"/>
      <c r="D413" s="297"/>
      <c r="E413" s="291" t="s">
        <v>798</v>
      </c>
      <c r="F413" s="75" t="s">
        <v>860</v>
      </c>
      <c r="G413" s="75">
        <v>1</v>
      </c>
      <c r="H413" s="75" t="s">
        <v>739</v>
      </c>
      <c r="I413" s="75"/>
      <c r="J413" s="291"/>
      <c r="K413" s="291"/>
      <c r="L413" s="86"/>
      <c r="M413" s="75"/>
      <c r="N413" s="75"/>
      <c r="O413" s="42"/>
    </row>
    <row r="414" spans="1:15" s="4" customFormat="1" ht="28.5" customHeight="1">
      <c r="A414" s="295"/>
      <c r="B414" s="235"/>
      <c r="C414" s="296"/>
      <c r="D414" s="297"/>
      <c r="E414" s="291"/>
      <c r="F414" s="42" t="s">
        <v>861</v>
      </c>
      <c r="G414" s="75">
        <v>1</v>
      </c>
      <c r="H414" s="75" t="s">
        <v>739</v>
      </c>
      <c r="I414" s="75"/>
      <c r="J414" s="291"/>
      <c r="K414" s="291"/>
      <c r="L414" s="86"/>
      <c r="M414" s="75"/>
      <c r="N414" s="75"/>
      <c r="O414" s="87"/>
    </row>
    <row r="415" spans="1:15" s="4" customFormat="1" ht="28.5" customHeight="1">
      <c r="A415" s="295"/>
      <c r="B415" s="235"/>
      <c r="C415" s="296"/>
      <c r="D415" s="297"/>
      <c r="E415" s="75" t="s">
        <v>1372</v>
      </c>
      <c r="F415" s="42" t="s">
        <v>1374</v>
      </c>
      <c r="G415" s="75">
        <v>1</v>
      </c>
      <c r="H415" s="75" t="s">
        <v>2030</v>
      </c>
      <c r="I415" s="75"/>
      <c r="J415" s="291"/>
      <c r="K415" s="291"/>
      <c r="L415" s="86"/>
      <c r="M415" s="75"/>
      <c r="N415" s="75"/>
      <c r="O415" s="87"/>
    </row>
    <row r="416" spans="1:15" s="4" customFormat="1" ht="28.5" customHeight="1">
      <c r="A416" s="295"/>
      <c r="B416" s="235"/>
      <c r="C416" s="296"/>
      <c r="D416" s="297"/>
      <c r="E416" s="291" t="s">
        <v>862</v>
      </c>
      <c r="F416" s="75" t="s">
        <v>863</v>
      </c>
      <c r="G416" s="75">
        <v>2.3</v>
      </c>
      <c r="H416" s="81" t="s">
        <v>2016</v>
      </c>
      <c r="I416" s="75"/>
      <c r="J416" s="291"/>
      <c r="K416" s="291"/>
      <c r="L416" s="86"/>
      <c r="M416" s="75"/>
      <c r="N416" s="75"/>
      <c r="O416" s="87"/>
    </row>
    <row r="417" spans="1:15" s="4" customFormat="1" ht="28.5" customHeight="1">
      <c r="A417" s="295"/>
      <c r="B417" s="235"/>
      <c r="C417" s="296"/>
      <c r="D417" s="297"/>
      <c r="E417" s="291"/>
      <c r="F417" s="75" t="s">
        <v>864</v>
      </c>
      <c r="G417" s="75">
        <v>2.3</v>
      </c>
      <c r="H417" s="81" t="s">
        <v>2016</v>
      </c>
      <c r="I417" s="75"/>
      <c r="J417" s="291"/>
      <c r="K417" s="291"/>
      <c r="L417" s="86"/>
      <c r="M417" s="75"/>
      <c r="N417" s="75"/>
      <c r="O417" s="87"/>
    </row>
    <row r="418" spans="1:15" s="4" customFormat="1" ht="28.5" customHeight="1">
      <c r="A418" s="295"/>
      <c r="B418" s="235"/>
      <c r="C418" s="296"/>
      <c r="D418" s="297"/>
      <c r="E418" s="291"/>
      <c r="F418" s="75" t="s">
        <v>865</v>
      </c>
      <c r="G418" s="75">
        <v>1</v>
      </c>
      <c r="H418" s="75" t="s">
        <v>2030</v>
      </c>
      <c r="I418" s="75"/>
      <c r="J418" s="291"/>
      <c r="K418" s="291"/>
      <c r="L418" s="86"/>
      <c r="M418" s="75"/>
      <c r="N418" s="75"/>
      <c r="O418" s="87"/>
    </row>
    <row r="419" spans="1:15" s="4" customFormat="1" ht="28.5" customHeight="1">
      <c r="A419" s="295"/>
      <c r="B419" s="235"/>
      <c r="C419" s="296"/>
      <c r="D419" s="297"/>
      <c r="E419" s="75" t="s">
        <v>523</v>
      </c>
      <c r="F419" s="75" t="s">
        <v>853</v>
      </c>
      <c r="G419" s="75">
        <v>2</v>
      </c>
      <c r="H419" s="75" t="s">
        <v>2046</v>
      </c>
      <c r="I419" s="75"/>
      <c r="J419" s="291"/>
      <c r="K419" s="291"/>
      <c r="L419" s="86"/>
      <c r="M419" s="75"/>
      <c r="N419" s="75"/>
      <c r="O419" s="87"/>
    </row>
    <row r="420" spans="1:15" s="4" customFormat="1" ht="28.5" customHeight="1">
      <c r="A420" s="295"/>
      <c r="B420" s="235"/>
      <c r="C420" s="296"/>
      <c r="D420" s="297"/>
      <c r="E420" s="75" t="s">
        <v>866</v>
      </c>
      <c r="F420" s="42" t="s">
        <v>867</v>
      </c>
      <c r="G420" s="75">
        <v>1</v>
      </c>
      <c r="H420" s="75" t="s">
        <v>753</v>
      </c>
      <c r="I420" s="75"/>
      <c r="J420" s="291"/>
      <c r="K420" s="291"/>
      <c r="L420" s="86"/>
      <c r="M420" s="75"/>
      <c r="N420" s="75"/>
      <c r="O420" s="87"/>
    </row>
    <row r="421" spans="1:15" s="4" customFormat="1" ht="28.5" customHeight="1">
      <c r="A421" s="295">
        <v>45</v>
      </c>
      <c r="B421" s="235" t="s">
        <v>2022</v>
      </c>
      <c r="C421" s="296" t="s">
        <v>842</v>
      </c>
      <c r="D421" s="297" t="s">
        <v>2116</v>
      </c>
      <c r="E421" s="291" t="s">
        <v>2207</v>
      </c>
      <c r="F421" s="144" t="s">
        <v>868</v>
      </c>
      <c r="G421" s="75">
        <v>1</v>
      </c>
      <c r="H421" s="75" t="s">
        <v>2030</v>
      </c>
      <c r="I421" s="75"/>
      <c r="J421" s="291" t="s">
        <v>829</v>
      </c>
      <c r="K421" s="291" t="s">
        <v>280</v>
      </c>
      <c r="L421" s="86"/>
      <c r="M421" s="75"/>
      <c r="N421" s="75"/>
      <c r="O421" s="87"/>
    </row>
    <row r="422" spans="1:15" s="4" customFormat="1" ht="28.5" customHeight="1">
      <c r="A422" s="295"/>
      <c r="B422" s="235"/>
      <c r="C422" s="296"/>
      <c r="D422" s="297"/>
      <c r="E422" s="291"/>
      <c r="F422" s="86" t="s">
        <v>869</v>
      </c>
      <c r="G422" s="75">
        <v>1</v>
      </c>
      <c r="H422" s="75" t="s">
        <v>2030</v>
      </c>
      <c r="I422" s="75"/>
      <c r="J422" s="291"/>
      <c r="K422" s="291"/>
      <c r="L422" s="86"/>
      <c r="M422" s="75"/>
      <c r="N422" s="75"/>
      <c r="O422" s="42"/>
    </row>
    <row r="423" spans="1:15" s="4" customFormat="1" ht="28.5" customHeight="1">
      <c r="A423" s="295"/>
      <c r="B423" s="235"/>
      <c r="C423" s="296"/>
      <c r="D423" s="297"/>
      <c r="E423" s="291"/>
      <c r="F423" s="75" t="s">
        <v>845</v>
      </c>
      <c r="G423" s="75">
        <v>1</v>
      </c>
      <c r="H423" s="75" t="s">
        <v>2030</v>
      </c>
      <c r="I423" s="75"/>
      <c r="J423" s="291"/>
      <c r="K423" s="291"/>
      <c r="L423" s="86"/>
      <c r="M423" s="75"/>
      <c r="N423" s="75"/>
      <c r="O423" s="87"/>
    </row>
    <row r="424" spans="1:15" s="4" customFormat="1" ht="28.5" customHeight="1">
      <c r="A424" s="295"/>
      <c r="B424" s="235"/>
      <c r="C424" s="296"/>
      <c r="D424" s="297"/>
      <c r="E424" s="291"/>
      <c r="F424" s="75" t="s">
        <v>870</v>
      </c>
      <c r="G424" s="75">
        <v>1</v>
      </c>
      <c r="H424" s="75" t="s">
        <v>2030</v>
      </c>
      <c r="I424" s="75"/>
      <c r="J424" s="291"/>
      <c r="K424" s="291"/>
      <c r="L424" s="86"/>
      <c r="M424" s="75"/>
      <c r="N424" s="75"/>
      <c r="O424" s="87"/>
    </row>
    <row r="425" spans="1:15" s="4" customFormat="1" ht="28.5" customHeight="1">
      <c r="A425" s="295"/>
      <c r="B425" s="235"/>
      <c r="C425" s="296"/>
      <c r="D425" s="297"/>
      <c r="E425" s="75" t="s">
        <v>871</v>
      </c>
      <c r="F425" s="42" t="s">
        <v>872</v>
      </c>
      <c r="G425" s="75">
        <v>1</v>
      </c>
      <c r="H425" s="75" t="s">
        <v>2046</v>
      </c>
      <c r="I425" s="75"/>
      <c r="J425" s="291"/>
      <c r="K425" s="291"/>
      <c r="L425" s="75"/>
      <c r="M425" s="75"/>
      <c r="N425" s="80"/>
      <c r="O425" s="42"/>
    </row>
    <row r="426" spans="1:15" s="4" customFormat="1" ht="28.5" customHeight="1">
      <c r="A426" s="295"/>
      <c r="B426" s="235"/>
      <c r="C426" s="296"/>
      <c r="D426" s="297"/>
      <c r="E426" s="145" t="s">
        <v>873</v>
      </c>
      <c r="F426" s="150" t="s">
        <v>874</v>
      </c>
      <c r="G426" s="75">
        <v>1</v>
      </c>
      <c r="H426" s="75" t="s">
        <v>2030</v>
      </c>
      <c r="I426" s="75"/>
      <c r="J426" s="291"/>
      <c r="K426" s="291"/>
      <c r="L426" s="75"/>
      <c r="M426" s="75"/>
      <c r="N426" s="80"/>
      <c r="O426" s="87"/>
    </row>
    <row r="427" spans="1:15" s="4" customFormat="1" ht="33" customHeight="1">
      <c r="A427" s="295"/>
      <c r="B427" s="235"/>
      <c r="C427" s="296"/>
      <c r="D427" s="297"/>
      <c r="E427" s="145" t="s">
        <v>875</v>
      </c>
      <c r="F427" s="150" t="s">
        <v>874</v>
      </c>
      <c r="G427" s="151">
        <v>1</v>
      </c>
      <c r="H427" s="75" t="s">
        <v>2046</v>
      </c>
      <c r="I427" s="75"/>
      <c r="J427" s="291"/>
      <c r="K427" s="291"/>
      <c r="L427" s="42"/>
      <c r="M427" s="75"/>
      <c r="N427" s="75"/>
      <c r="O427" s="87"/>
    </row>
    <row r="428" spans="1:15" s="4" customFormat="1" ht="33" customHeight="1">
      <c r="A428" s="295"/>
      <c r="B428" s="235"/>
      <c r="C428" s="296"/>
      <c r="D428" s="297"/>
      <c r="E428" s="145" t="s">
        <v>876</v>
      </c>
      <c r="F428" s="150" t="s">
        <v>877</v>
      </c>
      <c r="G428" s="151">
        <v>64</v>
      </c>
      <c r="H428" s="81" t="s">
        <v>2016</v>
      </c>
      <c r="I428" s="75"/>
      <c r="J428" s="291"/>
      <c r="K428" s="291"/>
      <c r="L428" s="135"/>
      <c r="M428" s="75"/>
      <c r="N428" s="75"/>
      <c r="O428" s="42"/>
    </row>
    <row r="429" spans="1:15" s="4" customFormat="1" ht="33" customHeight="1">
      <c r="A429" s="295"/>
      <c r="B429" s="235"/>
      <c r="C429" s="296"/>
      <c r="D429" s="297"/>
      <c r="E429" s="314" t="s">
        <v>878</v>
      </c>
      <c r="F429" s="150" t="s">
        <v>879</v>
      </c>
      <c r="G429" s="151">
        <v>43.2</v>
      </c>
      <c r="H429" s="81" t="s">
        <v>2016</v>
      </c>
      <c r="I429" s="75"/>
      <c r="J429" s="291"/>
      <c r="K429" s="291"/>
      <c r="L429" s="135"/>
      <c r="M429" s="75"/>
      <c r="N429" s="75"/>
      <c r="O429" s="87"/>
    </row>
    <row r="430" spans="1:15" s="4" customFormat="1" ht="33" customHeight="1">
      <c r="A430" s="295"/>
      <c r="B430" s="235"/>
      <c r="C430" s="296"/>
      <c r="D430" s="297"/>
      <c r="E430" s="314"/>
      <c r="F430" s="153" t="s">
        <v>880</v>
      </c>
      <c r="G430" s="151">
        <v>1</v>
      </c>
      <c r="H430" s="75" t="s">
        <v>2030</v>
      </c>
      <c r="I430" s="75"/>
      <c r="J430" s="291"/>
      <c r="K430" s="291"/>
      <c r="L430" s="135"/>
      <c r="M430" s="75"/>
      <c r="N430" s="75"/>
      <c r="O430" s="87"/>
    </row>
    <row r="431" spans="1:15" s="4" customFormat="1" ht="33" customHeight="1">
      <c r="A431" s="295"/>
      <c r="B431" s="235"/>
      <c r="C431" s="296"/>
      <c r="D431" s="297"/>
      <c r="E431" s="145" t="s">
        <v>881</v>
      </c>
      <c r="F431" s="150" t="s">
        <v>882</v>
      </c>
      <c r="G431" s="151">
        <v>71</v>
      </c>
      <c r="H431" s="81" t="s">
        <v>2016</v>
      </c>
      <c r="I431" s="75"/>
      <c r="J431" s="291"/>
      <c r="K431" s="291"/>
      <c r="L431" s="135"/>
      <c r="M431" s="75"/>
      <c r="N431" s="75"/>
      <c r="O431" s="87"/>
    </row>
    <row r="432" spans="1:15" s="4" customFormat="1" ht="33" customHeight="1">
      <c r="A432" s="295"/>
      <c r="B432" s="235"/>
      <c r="C432" s="296"/>
      <c r="D432" s="297"/>
      <c r="E432" s="145" t="s">
        <v>883</v>
      </c>
      <c r="F432" s="150" t="s">
        <v>884</v>
      </c>
      <c r="G432" s="151">
        <v>101</v>
      </c>
      <c r="H432" s="81" t="s">
        <v>2016</v>
      </c>
      <c r="I432" s="75"/>
      <c r="J432" s="291"/>
      <c r="K432" s="291"/>
      <c r="L432" s="135"/>
      <c r="M432" s="75"/>
      <c r="N432" s="75"/>
      <c r="O432" s="87"/>
    </row>
    <row r="433" spans="1:15" s="4" customFormat="1" ht="33" customHeight="1">
      <c r="A433" s="295"/>
      <c r="B433" s="235"/>
      <c r="C433" s="296"/>
      <c r="D433" s="297"/>
      <c r="E433" s="145" t="s">
        <v>883</v>
      </c>
      <c r="F433" s="153" t="s">
        <v>880</v>
      </c>
      <c r="G433" s="151">
        <v>1</v>
      </c>
      <c r="H433" s="75" t="s">
        <v>2030</v>
      </c>
      <c r="I433" s="75"/>
      <c r="J433" s="291"/>
      <c r="K433" s="291"/>
      <c r="L433" s="135"/>
      <c r="M433" s="75"/>
      <c r="N433" s="75"/>
      <c r="O433" s="87"/>
    </row>
    <row r="434" spans="1:15" s="4" customFormat="1" ht="33" customHeight="1">
      <c r="A434" s="295"/>
      <c r="B434" s="235"/>
      <c r="C434" s="296"/>
      <c r="D434" s="297"/>
      <c r="E434" s="75" t="s">
        <v>885</v>
      </c>
      <c r="F434" s="150" t="s">
        <v>886</v>
      </c>
      <c r="G434" s="75">
        <v>768</v>
      </c>
      <c r="H434" s="81" t="s">
        <v>2016</v>
      </c>
      <c r="I434" s="75"/>
      <c r="J434" s="291"/>
      <c r="K434" s="291"/>
      <c r="L434" s="128"/>
      <c r="M434" s="75"/>
      <c r="N434" s="80"/>
      <c r="O434" s="42"/>
    </row>
    <row r="435" spans="1:15" s="4" customFormat="1" ht="33" customHeight="1">
      <c r="A435" s="295"/>
      <c r="B435" s="235"/>
      <c r="C435" s="296"/>
      <c r="D435" s="297"/>
      <c r="E435" s="291" t="s">
        <v>873</v>
      </c>
      <c r="F435" s="86" t="s">
        <v>887</v>
      </c>
      <c r="G435" s="75">
        <v>6</v>
      </c>
      <c r="H435" s="75" t="s">
        <v>2046</v>
      </c>
      <c r="I435" s="75"/>
      <c r="J435" s="291"/>
      <c r="K435" s="291"/>
      <c r="L435" s="135"/>
      <c r="M435" s="75"/>
      <c r="N435" s="75"/>
      <c r="O435" s="42"/>
    </row>
    <row r="436" spans="1:15" s="4" customFormat="1" ht="33" customHeight="1">
      <c r="A436" s="295"/>
      <c r="B436" s="235"/>
      <c r="C436" s="296"/>
      <c r="D436" s="297"/>
      <c r="E436" s="291"/>
      <c r="F436" s="75" t="s">
        <v>888</v>
      </c>
      <c r="G436" s="75">
        <v>64</v>
      </c>
      <c r="H436" s="75" t="s">
        <v>2032</v>
      </c>
      <c r="I436" s="75"/>
      <c r="J436" s="291"/>
      <c r="K436" s="291"/>
      <c r="L436" s="135"/>
      <c r="M436" s="75"/>
      <c r="N436" s="75"/>
      <c r="O436" s="87"/>
    </row>
    <row r="437" spans="1:15" s="4" customFormat="1" ht="33" customHeight="1">
      <c r="A437" s="295">
        <v>45</v>
      </c>
      <c r="B437" s="235" t="s">
        <v>2022</v>
      </c>
      <c r="C437" s="296" t="s">
        <v>842</v>
      </c>
      <c r="D437" s="297" t="s">
        <v>2043</v>
      </c>
      <c r="E437" s="291" t="s">
        <v>2067</v>
      </c>
      <c r="F437" s="75" t="s">
        <v>1319</v>
      </c>
      <c r="G437" s="75">
        <v>284</v>
      </c>
      <c r="H437" s="81" t="s">
        <v>2016</v>
      </c>
      <c r="I437" s="75"/>
      <c r="J437" s="291" t="s">
        <v>829</v>
      </c>
      <c r="K437" s="291" t="s">
        <v>280</v>
      </c>
      <c r="L437" s="5"/>
      <c r="M437" s="5"/>
      <c r="N437" s="3"/>
      <c r="O437" s="87"/>
    </row>
    <row r="438" spans="1:15" s="4" customFormat="1" ht="33" customHeight="1">
      <c r="A438" s="295"/>
      <c r="B438" s="235"/>
      <c r="C438" s="296"/>
      <c r="D438" s="297"/>
      <c r="E438" s="291"/>
      <c r="F438" s="42" t="s">
        <v>1320</v>
      </c>
      <c r="G438" s="75">
        <v>32</v>
      </c>
      <c r="H438" s="81" t="s">
        <v>2016</v>
      </c>
      <c r="I438" s="75"/>
      <c r="J438" s="291"/>
      <c r="K438" s="291"/>
      <c r="L438" s="5"/>
      <c r="M438" s="5"/>
      <c r="N438" s="3"/>
      <c r="O438" s="87"/>
    </row>
    <row r="439" spans="1:15" s="4" customFormat="1" ht="33" customHeight="1">
      <c r="A439" s="295"/>
      <c r="B439" s="235"/>
      <c r="C439" s="296"/>
      <c r="D439" s="297"/>
      <c r="E439" s="291"/>
      <c r="F439" s="42" t="s">
        <v>1321</v>
      </c>
      <c r="G439" s="75">
        <v>22</v>
      </c>
      <c r="H439" s="81" t="s">
        <v>2016</v>
      </c>
      <c r="I439" s="75"/>
      <c r="J439" s="291"/>
      <c r="K439" s="291"/>
      <c r="L439" s="5"/>
      <c r="M439" s="5"/>
      <c r="N439" s="3"/>
      <c r="O439" s="87"/>
    </row>
    <row r="440" spans="1:15" s="4" customFormat="1" ht="33" customHeight="1">
      <c r="A440" s="295"/>
      <c r="B440" s="235"/>
      <c r="C440" s="296"/>
      <c r="D440" s="297"/>
      <c r="E440" s="291"/>
      <c r="F440" s="42" t="s">
        <v>1322</v>
      </c>
      <c r="G440" s="75">
        <v>18</v>
      </c>
      <c r="H440" s="81" t="s">
        <v>2016</v>
      </c>
      <c r="I440" s="75"/>
      <c r="J440" s="291"/>
      <c r="K440" s="291"/>
      <c r="L440" s="5"/>
      <c r="M440" s="5"/>
      <c r="N440" s="3"/>
      <c r="O440" s="87"/>
    </row>
    <row r="441" spans="1:15" s="4" customFormat="1" ht="33" customHeight="1">
      <c r="A441" s="295"/>
      <c r="B441" s="235"/>
      <c r="C441" s="296"/>
      <c r="D441" s="297"/>
      <c r="E441" s="291"/>
      <c r="F441" s="42" t="s">
        <v>1321</v>
      </c>
      <c r="G441" s="75">
        <v>22</v>
      </c>
      <c r="H441" s="81" t="s">
        <v>2016</v>
      </c>
      <c r="I441" s="75"/>
      <c r="J441" s="291"/>
      <c r="K441" s="291"/>
      <c r="L441" s="5"/>
      <c r="M441" s="5"/>
      <c r="N441" s="3"/>
      <c r="O441" s="87"/>
    </row>
    <row r="442" spans="1:15" s="4" customFormat="1" ht="33" customHeight="1">
      <c r="A442" s="295"/>
      <c r="B442" s="235"/>
      <c r="C442" s="296"/>
      <c r="D442" s="297"/>
      <c r="E442" s="291"/>
      <c r="F442" s="42" t="s">
        <v>1373</v>
      </c>
      <c r="G442" s="75">
        <v>19</v>
      </c>
      <c r="H442" s="81" t="s">
        <v>2016</v>
      </c>
      <c r="I442" s="75"/>
      <c r="J442" s="291"/>
      <c r="K442" s="291"/>
      <c r="L442" s="5"/>
      <c r="M442" s="5"/>
      <c r="N442" s="3"/>
      <c r="O442" s="87"/>
    </row>
    <row r="443" spans="1:15" s="4" customFormat="1" ht="33" customHeight="1">
      <c r="A443" s="295"/>
      <c r="B443" s="235"/>
      <c r="C443" s="296"/>
      <c r="D443" s="297"/>
      <c r="E443" s="291" t="s">
        <v>1323</v>
      </c>
      <c r="F443" s="75" t="s">
        <v>1324</v>
      </c>
      <c r="G443" s="75">
        <v>378</v>
      </c>
      <c r="H443" s="81" t="s">
        <v>2016</v>
      </c>
      <c r="I443" s="75"/>
      <c r="J443" s="291"/>
      <c r="K443" s="291"/>
      <c r="L443" s="5"/>
      <c r="M443" s="5"/>
      <c r="N443" s="3"/>
      <c r="O443" s="87"/>
    </row>
    <row r="444" spans="1:15" s="4" customFormat="1" ht="33" customHeight="1">
      <c r="A444" s="295"/>
      <c r="B444" s="235"/>
      <c r="C444" s="296"/>
      <c r="D444" s="297"/>
      <c r="E444" s="291"/>
      <c r="F444" s="42" t="s">
        <v>1325</v>
      </c>
      <c r="G444" s="75">
        <v>101</v>
      </c>
      <c r="H444" s="81" t="s">
        <v>2016</v>
      </c>
      <c r="I444" s="75"/>
      <c r="J444" s="291"/>
      <c r="K444" s="291"/>
      <c r="L444" s="5"/>
      <c r="M444" s="5"/>
      <c r="N444" s="3"/>
      <c r="O444" s="87"/>
    </row>
    <row r="445" spans="1:15" s="4" customFormat="1" ht="33" customHeight="1">
      <c r="A445" s="295"/>
      <c r="B445" s="235"/>
      <c r="C445" s="296"/>
      <c r="D445" s="297"/>
      <c r="E445" s="75" t="s">
        <v>1314</v>
      </c>
      <c r="F445" s="75"/>
      <c r="G445" s="75">
        <v>1</v>
      </c>
      <c r="H445" s="81" t="s">
        <v>1310</v>
      </c>
      <c r="I445" s="75"/>
      <c r="J445" s="291"/>
      <c r="K445" s="291"/>
      <c r="L445" s="5"/>
      <c r="M445" s="5"/>
      <c r="N445" s="3"/>
      <c r="O445" s="87"/>
    </row>
    <row r="446" spans="1:15" s="4" customFormat="1" ht="33" customHeight="1">
      <c r="A446" s="295"/>
      <c r="B446" s="235"/>
      <c r="C446" s="296"/>
      <c r="D446" s="297"/>
      <c r="E446" s="75" t="s">
        <v>1315</v>
      </c>
      <c r="F446" s="75"/>
      <c r="G446" s="75">
        <v>2</v>
      </c>
      <c r="H446" s="81" t="s">
        <v>1309</v>
      </c>
      <c r="I446" s="75"/>
      <c r="J446" s="291"/>
      <c r="K446" s="291"/>
      <c r="L446" s="5"/>
      <c r="M446" s="5"/>
      <c r="N446" s="3"/>
      <c r="O446" s="87"/>
    </row>
    <row r="447" spans="1:15" s="4" customFormat="1" ht="33" customHeight="1">
      <c r="A447" s="295"/>
      <c r="B447" s="235"/>
      <c r="C447" s="296"/>
      <c r="D447" s="297"/>
      <c r="E447" s="86" t="s">
        <v>1316</v>
      </c>
      <c r="F447" s="86"/>
      <c r="G447" s="75">
        <v>1</v>
      </c>
      <c r="H447" s="81" t="s">
        <v>1317</v>
      </c>
      <c r="I447" s="75"/>
      <c r="J447" s="291"/>
      <c r="K447" s="291"/>
      <c r="L447" s="5"/>
      <c r="M447" s="5"/>
      <c r="N447" s="3"/>
      <c r="O447" s="87"/>
    </row>
    <row r="448" spans="1:15" s="4" customFormat="1" ht="33" customHeight="1">
      <c r="A448" s="295"/>
      <c r="B448" s="235"/>
      <c r="C448" s="296"/>
      <c r="D448" s="297"/>
      <c r="E448" s="75" t="s">
        <v>1318</v>
      </c>
      <c r="F448" s="75"/>
      <c r="G448" s="75">
        <v>1</v>
      </c>
      <c r="H448" s="81" t="s">
        <v>1317</v>
      </c>
      <c r="I448" s="75"/>
      <c r="J448" s="291"/>
      <c r="K448" s="291"/>
      <c r="L448" s="5"/>
      <c r="M448" s="5"/>
      <c r="N448" s="3"/>
      <c r="O448" s="87"/>
    </row>
    <row r="449" spans="1:15" s="4" customFormat="1" ht="33" customHeight="1">
      <c r="A449" s="295"/>
      <c r="B449" s="235"/>
      <c r="C449" s="296"/>
      <c r="D449" s="297"/>
      <c r="E449" s="75" t="s">
        <v>1326</v>
      </c>
      <c r="F449" s="75"/>
      <c r="G449" s="75">
        <v>1</v>
      </c>
      <c r="H449" s="81" t="s">
        <v>1317</v>
      </c>
      <c r="I449" s="75"/>
      <c r="J449" s="291"/>
      <c r="K449" s="291"/>
      <c r="L449" s="5"/>
      <c r="M449" s="5"/>
      <c r="N449" s="3"/>
      <c r="O449" s="87"/>
    </row>
    <row r="450" spans="1:15" s="4" customFormat="1" ht="33" customHeight="1">
      <c r="A450" s="295"/>
      <c r="B450" s="235"/>
      <c r="C450" s="296"/>
      <c r="D450" s="297"/>
      <c r="E450" s="75" t="s">
        <v>1001</v>
      </c>
      <c r="F450" s="75" t="s">
        <v>1312</v>
      </c>
      <c r="G450" s="75">
        <v>1</v>
      </c>
      <c r="H450" s="81" t="s">
        <v>1317</v>
      </c>
      <c r="I450" s="75"/>
      <c r="J450" s="291"/>
      <c r="K450" s="291"/>
      <c r="L450" s="5"/>
      <c r="M450" s="5"/>
      <c r="N450" s="3"/>
      <c r="O450" s="87"/>
    </row>
    <row r="451" spans="1:15" s="4" customFormat="1" ht="33" customHeight="1">
      <c r="A451" s="295"/>
      <c r="B451" s="235"/>
      <c r="C451" s="296"/>
      <c r="D451" s="297"/>
      <c r="E451" s="75" t="s">
        <v>1327</v>
      </c>
      <c r="F451" s="75" t="s">
        <v>1328</v>
      </c>
      <c r="G451" s="81">
        <v>33.3</v>
      </c>
      <c r="H451" s="81" t="s">
        <v>2016</v>
      </c>
      <c r="I451" s="75"/>
      <c r="J451" s="291"/>
      <c r="K451" s="291"/>
      <c r="L451" s="5"/>
      <c r="M451" s="5"/>
      <c r="N451" s="3"/>
      <c r="O451" s="87"/>
    </row>
    <row r="452" spans="1:15" s="4" customFormat="1" ht="33" customHeight="1">
      <c r="A452" s="295">
        <v>45</v>
      </c>
      <c r="B452" s="235" t="s">
        <v>2022</v>
      </c>
      <c r="C452" s="296" t="s">
        <v>1378</v>
      </c>
      <c r="D452" s="297" t="s">
        <v>1379</v>
      </c>
      <c r="E452" s="75" t="s">
        <v>1329</v>
      </c>
      <c r="F452" s="75"/>
      <c r="G452" s="75">
        <v>1</v>
      </c>
      <c r="H452" s="81" t="s">
        <v>1317</v>
      </c>
      <c r="I452" s="75"/>
      <c r="J452" s="291" t="s">
        <v>829</v>
      </c>
      <c r="K452" s="291" t="s">
        <v>280</v>
      </c>
      <c r="L452" s="5"/>
      <c r="M452" s="5"/>
      <c r="N452" s="3"/>
      <c r="O452" s="87"/>
    </row>
    <row r="453" spans="1:15" s="4" customFormat="1" ht="33" customHeight="1">
      <c r="A453" s="295"/>
      <c r="B453" s="235"/>
      <c r="C453" s="296"/>
      <c r="D453" s="297"/>
      <c r="E453" s="75" t="s">
        <v>1331</v>
      </c>
      <c r="F453" s="75"/>
      <c r="G453" s="75">
        <v>1</v>
      </c>
      <c r="H453" s="81" t="s">
        <v>1317</v>
      </c>
      <c r="I453" s="75"/>
      <c r="J453" s="291"/>
      <c r="K453" s="291"/>
      <c r="L453" s="5"/>
      <c r="M453" s="5"/>
      <c r="N453" s="3"/>
      <c r="O453" s="87"/>
    </row>
    <row r="454" spans="1:15" s="4" customFormat="1" ht="33" customHeight="1">
      <c r="A454" s="295"/>
      <c r="B454" s="235"/>
      <c r="C454" s="296"/>
      <c r="D454" s="297"/>
      <c r="E454" s="75" t="s">
        <v>1002</v>
      </c>
      <c r="F454" s="75" t="s">
        <v>1330</v>
      </c>
      <c r="G454" s="75">
        <v>1</v>
      </c>
      <c r="H454" s="81" t="s">
        <v>1317</v>
      </c>
      <c r="I454" s="75"/>
      <c r="J454" s="291"/>
      <c r="K454" s="291"/>
      <c r="L454" s="5"/>
      <c r="M454" s="5"/>
      <c r="N454" s="3"/>
      <c r="O454" s="87"/>
    </row>
    <row r="455" spans="1:15" s="4" customFormat="1" ht="33" customHeight="1">
      <c r="A455" s="295"/>
      <c r="B455" s="235"/>
      <c r="C455" s="296"/>
      <c r="D455" s="297"/>
      <c r="E455" s="75" t="s">
        <v>1339</v>
      </c>
      <c r="F455" s="42" t="s">
        <v>1332</v>
      </c>
      <c r="G455" s="75">
        <v>49.79</v>
      </c>
      <c r="H455" s="81" t="s">
        <v>2016</v>
      </c>
      <c r="I455" s="75"/>
      <c r="J455" s="292" t="s">
        <v>1337</v>
      </c>
      <c r="K455" s="292" t="s">
        <v>1338</v>
      </c>
      <c r="L455" s="5"/>
      <c r="M455" s="5"/>
      <c r="N455" s="3"/>
      <c r="O455" s="87"/>
    </row>
    <row r="456" spans="1:15" s="4" customFormat="1" ht="33" customHeight="1">
      <c r="A456" s="295"/>
      <c r="B456" s="235"/>
      <c r="C456" s="296"/>
      <c r="D456" s="297"/>
      <c r="E456" s="75" t="s">
        <v>1333</v>
      </c>
      <c r="F456" s="75"/>
      <c r="G456" s="75">
        <v>1</v>
      </c>
      <c r="H456" s="81" t="s">
        <v>1334</v>
      </c>
      <c r="I456" s="75"/>
      <c r="J456" s="293"/>
      <c r="K456" s="293"/>
      <c r="L456" s="5"/>
      <c r="M456" s="5"/>
      <c r="N456" s="3"/>
      <c r="O456" s="87"/>
    </row>
    <row r="457" spans="1:15" s="4" customFormat="1" ht="33" customHeight="1">
      <c r="A457" s="295"/>
      <c r="B457" s="235"/>
      <c r="C457" s="296"/>
      <c r="D457" s="297"/>
      <c r="E457" s="75" t="s">
        <v>1335</v>
      </c>
      <c r="F457" s="75"/>
      <c r="G457" s="75">
        <v>1</v>
      </c>
      <c r="H457" s="81" t="s">
        <v>2030</v>
      </c>
      <c r="I457" s="75"/>
      <c r="J457" s="293"/>
      <c r="K457" s="293"/>
      <c r="L457" s="5"/>
      <c r="M457" s="5"/>
      <c r="N457" s="3"/>
      <c r="O457" s="87"/>
    </row>
    <row r="458" spans="1:15" s="4" customFormat="1" ht="33" customHeight="1">
      <c r="A458" s="295"/>
      <c r="B458" s="235"/>
      <c r="C458" s="296"/>
      <c r="D458" s="297"/>
      <c r="E458" s="75" t="s">
        <v>1336</v>
      </c>
      <c r="F458" s="75" t="s">
        <v>1312</v>
      </c>
      <c r="G458" s="75">
        <v>1</v>
      </c>
      <c r="H458" s="81" t="s">
        <v>2030</v>
      </c>
      <c r="I458" s="75"/>
      <c r="J458" s="294"/>
      <c r="K458" s="294"/>
      <c r="L458" s="5"/>
      <c r="M458" s="5"/>
      <c r="N458" s="3"/>
      <c r="O458" s="87"/>
    </row>
    <row r="459" spans="1:15" s="4" customFormat="1" ht="33" customHeight="1">
      <c r="A459" s="295"/>
      <c r="B459" s="235"/>
      <c r="C459" s="296"/>
      <c r="D459" s="297"/>
      <c r="E459" s="75" t="s">
        <v>1340</v>
      </c>
      <c r="F459" s="75" t="s">
        <v>1313</v>
      </c>
      <c r="G459" s="75">
        <v>33</v>
      </c>
      <c r="H459" s="81" t="s">
        <v>2016</v>
      </c>
      <c r="I459" s="75"/>
      <c r="J459" s="291" t="s">
        <v>1342</v>
      </c>
      <c r="K459" s="291" t="s">
        <v>1341</v>
      </c>
      <c r="L459" s="5"/>
      <c r="M459" s="5"/>
      <c r="N459" s="3"/>
      <c r="O459" s="87"/>
    </row>
    <row r="460" spans="1:15" s="4" customFormat="1" ht="33" customHeight="1">
      <c r="A460" s="295"/>
      <c r="B460" s="235"/>
      <c r="C460" s="296"/>
      <c r="D460" s="297"/>
      <c r="E460" s="75" t="s">
        <v>1343</v>
      </c>
      <c r="F460" s="75"/>
      <c r="G460" s="75">
        <v>1</v>
      </c>
      <c r="H460" s="81" t="s">
        <v>2030</v>
      </c>
      <c r="I460" s="75"/>
      <c r="J460" s="291"/>
      <c r="K460" s="291"/>
      <c r="L460" s="5"/>
      <c r="M460" s="5"/>
      <c r="N460" s="3"/>
      <c r="O460" s="87"/>
    </row>
    <row r="461" spans="1:15" s="4" customFormat="1" ht="33" customHeight="1">
      <c r="A461" s="295"/>
      <c r="B461" s="235"/>
      <c r="C461" s="296"/>
      <c r="D461" s="297"/>
      <c r="E461" s="75" t="s">
        <v>1336</v>
      </c>
      <c r="F461" s="75" t="s">
        <v>1312</v>
      </c>
      <c r="G461" s="75">
        <v>1</v>
      </c>
      <c r="H461" s="81" t="s">
        <v>2030</v>
      </c>
      <c r="I461" s="75"/>
      <c r="J461" s="291"/>
      <c r="K461" s="291"/>
      <c r="L461" s="5"/>
      <c r="M461" s="5"/>
      <c r="N461" s="3"/>
      <c r="O461" s="87"/>
    </row>
    <row r="462" spans="1:15" s="4" customFormat="1" ht="33" customHeight="1">
      <c r="A462" s="295"/>
      <c r="B462" s="235"/>
      <c r="C462" s="296"/>
      <c r="D462" s="297"/>
      <c r="E462" s="75" t="s">
        <v>1308</v>
      </c>
      <c r="F462" s="86" t="s">
        <v>1375</v>
      </c>
      <c r="G462" s="75">
        <v>67</v>
      </c>
      <c r="H462" s="81" t="s">
        <v>2016</v>
      </c>
      <c r="I462" s="75"/>
      <c r="J462" s="291" t="s">
        <v>1003</v>
      </c>
      <c r="K462" s="291" t="s">
        <v>1368</v>
      </c>
      <c r="L462" s="5"/>
      <c r="M462" s="5"/>
      <c r="N462" s="3"/>
      <c r="O462" s="87"/>
    </row>
    <row r="463" spans="1:15" s="4" customFormat="1" ht="33" customHeight="1">
      <c r="A463" s="295"/>
      <c r="B463" s="235"/>
      <c r="C463" s="296"/>
      <c r="D463" s="297"/>
      <c r="E463" s="75" t="s">
        <v>1376</v>
      </c>
      <c r="F463" s="75"/>
      <c r="G463" s="75">
        <v>1</v>
      </c>
      <c r="H463" s="81" t="s">
        <v>2030</v>
      </c>
      <c r="I463" s="75"/>
      <c r="J463" s="291"/>
      <c r="K463" s="291"/>
      <c r="L463" s="5"/>
      <c r="M463" s="5"/>
      <c r="N463" s="3"/>
      <c r="O463" s="87"/>
    </row>
    <row r="464" spans="1:15" s="4" customFormat="1" ht="33" customHeight="1">
      <c r="A464" s="295"/>
      <c r="B464" s="235"/>
      <c r="C464" s="296"/>
      <c r="D464" s="297"/>
      <c r="E464" s="75" t="s">
        <v>1371</v>
      </c>
      <c r="F464" s="75"/>
      <c r="G464" s="75">
        <v>1</v>
      </c>
      <c r="H464" s="81" t="s">
        <v>2030</v>
      </c>
      <c r="I464" s="75"/>
      <c r="J464" s="291"/>
      <c r="K464" s="291"/>
      <c r="L464" s="5"/>
      <c r="M464" s="5"/>
      <c r="N464" s="3"/>
      <c r="O464" s="87"/>
    </row>
    <row r="465" spans="1:15" s="4" customFormat="1" ht="33" customHeight="1">
      <c r="A465" s="295"/>
      <c r="B465" s="235"/>
      <c r="C465" s="296"/>
      <c r="D465" s="297"/>
      <c r="E465" s="75" t="s">
        <v>1314</v>
      </c>
      <c r="F465" s="75"/>
      <c r="G465" s="75">
        <v>3</v>
      </c>
      <c r="H465" s="81" t="s">
        <v>1377</v>
      </c>
      <c r="I465" s="75"/>
      <c r="J465" s="291"/>
      <c r="K465" s="291"/>
      <c r="L465" s="5"/>
      <c r="M465" s="5"/>
      <c r="N465" s="3"/>
      <c r="O465" s="87"/>
    </row>
    <row r="466" spans="1:15" s="4" customFormat="1" ht="33" customHeight="1">
      <c r="A466" s="295"/>
      <c r="B466" s="235"/>
      <c r="C466" s="296"/>
      <c r="D466" s="297"/>
      <c r="E466" s="75" t="s">
        <v>1311</v>
      </c>
      <c r="F466" s="75" t="s">
        <v>1015</v>
      </c>
      <c r="G466" s="75">
        <v>1</v>
      </c>
      <c r="H466" s="81" t="s">
        <v>2030</v>
      </c>
      <c r="I466" s="75"/>
      <c r="J466" s="291"/>
      <c r="K466" s="291"/>
      <c r="L466" s="5"/>
      <c r="M466" s="5"/>
      <c r="N466" s="3"/>
      <c r="O466" s="87"/>
    </row>
    <row r="467" spans="1:15" s="4" customFormat="1" ht="33" customHeight="1">
      <c r="A467" s="289">
        <v>46</v>
      </c>
      <c r="B467" s="290" t="s">
        <v>2022</v>
      </c>
      <c r="C467" s="292" t="s">
        <v>889</v>
      </c>
      <c r="D467" s="292" t="s">
        <v>2041</v>
      </c>
      <c r="E467" s="292" t="s">
        <v>2048</v>
      </c>
      <c r="F467" s="154" t="s">
        <v>890</v>
      </c>
      <c r="G467" s="151">
        <v>1</v>
      </c>
      <c r="H467" s="75" t="s">
        <v>2046</v>
      </c>
      <c r="I467" s="75"/>
      <c r="J467" s="292" t="s">
        <v>896</v>
      </c>
      <c r="K467" s="292" t="s">
        <v>891</v>
      </c>
      <c r="L467" s="5"/>
      <c r="M467" s="5"/>
      <c r="N467" s="3"/>
      <c r="O467" s="87"/>
    </row>
    <row r="468" spans="1:15" s="4" customFormat="1" ht="33" customHeight="1">
      <c r="A468" s="237"/>
      <c r="B468" s="288"/>
      <c r="C468" s="294"/>
      <c r="D468" s="294"/>
      <c r="E468" s="294"/>
      <c r="F468" s="152" t="s">
        <v>525</v>
      </c>
      <c r="G468" s="151">
        <v>1</v>
      </c>
      <c r="H468" s="75" t="s">
        <v>2030</v>
      </c>
      <c r="I468" s="75"/>
      <c r="J468" s="294"/>
      <c r="K468" s="294"/>
      <c r="L468" s="5"/>
      <c r="M468" s="5"/>
      <c r="N468" s="3"/>
      <c r="O468" s="87"/>
    </row>
    <row r="469" spans="1:15" s="4" customFormat="1" ht="33" customHeight="1">
      <c r="A469" s="289">
        <v>47</v>
      </c>
      <c r="B469" s="290" t="s">
        <v>2022</v>
      </c>
      <c r="C469" s="292" t="s">
        <v>892</v>
      </c>
      <c r="D469" s="292" t="s">
        <v>2041</v>
      </c>
      <c r="E469" s="75" t="s">
        <v>893</v>
      </c>
      <c r="F469" s="152" t="s">
        <v>894</v>
      </c>
      <c r="G469" s="151">
        <v>12</v>
      </c>
      <c r="H469" s="81" t="s">
        <v>2016</v>
      </c>
      <c r="I469" s="75"/>
      <c r="J469" s="292" t="s">
        <v>897</v>
      </c>
      <c r="K469" s="292" t="s">
        <v>898</v>
      </c>
      <c r="L469" s="5"/>
      <c r="M469" s="5"/>
      <c r="N469" s="3"/>
      <c r="O469" s="87"/>
    </row>
    <row r="470" spans="1:15" s="4" customFormat="1" ht="33" customHeight="1">
      <c r="A470" s="237"/>
      <c r="B470" s="288"/>
      <c r="C470" s="294"/>
      <c r="D470" s="294"/>
      <c r="E470" s="75" t="s">
        <v>895</v>
      </c>
      <c r="F470" s="150" t="s">
        <v>874</v>
      </c>
      <c r="G470" s="151">
        <v>1</v>
      </c>
      <c r="H470" s="75" t="s">
        <v>2030</v>
      </c>
      <c r="I470" s="75"/>
      <c r="J470" s="294"/>
      <c r="K470" s="294"/>
      <c r="L470" s="5"/>
      <c r="M470" s="5"/>
      <c r="N470" s="3"/>
      <c r="O470" s="87"/>
    </row>
    <row r="471" spans="1:15" s="4" customFormat="1" ht="33" customHeight="1">
      <c r="A471" s="3">
        <v>48</v>
      </c>
      <c r="B471" s="139" t="s">
        <v>2022</v>
      </c>
      <c r="C471" s="75" t="s">
        <v>899</v>
      </c>
      <c r="D471" s="75" t="s">
        <v>2041</v>
      </c>
      <c r="E471" s="75" t="s">
        <v>895</v>
      </c>
      <c r="F471" s="150" t="s">
        <v>874</v>
      </c>
      <c r="G471" s="151">
        <v>1</v>
      </c>
      <c r="H471" s="75" t="s">
        <v>2030</v>
      </c>
      <c r="I471" s="75"/>
      <c r="J471" s="75" t="s">
        <v>901</v>
      </c>
      <c r="K471" s="75" t="s">
        <v>71</v>
      </c>
      <c r="L471" s="5"/>
      <c r="M471" s="5"/>
      <c r="N471" s="3"/>
      <c r="O471" s="87"/>
    </row>
    <row r="472" spans="1:15" s="4" customFormat="1" ht="33" customHeight="1">
      <c r="A472" s="3">
        <v>49</v>
      </c>
      <c r="B472" s="139" t="s">
        <v>2022</v>
      </c>
      <c r="C472" s="75" t="s">
        <v>900</v>
      </c>
      <c r="D472" s="75" t="s">
        <v>2041</v>
      </c>
      <c r="E472" s="75" t="s">
        <v>895</v>
      </c>
      <c r="F472" s="150" t="s">
        <v>874</v>
      </c>
      <c r="G472" s="151">
        <v>1</v>
      </c>
      <c r="H472" s="75" t="s">
        <v>2030</v>
      </c>
      <c r="I472" s="75"/>
      <c r="J472" s="75" t="s">
        <v>902</v>
      </c>
      <c r="K472" s="75" t="s">
        <v>71</v>
      </c>
      <c r="L472" s="5"/>
      <c r="M472" s="5"/>
      <c r="N472" s="3"/>
      <c r="O472" s="3"/>
    </row>
    <row r="473" spans="1:15" s="4" customFormat="1" ht="33" customHeight="1">
      <c r="A473" s="289">
        <v>50</v>
      </c>
      <c r="B473" s="290" t="s">
        <v>2022</v>
      </c>
      <c r="C473" s="292" t="s">
        <v>903</v>
      </c>
      <c r="D473" s="292" t="s">
        <v>2041</v>
      </c>
      <c r="E473" s="145" t="s">
        <v>893</v>
      </c>
      <c r="F473" s="150" t="s">
        <v>904</v>
      </c>
      <c r="G473" s="151">
        <v>30</v>
      </c>
      <c r="H473" s="81" t="s">
        <v>2016</v>
      </c>
      <c r="I473" s="75"/>
      <c r="J473" s="292" t="s">
        <v>907</v>
      </c>
      <c r="K473" s="292" t="s">
        <v>63</v>
      </c>
      <c r="L473" s="5"/>
      <c r="M473" s="5"/>
      <c r="N473" s="3"/>
      <c r="O473" s="3"/>
    </row>
    <row r="474" spans="1:15" s="4" customFormat="1" ht="33" customHeight="1">
      <c r="A474" s="237"/>
      <c r="B474" s="288"/>
      <c r="C474" s="294"/>
      <c r="D474" s="294"/>
      <c r="E474" s="75" t="s">
        <v>843</v>
      </c>
      <c r="F474" s="75" t="s">
        <v>905</v>
      </c>
      <c r="G474" s="75">
        <v>1</v>
      </c>
      <c r="H474" s="75" t="s">
        <v>906</v>
      </c>
      <c r="I474" s="75"/>
      <c r="J474" s="294"/>
      <c r="K474" s="294"/>
      <c r="L474" s="5"/>
      <c r="M474" s="5"/>
      <c r="N474" s="3"/>
      <c r="O474" s="3"/>
    </row>
    <row r="475" spans="1:15" s="4" customFormat="1" ht="33" customHeight="1">
      <c r="A475" s="289">
        <v>51</v>
      </c>
      <c r="B475" s="290" t="s">
        <v>2022</v>
      </c>
      <c r="C475" s="298" t="s">
        <v>908</v>
      </c>
      <c r="D475" s="300" t="s">
        <v>2041</v>
      </c>
      <c r="E475" s="75" t="s">
        <v>893</v>
      </c>
      <c r="F475" s="152" t="s">
        <v>909</v>
      </c>
      <c r="G475" s="151">
        <v>16.3</v>
      </c>
      <c r="H475" s="81" t="s">
        <v>2016</v>
      </c>
      <c r="I475" s="75"/>
      <c r="J475" s="292" t="s">
        <v>907</v>
      </c>
      <c r="K475" s="310" t="s">
        <v>73</v>
      </c>
      <c r="L475" s="5"/>
      <c r="M475" s="5"/>
      <c r="N475" s="3"/>
      <c r="O475" s="3"/>
    </row>
    <row r="476" spans="1:15" s="4" customFormat="1" ht="33" customHeight="1">
      <c r="A476" s="237"/>
      <c r="B476" s="288"/>
      <c r="C476" s="299"/>
      <c r="D476" s="302"/>
      <c r="E476" s="75" t="s">
        <v>895</v>
      </c>
      <c r="F476" s="150" t="s">
        <v>874</v>
      </c>
      <c r="G476" s="151">
        <v>1</v>
      </c>
      <c r="H476" s="75" t="s">
        <v>2030</v>
      </c>
      <c r="I476" s="75"/>
      <c r="J476" s="294"/>
      <c r="K476" s="311"/>
      <c r="L476" s="5"/>
      <c r="M476" s="5"/>
      <c r="N476" s="3"/>
      <c r="O476" s="3"/>
    </row>
    <row r="477" spans="1:15" s="4" customFormat="1" ht="33" customHeight="1">
      <c r="A477" s="234">
        <v>52</v>
      </c>
      <c r="B477" s="235" t="s">
        <v>2022</v>
      </c>
      <c r="C477" s="291">
        <v>929</v>
      </c>
      <c r="D477" s="291" t="s">
        <v>778</v>
      </c>
      <c r="E477" s="75" t="s">
        <v>912</v>
      </c>
      <c r="F477" s="75" t="s">
        <v>913</v>
      </c>
      <c r="G477" s="75">
        <v>41.4</v>
      </c>
      <c r="H477" s="81" t="s">
        <v>914</v>
      </c>
      <c r="I477" s="75"/>
      <c r="J477" s="291" t="s">
        <v>929</v>
      </c>
      <c r="K477" s="291" t="s">
        <v>68</v>
      </c>
      <c r="L477" s="5"/>
      <c r="M477" s="5"/>
      <c r="N477" s="3"/>
      <c r="O477" s="3"/>
    </row>
    <row r="478" spans="1:15" s="4" customFormat="1" ht="33" customHeight="1">
      <c r="A478" s="234"/>
      <c r="B478" s="235"/>
      <c r="C478" s="291"/>
      <c r="D478" s="291"/>
      <c r="E478" s="75" t="s">
        <v>915</v>
      </c>
      <c r="F478" s="42" t="s">
        <v>910</v>
      </c>
      <c r="G478" s="75">
        <v>39</v>
      </c>
      <c r="H478" s="81" t="s">
        <v>914</v>
      </c>
      <c r="I478" s="75"/>
      <c r="J478" s="291"/>
      <c r="K478" s="291"/>
      <c r="L478" s="5"/>
      <c r="M478" s="5"/>
      <c r="N478" s="3"/>
      <c r="O478" s="3"/>
    </row>
    <row r="479" spans="1:15" s="4" customFormat="1" ht="33" customHeight="1">
      <c r="A479" s="234"/>
      <c r="B479" s="235"/>
      <c r="C479" s="291"/>
      <c r="D479" s="291"/>
      <c r="E479" s="75" t="s">
        <v>2031</v>
      </c>
      <c r="F479" s="75" t="s">
        <v>916</v>
      </c>
      <c r="G479" s="75">
        <v>1</v>
      </c>
      <c r="H479" s="75" t="s">
        <v>2046</v>
      </c>
      <c r="I479" s="75"/>
      <c r="J479" s="291"/>
      <c r="K479" s="291"/>
      <c r="L479" s="5"/>
      <c r="M479" s="5"/>
      <c r="N479" s="3"/>
      <c r="O479" s="3"/>
    </row>
    <row r="480" spans="1:15" s="4" customFormat="1" ht="33" customHeight="1">
      <c r="A480" s="234"/>
      <c r="B480" s="235"/>
      <c r="C480" s="291"/>
      <c r="D480" s="291"/>
      <c r="E480" s="75" t="s">
        <v>917</v>
      </c>
      <c r="F480" s="75" t="s">
        <v>918</v>
      </c>
      <c r="G480" s="75">
        <v>3</v>
      </c>
      <c r="H480" s="75" t="s">
        <v>2046</v>
      </c>
      <c r="I480" s="75"/>
      <c r="J480" s="291"/>
      <c r="K480" s="291"/>
      <c r="L480" s="5"/>
      <c r="M480" s="5"/>
      <c r="N480" s="3"/>
      <c r="O480" s="3"/>
    </row>
    <row r="481" spans="1:15" s="4" customFormat="1" ht="33" customHeight="1">
      <c r="A481" s="234"/>
      <c r="B481" s="235"/>
      <c r="C481" s="291"/>
      <c r="D481" s="291"/>
      <c r="E481" s="75" t="s">
        <v>895</v>
      </c>
      <c r="F481" s="75"/>
      <c r="G481" s="75">
        <v>1</v>
      </c>
      <c r="H481" s="75" t="s">
        <v>2030</v>
      </c>
      <c r="I481" s="75"/>
      <c r="J481" s="291"/>
      <c r="K481" s="291"/>
      <c r="L481" s="5"/>
      <c r="M481" s="5"/>
      <c r="N481" s="3"/>
      <c r="O481" s="3"/>
    </row>
    <row r="482" spans="1:15" s="4" customFormat="1" ht="33" customHeight="1">
      <c r="A482" s="236">
        <v>52</v>
      </c>
      <c r="B482" s="238" t="s">
        <v>2022</v>
      </c>
      <c r="C482" s="293">
        <v>929</v>
      </c>
      <c r="D482" s="293" t="s">
        <v>2041</v>
      </c>
      <c r="E482" s="148" t="s">
        <v>919</v>
      </c>
      <c r="F482" s="186" t="s">
        <v>920</v>
      </c>
      <c r="G482" s="148">
        <v>240</v>
      </c>
      <c r="H482" s="140" t="s">
        <v>914</v>
      </c>
      <c r="I482" s="148"/>
      <c r="J482" s="293" t="s">
        <v>929</v>
      </c>
      <c r="K482" s="293" t="s">
        <v>68</v>
      </c>
      <c r="L482" s="186"/>
      <c r="M482" s="186"/>
      <c r="N482" s="195"/>
      <c r="O482" s="195"/>
    </row>
    <row r="483" spans="1:15" s="4" customFormat="1" ht="33" customHeight="1">
      <c r="A483" s="236"/>
      <c r="B483" s="238"/>
      <c r="C483" s="293"/>
      <c r="D483" s="293"/>
      <c r="E483" s="75" t="s">
        <v>921</v>
      </c>
      <c r="F483" s="75" t="s">
        <v>922</v>
      </c>
      <c r="G483" s="75">
        <v>2</v>
      </c>
      <c r="H483" s="75" t="s">
        <v>2046</v>
      </c>
      <c r="I483" s="75"/>
      <c r="J483" s="293"/>
      <c r="K483" s="293"/>
      <c r="L483" s="5"/>
      <c r="M483" s="5"/>
      <c r="N483" s="3"/>
      <c r="O483" s="3"/>
    </row>
    <row r="484" spans="1:15" s="4" customFormat="1" ht="33" customHeight="1">
      <c r="A484" s="236"/>
      <c r="B484" s="238"/>
      <c r="C484" s="293"/>
      <c r="D484" s="293"/>
      <c r="E484" s="75" t="s">
        <v>923</v>
      </c>
      <c r="F484" s="75"/>
      <c r="G484" s="75">
        <v>1</v>
      </c>
      <c r="H484" s="75" t="s">
        <v>2030</v>
      </c>
      <c r="I484" s="75"/>
      <c r="J484" s="293"/>
      <c r="K484" s="293"/>
      <c r="L484" s="5"/>
      <c r="M484" s="5"/>
      <c r="N484" s="3"/>
      <c r="O484" s="3"/>
    </row>
    <row r="485" spans="1:15" s="4" customFormat="1" ht="33" customHeight="1">
      <c r="A485" s="236"/>
      <c r="B485" s="238"/>
      <c r="C485" s="293"/>
      <c r="D485" s="293"/>
      <c r="E485" s="75" t="s">
        <v>924</v>
      </c>
      <c r="F485" s="5" t="s">
        <v>925</v>
      </c>
      <c r="G485" s="75">
        <v>660</v>
      </c>
      <c r="H485" s="81" t="s">
        <v>914</v>
      </c>
      <c r="I485" s="5"/>
      <c r="J485" s="293"/>
      <c r="K485" s="293"/>
      <c r="L485" s="5"/>
      <c r="M485" s="5"/>
      <c r="N485" s="3"/>
      <c r="O485" s="3"/>
    </row>
    <row r="486" spans="1:15" s="4" customFormat="1" ht="33" customHeight="1">
      <c r="A486" s="236"/>
      <c r="B486" s="238"/>
      <c r="C486" s="293"/>
      <c r="D486" s="293"/>
      <c r="E486" s="75" t="s">
        <v>921</v>
      </c>
      <c r="F486" s="75" t="s">
        <v>926</v>
      </c>
      <c r="G486" s="75">
        <v>2</v>
      </c>
      <c r="H486" s="75" t="s">
        <v>2046</v>
      </c>
      <c r="I486" s="5"/>
      <c r="J486" s="293"/>
      <c r="K486" s="293"/>
      <c r="L486" s="5"/>
      <c r="M486" s="5"/>
      <c r="N486" s="3"/>
      <c r="O486" s="3"/>
    </row>
    <row r="487" spans="1:15" s="4" customFormat="1" ht="33" customHeight="1">
      <c r="A487" s="236"/>
      <c r="B487" s="238"/>
      <c r="C487" s="293"/>
      <c r="D487" s="293"/>
      <c r="E487" s="75" t="s">
        <v>923</v>
      </c>
      <c r="F487" s="75"/>
      <c r="G487" s="75">
        <v>1</v>
      </c>
      <c r="H487" s="75" t="s">
        <v>2030</v>
      </c>
      <c r="I487" s="5"/>
      <c r="J487" s="293"/>
      <c r="K487" s="293"/>
      <c r="L487" s="5"/>
      <c r="M487" s="5"/>
      <c r="N487" s="3"/>
      <c r="O487" s="3"/>
    </row>
    <row r="488" spans="1:15" s="4" customFormat="1" ht="33" customHeight="1">
      <c r="A488" s="236"/>
      <c r="B488" s="238"/>
      <c r="C488" s="293"/>
      <c r="D488" s="293"/>
      <c r="E488" s="75" t="s">
        <v>927</v>
      </c>
      <c r="F488" s="75"/>
      <c r="G488" s="75">
        <v>1</v>
      </c>
      <c r="H488" s="75" t="s">
        <v>2030</v>
      </c>
      <c r="I488" s="5"/>
      <c r="J488" s="293"/>
      <c r="K488" s="293"/>
      <c r="L488" s="5"/>
      <c r="M488" s="5"/>
      <c r="N488" s="3"/>
      <c r="O488" s="3"/>
    </row>
    <row r="489" spans="1:15" s="4" customFormat="1" ht="33" customHeight="1">
      <c r="A489" s="236"/>
      <c r="B489" s="238"/>
      <c r="C489" s="293"/>
      <c r="D489" s="293"/>
      <c r="E489" s="75" t="s">
        <v>928</v>
      </c>
      <c r="F489" s="5" t="s">
        <v>925</v>
      </c>
      <c r="G489" s="75">
        <v>660</v>
      </c>
      <c r="H489" s="81" t="s">
        <v>914</v>
      </c>
      <c r="I489" s="5"/>
      <c r="J489" s="293"/>
      <c r="K489" s="293"/>
      <c r="L489" s="5"/>
      <c r="M489" s="5"/>
      <c r="N489" s="3"/>
      <c r="O489" s="3"/>
    </row>
    <row r="490" spans="1:15" s="4" customFormat="1" ht="33" customHeight="1">
      <c r="A490" s="236"/>
      <c r="B490" s="238"/>
      <c r="C490" s="293"/>
      <c r="D490" s="293"/>
      <c r="E490" s="75" t="s">
        <v>921</v>
      </c>
      <c r="F490" s="75" t="s">
        <v>926</v>
      </c>
      <c r="G490" s="75">
        <v>2</v>
      </c>
      <c r="H490" s="75" t="s">
        <v>2046</v>
      </c>
      <c r="I490" s="5"/>
      <c r="J490" s="293"/>
      <c r="K490" s="293"/>
      <c r="L490" s="5"/>
      <c r="M490" s="5"/>
      <c r="N490" s="3"/>
      <c r="O490" s="3"/>
    </row>
    <row r="491" spans="1:15" s="4" customFormat="1" ht="33" customHeight="1">
      <c r="A491" s="237"/>
      <c r="B491" s="288"/>
      <c r="C491" s="294"/>
      <c r="D491" s="294"/>
      <c r="E491" s="75" t="s">
        <v>923</v>
      </c>
      <c r="F491" s="75"/>
      <c r="G491" s="75">
        <v>1</v>
      </c>
      <c r="H491" s="75" t="s">
        <v>2030</v>
      </c>
      <c r="I491" s="5"/>
      <c r="J491" s="294"/>
      <c r="K491" s="294"/>
      <c r="L491" s="5"/>
      <c r="M491" s="5"/>
      <c r="N491" s="3"/>
      <c r="O491" s="3"/>
    </row>
    <row r="492" spans="1:15" s="4" customFormat="1" ht="33" customHeight="1">
      <c r="A492" s="234">
        <v>53</v>
      </c>
      <c r="B492" s="235" t="s">
        <v>2022</v>
      </c>
      <c r="C492" s="291" t="s">
        <v>424</v>
      </c>
      <c r="D492" s="291" t="s">
        <v>778</v>
      </c>
      <c r="E492" s="75" t="s">
        <v>911</v>
      </c>
      <c r="F492" s="5" t="s">
        <v>1004</v>
      </c>
      <c r="G492" s="75">
        <v>450</v>
      </c>
      <c r="H492" s="81" t="s">
        <v>914</v>
      </c>
      <c r="I492" s="5"/>
      <c r="J492" s="291" t="s">
        <v>929</v>
      </c>
      <c r="K492" s="291" t="s">
        <v>68</v>
      </c>
      <c r="L492" s="5"/>
      <c r="M492" s="5"/>
      <c r="N492" s="3"/>
      <c r="O492" s="3"/>
    </row>
    <row r="493" spans="1:15" s="4" customFormat="1" ht="33" customHeight="1">
      <c r="A493" s="234"/>
      <c r="B493" s="235"/>
      <c r="C493" s="291"/>
      <c r="D493" s="291"/>
      <c r="E493" s="75" t="s">
        <v>921</v>
      </c>
      <c r="F493" s="75" t="s">
        <v>922</v>
      </c>
      <c r="G493" s="75">
        <v>2</v>
      </c>
      <c r="H493" s="75" t="s">
        <v>2046</v>
      </c>
      <c r="I493" s="5"/>
      <c r="J493" s="291"/>
      <c r="K493" s="291"/>
      <c r="L493" s="3"/>
      <c r="M493" s="3"/>
      <c r="N493" s="3"/>
      <c r="O493" s="3"/>
    </row>
    <row r="494" spans="1:15" s="4" customFormat="1" ht="33" customHeight="1">
      <c r="A494" s="234"/>
      <c r="B494" s="235"/>
      <c r="C494" s="291"/>
      <c r="D494" s="291"/>
      <c r="E494" s="75" t="s">
        <v>923</v>
      </c>
      <c r="F494" s="75"/>
      <c r="G494" s="75">
        <v>1</v>
      </c>
      <c r="H494" s="75" t="s">
        <v>2030</v>
      </c>
      <c r="I494" s="5"/>
      <c r="J494" s="291"/>
      <c r="K494" s="291"/>
      <c r="L494" s="3"/>
      <c r="M494" s="3"/>
      <c r="N494" s="3"/>
      <c r="O494" s="3"/>
    </row>
    <row r="495" spans="1:15" s="4" customFormat="1" ht="33" customHeight="1">
      <c r="A495" s="234"/>
      <c r="B495" s="235"/>
      <c r="C495" s="291"/>
      <c r="D495" s="291"/>
      <c r="E495" s="75" t="s">
        <v>919</v>
      </c>
      <c r="F495" s="5" t="s">
        <v>1005</v>
      </c>
      <c r="G495" s="75">
        <v>300</v>
      </c>
      <c r="H495" s="81" t="s">
        <v>914</v>
      </c>
      <c r="I495" s="5"/>
      <c r="J495" s="291"/>
      <c r="K495" s="291"/>
      <c r="L495" s="3"/>
      <c r="M495" s="3"/>
      <c r="N495" s="3"/>
      <c r="O495" s="3"/>
    </row>
    <row r="496" spans="1:15" s="4" customFormat="1" ht="33" customHeight="1">
      <c r="A496" s="234"/>
      <c r="B496" s="235"/>
      <c r="C496" s="291"/>
      <c r="D496" s="291"/>
      <c r="E496" s="75" t="s">
        <v>921</v>
      </c>
      <c r="F496" s="75" t="s">
        <v>922</v>
      </c>
      <c r="G496" s="75">
        <v>2</v>
      </c>
      <c r="H496" s="75" t="s">
        <v>2046</v>
      </c>
      <c r="I496" s="5"/>
      <c r="J496" s="291"/>
      <c r="K496" s="291"/>
      <c r="L496" s="3"/>
      <c r="M496" s="3"/>
      <c r="N496" s="3"/>
      <c r="O496" s="3"/>
    </row>
    <row r="497" spans="1:15" s="4" customFormat="1" ht="33" customHeight="1">
      <c r="A497" s="289">
        <v>53</v>
      </c>
      <c r="B497" s="290" t="s">
        <v>2022</v>
      </c>
      <c r="C497" s="292" t="s">
        <v>424</v>
      </c>
      <c r="D497" s="292" t="s">
        <v>2041</v>
      </c>
      <c r="E497" s="75" t="s">
        <v>923</v>
      </c>
      <c r="F497" s="75"/>
      <c r="G497" s="75">
        <v>1</v>
      </c>
      <c r="H497" s="75" t="s">
        <v>2030</v>
      </c>
      <c r="I497" s="5"/>
      <c r="J497" s="292" t="s">
        <v>929</v>
      </c>
      <c r="K497" s="292" t="s">
        <v>68</v>
      </c>
      <c r="L497" s="3"/>
      <c r="M497" s="3"/>
      <c r="N497" s="3"/>
      <c r="O497" s="3"/>
    </row>
    <row r="498" spans="1:15" s="4" customFormat="1" ht="33" customHeight="1">
      <c r="A498" s="236"/>
      <c r="B498" s="238"/>
      <c r="C498" s="293"/>
      <c r="D498" s="293"/>
      <c r="E498" s="75" t="s">
        <v>930</v>
      </c>
      <c r="F498" s="5"/>
      <c r="G498" s="75">
        <v>1</v>
      </c>
      <c r="H498" s="75" t="s">
        <v>2030</v>
      </c>
      <c r="I498" s="5"/>
      <c r="J498" s="293"/>
      <c r="K498" s="293"/>
      <c r="L498" s="3"/>
      <c r="M498" s="3"/>
      <c r="N498" s="3"/>
      <c r="O498" s="3"/>
    </row>
    <row r="499" spans="1:15" s="4" customFormat="1" ht="33" customHeight="1">
      <c r="A499" s="236"/>
      <c r="B499" s="238"/>
      <c r="C499" s="293"/>
      <c r="D499" s="293"/>
      <c r="E499" s="75" t="s">
        <v>915</v>
      </c>
      <c r="F499" s="75" t="s">
        <v>931</v>
      </c>
      <c r="G499" s="75">
        <v>10</v>
      </c>
      <c r="H499" s="75" t="s">
        <v>932</v>
      </c>
      <c r="I499" s="75"/>
      <c r="J499" s="293"/>
      <c r="K499" s="293"/>
      <c r="L499" s="3"/>
      <c r="M499" s="3"/>
      <c r="N499" s="3"/>
      <c r="O499" s="3"/>
    </row>
    <row r="500" spans="1:15" s="4" customFormat="1" ht="33" customHeight="1">
      <c r="A500" s="237"/>
      <c r="B500" s="288"/>
      <c r="C500" s="294"/>
      <c r="D500" s="294"/>
      <c r="E500" s="75" t="s">
        <v>2014</v>
      </c>
      <c r="F500" s="75" t="s">
        <v>933</v>
      </c>
      <c r="G500" s="75">
        <v>1</v>
      </c>
      <c r="H500" s="75" t="s">
        <v>2039</v>
      </c>
      <c r="I500" s="75"/>
      <c r="J500" s="294"/>
      <c r="K500" s="294"/>
      <c r="L500" s="3"/>
      <c r="M500" s="3"/>
      <c r="N500" s="3"/>
      <c r="O500" s="3"/>
    </row>
    <row r="501" spans="1:15" s="4" customFormat="1" ht="33" customHeight="1">
      <c r="A501" s="307" t="s">
        <v>1275</v>
      </c>
      <c r="B501" s="290" t="s">
        <v>1167</v>
      </c>
      <c r="C501" s="231" t="s">
        <v>1224</v>
      </c>
      <c r="D501" s="231" t="s">
        <v>1194</v>
      </c>
      <c r="E501" s="70" t="s">
        <v>1225</v>
      </c>
      <c r="F501" s="70" t="s">
        <v>1226</v>
      </c>
      <c r="G501" s="70">
        <v>180</v>
      </c>
      <c r="H501" s="70" t="s">
        <v>1172</v>
      </c>
      <c r="I501" s="70"/>
      <c r="J501" s="231" t="s">
        <v>1227</v>
      </c>
      <c r="K501" s="231" t="s">
        <v>1228</v>
      </c>
      <c r="L501" s="3"/>
      <c r="M501" s="3"/>
      <c r="N501" s="3"/>
      <c r="O501" s="3"/>
    </row>
    <row r="502" spans="1:15" s="4" customFormat="1" ht="33" customHeight="1">
      <c r="A502" s="308"/>
      <c r="B502" s="238"/>
      <c r="C502" s="232"/>
      <c r="D502" s="232"/>
      <c r="E502" s="70" t="s">
        <v>1225</v>
      </c>
      <c r="F502" s="70" t="s">
        <v>1229</v>
      </c>
      <c r="G502" s="70">
        <v>50</v>
      </c>
      <c r="H502" s="70" t="s">
        <v>1172</v>
      </c>
      <c r="I502" s="70"/>
      <c r="J502" s="232"/>
      <c r="K502" s="232"/>
      <c r="L502" s="3"/>
      <c r="M502" s="3"/>
      <c r="N502" s="3"/>
      <c r="O502" s="3"/>
    </row>
    <row r="503" spans="1:15" s="4" customFormat="1" ht="33" customHeight="1">
      <c r="A503" s="308"/>
      <c r="B503" s="238"/>
      <c r="C503" s="232"/>
      <c r="D503" s="232"/>
      <c r="E503" s="70" t="s">
        <v>1230</v>
      </c>
      <c r="F503" s="70"/>
      <c r="G503" s="70">
        <v>1</v>
      </c>
      <c r="H503" s="70" t="s">
        <v>1192</v>
      </c>
      <c r="I503" s="70"/>
      <c r="J503" s="232"/>
      <c r="K503" s="232"/>
      <c r="L503" s="3"/>
      <c r="M503" s="3"/>
      <c r="N503" s="3"/>
      <c r="O503" s="3"/>
    </row>
    <row r="504" spans="1:15" s="4" customFormat="1" ht="33" customHeight="1">
      <c r="A504" s="308"/>
      <c r="B504" s="238"/>
      <c r="C504" s="232"/>
      <c r="D504" s="232"/>
      <c r="E504" s="70" t="s">
        <v>1231</v>
      </c>
      <c r="F504" s="70" t="s">
        <v>1229</v>
      </c>
      <c r="G504" s="70">
        <v>20</v>
      </c>
      <c r="H504" s="70" t="s">
        <v>1172</v>
      </c>
      <c r="I504" s="70"/>
      <c r="J504" s="232"/>
      <c r="K504" s="232"/>
      <c r="L504" s="3"/>
      <c r="M504" s="3"/>
      <c r="N504" s="3"/>
      <c r="O504" s="3"/>
    </row>
    <row r="505" spans="1:15" s="4" customFormat="1" ht="33" customHeight="1">
      <c r="A505" s="309"/>
      <c r="B505" s="288"/>
      <c r="C505" s="233"/>
      <c r="D505" s="233"/>
      <c r="E505" s="70" t="s">
        <v>1232</v>
      </c>
      <c r="F505" s="70" t="s">
        <v>1233</v>
      </c>
      <c r="G505" s="70">
        <v>33</v>
      </c>
      <c r="H505" s="70" t="s">
        <v>1172</v>
      </c>
      <c r="I505" s="70"/>
      <c r="J505" s="233"/>
      <c r="K505" s="233"/>
      <c r="L505" s="3"/>
      <c r="M505" s="3"/>
      <c r="N505" s="3"/>
      <c r="O505" s="3"/>
    </row>
    <row r="506" spans="1:15" s="4" customFormat="1" ht="33" customHeight="1">
      <c r="A506" s="164" t="s">
        <v>1268</v>
      </c>
      <c r="B506" s="84" t="s">
        <v>1167</v>
      </c>
      <c r="C506" s="70" t="s">
        <v>1234</v>
      </c>
      <c r="D506" s="70" t="s">
        <v>1194</v>
      </c>
      <c r="E506" s="70" t="s">
        <v>1211</v>
      </c>
      <c r="F506" s="70" t="s">
        <v>1235</v>
      </c>
      <c r="G506" s="70">
        <v>26.4</v>
      </c>
      <c r="H506" s="81" t="s">
        <v>1213</v>
      </c>
      <c r="I506" s="70"/>
      <c r="J506" s="70" t="s">
        <v>1236</v>
      </c>
      <c r="K506" s="70" t="s">
        <v>1237</v>
      </c>
      <c r="L506" s="3"/>
      <c r="M506" s="3"/>
      <c r="N506" s="3"/>
      <c r="O506" s="3"/>
    </row>
    <row r="507" spans="1:15" s="4" customFormat="1" ht="33" customHeight="1">
      <c r="A507" s="164" t="s">
        <v>1269</v>
      </c>
      <c r="B507" s="84" t="s">
        <v>1167</v>
      </c>
      <c r="C507" s="70">
        <v>954</v>
      </c>
      <c r="D507" s="70" t="s">
        <v>1194</v>
      </c>
      <c r="E507" s="70" t="s">
        <v>1211</v>
      </c>
      <c r="F507" s="70" t="s">
        <v>1238</v>
      </c>
      <c r="G507" s="70">
        <v>11.3</v>
      </c>
      <c r="H507" s="81" t="s">
        <v>1213</v>
      </c>
      <c r="I507" s="70"/>
      <c r="J507" s="70" t="s">
        <v>1236</v>
      </c>
      <c r="K507" s="70" t="s">
        <v>1237</v>
      </c>
      <c r="L507" s="3"/>
      <c r="M507" s="3"/>
      <c r="N507" s="3"/>
      <c r="O507" s="3"/>
    </row>
    <row r="508" spans="1:15" s="4" customFormat="1" ht="33" customHeight="1">
      <c r="A508" s="318" t="s">
        <v>1270</v>
      </c>
      <c r="B508" s="235" t="s">
        <v>1167</v>
      </c>
      <c r="C508" s="259" t="s">
        <v>1239</v>
      </c>
      <c r="D508" s="259" t="s">
        <v>1194</v>
      </c>
      <c r="E508" s="70" t="s">
        <v>1240</v>
      </c>
      <c r="F508" s="70" t="s">
        <v>1006</v>
      </c>
      <c r="G508" s="70">
        <v>252</v>
      </c>
      <c r="H508" s="81" t="s">
        <v>1213</v>
      </c>
      <c r="I508" s="70"/>
      <c r="J508" s="259" t="s">
        <v>1241</v>
      </c>
      <c r="K508" s="259" t="s">
        <v>1242</v>
      </c>
      <c r="L508" s="3"/>
      <c r="M508" s="3"/>
      <c r="N508" s="3"/>
      <c r="O508" s="3"/>
    </row>
    <row r="509" spans="1:15" s="4" customFormat="1" ht="33" customHeight="1">
      <c r="A509" s="318"/>
      <c r="B509" s="235"/>
      <c r="C509" s="259"/>
      <c r="D509" s="259"/>
      <c r="E509" s="70" t="s">
        <v>1243</v>
      </c>
      <c r="F509" s="70" t="s">
        <v>1006</v>
      </c>
      <c r="G509" s="70">
        <v>252</v>
      </c>
      <c r="H509" s="81" t="s">
        <v>1213</v>
      </c>
      <c r="I509" s="70"/>
      <c r="J509" s="259"/>
      <c r="K509" s="259"/>
      <c r="L509" s="3"/>
      <c r="M509" s="3"/>
      <c r="N509" s="3"/>
      <c r="O509" s="3"/>
    </row>
    <row r="510" spans="1:15" s="4" customFormat="1" ht="33" customHeight="1">
      <c r="A510" s="318"/>
      <c r="B510" s="235"/>
      <c r="C510" s="259"/>
      <c r="D510" s="259"/>
      <c r="E510" s="70" t="s">
        <v>1244</v>
      </c>
      <c r="F510" s="70"/>
      <c r="G510" s="70">
        <v>1</v>
      </c>
      <c r="H510" s="70" t="s">
        <v>1192</v>
      </c>
      <c r="I510" s="70"/>
      <c r="J510" s="259"/>
      <c r="K510" s="259"/>
      <c r="L510" s="3"/>
      <c r="M510" s="3"/>
      <c r="N510" s="3"/>
      <c r="O510" s="3"/>
    </row>
    <row r="511" spans="1:15" s="4" customFormat="1" ht="33" customHeight="1">
      <c r="A511" s="318"/>
      <c r="B511" s="235"/>
      <c r="C511" s="259"/>
      <c r="D511" s="259"/>
      <c r="E511" s="70" t="s">
        <v>1245</v>
      </c>
      <c r="F511" s="70"/>
      <c r="G511" s="70">
        <v>1</v>
      </c>
      <c r="H511" s="70" t="s">
        <v>1192</v>
      </c>
      <c r="I511" s="70"/>
      <c r="J511" s="259"/>
      <c r="K511" s="259"/>
      <c r="L511" s="3"/>
      <c r="M511" s="3"/>
      <c r="N511" s="3"/>
      <c r="O511" s="3"/>
    </row>
    <row r="512" spans="1:15" s="4" customFormat="1" ht="33" customHeight="1">
      <c r="A512" s="165" t="s">
        <v>1271</v>
      </c>
      <c r="B512" s="84" t="s">
        <v>1167</v>
      </c>
      <c r="C512" s="70">
        <v>957</v>
      </c>
      <c r="D512" s="70" t="s">
        <v>1194</v>
      </c>
      <c r="E512" s="70" t="s">
        <v>1211</v>
      </c>
      <c r="F512" s="70" t="s">
        <v>1246</v>
      </c>
      <c r="G512" s="70">
        <v>15.2</v>
      </c>
      <c r="H512" s="81" t="s">
        <v>1213</v>
      </c>
      <c r="I512" s="70"/>
      <c r="J512" s="163" t="s">
        <v>1236</v>
      </c>
      <c r="K512" s="70" t="s">
        <v>1247</v>
      </c>
      <c r="L512" s="3"/>
      <c r="M512" s="3"/>
      <c r="N512" s="3"/>
      <c r="O512" s="3"/>
    </row>
    <row r="513" spans="1:15" s="4" customFormat="1" ht="33" customHeight="1">
      <c r="A513" s="307" t="s">
        <v>1272</v>
      </c>
      <c r="B513" s="290" t="s">
        <v>1167</v>
      </c>
      <c r="C513" s="231" t="s">
        <v>1248</v>
      </c>
      <c r="D513" s="231" t="s">
        <v>1194</v>
      </c>
      <c r="E513" s="70" t="s">
        <v>1211</v>
      </c>
      <c r="F513" s="70" t="s">
        <v>1249</v>
      </c>
      <c r="G513" s="70">
        <v>12.7</v>
      </c>
      <c r="H513" s="81" t="s">
        <v>1213</v>
      </c>
      <c r="I513" s="70"/>
      <c r="J513" s="231" t="s">
        <v>1250</v>
      </c>
      <c r="K513" s="231" t="s">
        <v>1251</v>
      </c>
      <c r="L513" s="3"/>
      <c r="M513" s="3"/>
      <c r="N513" s="3"/>
      <c r="O513" s="3"/>
    </row>
    <row r="514" spans="1:15" s="4" customFormat="1" ht="33" customHeight="1">
      <c r="A514" s="309"/>
      <c r="B514" s="288"/>
      <c r="C514" s="233"/>
      <c r="D514" s="233"/>
      <c r="E514" s="70" t="s">
        <v>1244</v>
      </c>
      <c r="F514" s="70"/>
      <c r="G514" s="70">
        <v>1</v>
      </c>
      <c r="H514" s="70" t="s">
        <v>1192</v>
      </c>
      <c r="I514" s="70"/>
      <c r="J514" s="233"/>
      <c r="K514" s="233"/>
      <c r="L514" s="3"/>
      <c r="M514" s="3"/>
      <c r="N514" s="3"/>
      <c r="O514" s="3"/>
    </row>
    <row r="515" spans="1:15" s="4" customFormat="1" ht="33" customHeight="1">
      <c r="A515" s="164" t="s">
        <v>1273</v>
      </c>
      <c r="B515" s="84" t="s">
        <v>1167</v>
      </c>
      <c r="C515" s="70" t="s">
        <v>1252</v>
      </c>
      <c r="D515" s="70" t="s">
        <v>1194</v>
      </c>
      <c r="E515" s="70" t="s">
        <v>1211</v>
      </c>
      <c r="F515" s="70" t="s">
        <v>1253</v>
      </c>
      <c r="G515" s="70">
        <v>8</v>
      </c>
      <c r="H515" s="81" t="s">
        <v>1213</v>
      </c>
      <c r="I515" s="70"/>
      <c r="J515" s="70" t="s">
        <v>1254</v>
      </c>
      <c r="K515" s="70" t="s">
        <v>1255</v>
      </c>
      <c r="L515" s="3"/>
      <c r="M515" s="3"/>
      <c r="N515" s="3"/>
      <c r="O515" s="3"/>
    </row>
    <row r="516" spans="1:15" s="4" customFormat="1" ht="33" customHeight="1">
      <c r="A516" s="307" t="s">
        <v>2112</v>
      </c>
      <c r="B516" s="290" t="s">
        <v>1167</v>
      </c>
      <c r="C516" s="231" t="s">
        <v>1256</v>
      </c>
      <c r="D516" s="231" t="s">
        <v>1194</v>
      </c>
      <c r="E516" s="70" t="s">
        <v>1240</v>
      </c>
      <c r="F516" s="70" t="s">
        <v>1007</v>
      </c>
      <c r="G516" s="70">
        <v>120</v>
      </c>
      <c r="H516" s="81" t="s">
        <v>1213</v>
      </c>
      <c r="I516" s="70"/>
      <c r="J516" s="231" t="s">
        <v>1257</v>
      </c>
      <c r="K516" s="231" t="s">
        <v>1258</v>
      </c>
      <c r="L516" s="3"/>
      <c r="M516" s="3"/>
      <c r="N516" s="3"/>
      <c r="O516" s="3"/>
    </row>
    <row r="517" spans="1:15" s="4" customFormat="1" ht="33" customHeight="1">
      <c r="A517" s="308"/>
      <c r="B517" s="238"/>
      <c r="C517" s="232"/>
      <c r="D517" s="232"/>
      <c r="E517" s="70" t="s">
        <v>1243</v>
      </c>
      <c r="F517" s="70" t="s">
        <v>1008</v>
      </c>
      <c r="G517" s="70">
        <v>120</v>
      </c>
      <c r="H517" s="81" t="s">
        <v>2016</v>
      </c>
      <c r="I517" s="70"/>
      <c r="J517" s="232"/>
      <c r="K517" s="232"/>
      <c r="L517" s="3"/>
      <c r="M517" s="3"/>
      <c r="N517" s="3"/>
      <c r="O517" s="3"/>
    </row>
    <row r="518" spans="1:15" s="4" customFormat="1" ht="33" customHeight="1">
      <c r="A518" s="308"/>
      <c r="B518" s="238"/>
      <c r="C518" s="232"/>
      <c r="D518" s="232"/>
      <c r="E518" s="70" t="s">
        <v>1165</v>
      </c>
      <c r="F518" s="70"/>
      <c r="G518" s="70">
        <v>1</v>
      </c>
      <c r="H518" s="70" t="s">
        <v>2030</v>
      </c>
      <c r="I518" s="70"/>
      <c r="J518" s="232"/>
      <c r="K518" s="232"/>
      <c r="L518" s="3"/>
      <c r="M518" s="3"/>
      <c r="N518" s="3"/>
      <c r="O518" s="3"/>
    </row>
    <row r="519" spans="1:15" s="4" customFormat="1" ht="33" customHeight="1">
      <c r="A519" s="308"/>
      <c r="B519" s="238"/>
      <c r="C519" s="232"/>
      <c r="D519" s="232"/>
      <c r="E519" s="70" t="s">
        <v>1244</v>
      </c>
      <c r="F519" s="70"/>
      <c r="G519" s="70">
        <v>1</v>
      </c>
      <c r="H519" s="70" t="s">
        <v>1192</v>
      </c>
      <c r="I519" s="70"/>
      <c r="J519" s="232"/>
      <c r="K519" s="232"/>
      <c r="L519" s="3"/>
      <c r="M519" s="3"/>
      <c r="N519" s="3"/>
      <c r="O519" s="3"/>
    </row>
    <row r="520" spans="1:15" s="4" customFormat="1" ht="33" customHeight="1">
      <c r="A520" s="309"/>
      <c r="B520" s="288"/>
      <c r="C520" s="233"/>
      <c r="D520" s="233"/>
      <c r="E520" s="70" t="s">
        <v>1259</v>
      </c>
      <c r="F520" s="70"/>
      <c r="G520" s="70">
        <v>1</v>
      </c>
      <c r="H520" s="70" t="s">
        <v>1192</v>
      </c>
      <c r="I520" s="70"/>
      <c r="J520" s="233"/>
      <c r="K520" s="233"/>
      <c r="L520" s="3"/>
      <c r="M520" s="3"/>
      <c r="N520" s="3"/>
      <c r="O520" s="3"/>
    </row>
    <row r="521" spans="1:15" s="4" customFormat="1" ht="33" customHeight="1">
      <c r="A521" s="164" t="s">
        <v>2110</v>
      </c>
      <c r="B521" s="84" t="s">
        <v>1167</v>
      </c>
      <c r="C521" s="70" t="s">
        <v>1260</v>
      </c>
      <c r="D521" s="70" t="s">
        <v>1194</v>
      </c>
      <c r="E521" s="70" t="s">
        <v>1211</v>
      </c>
      <c r="F521" s="70" t="s">
        <v>1261</v>
      </c>
      <c r="G521" s="70">
        <v>20</v>
      </c>
      <c r="H521" s="81" t="s">
        <v>1213</v>
      </c>
      <c r="I521" s="70"/>
      <c r="J521" s="70" t="s">
        <v>1262</v>
      </c>
      <c r="K521" s="70" t="s">
        <v>1263</v>
      </c>
      <c r="L521" s="3"/>
      <c r="M521" s="3"/>
      <c r="N521" s="3"/>
      <c r="O521" s="3"/>
    </row>
    <row r="522" spans="1:15" s="4" customFormat="1" ht="33" customHeight="1">
      <c r="A522" s="164" t="s">
        <v>1161</v>
      </c>
      <c r="B522" s="84" t="s">
        <v>1167</v>
      </c>
      <c r="C522" s="70" t="s">
        <v>1264</v>
      </c>
      <c r="D522" s="70" t="s">
        <v>1194</v>
      </c>
      <c r="E522" s="70" t="s">
        <v>1244</v>
      </c>
      <c r="F522" s="70"/>
      <c r="G522" s="70">
        <v>1</v>
      </c>
      <c r="H522" s="70" t="s">
        <v>1192</v>
      </c>
      <c r="I522" s="70"/>
      <c r="J522" s="105" t="s">
        <v>1265</v>
      </c>
      <c r="K522" s="105" t="s">
        <v>1266</v>
      </c>
      <c r="L522" s="3"/>
      <c r="M522" s="3"/>
      <c r="N522" s="3"/>
      <c r="O522" s="3"/>
    </row>
    <row r="523" spans="1:15" s="4" customFormat="1" ht="33" customHeight="1">
      <c r="A523" s="318" t="s">
        <v>1012</v>
      </c>
      <c r="B523" s="235" t="s">
        <v>1307</v>
      </c>
      <c r="C523" s="259" t="s">
        <v>1394</v>
      </c>
      <c r="D523" s="259" t="s">
        <v>1395</v>
      </c>
      <c r="E523" s="70" t="s">
        <v>1396</v>
      </c>
      <c r="F523" s="193" t="s">
        <v>1397</v>
      </c>
      <c r="G523" s="70">
        <v>100</v>
      </c>
      <c r="H523" s="70" t="s">
        <v>1398</v>
      </c>
      <c r="I523" s="70"/>
      <c r="J523" s="313" t="s">
        <v>1400</v>
      </c>
      <c r="K523" s="313" t="s">
        <v>1399</v>
      </c>
      <c r="L523" s="3"/>
      <c r="M523" s="3"/>
      <c r="N523" s="3"/>
      <c r="O523" s="3"/>
    </row>
    <row r="524" spans="1:15" s="4" customFormat="1" ht="33" customHeight="1">
      <c r="A524" s="318"/>
      <c r="B524" s="235"/>
      <c r="C524" s="259"/>
      <c r="D524" s="259"/>
      <c r="E524" s="70" t="s">
        <v>1401</v>
      </c>
      <c r="F524" s="70">
        <v>20</v>
      </c>
      <c r="G524" s="70">
        <v>1</v>
      </c>
      <c r="H524" s="70" t="s">
        <v>1402</v>
      </c>
      <c r="I524" s="70"/>
      <c r="J524" s="313"/>
      <c r="K524" s="313"/>
      <c r="L524" s="3"/>
      <c r="M524" s="3"/>
      <c r="N524" s="3"/>
      <c r="O524" s="3"/>
    </row>
    <row r="525" spans="1:15" s="4" customFormat="1" ht="33" customHeight="1">
      <c r="A525" s="318" t="s">
        <v>1403</v>
      </c>
      <c r="B525" s="235" t="s">
        <v>1307</v>
      </c>
      <c r="C525" s="259" t="s">
        <v>1404</v>
      </c>
      <c r="D525" s="259" t="s">
        <v>1405</v>
      </c>
      <c r="E525" s="70" t="s">
        <v>1388</v>
      </c>
      <c r="F525" s="193" t="s">
        <v>1406</v>
      </c>
      <c r="G525" s="70">
        <v>81</v>
      </c>
      <c r="H525" s="81" t="s">
        <v>2016</v>
      </c>
      <c r="I525" s="70"/>
      <c r="J525" s="313" t="s">
        <v>1400</v>
      </c>
      <c r="K525" s="313" t="s">
        <v>1399</v>
      </c>
      <c r="L525" s="3"/>
      <c r="M525" s="3"/>
      <c r="N525" s="3"/>
      <c r="O525" s="3"/>
    </row>
    <row r="526" spans="1:15" s="4" customFormat="1" ht="33" customHeight="1">
      <c r="A526" s="318"/>
      <c r="B526" s="235"/>
      <c r="C526" s="259"/>
      <c r="D526" s="259"/>
      <c r="E526" s="70" t="s">
        <v>1380</v>
      </c>
      <c r="F526" s="70" t="s">
        <v>1383</v>
      </c>
      <c r="G526" s="70">
        <v>4</v>
      </c>
      <c r="H526" s="81" t="s">
        <v>2016</v>
      </c>
      <c r="I526" s="70"/>
      <c r="J526" s="313"/>
      <c r="K526" s="313"/>
      <c r="L526" s="3"/>
      <c r="M526" s="3"/>
      <c r="N526" s="3"/>
      <c r="O526" s="3"/>
    </row>
    <row r="527" spans="1:15" s="4" customFormat="1" ht="33" customHeight="1">
      <c r="A527" s="307" t="s">
        <v>1403</v>
      </c>
      <c r="B527" s="290" t="s">
        <v>1307</v>
      </c>
      <c r="C527" s="231" t="s">
        <v>1404</v>
      </c>
      <c r="D527" s="231" t="s">
        <v>1405</v>
      </c>
      <c r="E527" s="70" t="s">
        <v>1814</v>
      </c>
      <c r="F527" s="70" t="s">
        <v>1381</v>
      </c>
      <c r="G527" s="70">
        <v>73</v>
      </c>
      <c r="H527" s="81" t="s">
        <v>2016</v>
      </c>
      <c r="I527" s="70"/>
      <c r="J527" s="251" t="s">
        <v>1400</v>
      </c>
      <c r="K527" s="251" t="s">
        <v>1399</v>
      </c>
      <c r="L527" s="3"/>
      <c r="M527" s="3"/>
      <c r="N527" s="3"/>
      <c r="O527" s="3"/>
    </row>
    <row r="528" spans="1:15" s="4" customFormat="1" ht="33" customHeight="1">
      <c r="A528" s="308"/>
      <c r="B528" s="238"/>
      <c r="C528" s="232"/>
      <c r="D528" s="232"/>
      <c r="E528" s="70" t="s">
        <v>1382</v>
      </c>
      <c r="F528" s="70" t="s">
        <v>1407</v>
      </c>
      <c r="G528" s="70">
        <v>49</v>
      </c>
      <c r="H528" s="81" t="s">
        <v>2016</v>
      </c>
      <c r="I528" s="70"/>
      <c r="J528" s="319"/>
      <c r="K528" s="319"/>
      <c r="L528" s="3"/>
      <c r="M528" s="3"/>
      <c r="N528" s="3"/>
      <c r="O528" s="3"/>
    </row>
    <row r="529" spans="1:15" s="4" customFormat="1" ht="33" customHeight="1">
      <c r="A529" s="308"/>
      <c r="B529" s="238"/>
      <c r="C529" s="232"/>
      <c r="D529" s="232"/>
      <c r="E529" s="70" t="s">
        <v>1384</v>
      </c>
      <c r="F529" s="70" t="s">
        <v>1385</v>
      </c>
      <c r="G529" s="70">
        <v>1</v>
      </c>
      <c r="H529" s="70" t="s">
        <v>1377</v>
      </c>
      <c r="I529" s="70"/>
      <c r="J529" s="319"/>
      <c r="K529" s="319"/>
      <c r="L529" s="3"/>
      <c r="M529" s="3"/>
      <c r="N529" s="3"/>
      <c r="O529" s="3"/>
    </row>
    <row r="530" spans="1:15" s="4" customFormat="1" ht="33" customHeight="1">
      <c r="A530" s="308"/>
      <c r="B530" s="238"/>
      <c r="C530" s="232"/>
      <c r="D530" s="232"/>
      <c r="E530" s="70" t="s">
        <v>1408</v>
      </c>
      <c r="F530" s="70" t="s">
        <v>1386</v>
      </c>
      <c r="G530" s="70">
        <v>5</v>
      </c>
      <c r="H530" s="81" t="s">
        <v>2016</v>
      </c>
      <c r="I530" s="70"/>
      <c r="J530" s="319"/>
      <c r="K530" s="319"/>
      <c r="L530" s="3"/>
      <c r="M530" s="3"/>
      <c r="N530" s="3"/>
      <c r="O530" s="3"/>
    </row>
    <row r="531" spans="1:15" s="4" customFormat="1" ht="33" customHeight="1">
      <c r="A531" s="308"/>
      <c r="B531" s="238"/>
      <c r="C531" s="232"/>
      <c r="D531" s="232"/>
      <c r="E531" s="70" t="s">
        <v>1387</v>
      </c>
      <c r="F531" s="70"/>
      <c r="G531" s="70">
        <v>1</v>
      </c>
      <c r="H531" s="70" t="s">
        <v>1377</v>
      </c>
      <c r="I531" s="70"/>
      <c r="J531" s="319"/>
      <c r="K531" s="319"/>
      <c r="L531" s="3"/>
      <c r="M531" s="3"/>
      <c r="N531" s="3"/>
      <c r="O531" s="3"/>
    </row>
    <row r="532" spans="1:15" s="4" customFormat="1" ht="33" customHeight="1">
      <c r="A532" s="308"/>
      <c r="B532" s="238"/>
      <c r="C532" s="232"/>
      <c r="D532" s="232"/>
      <c r="E532" s="70" t="s">
        <v>1409</v>
      </c>
      <c r="F532" s="70"/>
      <c r="G532" s="70">
        <v>1</v>
      </c>
      <c r="H532" s="70" t="s">
        <v>1377</v>
      </c>
      <c r="I532" s="70"/>
      <c r="J532" s="319"/>
      <c r="K532" s="319"/>
      <c r="L532" s="3"/>
      <c r="M532" s="3"/>
      <c r="N532" s="3"/>
      <c r="O532" s="3"/>
    </row>
    <row r="533" spans="1:15" s="4" customFormat="1" ht="33" customHeight="1">
      <c r="A533" s="308"/>
      <c r="B533" s="238"/>
      <c r="C533" s="232"/>
      <c r="D533" s="232"/>
      <c r="E533" s="70" t="s">
        <v>1410</v>
      </c>
      <c r="F533" s="193" t="s">
        <v>1411</v>
      </c>
      <c r="G533" s="70">
        <v>2</v>
      </c>
      <c r="H533" s="70" t="s">
        <v>1377</v>
      </c>
      <c r="I533" s="70"/>
      <c r="J533" s="319"/>
      <c r="K533" s="319"/>
      <c r="L533" s="3"/>
      <c r="M533" s="3"/>
      <c r="N533" s="3"/>
      <c r="O533" s="3"/>
    </row>
    <row r="534" spans="1:15" s="4" customFormat="1" ht="33" customHeight="1">
      <c r="A534" s="308"/>
      <c r="B534" s="238"/>
      <c r="C534" s="232"/>
      <c r="D534" s="232"/>
      <c r="E534" s="259" t="s">
        <v>1390</v>
      </c>
      <c r="F534" s="70" t="s">
        <v>1391</v>
      </c>
      <c r="G534" s="70">
        <v>1</v>
      </c>
      <c r="H534" s="70" t="s">
        <v>1377</v>
      </c>
      <c r="I534" s="70"/>
      <c r="J534" s="319"/>
      <c r="K534" s="319"/>
      <c r="L534" s="3"/>
      <c r="M534" s="3"/>
      <c r="N534" s="3"/>
      <c r="O534" s="3"/>
    </row>
    <row r="535" spans="1:15" s="4" customFormat="1" ht="33" customHeight="1">
      <c r="A535" s="308"/>
      <c r="B535" s="238"/>
      <c r="C535" s="232"/>
      <c r="D535" s="232"/>
      <c r="E535" s="259"/>
      <c r="F535" s="70" t="s">
        <v>1412</v>
      </c>
      <c r="G535" s="70">
        <v>1</v>
      </c>
      <c r="H535" s="70" t="s">
        <v>1377</v>
      </c>
      <c r="I535" s="70"/>
      <c r="J535" s="319"/>
      <c r="K535" s="319"/>
      <c r="L535" s="3"/>
      <c r="M535" s="3"/>
      <c r="N535" s="3"/>
      <c r="O535" s="3"/>
    </row>
    <row r="536" spans="1:15" s="4" customFormat="1" ht="33" customHeight="1">
      <c r="A536" s="308"/>
      <c r="B536" s="238"/>
      <c r="C536" s="232"/>
      <c r="D536" s="232"/>
      <c r="E536" s="70" t="s">
        <v>1389</v>
      </c>
      <c r="F536" s="70" t="s">
        <v>1413</v>
      </c>
      <c r="G536" s="70">
        <v>60</v>
      </c>
      <c r="H536" s="70" t="s">
        <v>1402</v>
      </c>
      <c r="I536" s="70"/>
      <c r="J536" s="252"/>
      <c r="K536" s="252"/>
      <c r="L536" s="3"/>
      <c r="M536" s="3"/>
      <c r="N536" s="3"/>
      <c r="O536" s="3"/>
    </row>
    <row r="537" spans="1:15" s="4" customFormat="1" ht="33" customHeight="1">
      <c r="A537" s="308"/>
      <c r="B537" s="238"/>
      <c r="C537" s="232"/>
      <c r="D537" s="232"/>
      <c r="E537" s="70" t="s">
        <v>1311</v>
      </c>
      <c r="F537" s="70" t="s">
        <v>1392</v>
      </c>
      <c r="G537" s="70">
        <v>1</v>
      </c>
      <c r="H537" s="70" t="s">
        <v>2030</v>
      </c>
      <c r="I537" s="70"/>
      <c r="J537" s="105" t="s">
        <v>1393</v>
      </c>
      <c r="K537" s="105" t="s">
        <v>1772</v>
      </c>
      <c r="L537" s="3"/>
      <c r="M537" s="3"/>
      <c r="N537" s="5" t="s">
        <v>1771</v>
      </c>
      <c r="O537" s="3"/>
    </row>
    <row r="538" spans="1:15" s="4" customFormat="1" ht="33" customHeight="1">
      <c r="A538" s="308"/>
      <c r="B538" s="238"/>
      <c r="C538" s="232"/>
      <c r="D538" s="232"/>
      <c r="E538" s="70" t="s">
        <v>1311</v>
      </c>
      <c r="F538" s="70" t="s">
        <v>1392</v>
      </c>
      <c r="G538" s="70">
        <v>1</v>
      </c>
      <c r="H538" s="70" t="s">
        <v>2030</v>
      </c>
      <c r="I538" s="70"/>
      <c r="J538" s="105" t="s">
        <v>1393</v>
      </c>
      <c r="K538" s="105" t="s">
        <v>1773</v>
      </c>
      <c r="L538" s="3"/>
      <c r="M538" s="3"/>
      <c r="N538" s="5" t="s">
        <v>1771</v>
      </c>
      <c r="O538" s="3"/>
    </row>
    <row r="539" spans="1:15" s="4" customFormat="1" ht="33" customHeight="1">
      <c r="A539" s="309"/>
      <c r="B539" s="288"/>
      <c r="C539" s="233"/>
      <c r="D539" s="233"/>
      <c r="E539" s="70" t="s">
        <v>1370</v>
      </c>
      <c r="F539" s="70" t="s">
        <v>1392</v>
      </c>
      <c r="G539" s="70">
        <v>1</v>
      </c>
      <c r="H539" s="70" t="s">
        <v>1369</v>
      </c>
      <c r="I539" s="70"/>
      <c r="J539" s="105" t="s">
        <v>1414</v>
      </c>
      <c r="K539" s="105" t="s">
        <v>1415</v>
      </c>
      <c r="L539" s="3"/>
      <c r="M539" s="3"/>
      <c r="N539" s="5" t="s">
        <v>1771</v>
      </c>
      <c r="O539" s="3"/>
    </row>
    <row r="540" spans="1:15" s="4" customFormat="1" ht="33" customHeight="1">
      <c r="A540" s="234">
        <v>66</v>
      </c>
      <c r="B540" s="235" t="s">
        <v>1306</v>
      </c>
      <c r="C540" s="291" t="s">
        <v>1349</v>
      </c>
      <c r="D540" s="291" t="s">
        <v>1350</v>
      </c>
      <c r="E540" s="75" t="s">
        <v>1351</v>
      </c>
      <c r="F540" s="86" t="s">
        <v>1786</v>
      </c>
      <c r="G540" s="75">
        <v>9</v>
      </c>
      <c r="H540" s="81" t="s">
        <v>1352</v>
      </c>
      <c r="I540" s="75"/>
      <c r="J540" s="291" t="s">
        <v>1353</v>
      </c>
      <c r="K540" s="291" t="s">
        <v>1354</v>
      </c>
      <c r="L540" s="3"/>
      <c r="M540" s="3"/>
      <c r="N540" s="3"/>
      <c r="O540" s="3"/>
    </row>
    <row r="541" spans="1:15" s="4" customFormat="1" ht="33" customHeight="1">
      <c r="A541" s="234"/>
      <c r="B541" s="235"/>
      <c r="C541" s="291"/>
      <c r="D541" s="291"/>
      <c r="E541" s="75" t="s">
        <v>1355</v>
      </c>
      <c r="F541" s="75" t="s">
        <v>1787</v>
      </c>
      <c r="G541" s="75">
        <v>1</v>
      </c>
      <c r="H541" s="75" t="s">
        <v>1356</v>
      </c>
      <c r="I541" s="75"/>
      <c r="J541" s="291"/>
      <c r="K541" s="291"/>
      <c r="L541" s="3"/>
      <c r="M541" s="3"/>
      <c r="N541" s="3"/>
      <c r="O541" s="3"/>
    </row>
    <row r="542" spans="1:15" s="4" customFormat="1" ht="33" customHeight="1">
      <c r="A542" s="236">
        <v>66</v>
      </c>
      <c r="B542" s="238" t="s">
        <v>1306</v>
      </c>
      <c r="C542" s="293" t="s">
        <v>1349</v>
      </c>
      <c r="D542" s="293" t="s">
        <v>2042</v>
      </c>
      <c r="E542" s="148" t="s">
        <v>1357</v>
      </c>
      <c r="F542" s="148" t="s">
        <v>1788</v>
      </c>
      <c r="G542" s="161">
        <v>1</v>
      </c>
      <c r="H542" s="161" t="s">
        <v>1358</v>
      </c>
      <c r="I542" s="148"/>
      <c r="J542" s="293" t="s">
        <v>1815</v>
      </c>
      <c r="K542" s="293" t="s">
        <v>421</v>
      </c>
      <c r="L542" s="195"/>
      <c r="M542" s="195"/>
      <c r="N542" s="195"/>
      <c r="O542" s="195"/>
    </row>
    <row r="543" spans="1:15" s="4" customFormat="1" ht="33" customHeight="1">
      <c r="A543" s="236"/>
      <c r="B543" s="238"/>
      <c r="C543" s="293"/>
      <c r="D543" s="293"/>
      <c r="E543" s="75" t="s">
        <v>1359</v>
      </c>
      <c r="F543" s="75" t="s">
        <v>1360</v>
      </c>
      <c r="G543" s="75">
        <v>6</v>
      </c>
      <c r="H543" s="75" t="s">
        <v>1365</v>
      </c>
      <c r="I543" s="75"/>
      <c r="J543" s="293"/>
      <c r="K543" s="293"/>
      <c r="L543" s="3"/>
      <c r="M543" s="3"/>
      <c r="N543" s="3"/>
      <c r="O543" s="3"/>
    </row>
    <row r="544" spans="1:15" s="4" customFormat="1" ht="33" customHeight="1">
      <c r="A544" s="236"/>
      <c r="B544" s="238"/>
      <c r="C544" s="293"/>
      <c r="D544" s="293"/>
      <c r="E544" s="75" t="s">
        <v>1361</v>
      </c>
      <c r="F544" s="75">
        <v>25</v>
      </c>
      <c r="G544" s="75">
        <v>1</v>
      </c>
      <c r="H544" s="75" t="s">
        <v>1365</v>
      </c>
      <c r="I544" s="75"/>
      <c r="J544" s="293"/>
      <c r="K544" s="293"/>
      <c r="L544" s="3"/>
      <c r="M544" s="3"/>
      <c r="N544" s="3"/>
      <c r="O544" s="3"/>
    </row>
    <row r="545" spans="1:15" s="4" customFormat="1" ht="33" customHeight="1">
      <c r="A545" s="236"/>
      <c r="B545" s="238"/>
      <c r="C545" s="293"/>
      <c r="D545" s="293"/>
      <c r="E545" s="75" t="s">
        <v>1362</v>
      </c>
      <c r="F545" s="75" t="s">
        <v>1348</v>
      </c>
      <c r="G545" s="75">
        <v>30</v>
      </c>
      <c r="H545" s="75" t="s">
        <v>1365</v>
      </c>
      <c r="I545" s="75"/>
      <c r="J545" s="293"/>
      <c r="K545" s="293"/>
      <c r="L545" s="3"/>
      <c r="M545" s="3"/>
      <c r="N545" s="3"/>
      <c r="O545" s="3"/>
    </row>
    <row r="546" spans="1:15" s="4" customFormat="1" ht="33" customHeight="1">
      <c r="A546" s="236"/>
      <c r="B546" s="238"/>
      <c r="C546" s="293"/>
      <c r="D546" s="293"/>
      <c r="E546" s="75" t="s">
        <v>1363</v>
      </c>
      <c r="F546" s="75" t="s">
        <v>1364</v>
      </c>
      <c r="G546" s="75">
        <v>2</v>
      </c>
      <c r="H546" s="75" t="s">
        <v>1365</v>
      </c>
      <c r="I546" s="75"/>
      <c r="J546" s="294"/>
      <c r="K546" s="294"/>
      <c r="L546" s="3"/>
      <c r="M546" s="3"/>
      <c r="N546" s="3"/>
      <c r="O546" s="3"/>
    </row>
    <row r="547" spans="1:15" s="4" customFormat="1" ht="33" customHeight="1">
      <c r="A547" s="236"/>
      <c r="B547" s="238"/>
      <c r="C547" s="293"/>
      <c r="D547" s="293"/>
      <c r="E547" s="75" t="s">
        <v>1366</v>
      </c>
      <c r="F547" s="75" t="s">
        <v>1367</v>
      </c>
      <c r="G547" s="75">
        <v>1</v>
      </c>
      <c r="H547" s="75" t="s">
        <v>1344</v>
      </c>
      <c r="I547" s="75"/>
      <c r="J547" s="291" t="s">
        <v>1665</v>
      </c>
      <c r="K547" s="291" t="s">
        <v>1664</v>
      </c>
      <c r="L547" s="3"/>
      <c r="M547" s="3"/>
      <c r="N547" s="3"/>
      <c r="O547" s="3"/>
    </row>
    <row r="548" spans="1:15" s="4" customFormat="1" ht="33" customHeight="1">
      <c r="A548" s="237"/>
      <c r="B548" s="288"/>
      <c r="C548" s="294"/>
      <c r="D548" s="294"/>
      <c r="E548" s="75" t="s">
        <v>1345</v>
      </c>
      <c r="F548" s="75" t="s">
        <v>1346</v>
      </c>
      <c r="G548" s="75">
        <v>1</v>
      </c>
      <c r="H548" s="75" t="s">
        <v>1347</v>
      </c>
      <c r="I548" s="75"/>
      <c r="J548" s="291"/>
      <c r="K548" s="291"/>
      <c r="L548" s="3"/>
      <c r="M548" s="3"/>
      <c r="N548" s="3"/>
      <c r="O548" s="3"/>
    </row>
    <row r="549" spans="1:15" s="4" customFormat="1" ht="33" customHeight="1">
      <c r="A549" s="234">
        <v>67</v>
      </c>
      <c r="B549" s="235" t="s">
        <v>1306</v>
      </c>
      <c r="C549" s="291" t="s">
        <v>1419</v>
      </c>
      <c r="D549" s="291" t="s">
        <v>1420</v>
      </c>
      <c r="E549" s="75" t="s">
        <v>1423</v>
      </c>
      <c r="F549" s="144" t="s">
        <v>1445</v>
      </c>
      <c r="G549" s="75">
        <v>1032</v>
      </c>
      <c r="H549" s="81" t="s">
        <v>2016</v>
      </c>
      <c r="I549" s="75"/>
      <c r="J549" s="291" t="s">
        <v>1286</v>
      </c>
      <c r="K549" s="291" t="s">
        <v>1468</v>
      </c>
      <c r="L549" s="3"/>
      <c r="M549" s="3"/>
      <c r="N549" s="3"/>
      <c r="O549" s="3"/>
    </row>
    <row r="550" spans="1:15" s="4" customFormat="1" ht="33" customHeight="1">
      <c r="A550" s="234"/>
      <c r="B550" s="235"/>
      <c r="C550" s="291"/>
      <c r="D550" s="291"/>
      <c r="E550" s="75" t="s">
        <v>1417</v>
      </c>
      <c r="F550" s="42" t="s">
        <v>1428</v>
      </c>
      <c r="G550" s="75">
        <v>1008</v>
      </c>
      <c r="H550" s="81" t="s">
        <v>2016</v>
      </c>
      <c r="I550" s="75"/>
      <c r="J550" s="291"/>
      <c r="K550" s="291"/>
      <c r="L550" s="3"/>
      <c r="M550" s="3"/>
      <c r="N550" s="3"/>
      <c r="O550" s="3"/>
    </row>
    <row r="551" spans="1:15" s="4" customFormat="1" ht="33" customHeight="1">
      <c r="A551" s="234"/>
      <c r="B551" s="235"/>
      <c r="C551" s="291"/>
      <c r="D551" s="291"/>
      <c r="E551" s="75" t="s">
        <v>1425</v>
      </c>
      <c r="F551" s="75" t="s">
        <v>1426</v>
      </c>
      <c r="G551" s="75">
        <v>39</v>
      </c>
      <c r="H551" s="81" t="s">
        <v>2016</v>
      </c>
      <c r="I551" s="75"/>
      <c r="J551" s="291"/>
      <c r="K551" s="291"/>
      <c r="L551" s="3"/>
      <c r="M551" s="3"/>
      <c r="N551" s="3"/>
      <c r="O551" s="3"/>
    </row>
    <row r="552" spans="1:15" s="4" customFormat="1" ht="33" customHeight="1">
      <c r="A552" s="234"/>
      <c r="B552" s="235"/>
      <c r="C552" s="291"/>
      <c r="D552" s="291"/>
      <c r="E552" s="75" t="s">
        <v>1416</v>
      </c>
      <c r="F552" s="144" t="s">
        <v>1789</v>
      </c>
      <c r="G552" s="75">
        <v>4</v>
      </c>
      <c r="H552" s="81" t="s">
        <v>2016</v>
      </c>
      <c r="I552" s="75"/>
      <c r="J552" s="291"/>
      <c r="K552" s="291"/>
      <c r="L552" s="3"/>
      <c r="M552" s="3"/>
      <c r="N552" s="3"/>
      <c r="O552" s="3"/>
    </row>
    <row r="553" spans="1:15" s="4" customFormat="1" ht="33" customHeight="1">
      <c r="A553" s="234"/>
      <c r="B553" s="235"/>
      <c r="C553" s="291"/>
      <c r="D553" s="291"/>
      <c r="E553" s="75" t="s">
        <v>1446</v>
      </c>
      <c r="F553" s="42" t="s">
        <v>1447</v>
      </c>
      <c r="G553" s="75">
        <v>1</v>
      </c>
      <c r="H553" s="75" t="s">
        <v>1418</v>
      </c>
      <c r="I553" s="75"/>
      <c r="J553" s="291"/>
      <c r="K553" s="291"/>
      <c r="L553" s="3"/>
      <c r="M553" s="3"/>
      <c r="N553" s="3"/>
      <c r="O553" s="3"/>
    </row>
    <row r="554" spans="1:15" s="4" customFormat="1" ht="33" customHeight="1">
      <c r="A554" s="234"/>
      <c r="B554" s="235"/>
      <c r="C554" s="291"/>
      <c r="D554" s="291"/>
      <c r="E554" s="75" t="s">
        <v>1448</v>
      </c>
      <c r="F554" s="75" t="s">
        <v>1434</v>
      </c>
      <c r="G554" s="75">
        <v>9</v>
      </c>
      <c r="H554" s="81" t="s">
        <v>2016</v>
      </c>
      <c r="I554" s="75"/>
      <c r="J554" s="291"/>
      <c r="K554" s="291"/>
      <c r="L554" s="3"/>
      <c r="M554" s="3"/>
      <c r="N554" s="3"/>
      <c r="O554" s="3"/>
    </row>
    <row r="555" spans="1:15" s="4" customFormat="1" ht="33" customHeight="1">
      <c r="A555" s="234"/>
      <c r="B555" s="235"/>
      <c r="C555" s="291"/>
      <c r="D555" s="291"/>
      <c r="E555" s="75" t="s">
        <v>1449</v>
      </c>
      <c r="F555" s="75" t="s">
        <v>1436</v>
      </c>
      <c r="G555" s="75">
        <v>1</v>
      </c>
      <c r="H555" s="75" t="s">
        <v>1437</v>
      </c>
      <c r="I555" s="75"/>
      <c r="J555" s="291"/>
      <c r="K555" s="291"/>
      <c r="L555" s="3"/>
      <c r="M555" s="3"/>
      <c r="N555" s="3"/>
      <c r="O555" s="3"/>
    </row>
    <row r="556" spans="1:15" s="4" customFormat="1" ht="33" customHeight="1">
      <c r="A556" s="234"/>
      <c r="B556" s="235"/>
      <c r="C556" s="291"/>
      <c r="D556" s="291"/>
      <c r="E556" s="75" t="s">
        <v>1438</v>
      </c>
      <c r="F556" s="75" t="s">
        <v>1450</v>
      </c>
      <c r="G556" s="75">
        <v>1</v>
      </c>
      <c r="H556" s="75" t="s">
        <v>1418</v>
      </c>
      <c r="I556" s="75"/>
      <c r="J556" s="291"/>
      <c r="K556" s="291"/>
      <c r="L556" s="3"/>
      <c r="M556" s="3"/>
      <c r="N556" s="3"/>
      <c r="O556" s="3"/>
    </row>
    <row r="557" spans="1:15" s="4" customFormat="1" ht="33" customHeight="1">
      <c r="A557" s="234">
        <v>67</v>
      </c>
      <c r="B557" s="235" t="s">
        <v>1306</v>
      </c>
      <c r="C557" s="291" t="s">
        <v>1419</v>
      </c>
      <c r="D557" s="291" t="s">
        <v>1420</v>
      </c>
      <c r="E557" s="75" t="s">
        <v>1441</v>
      </c>
      <c r="F557" s="75" t="s">
        <v>1451</v>
      </c>
      <c r="G557" s="75">
        <v>5</v>
      </c>
      <c r="H557" s="75" t="s">
        <v>1418</v>
      </c>
      <c r="I557" s="75"/>
      <c r="J557" s="291" t="s">
        <v>1286</v>
      </c>
      <c r="K557" s="291" t="s">
        <v>1468</v>
      </c>
      <c r="L557" s="3"/>
      <c r="M557" s="3"/>
      <c r="N557" s="3"/>
      <c r="O557" s="3"/>
    </row>
    <row r="558" spans="1:15" s="4" customFormat="1" ht="33" customHeight="1">
      <c r="A558" s="234"/>
      <c r="B558" s="235"/>
      <c r="C558" s="291"/>
      <c r="D558" s="291"/>
      <c r="E558" s="75" t="s">
        <v>1442</v>
      </c>
      <c r="F558" s="75" t="s">
        <v>1443</v>
      </c>
      <c r="G558" s="75">
        <v>2</v>
      </c>
      <c r="H558" s="75" t="s">
        <v>1440</v>
      </c>
      <c r="I558" s="75"/>
      <c r="J558" s="291"/>
      <c r="K558" s="291"/>
      <c r="L558" s="3"/>
      <c r="M558" s="3"/>
      <c r="N558" s="3"/>
      <c r="O558" s="3"/>
    </row>
    <row r="559" spans="1:15" s="4" customFormat="1" ht="33" customHeight="1">
      <c r="A559" s="234"/>
      <c r="B559" s="235"/>
      <c r="C559" s="291"/>
      <c r="D559" s="291"/>
      <c r="E559" s="75" t="s">
        <v>1421</v>
      </c>
      <c r="F559" s="75"/>
      <c r="G559" s="75">
        <v>70</v>
      </c>
      <c r="H559" s="75" t="s">
        <v>1655</v>
      </c>
      <c r="I559" s="80"/>
      <c r="J559" s="291"/>
      <c r="K559" s="291"/>
      <c r="L559" s="3"/>
      <c r="M559" s="3"/>
      <c r="N559" s="3"/>
      <c r="O559" s="3"/>
    </row>
    <row r="560" spans="1:15" s="4" customFormat="1" ht="33" customHeight="1">
      <c r="A560" s="234"/>
      <c r="B560" s="235"/>
      <c r="C560" s="291"/>
      <c r="D560" s="291"/>
      <c r="E560" s="75" t="s">
        <v>1422</v>
      </c>
      <c r="F560" s="75"/>
      <c r="G560" s="75">
        <v>25</v>
      </c>
      <c r="H560" s="75" t="s">
        <v>1655</v>
      </c>
      <c r="I560" s="80"/>
      <c r="J560" s="291"/>
      <c r="K560" s="291"/>
      <c r="L560" s="3"/>
      <c r="M560" s="3"/>
      <c r="N560" s="3"/>
      <c r="O560" s="3"/>
    </row>
    <row r="561" spans="1:15" s="4" customFormat="1" ht="33" customHeight="1">
      <c r="A561" s="234"/>
      <c r="B561" s="235"/>
      <c r="C561" s="291"/>
      <c r="D561" s="291"/>
      <c r="E561" s="75" t="s">
        <v>1429</v>
      </c>
      <c r="F561" s="75" t="s">
        <v>2059</v>
      </c>
      <c r="G561" s="75">
        <v>1</v>
      </c>
      <c r="H561" s="75" t="s">
        <v>1455</v>
      </c>
      <c r="I561" s="80"/>
      <c r="J561" s="291"/>
      <c r="K561" s="291"/>
      <c r="L561" s="3"/>
      <c r="M561" s="3"/>
      <c r="N561" s="3"/>
      <c r="O561" s="3"/>
    </row>
    <row r="562" spans="1:15" s="4" customFormat="1" ht="33" customHeight="1">
      <c r="A562" s="234"/>
      <c r="B562" s="235"/>
      <c r="C562" s="291"/>
      <c r="D562" s="291"/>
      <c r="E562" s="75" t="s">
        <v>1430</v>
      </c>
      <c r="F562" s="75" t="s">
        <v>1456</v>
      </c>
      <c r="G562" s="75">
        <v>1</v>
      </c>
      <c r="H562" s="75" t="s">
        <v>1455</v>
      </c>
      <c r="I562" s="80"/>
      <c r="J562" s="291"/>
      <c r="K562" s="291"/>
      <c r="L562" s="3"/>
      <c r="M562" s="3"/>
      <c r="N562" s="3"/>
      <c r="O562" s="3"/>
    </row>
    <row r="563" spans="1:15" s="4" customFormat="1" ht="33" customHeight="1">
      <c r="A563" s="234"/>
      <c r="B563" s="235"/>
      <c r="C563" s="291"/>
      <c r="D563" s="291"/>
      <c r="E563" s="75" t="s">
        <v>1431</v>
      </c>
      <c r="F563" s="75" t="s">
        <v>2059</v>
      </c>
      <c r="G563" s="75">
        <v>2</v>
      </c>
      <c r="H563" s="75" t="s">
        <v>1455</v>
      </c>
      <c r="I563" s="80"/>
      <c r="J563" s="291"/>
      <c r="K563" s="291"/>
      <c r="L563" s="3"/>
      <c r="M563" s="3"/>
      <c r="N563" s="3"/>
      <c r="O563" s="3"/>
    </row>
    <row r="564" spans="1:15" s="4" customFormat="1" ht="33" customHeight="1">
      <c r="A564" s="234"/>
      <c r="B564" s="235"/>
      <c r="C564" s="291"/>
      <c r="D564" s="291"/>
      <c r="E564" s="75" t="s">
        <v>1432</v>
      </c>
      <c r="F564" s="75" t="s">
        <v>2059</v>
      </c>
      <c r="G564" s="75">
        <v>3</v>
      </c>
      <c r="H564" s="75" t="s">
        <v>1455</v>
      </c>
      <c r="I564" s="80"/>
      <c r="J564" s="291"/>
      <c r="K564" s="291"/>
      <c r="L564" s="3"/>
      <c r="M564" s="3"/>
      <c r="N564" s="3"/>
      <c r="O564" s="3"/>
    </row>
    <row r="565" spans="1:15" s="4" customFormat="1" ht="33" customHeight="1">
      <c r="A565" s="234"/>
      <c r="B565" s="235"/>
      <c r="C565" s="291"/>
      <c r="D565" s="291"/>
      <c r="E565" s="75" t="s">
        <v>1452</v>
      </c>
      <c r="F565" s="75" t="s">
        <v>1457</v>
      </c>
      <c r="G565" s="75">
        <v>200</v>
      </c>
      <c r="H565" s="75" t="s">
        <v>1455</v>
      </c>
      <c r="I565" s="80"/>
      <c r="J565" s="291"/>
      <c r="K565" s="291"/>
      <c r="L565" s="3"/>
      <c r="M565" s="3"/>
      <c r="N565" s="3"/>
      <c r="O565" s="3"/>
    </row>
    <row r="566" spans="1:15" s="4" customFormat="1" ht="33" customHeight="1">
      <c r="A566" s="234"/>
      <c r="B566" s="235"/>
      <c r="C566" s="291"/>
      <c r="D566" s="291"/>
      <c r="E566" s="75" t="s">
        <v>1444</v>
      </c>
      <c r="F566" s="75" t="s">
        <v>2059</v>
      </c>
      <c r="G566" s="75">
        <v>7</v>
      </c>
      <c r="H566" s="75" t="s">
        <v>1455</v>
      </c>
      <c r="I566" s="80"/>
      <c r="J566" s="291"/>
      <c r="K566" s="291"/>
      <c r="L566" s="3"/>
      <c r="M566" s="3"/>
      <c r="N566" s="3"/>
      <c r="O566" s="3"/>
    </row>
    <row r="567" spans="1:15" s="4" customFormat="1" ht="33" customHeight="1">
      <c r="A567" s="234"/>
      <c r="B567" s="235"/>
      <c r="C567" s="291"/>
      <c r="D567" s="291"/>
      <c r="E567" s="75" t="s">
        <v>1433</v>
      </c>
      <c r="F567" s="75"/>
      <c r="G567" s="75">
        <v>9</v>
      </c>
      <c r="H567" s="81" t="s">
        <v>2016</v>
      </c>
      <c r="I567" s="80"/>
      <c r="J567" s="291"/>
      <c r="K567" s="291"/>
      <c r="L567" s="3"/>
      <c r="M567" s="3"/>
      <c r="N567" s="3"/>
      <c r="O567" s="3"/>
    </row>
    <row r="568" spans="1:15" s="4" customFormat="1" ht="33" customHeight="1">
      <c r="A568" s="234"/>
      <c r="B568" s="235"/>
      <c r="C568" s="291"/>
      <c r="D568" s="291"/>
      <c r="E568" s="75" t="s">
        <v>1453</v>
      </c>
      <c r="F568" s="75"/>
      <c r="G568" s="75">
        <v>50</v>
      </c>
      <c r="H568" s="75" t="s">
        <v>1455</v>
      </c>
      <c r="I568" s="80"/>
      <c r="J568" s="291"/>
      <c r="K568" s="291"/>
      <c r="L568" s="3"/>
      <c r="M568" s="3"/>
      <c r="N568" s="3"/>
      <c r="O568" s="3"/>
    </row>
    <row r="569" spans="1:15" s="4" customFormat="1" ht="33" customHeight="1">
      <c r="A569" s="234"/>
      <c r="B569" s="235"/>
      <c r="C569" s="291"/>
      <c r="D569" s="291"/>
      <c r="E569" s="75" t="s">
        <v>1460</v>
      </c>
      <c r="F569" s="75" t="s">
        <v>1457</v>
      </c>
      <c r="G569" s="75">
        <v>1</v>
      </c>
      <c r="H569" s="75" t="s">
        <v>1455</v>
      </c>
      <c r="I569" s="80"/>
      <c r="J569" s="291"/>
      <c r="K569" s="291"/>
      <c r="L569" s="3"/>
      <c r="M569" s="3"/>
      <c r="N569" s="3"/>
      <c r="O569" s="3"/>
    </row>
    <row r="570" spans="1:15" s="4" customFormat="1" ht="33" customHeight="1">
      <c r="A570" s="234"/>
      <c r="B570" s="235"/>
      <c r="C570" s="291"/>
      <c r="D570" s="291"/>
      <c r="E570" s="75" t="s">
        <v>1454</v>
      </c>
      <c r="F570" s="75" t="s">
        <v>1462</v>
      </c>
      <c r="G570" s="75">
        <v>3</v>
      </c>
      <c r="H570" s="75" t="s">
        <v>1455</v>
      </c>
      <c r="I570" s="80"/>
      <c r="J570" s="291"/>
      <c r="K570" s="291"/>
      <c r="L570" s="3"/>
      <c r="M570" s="3"/>
      <c r="N570" s="3"/>
      <c r="O570" s="3"/>
    </row>
    <row r="571" spans="1:15" s="4" customFormat="1" ht="33" customHeight="1">
      <c r="A571" s="234"/>
      <c r="B571" s="235"/>
      <c r="C571" s="291"/>
      <c r="D571" s="291"/>
      <c r="E571" s="75" t="s">
        <v>1458</v>
      </c>
      <c r="F571" s="75"/>
      <c r="G571" s="75">
        <v>1</v>
      </c>
      <c r="H571" s="75" t="s">
        <v>1437</v>
      </c>
      <c r="I571" s="80"/>
      <c r="J571" s="291"/>
      <c r="K571" s="291"/>
      <c r="L571" s="3"/>
      <c r="M571" s="3"/>
      <c r="N571" s="3"/>
      <c r="O571" s="3"/>
    </row>
    <row r="572" spans="1:15" s="4" customFormat="1" ht="33" customHeight="1">
      <c r="A572" s="236">
        <v>67</v>
      </c>
      <c r="B572" s="238" t="s">
        <v>1306</v>
      </c>
      <c r="C572" s="293" t="s">
        <v>1419</v>
      </c>
      <c r="D572" s="293" t="s">
        <v>1420</v>
      </c>
      <c r="E572" s="148" t="s">
        <v>1459</v>
      </c>
      <c r="F572" s="148" t="s">
        <v>1473</v>
      </c>
      <c r="G572" s="148">
        <v>4</v>
      </c>
      <c r="H572" s="148" t="s">
        <v>1418</v>
      </c>
      <c r="I572" s="149"/>
      <c r="J572" s="293" t="s">
        <v>1286</v>
      </c>
      <c r="K572" s="293" t="s">
        <v>1468</v>
      </c>
      <c r="L572" s="195"/>
      <c r="M572" s="195"/>
      <c r="N572" s="195"/>
      <c r="O572" s="195"/>
    </row>
    <row r="573" spans="1:15" s="4" customFormat="1" ht="33" customHeight="1">
      <c r="A573" s="236"/>
      <c r="B573" s="238"/>
      <c r="C573" s="293"/>
      <c r="D573" s="293"/>
      <c r="E573" s="75" t="s">
        <v>921</v>
      </c>
      <c r="F573" s="75"/>
      <c r="G573" s="75">
        <v>2</v>
      </c>
      <c r="H573" s="75" t="s">
        <v>1418</v>
      </c>
      <c r="I573" s="80"/>
      <c r="J573" s="293"/>
      <c r="K573" s="293"/>
      <c r="L573" s="3"/>
      <c r="M573" s="3"/>
      <c r="N573" s="3"/>
      <c r="O573" s="3"/>
    </row>
    <row r="574" spans="1:15" s="4" customFormat="1" ht="33" customHeight="1">
      <c r="A574" s="236"/>
      <c r="B574" s="238"/>
      <c r="C574" s="293"/>
      <c r="D574" s="293"/>
      <c r="E574" s="75" t="s">
        <v>1461</v>
      </c>
      <c r="F574" s="75"/>
      <c r="G574" s="75">
        <v>1</v>
      </c>
      <c r="H574" s="75" t="s">
        <v>1437</v>
      </c>
      <c r="I574" s="80"/>
      <c r="J574" s="293"/>
      <c r="K574" s="293"/>
      <c r="L574" s="3"/>
      <c r="M574" s="3"/>
      <c r="N574" s="3"/>
      <c r="O574" s="3"/>
    </row>
    <row r="575" spans="1:15" s="4" customFormat="1" ht="33" customHeight="1">
      <c r="A575" s="236"/>
      <c r="B575" s="238"/>
      <c r="C575" s="293"/>
      <c r="D575" s="293"/>
      <c r="E575" s="75" t="s">
        <v>523</v>
      </c>
      <c r="F575" s="75"/>
      <c r="G575" s="75">
        <v>1</v>
      </c>
      <c r="H575" s="75" t="s">
        <v>1418</v>
      </c>
      <c r="I575" s="80"/>
      <c r="J575" s="293"/>
      <c r="K575" s="293"/>
      <c r="L575" s="3"/>
      <c r="M575" s="3"/>
      <c r="N575" s="3"/>
      <c r="O575" s="3"/>
    </row>
    <row r="576" spans="1:15" s="4" customFormat="1" ht="33" customHeight="1">
      <c r="A576" s="236"/>
      <c r="B576" s="238"/>
      <c r="C576" s="293"/>
      <c r="D576" s="293"/>
      <c r="E576" s="291" t="s">
        <v>1463</v>
      </c>
      <c r="F576" s="5" t="s">
        <v>1465</v>
      </c>
      <c r="G576" s="75">
        <v>1</v>
      </c>
      <c r="H576" s="75" t="s">
        <v>1437</v>
      </c>
      <c r="I576" s="80"/>
      <c r="J576" s="293"/>
      <c r="K576" s="293"/>
      <c r="L576" s="3"/>
      <c r="M576" s="3"/>
      <c r="N576" s="3"/>
      <c r="O576" s="3"/>
    </row>
    <row r="577" spans="1:15" s="4" customFormat="1" ht="33" customHeight="1">
      <c r="A577" s="236"/>
      <c r="B577" s="238"/>
      <c r="C577" s="293"/>
      <c r="D577" s="293"/>
      <c r="E577" s="291"/>
      <c r="F577" s="5" t="s">
        <v>1466</v>
      </c>
      <c r="G577" s="75">
        <v>1</v>
      </c>
      <c r="H577" s="75" t="s">
        <v>1437</v>
      </c>
      <c r="I577" s="80"/>
      <c r="J577" s="293"/>
      <c r="K577" s="293"/>
      <c r="L577" s="3"/>
      <c r="M577" s="3"/>
      <c r="N577" s="3"/>
      <c r="O577" s="3"/>
    </row>
    <row r="578" spans="1:15" s="4" customFormat="1" ht="33" customHeight="1">
      <c r="A578" s="236"/>
      <c r="B578" s="238"/>
      <c r="C578" s="293"/>
      <c r="D578" s="293"/>
      <c r="E578" s="75" t="s">
        <v>1464</v>
      </c>
      <c r="F578" s="75" t="s">
        <v>1491</v>
      </c>
      <c r="G578" s="75">
        <v>1</v>
      </c>
      <c r="H578" s="75" t="s">
        <v>1437</v>
      </c>
      <c r="I578" s="80"/>
      <c r="J578" s="293"/>
      <c r="K578" s="293"/>
      <c r="L578" s="3"/>
      <c r="M578" s="3"/>
      <c r="N578" s="3"/>
      <c r="O578" s="3"/>
    </row>
    <row r="579" spans="1:15" s="4" customFormat="1" ht="33" customHeight="1">
      <c r="A579" s="236"/>
      <c r="B579" s="238"/>
      <c r="C579" s="293"/>
      <c r="D579" s="293"/>
      <c r="E579" s="75" t="s">
        <v>1467</v>
      </c>
      <c r="F579" s="80"/>
      <c r="G579" s="75">
        <v>1</v>
      </c>
      <c r="H579" s="75" t="s">
        <v>1437</v>
      </c>
      <c r="I579" s="80"/>
      <c r="J579" s="293"/>
      <c r="K579" s="293"/>
      <c r="L579" s="3"/>
      <c r="M579" s="3"/>
      <c r="N579" s="3"/>
      <c r="O579" s="3"/>
    </row>
    <row r="580" spans="1:15" s="4" customFormat="1" ht="33" customHeight="1">
      <c r="A580" s="237"/>
      <c r="B580" s="288"/>
      <c r="C580" s="294"/>
      <c r="D580" s="294"/>
      <c r="E580" s="75" t="s">
        <v>1441</v>
      </c>
      <c r="F580" s="75" t="s">
        <v>1439</v>
      </c>
      <c r="G580" s="75">
        <v>1</v>
      </c>
      <c r="H580" s="75" t="s">
        <v>1418</v>
      </c>
      <c r="I580" s="80"/>
      <c r="J580" s="294"/>
      <c r="K580" s="294"/>
      <c r="L580" s="3"/>
      <c r="M580" s="3"/>
      <c r="N580" s="3"/>
      <c r="O580" s="3"/>
    </row>
    <row r="581" spans="1:15" s="4" customFormat="1" ht="33" customHeight="1">
      <c r="A581" s="234">
        <v>68</v>
      </c>
      <c r="B581" s="235" t="s">
        <v>1306</v>
      </c>
      <c r="C581" s="291" t="s">
        <v>1469</v>
      </c>
      <c r="D581" s="291" t="s">
        <v>1470</v>
      </c>
      <c r="E581" s="75" t="s">
        <v>1427</v>
      </c>
      <c r="F581" s="210" t="s">
        <v>1479</v>
      </c>
      <c r="G581" s="75">
        <v>817</v>
      </c>
      <c r="H581" s="81" t="s">
        <v>2016</v>
      </c>
      <c r="I581" s="80"/>
      <c r="J581" s="291" t="s">
        <v>1286</v>
      </c>
      <c r="K581" s="291" t="s">
        <v>1468</v>
      </c>
      <c r="L581" s="3"/>
      <c r="M581" s="3"/>
      <c r="N581" s="3"/>
      <c r="O581" s="3"/>
    </row>
    <row r="582" spans="1:15" s="4" customFormat="1" ht="33" customHeight="1">
      <c r="A582" s="234"/>
      <c r="B582" s="235"/>
      <c r="C582" s="291"/>
      <c r="D582" s="291"/>
      <c r="E582" s="75" t="s">
        <v>1471</v>
      </c>
      <c r="F582" s="5" t="s">
        <v>1658</v>
      </c>
      <c r="G582" s="75">
        <v>160</v>
      </c>
      <c r="H582" s="81" t="s">
        <v>2016</v>
      </c>
      <c r="I582" s="80"/>
      <c r="J582" s="291"/>
      <c r="K582" s="291"/>
      <c r="L582" s="3"/>
      <c r="M582" s="3"/>
      <c r="N582" s="3"/>
      <c r="O582" s="3"/>
    </row>
    <row r="583" spans="1:15" s="4" customFormat="1" ht="33" customHeight="1">
      <c r="A583" s="234"/>
      <c r="B583" s="235"/>
      <c r="C583" s="291"/>
      <c r="D583" s="291"/>
      <c r="E583" s="75" t="s">
        <v>1424</v>
      </c>
      <c r="F583" s="210" t="s">
        <v>1480</v>
      </c>
      <c r="G583" s="75">
        <v>917</v>
      </c>
      <c r="H583" s="81" t="s">
        <v>2016</v>
      </c>
      <c r="I583" s="80"/>
      <c r="J583" s="291"/>
      <c r="K583" s="291"/>
      <c r="L583" s="3"/>
      <c r="M583" s="3"/>
      <c r="N583" s="3"/>
      <c r="O583" s="3"/>
    </row>
    <row r="584" spans="1:15" s="4" customFormat="1" ht="33" customHeight="1">
      <c r="A584" s="234"/>
      <c r="B584" s="235"/>
      <c r="C584" s="291"/>
      <c r="D584" s="291"/>
      <c r="E584" s="75" t="s">
        <v>1472</v>
      </c>
      <c r="F584" s="42" t="s">
        <v>1481</v>
      </c>
      <c r="G584" s="75">
        <v>30</v>
      </c>
      <c r="H584" s="81" t="s">
        <v>2016</v>
      </c>
      <c r="I584" s="80"/>
      <c r="J584" s="291"/>
      <c r="K584" s="291"/>
      <c r="L584" s="3"/>
      <c r="M584" s="3"/>
      <c r="N584" s="3"/>
      <c r="O584" s="3"/>
    </row>
    <row r="585" spans="1:15" s="4" customFormat="1" ht="33" customHeight="1">
      <c r="A585" s="234"/>
      <c r="B585" s="235"/>
      <c r="C585" s="291"/>
      <c r="D585" s="291"/>
      <c r="E585" s="75" t="s">
        <v>1441</v>
      </c>
      <c r="F585" s="75" t="s">
        <v>1451</v>
      </c>
      <c r="G585" s="75">
        <v>1</v>
      </c>
      <c r="H585" s="75" t="s">
        <v>1418</v>
      </c>
      <c r="I585" s="80"/>
      <c r="J585" s="291"/>
      <c r="K585" s="291"/>
      <c r="L585" s="3"/>
      <c r="M585" s="3"/>
      <c r="N585" s="3"/>
      <c r="O585" s="3"/>
    </row>
    <row r="586" spans="1:15" s="4" customFormat="1" ht="33" customHeight="1">
      <c r="A586" s="234"/>
      <c r="B586" s="235"/>
      <c r="C586" s="291"/>
      <c r="D586" s="291"/>
      <c r="E586" s="75" t="s">
        <v>1459</v>
      </c>
      <c r="F586" s="75" t="s">
        <v>1473</v>
      </c>
      <c r="G586" s="75">
        <v>6</v>
      </c>
      <c r="H586" s="75" t="s">
        <v>1418</v>
      </c>
      <c r="I586" s="80"/>
      <c r="J586" s="291"/>
      <c r="K586" s="291"/>
      <c r="L586" s="3"/>
      <c r="M586" s="3"/>
      <c r="N586" s="3"/>
      <c r="O586" s="3"/>
    </row>
    <row r="587" spans="1:15" s="4" customFormat="1" ht="33" customHeight="1">
      <c r="A587" s="234">
        <v>68</v>
      </c>
      <c r="B587" s="235" t="s">
        <v>1306</v>
      </c>
      <c r="C587" s="291" t="s">
        <v>1469</v>
      </c>
      <c r="D587" s="291" t="s">
        <v>1470</v>
      </c>
      <c r="E587" s="75" t="s">
        <v>1009</v>
      </c>
      <c r="F587" s="75"/>
      <c r="G587" s="75">
        <v>1</v>
      </c>
      <c r="H587" s="75" t="s">
        <v>1992</v>
      </c>
      <c r="I587" s="80"/>
      <c r="J587" s="291" t="s">
        <v>1286</v>
      </c>
      <c r="K587" s="291" t="s">
        <v>1468</v>
      </c>
      <c r="L587" s="3"/>
      <c r="M587" s="3"/>
      <c r="N587" s="3"/>
      <c r="O587" s="3"/>
    </row>
    <row r="588" spans="1:15" s="4" customFormat="1" ht="33" customHeight="1">
      <c r="A588" s="234"/>
      <c r="B588" s="235"/>
      <c r="C588" s="291"/>
      <c r="D588" s="291"/>
      <c r="E588" s="75" t="s">
        <v>1435</v>
      </c>
      <c r="F588" s="75" t="s">
        <v>1436</v>
      </c>
      <c r="G588" s="75">
        <v>1</v>
      </c>
      <c r="H588" s="75" t="s">
        <v>1437</v>
      </c>
      <c r="I588" s="80"/>
      <c r="J588" s="291"/>
      <c r="K588" s="291"/>
      <c r="L588" s="3"/>
      <c r="M588" s="3"/>
      <c r="N588" s="3"/>
      <c r="O588" s="3"/>
    </row>
    <row r="589" spans="1:15" s="4" customFormat="1" ht="33" customHeight="1">
      <c r="A589" s="234"/>
      <c r="B589" s="235"/>
      <c r="C589" s="291"/>
      <c r="D589" s="291"/>
      <c r="E589" s="75" t="s">
        <v>1463</v>
      </c>
      <c r="F589" s="75" t="s">
        <v>1474</v>
      </c>
      <c r="G589" s="75">
        <v>1</v>
      </c>
      <c r="H589" s="75" t="s">
        <v>1437</v>
      </c>
      <c r="I589" s="80"/>
      <c r="J589" s="291"/>
      <c r="K589" s="291"/>
      <c r="L589" s="3"/>
      <c r="M589" s="3"/>
      <c r="N589" s="3"/>
      <c r="O589" s="3"/>
    </row>
    <row r="590" spans="1:15" s="4" customFormat="1" ht="33" customHeight="1">
      <c r="A590" s="234"/>
      <c r="B590" s="235"/>
      <c r="C590" s="291"/>
      <c r="D590" s="291"/>
      <c r="E590" s="75" t="s">
        <v>1464</v>
      </c>
      <c r="F590" s="75" t="s">
        <v>1491</v>
      </c>
      <c r="G590" s="75">
        <v>1</v>
      </c>
      <c r="H590" s="75" t="s">
        <v>1437</v>
      </c>
      <c r="I590" s="80"/>
      <c r="J590" s="291"/>
      <c r="K590" s="291"/>
      <c r="L590" s="3"/>
      <c r="M590" s="3"/>
      <c r="N590" s="3"/>
      <c r="O590" s="3"/>
    </row>
    <row r="591" spans="1:15" s="4" customFormat="1" ht="33" customHeight="1">
      <c r="A591" s="234"/>
      <c r="B591" s="235"/>
      <c r="C591" s="291"/>
      <c r="D591" s="291"/>
      <c r="E591" s="75" t="s">
        <v>921</v>
      </c>
      <c r="F591" s="75" t="s">
        <v>1475</v>
      </c>
      <c r="G591" s="75">
        <v>2</v>
      </c>
      <c r="H591" s="75" t="s">
        <v>1418</v>
      </c>
      <c r="I591" s="80"/>
      <c r="J591" s="291"/>
      <c r="K591" s="291"/>
      <c r="L591" s="3"/>
      <c r="M591" s="3"/>
      <c r="N591" s="3"/>
      <c r="O591" s="3"/>
    </row>
    <row r="592" spans="1:15" s="4" customFormat="1" ht="33" customHeight="1">
      <c r="A592" s="234"/>
      <c r="B592" s="235"/>
      <c r="C592" s="291"/>
      <c r="D592" s="291"/>
      <c r="E592" s="75" t="s">
        <v>1421</v>
      </c>
      <c r="F592" s="75"/>
      <c r="G592" s="75">
        <v>40</v>
      </c>
      <c r="H592" s="75" t="s">
        <v>1656</v>
      </c>
      <c r="I592" s="80"/>
      <c r="J592" s="291"/>
      <c r="K592" s="291"/>
      <c r="L592" s="3"/>
      <c r="M592" s="3"/>
      <c r="N592" s="3"/>
      <c r="O592" s="3"/>
    </row>
    <row r="593" spans="1:15" s="4" customFormat="1" ht="33" customHeight="1">
      <c r="A593" s="234"/>
      <c r="B593" s="235"/>
      <c r="C593" s="291"/>
      <c r="D593" s="291"/>
      <c r="E593" s="75" t="s">
        <v>1422</v>
      </c>
      <c r="F593" s="75"/>
      <c r="G593" s="75">
        <v>18</v>
      </c>
      <c r="H593" s="75" t="s">
        <v>1656</v>
      </c>
      <c r="I593" s="80"/>
      <c r="J593" s="291"/>
      <c r="K593" s="291"/>
      <c r="L593" s="3"/>
      <c r="M593" s="3"/>
      <c r="N593" s="3"/>
      <c r="O593" s="3"/>
    </row>
    <row r="594" spans="1:15" s="4" customFormat="1" ht="33" customHeight="1">
      <c r="A594" s="234"/>
      <c r="B594" s="235"/>
      <c r="C594" s="291"/>
      <c r="D594" s="291"/>
      <c r="E594" s="291" t="s">
        <v>1476</v>
      </c>
      <c r="F594" s="75" t="s">
        <v>1457</v>
      </c>
      <c r="G594" s="75">
        <v>350</v>
      </c>
      <c r="H594" s="75" t="s">
        <v>1455</v>
      </c>
      <c r="I594" s="80"/>
      <c r="J594" s="291"/>
      <c r="K594" s="291"/>
      <c r="L594" s="3"/>
      <c r="M594" s="3"/>
      <c r="N594" s="3"/>
      <c r="O594" s="3"/>
    </row>
    <row r="595" spans="1:15" s="4" customFormat="1" ht="33" customHeight="1">
      <c r="A595" s="234"/>
      <c r="B595" s="235"/>
      <c r="C595" s="291"/>
      <c r="D595" s="291"/>
      <c r="E595" s="291"/>
      <c r="F595" s="75" t="s">
        <v>1482</v>
      </c>
      <c r="G595" s="75">
        <v>250</v>
      </c>
      <c r="H595" s="75" t="s">
        <v>1483</v>
      </c>
      <c r="I595" s="80"/>
      <c r="J595" s="291"/>
      <c r="K595" s="291"/>
      <c r="L595" s="3"/>
      <c r="M595" s="3"/>
      <c r="N595" s="3"/>
      <c r="O595" s="3"/>
    </row>
    <row r="596" spans="1:15" s="4" customFormat="1" ht="33" customHeight="1">
      <c r="A596" s="234"/>
      <c r="B596" s="235"/>
      <c r="C596" s="291"/>
      <c r="D596" s="291"/>
      <c r="E596" s="75" t="s">
        <v>1484</v>
      </c>
      <c r="F596" s="75" t="s">
        <v>1485</v>
      </c>
      <c r="G596" s="75">
        <v>6</v>
      </c>
      <c r="H596" s="75" t="s">
        <v>1455</v>
      </c>
      <c r="I596" s="80"/>
      <c r="J596" s="291"/>
      <c r="K596" s="291"/>
      <c r="L596" s="3"/>
      <c r="M596" s="3"/>
      <c r="N596" s="3"/>
      <c r="O596" s="3"/>
    </row>
    <row r="597" spans="1:15" s="4" customFormat="1" ht="33" customHeight="1">
      <c r="A597" s="234"/>
      <c r="B597" s="235"/>
      <c r="C597" s="291"/>
      <c r="D597" s="291"/>
      <c r="E597" s="75" t="s">
        <v>1454</v>
      </c>
      <c r="F597" s="75" t="s">
        <v>1457</v>
      </c>
      <c r="G597" s="75">
        <v>20</v>
      </c>
      <c r="H597" s="75" t="s">
        <v>1455</v>
      </c>
      <c r="I597" s="80"/>
      <c r="J597" s="291"/>
      <c r="K597" s="291"/>
      <c r="L597" s="3"/>
      <c r="M597" s="3"/>
      <c r="N597" s="3"/>
      <c r="O597" s="3"/>
    </row>
    <row r="598" spans="1:15" s="4" customFormat="1" ht="33" customHeight="1">
      <c r="A598" s="234"/>
      <c r="B598" s="235"/>
      <c r="C598" s="291"/>
      <c r="D598" s="291"/>
      <c r="E598" s="75" t="s">
        <v>1477</v>
      </c>
      <c r="F598" s="75" t="s">
        <v>2059</v>
      </c>
      <c r="G598" s="75">
        <v>2</v>
      </c>
      <c r="H598" s="75" t="s">
        <v>1455</v>
      </c>
      <c r="I598" s="80"/>
      <c r="J598" s="291"/>
      <c r="K598" s="291"/>
      <c r="L598" s="3"/>
      <c r="M598" s="3"/>
      <c r="N598" s="3"/>
      <c r="O598" s="3"/>
    </row>
    <row r="599" spans="1:15" s="4" customFormat="1" ht="33" customHeight="1">
      <c r="A599" s="234"/>
      <c r="B599" s="235"/>
      <c r="C599" s="291"/>
      <c r="D599" s="291"/>
      <c r="E599" s="75" t="s">
        <v>1430</v>
      </c>
      <c r="F599" s="75" t="s">
        <v>1457</v>
      </c>
      <c r="G599" s="75">
        <v>30</v>
      </c>
      <c r="H599" s="75" t="s">
        <v>1455</v>
      </c>
      <c r="I599" s="80"/>
      <c r="J599" s="291"/>
      <c r="K599" s="291"/>
      <c r="L599" s="3"/>
      <c r="M599" s="3"/>
      <c r="N599" s="3"/>
      <c r="O599" s="3"/>
    </row>
    <row r="600" spans="1:15" s="4" customFormat="1" ht="33" customHeight="1">
      <c r="A600" s="234"/>
      <c r="B600" s="235"/>
      <c r="C600" s="291"/>
      <c r="D600" s="291"/>
      <c r="E600" s="75" t="s">
        <v>1478</v>
      </c>
      <c r="F600" s="75" t="s">
        <v>1457</v>
      </c>
      <c r="G600" s="75">
        <v>1</v>
      </c>
      <c r="H600" s="75" t="s">
        <v>1455</v>
      </c>
      <c r="I600" s="80"/>
      <c r="J600" s="291"/>
      <c r="K600" s="291"/>
      <c r="L600" s="3"/>
      <c r="M600" s="3"/>
      <c r="N600" s="3"/>
      <c r="O600" s="3"/>
    </row>
    <row r="601" spans="1:15" s="4" customFormat="1" ht="33" customHeight="1">
      <c r="A601" s="234"/>
      <c r="B601" s="235"/>
      <c r="C601" s="291"/>
      <c r="D601" s="291"/>
      <c r="E601" s="75" t="s">
        <v>1486</v>
      </c>
      <c r="F601" s="75" t="s">
        <v>2059</v>
      </c>
      <c r="G601" s="75">
        <v>3</v>
      </c>
      <c r="H601" s="75" t="s">
        <v>1455</v>
      </c>
      <c r="I601" s="80"/>
      <c r="J601" s="291"/>
      <c r="K601" s="291"/>
      <c r="L601" s="3"/>
      <c r="M601" s="3"/>
      <c r="N601" s="3"/>
      <c r="O601" s="3"/>
    </row>
    <row r="602" spans="1:15" s="4" customFormat="1" ht="33" customHeight="1">
      <c r="A602" s="236">
        <v>68</v>
      </c>
      <c r="B602" s="238" t="s">
        <v>1306</v>
      </c>
      <c r="C602" s="293" t="s">
        <v>1469</v>
      </c>
      <c r="D602" s="293" t="s">
        <v>1470</v>
      </c>
      <c r="E602" s="148" t="s">
        <v>2034</v>
      </c>
      <c r="F602" s="148" t="s">
        <v>1487</v>
      </c>
      <c r="G602" s="148">
        <v>50</v>
      </c>
      <c r="H602" s="148" t="s">
        <v>1455</v>
      </c>
      <c r="I602" s="149"/>
      <c r="J602" s="293" t="s">
        <v>1286</v>
      </c>
      <c r="K602" s="293" t="s">
        <v>1468</v>
      </c>
      <c r="L602" s="195"/>
      <c r="M602" s="195"/>
      <c r="N602" s="195"/>
      <c r="O602" s="195"/>
    </row>
    <row r="603" spans="1:15" s="4" customFormat="1" ht="33" customHeight="1">
      <c r="A603" s="236"/>
      <c r="B603" s="238"/>
      <c r="C603" s="293"/>
      <c r="D603" s="293"/>
      <c r="E603" s="75" t="s">
        <v>1431</v>
      </c>
      <c r="F603" s="75" t="s">
        <v>1462</v>
      </c>
      <c r="G603" s="75">
        <v>2</v>
      </c>
      <c r="H603" s="75" t="s">
        <v>1455</v>
      </c>
      <c r="I603" s="80"/>
      <c r="J603" s="293"/>
      <c r="K603" s="293"/>
      <c r="L603" s="3"/>
      <c r="M603" s="3"/>
      <c r="N603" s="3"/>
      <c r="O603" s="3"/>
    </row>
    <row r="604" spans="1:15" s="4" customFormat="1" ht="33" customHeight="1">
      <c r="A604" s="236"/>
      <c r="B604" s="238"/>
      <c r="C604" s="293"/>
      <c r="D604" s="293"/>
      <c r="E604" s="75" t="s">
        <v>1488</v>
      </c>
      <c r="F604" s="75" t="s">
        <v>490</v>
      </c>
      <c r="G604" s="75">
        <v>2</v>
      </c>
      <c r="H604" s="75" t="s">
        <v>1455</v>
      </c>
      <c r="I604" s="80"/>
      <c r="J604" s="293"/>
      <c r="K604" s="293"/>
      <c r="L604" s="3"/>
      <c r="M604" s="3"/>
      <c r="N604" s="3"/>
      <c r="O604" s="3"/>
    </row>
    <row r="605" spans="1:15" s="4" customFormat="1" ht="33" customHeight="1">
      <c r="A605" s="236"/>
      <c r="B605" s="238"/>
      <c r="C605" s="293"/>
      <c r="D605" s="293"/>
      <c r="E605" s="75" t="s">
        <v>1657</v>
      </c>
      <c r="F605" s="75" t="s">
        <v>1584</v>
      </c>
      <c r="G605" s="75">
        <v>1</v>
      </c>
      <c r="H605" s="75" t="s">
        <v>2039</v>
      </c>
      <c r="I605" s="80"/>
      <c r="J605" s="293"/>
      <c r="K605" s="293"/>
      <c r="L605" s="3"/>
      <c r="M605" s="3"/>
      <c r="N605" s="3"/>
      <c r="O605" s="3"/>
    </row>
    <row r="606" spans="1:15" s="4" customFormat="1" ht="33" customHeight="1">
      <c r="A606" s="236"/>
      <c r="B606" s="238"/>
      <c r="C606" s="293"/>
      <c r="D606" s="293"/>
      <c r="E606" s="75" t="s">
        <v>1444</v>
      </c>
      <c r="F606" s="75" t="s">
        <v>2128</v>
      </c>
      <c r="G606" s="75">
        <v>10</v>
      </c>
      <c r="H606" s="75" t="s">
        <v>2039</v>
      </c>
      <c r="I606" s="80"/>
      <c r="J606" s="293"/>
      <c r="K606" s="293"/>
      <c r="L606" s="3"/>
      <c r="M606" s="3"/>
      <c r="N606" s="3"/>
      <c r="O606" s="3"/>
    </row>
    <row r="607" spans="1:15" s="4" customFormat="1" ht="33" customHeight="1">
      <c r="A607" s="236"/>
      <c r="B607" s="238"/>
      <c r="C607" s="293"/>
      <c r="D607" s="293"/>
      <c r="E607" s="75" t="s">
        <v>1164</v>
      </c>
      <c r="F607" s="75" t="s">
        <v>1790</v>
      </c>
      <c r="G607" s="75">
        <v>1</v>
      </c>
      <c r="H607" s="75" t="s">
        <v>1437</v>
      </c>
      <c r="I607" s="80"/>
      <c r="J607" s="293"/>
      <c r="K607" s="293"/>
      <c r="L607" s="3"/>
      <c r="M607" s="3"/>
      <c r="N607" s="3"/>
      <c r="O607" s="3"/>
    </row>
    <row r="608" spans="1:15" s="4" customFormat="1" ht="33" customHeight="1">
      <c r="A608" s="236"/>
      <c r="B608" s="238"/>
      <c r="C608" s="293"/>
      <c r="D608" s="293"/>
      <c r="E608" s="75" t="s">
        <v>1489</v>
      </c>
      <c r="F608" s="75" t="s">
        <v>1791</v>
      </c>
      <c r="G608" s="75">
        <v>1</v>
      </c>
      <c r="H608" s="75" t="s">
        <v>1437</v>
      </c>
      <c r="I608" s="80"/>
      <c r="J608" s="293"/>
      <c r="K608" s="293"/>
      <c r="L608" s="3"/>
      <c r="M608" s="3"/>
      <c r="N608" s="3"/>
      <c r="O608" s="3"/>
    </row>
    <row r="609" spans="1:15" s="4" customFormat="1" ht="33" customHeight="1">
      <c r="A609" s="236"/>
      <c r="B609" s="238"/>
      <c r="C609" s="293"/>
      <c r="D609" s="293"/>
      <c r="E609" s="75" t="s">
        <v>1464</v>
      </c>
      <c r="F609" s="75" t="s">
        <v>1490</v>
      </c>
      <c r="G609" s="75">
        <v>1</v>
      </c>
      <c r="H609" s="75" t="s">
        <v>1437</v>
      </c>
      <c r="I609" s="80"/>
      <c r="J609" s="293"/>
      <c r="K609" s="293"/>
      <c r="L609" s="3"/>
      <c r="M609" s="3"/>
      <c r="N609" s="3"/>
      <c r="O609" s="3"/>
    </row>
    <row r="610" spans="1:15" s="4" customFormat="1" ht="33" customHeight="1">
      <c r="A610" s="236"/>
      <c r="B610" s="238"/>
      <c r="C610" s="293"/>
      <c r="D610" s="293"/>
      <c r="E610" s="75" t="s">
        <v>1438</v>
      </c>
      <c r="F610" s="75" t="s">
        <v>1450</v>
      </c>
      <c r="G610" s="75">
        <v>1</v>
      </c>
      <c r="H610" s="75" t="s">
        <v>1418</v>
      </c>
      <c r="I610" s="80"/>
      <c r="J610" s="293"/>
      <c r="K610" s="293"/>
      <c r="L610" s="3"/>
      <c r="M610" s="3"/>
      <c r="N610" s="3"/>
      <c r="O610" s="3"/>
    </row>
    <row r="611" spans="1:15" s="4" customFormat="1" ht="33" customHeight="1">
      <c r="A611" s="236"/>
      <c r="B611" s="238"/>
      <c r="C611" s="293"/>
      <c r="D611" s="293"/>
      <c r="E611" s="291" t="s">
        <v>1492</v>
      </c>
      <c r="F611" s="75" t="s">
        <v>1493</v>
      </c>
      <c r="G611" s="75">
        <v>100</v>
      </c>
      <c r="H611" s="75" t="s">
        <v>1494</v>
      </c>
      <c r="I611" s="80"/>
      <c r="J611" s="293"/>
      <c r="K611" s="293"/>
      <c r="L611" s="3"/>
      <c r="M611" s="3"/>
      <c r="N611" s="3"/>
      <c r="O611" s="3"/>
    </row>
    <row r="612" spans="1:15" s="4" customFormat="1" ht="33" customHeight="1">
      <c r="A612" s="237"/>
      <c r="B612" s="288"/>
      <c r="C612" s="294"/>
      <c r="D612" s="294"/>
      <c r="E612" s="291"/>
      <c r="F612" s="75" t="s">
        <v>1495</v>
      </c>
      <c r="G612" s="75">
        <v>1</v>
      </c>
      <c r="H612" s="75" t="s">
        <v>1437</v>
      </c>
      <c r="I612" s="80"/>
      <c r="J612" s="294"/>
      <c r="K612" s="294"/>
      <c r="L612" s="3"/>
      <c r="M612" s="3"/>
      <c r="N612" s="3"/>
      <c r="O612" s="3"/>
    </row>
    <row r="613" spans="1:15" s="4" customFormat="1" ht="33" customHeight="1">
      <c r="A613" s="234">
        <v>69</v>
      </c>
      <c r="B613" s="235" t="s">
        <v>1306</v>
      </c>
      <c r="C613" s="291" t="s">
        <v>1510</v>
      </c>
      <c r="D613" s="291" t="s">
        <v>1511</v>
      </c>
      <c r="E613" s="75" t="s">
        <v>1498</v>
      </c>
      <c r="F613" s="75" t="s">
        <v>1512</v>
      </c>
      <c r="G613" s="75">
        <v>14</v>
      </c>
      <c r="H613" s="81" t="s">
        <v>2016</v>
      </c>
      <c r="I613" s="80"/>
      <c r="J613" s="291" t="s">
        <v>1287</v>
      </c>
      <c r="K613" s="291" t="s">
        <v>1518</v>
      </c>
      <c r="L613" s="3"/>
      <c r="M613" s="3"/>
      <c r="N613" s="3"/>
      <c r="O613" s="3"/>
    </row>
    <row r="614" spans="1:15" s="4" customFormat="1" ht="33" customHeight="1">
      <c r="A614" s="234"/>
      <c r="B614" s="235"/>
      <c r="C614" s="291"/>
      <c r="D614" s="291"/>
      <c r="E614" s="75" t="s">
        <v>1499</v>
      </c>
      <c r="F614" s="75" t="s">
        <v>1513</v>
      </c>
      <c r="G614" s="75">
        <v>1</v>
      </c>
      <c r="H614" s="75" t="s">
        <v>2030</v>
      </c>
      <c r="I614" s="80"/>
      <c r="J614" s="291"/>
      <c r="K614" s="291"/>
      <c r="L614" s="3"/>
      <c r="M614" s="3"/>
      <c r="N614" s="3"/>
      <c r="O614" s="3"/>
    </row>
    <row r="615" spans="1:15" s="4" customFormat="1" ht="33" customHeight="1">
      <c r="A615" s="234"/>
      <c r="B615" s="235"/>
      <c r="C615" s="291"/>
      <c r="D615" s="291"/>
      <c r="E615" s="75" t="s">
        <v>1502</v>
      </c>
      <c r="F615" s="42" t="s">
        <v>1514</v>
      </c>
      <c r="G615" s="75">
        <v>1</v>
      </c>
      <c r="H615" s="75" t="s">
        <v>1509</v>
      </c>
      <c r="I615" s="80"/>
      <c r="J615" s="291"/>
      <c r="K615" s="291"/>
      <c r="L615" s="3"/>
      <c r="M615" s="3"/>
      <c r="N615" s="3"/>
      <c r="O615" s="3"/>
    </row>
    <row r="616" spans="1:15" s="4" customFormat="1" ht="33" customHeight="1">
      <c r="A616" s="234"/>
      <c r="B616" s="235"/>
      <c r="C616" s="291"/>
      <c r="D616" s="291"/>
      <c r="E616" s="75" t="s">
        <v>2036</v>
      </c>
      <c r="F616" s="75" t="s">
        <v>1515</v>
      </c>
      <c r="G616" s="75">
        <v>14</v>
      </c>
      <c r="H616" s="75" t="s">
        <v>1517</v>
      </c>
      <c r="I616" s="80"/>
      <c r="J616" s="291"/>
      <c r="K616" s="291"/>
      <c r="L616" s="3"/>
      <c r="M616" s="3"/>
      <c r="N616" s="3"/>
      <c r="O616" s="3"/>
    </row>
    <row r="617" spans="1:15" s="4" customFormat="1" ht="33" customHeight="1">
      <c r="A617" s="236">
        <v>69</v>
      </c>
      <c r="B617" s="238" t="s">
        <v>1306</v>
      </c>
      <c r="C617" s="293" t="s">
        <v>1510</v>
      </c>
      <c r="D617" s="293" t="s">
        <v>2113</v>
      </c>
      <c r="E617" s="147" t="s">
        <v>2036</v>
      </c>
      <c r="F617" s="148" t="s">
        <v>1516</v>
      </c>
      <c r="G617" s="148">
        <v>125</v>
      </c>
      <c r="H617" s="148" t="s">
        <v>1517</v>
      </c>
      <c r="I617" s="149"/>
      <c r="J617" s="293" t="s">
        <v>1287</v>
      </c>
      <c r="K617" s="293" t="s">
        <v>1288</v>
      </c>
      <c r="L617" s="195"/>
      <c r="M617" s="195"/>
      <c r="N617" s="195"/>
      <c r="O617" s="195"/>
    </row>
    <row r="618" spans="1:15" s="4" customFormat="1" ht="33" customHeight="1">
      <c r="A618" s="236"/>
      <c r="B618" s="238"/>
      <c r="C618" s="293"/>
      <c r="D618" s="293"/>
      <c r="E618" s="75" t="s">
        <v>1164</v>
      </c>
      <c r="F618" s="75" t="s">
        <v>1497</v>
      </c>
      <c r="G618" s="75">
        <v>1</v>
      </c>
      <c r="H618" s="75" t="s">
        <v>2030</v>
      </c>
      <c r="I618" s="80"/>
      <c r="J618" s="293"/>
      <c r="K618" s="293"/>
      <c r="L618" s="3"/>
      <c r="M618" s="3"/>
      <c r="N618" s="3"/>
      <c r="O618" s="3"/>
    </row>
    <row r="619" spans="1:15" s="4" customFormat="1" ht="33" customHeight="1">
      <c r="A619" s="236"/>
      <c r="B619" s="238"/>
      <c r="C619" s="293"/>
      <c r="D619" s="293"/>
      <c r="E619" s="75" t="s">
        <v>1464</v>
      </c>
      <c r="F619" s="75"/>
      <c r="G619" s="75">
        <v>1</v>
      </c>
      <c r="H619" s="75" t="s">
        <v>2030</v>
      </c>
      <c r="I619" s="80"/>
      <c r="J619" s="293"/>
      <c r="K619" s="293"/>
      <c r="L619" s="3"/>
      <c r="M619" s="3"/>
      <c r="N619" s="3"/>
      <c r="O619" s="3"/>
    </row>
    <row r="620" spans="1:15" s="4" customFormat="1" ht="33" customHeight="1">
      <c r="A620" s="236"/>
      <c r="B620" s="238"/>
      <c r="C620" s="293"/>
      <c r="D620" s="293"/>
      <c r="E620" s="75" t="s">
        <v>1496</v>
      </c>
      <c r="F620" s="75"/>
      <c r="G620" s="75">
        <v>1</v>
      </c>
      <c r="H620" s="75" t="s">
        <v>2030</v>
      </c>
      <c r="I620" s="80"/>
      <c r="J620" s="293"/>
      <c r="K620" s="293"/>
      <c r="L620" s="3"/>
      <c r="M620" s="3"/>
      <c r="N620" s="3"/>
      <c r="O620" s="3"/>
    </row>
    <row r="621" spans="1:15" s="4" customFormat="1" ht="33" customHeight="1">
      <c r="A621" s="236"/>
      <c r="B621" s="238"/>
      <c r="C621" s="293"/>
      <c r="D621" s="293"/>
      <c r="E621" s="75" t="s">
        <v>1500</v>
      </c>
      <c r="F621" s="75" t="s">
        <v>1501</v>
      </c>
      <c r="G621" s="75">
        <v>1</v>
      </c>
      <c r="H621" s="75" t="s">
        <v>2030</v>
      </c>
      <c r="I621" s="80"/>
      <c r="J621" s="293"/>
      <c r="K621" s="293"/>
      <c r="L621" s="3"/>
      <c r="M621" s="3"/>
      <c r="N621" s="3"/>
      <c r="O621" s="3"/>
    </row>
    <row r="622" spans="1:15" s="4" customFormat="1" ht="33" customHeight="1">
      <c r="A622" s="237"/>
      <c r="B622" s="288"/>
      <c r="C622" s="294"/>
      <c r="D622" s="294"/>
      <c r="E622" s="75" t="s">
        <v>1503</v>
      </c>
      <c r="F622" s="75" t="s">
        <v>1504</v>
      </c>
      <c r="G622" s="75">
        <v>1</v>
      </c>
      <c r="H622" s="75" t="s">
        <v>2030</v>
      </c>
      <c r="I622" s="80"/>
      <c r="J622" s="294"/>
      <c r="K622" s="294"/>
      <c r="L622" s="3"/>
      <c r="M622" s="3"/>
      <c r="N622" s="3"/>
      <c r="O622" s="3"/>
    </row>
    <row r="623" spans="1:15" s="4" customFormat="1" ht="33" customHeight="1">
      <c r="A623" s="289">
        <v>70</v>
      </c>
      <c r="B623" s="290" t="s">
        <v>1306</v>
      </c>
      <c r="C623" s="292" t="s">
        <v>1519</v>
      </c>
      <c r="D623" s="292" t="s">
        <v>1520</v>
      </c>
      <c r="E623" s="75" t="s">
        <v>1502</v>
      </c>
      <c r="F623" s="42" t="s">
        <v>1508</v>
      </c>
      <c r="G623" s="75">
        <v>1</v>
      </c>
      <c r="H623" s="75" t="s">
        <v>1775</v>
      </c>
      <c r="I623" s="80"/>
      <c r="J623" s="291" t="s">
        <v>1522</v>
      </c>
      <c r="K623" s="291" t="s">
        <v>1290</v>
      </c>
      <c r="L623" s="3"/>
      <c r="M623" s="3"/>
      <c r="N623" s="3"/>
      <c r="O623" s="3"/>
    </row>
    <row r="624" spans="1:15" s="4" customFormat="1" ht="33" customHeight="1">
      <c r="A624" s="236"/>
      <c r="B624" s="238"/>
      <c r="C624" s="293"/>
      <c r="D624" s="293"/>
      <c r="E624" s="75" t="s">
        <v>1302</v>
      </c>
      <c r="F624" s="75" t="s">
        <v>1521</v>
      </c>
      <c r="G624" s="75">
        <v>10</v>
      </c>
      <c r="H624" s="75" t="s">
        <v>1517</v>
      </c>
      <c r="I624" s="80"/>
      <c r="J624" s="291"/>
      <c r="K624" s="291"/>
      <c r="L624" s="3"/>
      <c r="M624" s="3"/>
      <c r="N624" s="3"/>
      <c r="O624" s="3"/>
    </row>
    <row r="625" spans="1:15" s="4" customFormat="1" ht="33" customHeight="1">
      <c r="A625" s="236"/>
      <c r="B625" s="238"/>
      <c r="C625" s="293"/>
      <c r="D625" s="293"/>
      <c r="E625" s="75" t="s">
        <v>1507</v>
      </c>
      <c r="F625" s="75" t="s">
        <v>1521</v>
      </c>
      <c r="G625" s="75">
        <v>1</v>
      </c>
      <c r="H625" s="75" t="s">
        <v>1517</v>
      </c>
      <c r="I625" s="80"/>
      <c r="J625" s="291"/>
      <c r="K625" s="291"/>
      <c r="L625" s="3"/>
      <c r="M625" s="3"/>
      <c r="N625" s="3"/>
      <c r="O625" s="3"/>
    </row>
    <row r="626" spans="1:15" s="4" customFormat="1" ht="33" customHeight="1">
      <c r="A626" s="236"/>
      <c r="B626" s="238"/>
      <c r="C626" s="293"/>
      <c r="D626" s="293"/>
      <c r="E626" s="75" t="s">
        <v>1500</v>
      </c>
      <c r="F626" s="75" t="s">
        <v>1523</v>
      </c>
      <c r="G626" s="75">
        <v>100</v>
      </c>
      <c r="H626" s="75" t="s">
        <v>1505</v>
      </c>
      <c r="I626" s="80"/>
      <c r="J626" s="292" t="s">
        <v>1524</v>
      </c>
      <c r="K626" s="292" t="s">
        <v>1525</v>
      </c>
      <c r="L626" s="3"/>
      <c r="M626" s="3"/>
      <c r="N626" s="3"/>
      <c r="O626" s="3"/>
    </row>
    <row r="627" spans="1:15" s="4" customFormat="1" ht="33" customHeight="1">
      <c r="A627" s="236"/>
      <c r="B627" s="238"/>
      <c r="C627" s="293"/>
      <c r="D627" s="293"/>
      <c r="E627" s="75" t="s">
        <v>1499</v>
      </c>
      <c r="F627" s="75" t="s">
        <v>1506</v>
      </c>
      <c r="G627" s="75">
        <v>1</v>
      </c>
      <c r="H627" s="75" t="s">
        <v>2030</v>
      </c>
      <c r="I627" s="80"/>
      <c r="J627" s="293"/>
      <c r="K627" s="293"/>
      <c r="L627" s="3"/>
      <c r="M627" s="3"/>
      <c r="N627" s="3"/>
      <c r="O627" s="3"/>
    </row>
    <row r="628" spans="1:15" s="4" customFormat="1" ht="33" customHeight="1">
      <c r="A628" s="237"/>
      <c r="B628" s="288"/>
      <c r="C628" s="294"/>
      <c r="D628" s="294"/>
      <c r="E628" s="75" t="s">
        <v>1009</v>
      </c>
      <c r="F628" s="75"/>
      <c r="G628" s="75">
        <v>1</v>
      </c>
      <c r="H628" s="75" t="s">
        <v>1992</v>
      </c>
      <c r="I628" s="80"/>
      <c r="J628" s="294"/>
      <c r="K628" s="294"/>
      <c r="L628" s="3"/>
      <c r="M628" s="3"/>
      <c r="N628" s="3"/>
      <c r="O628" s="3"/>
    </row>
    <row r="629" spans="1:15" s="4" customFormat="1" ht="33" customHeight="1">
      <c r="A629" s="234">
        <v>71</v>
      </c>
      <c r="B629" s="235" t="s">
        <v>1306</v>
      </c>
      <c r="C629" s="291" t="s">
        <v>1537</v>
      </c>
      <c r="D629" s="291" t="s">
        <v>2042</v>
      </c>
      <c r="E629" s="75" t="s">
        <v>2031</v>
      </c>
      <c r="F629" s="75" t="s">
        <v>1592</v>
      </c>
      <c r="G629" s="75">
        <v>1</v>
      </c>
      <c r="H629" s="75" t="s">
        <v>2046</v>
      </c>
      <c r="I629" s="80"/>
      <c r="J629" s="291" t="s">
        <v>1010</v>
      </c>
      <c r="K629" s="291" t="s">
        <v>1011</v>
      </c>
      <c r="L629" s="3"/>
      <c r="M629" s="3"/>
      <c r="N629" s="3"/>
      <c r="O629" s="3"/>
    </row>
    <row r="630" spans="1:15" s="4" customFormat="1" ht="33" customHeight="1">
      <c r="A630" s="234"/>
      <c r="B630" s="235"/>
      <c r="C630" s="291"/>
      <c r="D630" s="291"/>
      <c r="E630" s="75" t="s">
        <v>1289</v>
      </c>
      <c r="F630" s="75" t="s">
        <v>1553</v>
      </c>
      <c r="G630" s="75">
        <v>1</v>
      </c>
      <c r="H630" s="75" t="s">
        <v>2030</v>
      </c>
      <c r="I630" s="80"/>
      <c r="J630" s="291"/>
      <c r="K630" s="291"/>
      <c r="L630" s="3"/>
      <c r="M630" s="3"/>
      <c r="N630" s="3"/>
      <c r="O630" s="3"/>
    </row>
    <row r="631" spans="1:15" s="4" customFormat="1" ht="33" customHeight="1">
      <c r="A631" s="234"/>
      <c r="B631" s="235"/>
      <c r="C631" s="291"/>
      <c r="D631" s="291"/>
      <c r="E631" s="75" t="s">
        <v>835</v>
      </c>
      <c r="F631" s="75" t="s">
        <v>1554</v>
      </c>
      <c r="G631" s="75">
        <v>1</v>
      </c>
      <c r="H631" s="75" t="s">
        <v>2030</v>
      </c>
      <c r="I631" s="80"/>
      <c r="J631" s="291"/>
      <c r="K631" s="291"/>
      <c r="L631" s="3"/>
      <c r="M631" s="3"/>
      <c r="N631" s="3"/>
      <c r="O631" s="3"/>
    </row>
    <row r="632" spans="1:15" s="4" customFormat="1" ht="33" customHeight="1">
      <c r="A632" s="289">
        <v>71</v>
      </c>
      <c r="B632" s="290" t="s">
        <v>1306</v>
      </c>
      <c r="C632" s="292" t="s">
        <v>1537</v>
      </c>
      <c r="D632" s="292" t="s">
        <v>2042</v>
      </c>
      <c r="E632" s="75" t="s">
        <v>2036</v>
      </c>
      <c r="F632" s="75" t="s">
        <v>1662</v>
      </c>
      <c r="G632" s="75">
        <v>85</v>
      </c>
      <c r="H632" s="75" t="s">
        <v>1661</v>
      </c>
      <c r="I632" s="80"/>
      <c r="J632" s="292" t="s">
        <v>1538</v>
      </c>
      <c r="K632" s="292" t="s">
        <v>1539</v>
      </c>
      <c r="L632" s="3"/>
      <c r="M632" s="3"/>
      <c r="N632" s="3"/>
      <c r="O632" s="3"/>
    </row>
    <row r="633" spans="1:15" s="4" customFormat="1" ht="33" customHeight="1">
      <c r="A633" s="236"/>
      <c r="B633" s="238"/>
      <c r="C633" s="293"/>
      <c r="D633" s="293"/>
      <c r="E633" s="75" t="s">
        <v>2052</v>
      </c>
      <c r="F633" s="75" t="s">
        <v>1666</v>
      </c>
      <c r="G633" s="75">
        <v>50</v>
      </c>
      <c r="H633" s="75" t="s">
        <v>1661</v>
      </c>
      <c r="I633" s="80"/>
      <c r="J633" s="293"/>
      <c r="K633" s="293"/>
      <c r="L633" s="3"/>
      <c r="M633" s="3"/>
      <c r="N633" s="3"/>
      <c r="O633" s="3"/>
    </row>
    <row r="634" spans="1:15" s="4" customFormat="1" ht="33" customHeight="1">
      <c r="A634" s="236"/>
      <c r="B634" s="238"/>
      <c r="C634" s="293"/>
      <c r="D634" s="293"/>
      <c r="E634" s="292" t="s">
        <v>1663</v>
      </c>
      <c r="F634" s="75" t="s">
        <v>1667</v>
      </c>
      <c r="G634" s="75">
        <v>1</v>
      </c>
      <c r="H634" s="75" t="s">
        <v>1661</v>
      </c>
      <c r="I634" s="80"/>
      <c r="J634" s="293"/>
      <c r="K634" s="293"/>
      <c r="L634" s="3"/>
      <c r="M634" s="3"/>
      <c r="N634" s="3"/>
      <c r="O634" s="3"/>
    </row>
    <row r="635" spans="1:15" s="4" customFormat="1" ht="33" customHeight="1">
      <c r="A635" s="236"/>
      <c r="B635" s="238"/>
      <c r="C635" s="293"/>
      <c r="D635" s="293"/>
      <c r="E635" s="294"/>
      <c r="F635" s="75" t="s">
        <v>1668</v>
      </c>
      <c r="G635" s="75">
        <v>20</v>
      </c>
      <c r="H635" s="75" t="s">
        <v>1661</v>
      </c>
      <c r="I635" s="80"/>
      <c r="J635" s="293"/>
      <c r="K635" s="293"/>
      <c r="L635" s="3"/>
      <c r="M635" s="3"/>
      <c r="N635" s="3"/>
      <c r="O635" s="3"/>
    </row>
    <row r="636" spans="1:15" s="4" customFormat="1" ht="33" customHeight="1">
      <c r="A636" s="236"/>
      <c r="B636" s="238"/>
      <c r="C636" s="293"/>
      <c r="D636" s="293"/>
      <c r="E636" s="75" t="s">
        <v>1659</v>
      </c>
      <c r="F636" s="75" t="s">
        <v>1660</v>
      </c>
      <c r="G636" s="75">
        <v>1</v>
      </c>
      <c r="H636" s="75" t="s">
        <v>2030</v>
      </c>
      <c r="I636" s="80"/>
      <c r="J636" s="293"/>
      <c r="K636" s="293"/>
      <c r="L636" s="3"/>
      <c r="M636" s="3"/>
      <c r="N636" s="3"/>
      <c r="O636" s="3"/>
    </row>
    <row r="637" spans="1:15" s="4" customFormat="1" ht="33" customHeight="1">
      <c r="A637" s="236"/>
      <c r="B637" s="238"/>
      <c r="C637" s="293"/>
      <c r="D637" s="293"/>
      <c r="E637" s="75" t="s">
        <v>1652</v>
      </c>
      <c r="F637" s="75"/>
      <c r="G637" s="75">
        <v>1</v>
      </c>
      <c r="H637" s="75" t="s">
        <v>2030</v>
      </c>
      <c r="I637" s="80"/>
      <c r="J637" s="293"/>
      <c r="K637" s="293"/>
      <c r="L637" s="3"/>
      <c r="M637" s="3"/>
      <c r="N637" s="3"/>
      <c r="O637" s="3"/>
    </row>
    <row r="638" spans="1:15" s="4" customFormat="1" ht="33" customHeight="1">
      <c r="A638" s="237"/>
      <c r="B638" s="288"/>
      <c r="C638" s="294"/>
      <c r="D638" s="294"/>
      <c r="E638" s="75" t="s">
        <v>1669</v>
      </c>
      <c r="F638" s="75"/>
      <c r="G638" s="75">
        <v>1</v>
      </c>
      <c r="H638" s="75" t="s">
        <v>2030</v>
      </c>
      <c r="I638" s="80"/>
      <c r="J638" s="294"/>
      <c r="K638" s="294"/>
      <c r="L638" s="3"/>
      <c r="M638" s="3"/>
      <c r="N638" s="3"/>
      <c r="O638" s="3"/>
    </row>
    <row r="639" spans="1:15" s="4" customFormat="1" ht="33" customHeight="1">
      <c r="A639" s="234">
        <v>72</v>
      </c>
      <c r="B639" s="235" t="s">
        <v>1306</v>
      </c>
      <c r="C639" s="291" t="s">
        <v>2242</v>
      </c>
      <c r="D639" s="291" t="s">
        <v>1540</v>
      </c>
      <c r="E639" s="75" t="s">
        <v>1541</v>
      </c>
      <c r="F639" s="86" t="s">
        <v>1967</v>
      </c>
      <c r="G639" s="75">
        <v>150.47</v>
      </c>
      <c r="H639" s="81" t="s">
        <v>1526</v>
      </c>
      <c r="I639" s="80"/>
      <c r="J639" s="291" t="s">
        <v>1291</v>
      </c>
      <c r="K639" s="291" t="s">
        <v>1530</v>
      </c>
      <c r="L639" s="3"/>
      <c r="M639" s="3"/>
      <c r="N639" s="3"/>
      <c r="O639" s="3"/>
    </row>
    <row r="640" spans="1:15" s="4" customFormat="1" ht="33" customHeight="1">
      <c r="A640" s="234"/>
      <c r="B640" s="235"/>
      <c r="C640" s="291"/>
      <c r="D640" s="291"/>
      <c r="E640" s="75" t="s">
        <v>1531</v>
      </c>
      <c r="F640" s="42" t="s">
        <v>1955</v>
      </c>
      <c r="G640" s="75">
        <v>38</v>
      </c>
      <c r="H640" s="81" t="s">
        <v>1526</v>
      </c>
      <c r="I640" s="80"/>
      <c r="J640" s="291"/>
      <c r="K640" s="291"/>
      <c r="L640" s="3"/>
      <c r="M640" s="3"/>
      <c r="N640" s="3"/>
      <c r="O640" s="3"/>
    </row>
    <row r="641" spans="1:15" s="4" customFormat="1" ht="33" customHeight="1">
      <c r="A641" s="234"/>
      <c r="B641" s="235"/>
      <c r="C641" s="291"/>
      <c r="D641" s="291"/>
      <c r="E641" s="75" t="s">
        <v>1527</v>
      </c>
      <c r="F641" s="42" t="s">
        <v>1956</v>
      </c>
      <c r="G641" s="75">
        <v>134.7</v>
      </c>
      <c r="H641" s="81" t="s">
        <v>1526</v>
      </c>
      <c r="I641" s="80"/>
      <c r="J641" s="291"/>
      <c r="K641" s="291"/>
      <c r="L641" s="3"/>
      <c r="M641" s="3"/>
      <c r="N641" s="3"/>
      <c r="O641" s="3"/>
    </row>
    <row r="642" spans="1:15" s="4" customFormat="1" ht="33" customHeight="1">
      <c r="A642" s="234"/>
      <c r="B642" s="235"/>
      <c r="C642" s="291"/>
      <c r="D642" s="291"/>
      <c r="E642" s="75" t="s">
        <v>1532</v>
      </c>
      <c r="F642" s="5" t="s">
        <v>1957</v>
      </c>
      <c r="G642" s="75">
        <v>9</v>
      </c>
      <c r="H642" s="81" t="s">
        <v>1526</v>
      </c>
      <c r="I642" s="80"/>
      <c r="J642" s="291"/>
      <c r="K642" s="291"/>
      <c r="L642" s="3"/>
      <c r="M642" s="3"/>
      <c r="N642" s="3"/>
      <c r="O642" s="3"/>
    </row>
    <row r="643" spans="1:15" s="4" customFormat="1" ht="33" customHeight="1">
      <c r="A643" s="234"/>
      <c r="B643" s="235"/>
      <c r="C643" s="291"/>
      <c r="D643" s="291"/>
      <c r="E643" s="75" t="s">
        <v>1533</v>
      </c>
      <c r="F643" s="75" t="s">
        <v>1542</v>
      </c>
      <c r="G643" s="75">
        <v>4</v>
      </c>
      <c r="H643" s="81" t="s">
        <v>1526</v>
      </c>
      <c r="I643" s="80"/>
      <c r="J643" s="291"/>
      <c r="K643" s="291"/>
      <c r="L643" s="3"/>
      <c r="M643" s="3"/>
      <c r="N643" s="3"/>
      <c r="O643" s="3"/>
    </row>
    <row r="644" spans="1:15" s="4" customFormat="1" ht="33" customHeight="1">
      <c r="A644" s="234"/>
      <c r="B644" s="235"/>
      <c r="C644" s="291"/>
      <c r="D644" s="291"/>
      <c r="E644" s="75" t="s">
        <v>1528</v>
      </c>
      <c r="F644" s="86" t="s">
        <v>1543</v>
      </c>
      <c r="G644" s="75">
        <v>18</v>
      </c>
      <c r="H644" s="81" t="s">
        <v>1526</v>
      </c>
      <c r="I644" s="80"/>
      <c r="J644" s="291"/>
      <c r="K644" s="291"/>
      <c r="L644" s="3"/>
      <c r="M644" s="3"/>
      <c r="N644" s="3"/>
      <c r="O644" s="3"/>
    </row>
    <row r="645" spans="1:15" s="4" customFormat="1" ht="33" customHeight="1">
      <c r="A645" s="234"/>
      <c r="B645" s="235"/>
      <c r="C645" s="291"/>
      <c r="D645" s="291"/>
      <c r="E645" s="75" t="s">
        <v>1544</v>
      </c>
      <c r="F645" s="75"/>
      <c r="G645" s="75">
        <v>1</v>
      </c>
      <c r="H645" s="75" t="s">
        <v>1545</v>
      </c>
      <c r="I645" s="80"/>
      <c r="J645" s="291"/>
      <c r="K645" s="291"/>
      <c r="L645" s="3"/>
      <c r="M645" s="3"/>
      <c r="N645" s="3"/>
      <c r="O645" s="3"/>
    </row>
    <row r="646" spans="1:15" s="4" customFormat="1" ht="33" customHeight="1">
      <c r="A646" s="234"/>
      <c r="B646" s="235"/>
      <c r="C646" s="291"/>
      <c r="D646" s="291"/>
      <c r="E646" s="75" t="s">
        <v>1534</v>
      </c>
      <c r="F646" s="75"/>
      <c r="G646" s="75">
        <v>1</v>
      </c>
      <c r="H646" s="75" t="s">
        <v>1545</v>
      </c>
      <c r="I646" s="80"/>
      <c r="J646" s="291"/>
      <c r="K646" s="291"/>
      <c r="L646" s="3"/>
      <c r="M646" s="3"/>
      <c r="N646" s="3"/>
      <c r="O646" s="3"/>
    </row>
    <row r="647" spans="1:15" s="4" customFormat="1" ht="33" customHeight="1">
      <c r="A647" s="234">
        <v>72</v>
      </c>
      <c r="B647" s="235" t="s">
        <v>1306</v>
      </c>
      <c r="C647" s="291" t="s">
        <v>2242</v>
      </c>
      <c r="D647" s="291" t="s">
        <v>2038</v>
      </c>
      <c r="E647" s="75" t="s">
        <v>1991</v>
      </c>
      <c r="F647" s="75"/>
      <c r="G647" s="75">
        <v>1</v>
      </c>
      <c r="H647" s="75" t="s">
        <v>1992</v>
      </c>
      <c r="I647" s="80"/>
      <c r="J647" s="291" t="s">
        <v>1291</v>
      </c>
      <c r="K647" s="291" t="s">
        <v>1292</v>
      </c>
      <c r="L647" s="3"/>
      <c r="M647" s="3"/>
      <c r="N647" s="3"/>
      <c r="O647" s="3"/>
    </row>
    <row r="648" spans="1:15" s="4" customFormat="1" ht="33" customHeight="1">
      <c r="A648" s="234"/>
      <c r="B648" s="235"/>
      <c r="C648" s="291"/>
      <c r="D648" s="291"/>
      <c r="E648" s="75" t="s">
        <v>1535</v>
      </c>
      <c r="F648" s="75" t="s">
        <v>1536</v>
      </c>
      <c r="G648" s="75">
        <v>5</v>
      </c>
      <c r="H648" s="81" t="s">
        <v>1526</v>
      </c>
      <c r="I648" s="80"/>
      <c r="J648" s="291"/>
      <c r="K648" s="291"/>
      <c r="L648" s="3"/>
      <c r="M648" s="3"/>
      <c r="N648" s="3"/>
      <c r="O648" s="3"/>
    </row>
    <row r="649" spans="1:15" s="4" customFormat="1" ht="33" customHeight="1">
      <c r="A649" s="234"/>
      <c r="B649" s="235"/>
      <c r="C649" s="291"/>
      <c r="D649" s="291"/>
      <c r="E649" s="75" t="s">
        <v>1546</v>
      </c>
      <c r="F649" s="75" t="s">
        <v>1547</v>
      </c>
      <c r="G649" s="75">
        <v>2</v>
      </c>
      <c r="H649" s="81" t="s">
        <v>1526</v>
      </c>
      <c r="I649" s="80"/>
      <c r="J649" s="291"/>
      <c r="K649" s="291"/>
      <c r="L649" s="3"/>
      <c r="M649" s="3"/>
      <c r="N649" s="3"/>
      <c r="O649" s="3"/>
    </row>
    <row r="650" spans="1:15" s="4" customFormat="1" ht="33" customHeight="1">
      <c r="A650" s="234"/>
      <c r="B650" s="235"/>
      <c r="C650" s="291"/>
      <c r="D650" s="291"/>
      <c r="E650" s="75" t="s">
        <v>1548</v>
      </c>
      <c r="F650" s="75" t="s">
        <v>1549</v>
      </c>
      <c r="G650" s="75">
        <v>2</v>
      </c>
      <c r="H650" s="81" t="s">
        <v>1526</v>
      </c>
      <c r="I650" s="80"/>
      <c r="J650" s="291"/>
      <c r="K650" s="291"/>
      <c r="L650" s="3"/>
      <c r="M650" s="3"/>
      <c r="N650" s="3"/>
      <c r="O650" s="3"/>
    </row>
    <row r="651" spans="1:15" s="4" customFormat="1" ht="33" customHeight="1">
      <c r="A651" s="234"/>
      <c r="B651" s="235"/>
      <c r="C651" s="291"/>
      <c r="D651" s="291"/>
      <c r="E651" s="75" t="s">
        <v>1555</v>
      </c>
      <c r="F651" s="75" t="s">
        <v>1556</v>
      </c>
      <c r="G651" s="75">
        <v>1</v>
      </c>
      <c r="H651" s="75" t="s">
        <v>1557</v>
      </c>
      <c r="I651" s="80"/>
      <c r="J651" s="291"/>
      <c r="K651" s="291"/>
      <c r="L651" s="3"/>
      <c r="M651" s="3"/>
      <c r="N651" s="3"/>
      <c r="O651" s="3"/>
    </row>
    <row r="652" spans="1:15" s="4" customFormat="1" ht="33" customHeight="1">
      <c r="A652" s="234"/>
      <c r="B652" s="235"/>
      <c r="C652" s="291"/>
      <c r="D652" s="291"/>
      <c r="E652" s="75" t="s">
        <v>1558</v>
      </c>
      <c r="F652" s="75" t="s">
        <v>1575</v>
      </c>
      <c r="G652" s="75">
        <v>1</v>
      </c>
      <c r="H652" s="75" t="s">
        <v>1576</v>
      </c>
      <c r="I652" s="80"/>
      <c r="J652" s="291"/>
      <c r="K652" s="291"/>
      <c r="L652" s="3"/>
      <c r="M652" s="3"/>
      <c r="N652" s="3"/>
      <c r="O652" s="3"/>
    </row>
    <row r="653" spans="1:15" s="4" customFormat="1" ht="33" customHeight="1">
      <c r="A653" s="234"/>
      <c r="B653" s="235"/>
      <c r="C653" s="291"/>
      <c r="D653" s="291"/>
      <c r="E653" s="75" t="s">
        <v>510</v>
      </c>
      <c r="F653" s="75" t="s">
        <v>1575</v>
      </c>
      <c r="G653" s="75">
        <v>10</v>
      </c>
      <c r="H653" s="75" t="s">
        <v>1576</v>
      </c>
      <c r="I653" s="80"/>
      <c r="J653" s="291"/>
      <c r="K653" s="291"/>
      <c r="L653" s="3"/>
      <c r="M653" s="3"/>
      <c r="N653" s="3"/>
      <c r="O653" s="3"/>
    </row>
    <row r="654" spans="1:15" s="4" customFormat="1" ht="33" customHeight="1">
      <c r="A654" s="234"/>
      <c r="B654" s="235"/>
      <c r="C654" s="291"/>
      <c r="D654" s="291"/>
      <c r="E654" s="75" t="s">
        <v>1577</v>
      </c>
      <c r="F654" s="75" t="s">
        <v>1575</v>
      </c>
      <c r="G654" s="75">
        <v>1</v>
      </c>
      <c r="H654" s="75" t="s">
        <v>1576</v>
      </c>
      <c r="I654" s="80"/>
      <c r="J654" s="291"/>
      <c r="K654" s="291"/>
      <c r="L654" s="3"/>
      <c r="M654" s="3"/>
      <c r="N654" s="3"/>
      <c r="O654" s="3"/>
    </row>
    <row r="655" spans="1:15" s="4" customFormat="1" ht="33" customHeight="1">
      <c r="A655" s="234"/>
      <c r="B655" s="235"/>
      <c r="C655" s="291"/>
      <c r="D655" s="291"/>
      <c r="E655" s="75" t="s">
        <v>468</v>
      </c>
      <c r="F655" s="75" t="s">
        <v>1578</v>
      </c>
      <c r="G655" s="75">
        <v>1</v>
      </c>
      <c r="H655" s="75" t="s">
        <v>1576</v>
      </c>
      <c r="I655" s="80"/>
      <c r="J655" s="291"/>
      <c r="K655" s="291"/>
      <c r="L655" s="3"/>
      <c r="M655" s="3"/>
      <c r="N655" s="3"/>
      <c r="O655" s="3"/>
    </row>
    <row r="656" spans="1:15" s="4" customFormat="1" ht="33" customHeight="1">
      <c r="A656" s="234"/>
      <c r="B656" s="235"/>
      <c r="C656" s="291"/>
      <c r="D656" s="291"/>
      <c r="E656" s="75" t="s">
        <v>1559</v>
      </c>
      <c r="F656" s="75" t="s">
        <v>1578</v>
      </c>
      <c r="G656" s="75">
        <v>1</v>
      </c>
      <c r="H656" s="75" t="s">
        <v>1576</v>
      </c>
      <c r="I656" s="80"/>
      <c r="J656" s="291"/>
      <c r="K656" s="291"/>
      <c r="L656" s="3"/>
      <c r="M656" s="3"/>
      <c r="N656" s="3"/>
      <c r="O656" s="3"/>
    </row>
    <row r="657" spans="1:15" s="4" customFormat="1" ht="33" customHeight="1">
      <c r="A657" s="234"/>
      <c r="B657" s="235"/>
      <c r="C657" s="291"/>
      <c r="D657" s="291"/>
      <c r="E657" s="75" t="s">
        <v>1560</v>
      </c>
      <c r="F657" s="75" t="s">
        <v>1579</v>
      </c>
      <c r="G657" s="75">
        <v>3</v>
      </c>
      <c r="H657" s="75" t="s">
        <v>1580</v>
      </c>
      <c r="I657" s="80"/>
      <c r="J657" s="291"/>
      <c r="K657" s="291"/>
      <c r="L657" s="3"/>
      <c r="M657" s="3"/>
      <c r="N657" s="3"/>
      <c r="O657" s="3"/>
    </row>
    <row r="658" spans="1:15" s="4" customFormat="1" ht="33" customHeight="1">
      <c r="A658" s="234"/>
      <c r="B658" s="235"/>
      <c r="C658" s="291"/>
      <c r="D658" s="291"/>
      <c r="E658" s="75" t="s">
        <v>1561</v>
      </c>
      <c r="F658" s="75" t="s">
        <v>1581</v>
      </c>
      <c r="G658" s="75">
        <v>1</v>
      </c>
      <c r="H658" s="75" t="s">
        <v>1576</v>
      </c>
      <c r="I658" s="80"/>
      <c r="J658" s="291"/>
      <c r="K658" s="291"/>
      <c r="L658" s="3"/>
      <c r="M658" s="3"/>
      <c r="N658" s="3"/>
      <c r="O658" s="3"/>
    </row>
    <row r="659" spans="1:15" s="4" customFormat="1" ht="33" customHeight="1">
      <c r="A659" s="234"/>
      <c r="B659" s="235"/>
      <c r="C659" s="291"/>
      <c r="D659" s="291"/>
      <c r="E659" s="75" t="s">
        <v>1562</v>
      </c>
      <c r="F659" s="75" t="s">
        <v>1581</v>
      </c>
      <c r="G659" s="75">
        <v>1</v>
      </c>
      <c r="H659" s="75" t="s">
        <v>1576</v>
      </c>
      <c r="I659" s="80"/>
      <c r="J659" s="291"/>
      <c r="K659" s="291"/>
      <c r="L659" s="3"/>
      <c r="M659" s="3"/>
      <c r="N659" s="3"/>
      <c r="O659" s="3"/>
    </row>
    <row r="660" spans="1:15" s="4" customFormat="1" ht="33" customHeight="1">
      <c r="A660" s="234"/>
      <c r="B660" s="235"/>
      <c r="C660" s="291"/>
      <c r="D660" s="291"/>
      <c r="E660" s="75" t="s">
        <v>1563</v>
      </c>
      <c r="F660" s="75" t="s">
        <v>1582</v>
      </c>
      <c r="G660" s="75">
        <v>14</v>
      </c>
      <c r="H660" s="75" t="s">
        <v>1576</v>
      </c>
      <c r="I660" s="80"/>
      <c r="J660" s="291"/>
      <c r="K660" s="291"/>
      <c r="L660" s="3"/>
      <c r="M660" s="3"/>
      <c r="N660" s="3"/>
      <c r="O660" s="3"/>
    </row>
    <row r="661" spans="1:15" s="4" customFormat="1" ht="33" customHeight="1">
      <c r="A661" s="234"/>
      <c r="B661" s="235"/>
      <c r="C661" s="291"/>
      <c r="D661" s="291"/>
      <c r="E661" s="75" t="s">
        <v>1564</v>
      </c>
      <c r="F661" s="75" t="s">
        <v>1582</v>
      </c>
      <c r="G661" s="75">
        <v>1</v>
      </c>
      <c r="H661" s="75" t="s">
        <v>1580</v>
      </c>
      <c r="I661" s="80"/>
      <c r="J661" s="291"/>
      <c r="K661" s="291"/>
      <c r="L661" s="3"/>
      <c r="M661" s="3"/>
      <c r="N661" s="3"/>
      <c r="O661" s="3"/>
    </row>
    <row r="662" spans="1:15" s="4" customFormat="1" ht="33" customHeight="1">
      <c r="A662" s="236">
        <v>72</v>
      </c>
      <c r="B662" s="238" t="s">
        <v>1306</v>
      </c>
      <c r="C662" s="293" t="s">
        <v>2242</v>
      </c>
      <c r="D662" s="293" t="s">
        <v>2038</v>
      </c>
      <c r="E662" s="148" t="s">
        <v>1565</v>
      </c>
      <c r="F662" s="148" t="s">
        <v>2128</v>
      </c>
      <c r="G662" s="148">
        <v>1</v>
      </c>
      <c r="H662" s="148" t="s">
        <v>1576</v>
      </c>
      <c r="I662" s="149"/>
      <c r="J662" s="293" t="s">
        <v>1291</v>
      </c>
      <c r="K662" s="293" t="s">
        <v>1292</v>
      </c>
      <c r="L662" s="195"/>
      <c r="M662" s="195"/>
      <c r="N662" s="195"/>
      <c r="O662" s="195"/>
    </row>
    <row r="663" spans="1:15" s="4" customFormat="1" ht="33" customHeight="1">
      <c r="A663" s="236"/>
      <c r="B663" s="238"/>
      <c r="C663" s="293"/>
      <c r="D663" s="293"/>
      <c r="E663" s="75" t="s">
        <v>1565</v>
      </c>
      <c r="F663" s="75" t="s">
        <v>1583</v>
      </c>
      <c r="G663" s="75">
        <v>10</v>
      </c>
      <c r="H663" s="75" t="s">
        <v>1576</v>
      </c>
      <c r="I663" s="80"/>
      <c r="J663" s="293"/>
      <c r="K663" s="293"/>
      <c r="L663" s="3"/>
      <c r="M663" s="3"/>
      <c r="N663" s="3"/>
      <c r="O663" s="3"/>
    </row>
    <row r="664" spans="1:15" s="4" customFormat="1" ht="33" customHeight="1">
      <c r="A664" s="236"/>
      <c r="B664" s="238"/>
      <c r="C664" s="293"/>
      <c r="D664" s="293"/>
      <c r="E664" s="75" t="s">
        <v>1566</v>
      </c>
      <c r="F664" s="75" t="s">
        <v>1579</v>
      </c>
      <c r="G664" s="75">
        <v>1</v>
      </c>
      <c r="H664" s="75" t="s">
        <v>1576</v>
      </c>
      <c r="I664" s="80"/>
      <c r="J664" s="293"/>
      <c r="K664" s="293"/>
      <c r="L664" s="3"/>
      <c r="M664" s="3"/>
      <c r="N664" s="3"/>
      <c r="O664" s="3"/>
    </row>
    <row r="665" spans="1:15" s="4" customFormat="1" ht="33" customHeight="1">
      <c r="A665" s="236"/>
      <c r="B665" s="238"/>
      <c r="C665" s="293"/>
      <c r="D665" s="293"/>
      <c r="E665" s="75" t="s">
        <v>1567</v>
      </c>
      <c r="F665" s="75" t="s">
        <v>1583</v>
      </c>
      <c r="G665" s="75">
        <v>10</v>
      </c>
      <c r="H665" s="75" t="s">
        <v>1576</v>
      </c>
      <c r="I665" s="80"/>
      <c r="J665" s="293"/>
      <c r="K665" s="293"/>
      <c r="L665" s="3"/>
      <c r="M665" s="3"/>
      <c r="N665" s="3"/>
      <c r="O665" s="3"/>
    </row>
    <row r="666" spans="1:15" s="4" customFormat="1" ht="33" customHeight="1">
      <c r="A666" s="236"/>
      <c r="B666" s="238"/>
      <c r="C666" s="293"/>
      <c r="D666" s="293"/>
      <c r="E666" s="75" t="s">
        <v>1568</v>
      </c>
      <c r="F666" s="75" t="s">
        <v>1584</v>
      </c>
      <c r="G666" s="75">
        <v>2</v>
      </c>
      <c r="H666" s="75" t="s">
        <v>1576</v>
      </c>
      <c r="I666" s="80"/>
      <c r="J666" s="293"/>
      <c r="K666" s="293"/>
      <c r="L666" s="3"/>
      <c r="M666" s="3"/>
      <c r="N666" s="3"/>
      <c r="O666" s="3"/>
    </row>
    <row r="667" spans="1:15" s="4" customFormat="1" ht="33" customHeight="1">
      <c r="A667" s="236"/>
      <c r="B667" s="238"/>
      <c r="C667" s="293"/>
      <c r="D667" s="293"/>
      <c r="E667" s="75" t="s">
        <v>1569</v>
      </c>
      <c r="F667" s="75" t="s">
        <v>1578</v>
      </c>
      <c r="G667" s="75">
        <v>1</v>
      </c>
      <c r="H667" s="75" t="s">
        <v>1576</v>
      </c>
      <c r="I667" s="80"/>
      <c r="J667" s="293"/>
      <c r="K667" s="293"/>
      <c r="L667" s="3"/>
      <c r="M667" s="3"/>
      <c r="N667" s="3"/>
      <c r="O667" s="3"/>
    </row>
    <row r="668" spans="1:15" s="4" customFormat="1" ht="33" customHeight="1">
      <c r="A668" s="236"/>
      <c r="B668" s="238"/>
      <c r="C668" s="293"/>
      <c r="D668" s="293"/>
      <c r="E668" s="75" t="s">
        <v>1570</v>
      </c>
      <c r="F668" s="75" t="s">
        <v>1585</v>
      </c>
      <c r="G668" s="75">
        <v>6</v>
      </c>
      <c r="H668" s="75" t="s">
        <v>1576</v>
      </c>
      <c r="I668" s="80"/>
      <c r="J668" s="293"/>
      <c r="K668" s="293"/>
      <c r="L668" s="3"/>
      <c r="M668" s="3"/>
      <c r="N668" s="3"/>
      <c r="O668" s="3"/>
    </row>
    <row r="669" spans="1:15" s="4" customFormat="1" ht="33" customHeight="1">
      <c r="A669" s="236"/>
      <c r="B669" s="238"/>
      <c r="C669" s="293"/>
      <c r="D669" s="293"/>
      <c r="E669" s="75" t="s">
        <v>1571</v>
      </c>
      <c r="F669" s="75" t="s">
        <v>1583</v>
      </c>
      <c r="G669" s="75">
        <v>4</v>
      </c>
      <c r="H669" s="75" t="s">
        <v>1576</v>
      </c>
      <c r="I669" s="80"/>
      <c r="J669" s="293"/>
      <c r="K669" s="293"/>
      <c r="L669" s="3"/>
      <c r="M669" s="3"/>
      <c r="N669" s="3"/>
      <c r="O669" s="3"/>
    </row>
    <row r="670" spans="1:15" s="4" customFormat="1" ht="33" customHeight="1">
      <c r="A670" s="236"/>
      <c r="B670" s="238"/>
      <c r="C670" s="293"/>
      <c r="D670" s="293"/>
      <c r="E670" s="75" t="s">
        <v>1572</v>
      </c>
      <c r="F670" s="75" t="s">
        <v>1582</v>
      </c>
      <c r="G670" s="75">
        <v>1</v>
      </c>
      <c r="H670" s="75" t="s">
        <v>1576</v>
      </c>
      <c r="I670" s="80"/>
      <c r="J670" s="293"/>
      <c r="K670" s="293"/>
      <c r="L670" s="3"/>
      <c r="M670" s="3"/>
      <c r="N670" s="3"/>
      <c r="O670" s="3"/>
    </row>
    <row r="671" spans="1:15" s="4" customFormat="1" ht="33" customHeight="1">
      <c r="A671" s="236"/>
      <c r="B671" s="238"/>
      <c r="C671" s="293"/>
      <c r="D671" s="293"/>
      <c r="E671" s="75" t="s">
        <v>1573</v>
      </c>
      <c r="F671" s="75" t="s">
        <v>1582</v>
      </c>
      <c r="G671" s="75">
        <v>3</v>
      </c>
      <c r="H671" s="75" t="s">
        <v>1576</v>
      </c>
      <c r="I671" s="80"/>
      <c r="J671" s="293"/>
      <c r="K671" s="293"/>
      <c r="L671" s="3"/>
      <c r="M671" s="3"/>
      <c r="N671" s="3"/>
      <c r="O671" s="3"/>
    </row>
    <row r="672" spans="1:15" s="4" customFormat="1" ht="33" customHeight="1">
      <c r="A672" s="236"/>
      <c r="B672" s="238"/>
      <c r="C672" s="293"/>
      <c r="D672" s="293"/>
      <c r="E672" s="75" t="s">
        <v>1574</v>
      </c>
      <c r="F672" s="75" t="s">
        <v>1582</v>
      </c>
      <c r="G672" s="75">
        <v>1</v>
      </c>
      <c r="H672" s="75" t="s">
        <v>1576</v>
      </c>
      <c r="I672" s="80"/>
      <c r="J672" s="293"/>
      <c r="K672" s="293"/>
      <c r="L672" s="3"/>
      <c r="M672" s="3"/>
      <c r="N672" s="3"/>
      <c r="O672" s="3"/>
    </row>
    <row r="673" spans="1:15" s="4" customFormat="1" ht="33" customHeight="1">
      <c r="A673" s="236"/>
      <c r="B673" s="238"/>
      <c r="C673" s="293"/>
      <c r="D673" s="293"/>
      <c r="E673" s="75" t="s">
        <v>1550</v>
      </c>
      <c r="F673" s="75"/>
      <c r="G673" s="75">
        <v>1</v>
      </c>
      <c r="H673" s="75" t="s">
        <v>2030</v>
      </c>
      <c r="I673" s="80"/>
      <c r="J673" s="293"/>
      <c r="K673" s="293"/>
      <c r="L673" s="3"/>
      <c r="M673" s="3"/>
      <c r="N673" s="3"/>
      <c r="O673" s="3"/>
    </row>
    <row r="674" spans="1:15" s="4" customFormat="1" ht="33" customHeight="1">
      <c r="A674" s="236"/>
      <c r="B674" s="238"/>
      <c r="C674" s="293"/>
      <c r="D674" s="293"/>
      <c r="E674" s="75" t="s">
        <v>835</v>
      </c>
      <c r="F674" s="75" t="s">
        <v>1551</v>
      </c>
      <c r="G674" s="75">
        <v>1</v>
      </c>
      <c r="H674" s="75" t="s">
        <v>2030</v>
      </c>
      <c r="I674" s="80"/>
      <c r="J674" s="293"/>
      <c r="K674" s="293"/>
      <c r="L674" s="3"/>
      <c r="M674" s="3"/>
      <c r="N674" s="3"/>
      <c r="O674" s="3"/>
    </row>
    <row r="675" spans="1:15" s="4" customFormat="1" ht="33" customHeight="1">
      <c r="A675" s="237"/>
      <c r="B675" s="288"/>
      <c r="C675" s="294"/>
      <c r="D675" s="294"/>
      <c r="E675" s="75" t="s">
        <v>1552</v>
      </c>
      <c r="F675" s="75" t="s">
        <v>1493</v>
      </c>
      <c r="G675" s="75">
        <v>1</v>
      </c>
      <c r="H675" s="75" t="s">
        <v>2030</v>
      </c>
      <c r="I675" s="80"/>
      <c r="J675" s="294"/>
      <c r="K675" s="294"/>
      <c r="L675" s="3"/>
      <c r="M675" s="3"/>
      <c r="N675" s="3"/>
      <c r="O675" s="3"/>
    </row>
    <row r="676" spans="1:15" s="4" customFormat="1" ht="33" customHeight="1">
      <c r="A676" s="3">
        <v>73</v>
      </c>
      <c r="B676" s="84" t="s">
        <v>1588</v>
      </c>
      <c r="C676" s="75" t="s">
        <v>1589</v>
      </c>
      <c r="D676" s="75" t="s">
        <v>1590</v>
      </c>
      <c r="E676" s="75" t="s">
        <v>1591</v>
      </c>
      <c r="F676" s="75" t="s">
        <v>1592</v>
      </c>
      <c r="G676" s="75">
        <v>1</v>
      </c>
      <c r="H676" s="75" t="s">
        <v>1593</v>
      </c>
      <c r="I676" s="80"/>
      <c r="J676" s="75" t="s">
        <v>1019</v>
      </c>
      <c r="K676" s="75" t="s">
        <v>1596</v>
      </c>
      <c r="L676" s="3"/>
      <c r="M676" s="3"/>
      <c r="N676" s="3"/>
      <c r="O676" s="3"/>
    </row>
    <row r="677" spans="1:15" s="4" customFormat="1" ht="33" customHeight="1">
      <c r="A677" s="234">
        <v>73</v>
      </c>
      <c r="B677" s="235" t="s">
        <v>1306</v>
      </c>
      <c r="C677" s="291" t="s">
        <v>2230</v>
      </c>
      <c r="D677" s="291" t="s">
        <v>2114</v>
      </c>
      <c r="E677" s="75" t="s">
        <v>1594</v>
      </c>
      <c r="F677" s="75" t="s">
        <v>1587</v>
      </c>
      <c r="G677" s="75">
        <v>1</v>
      </c>
      <c r="H677" s="75" t="s">
        <v>1595</v>
      </c>
      <c r="I677" s="80"/>
      <c r="J677" s="291" t="s">
        <v>1018</v>
      </c>
      <c r="K677" s="291" t="s">
        <v>1529</v>
      </c>
      <c r="L677" s="3"/>
      <c r="M677" s="3"/>
      <c r="N677" s="3"/>
      <c r="O677" s="3"/>
    </row>
    <row r="678" spans="1:15" s="4" customFormat="1" ht="33" customHeight="1">
      <c r="A678" s="234"/>
      <c r="B678" s="235"/>
      <c r="C678" s="291"/>
      <c r="D678" s="291"/>
      <c r="E678" s="75" t="s">
        <v>1586</v>
      </c>
      <c r="F678" s="75"/>
      <c r="G678" s="75">
        <v>1</v>
      </c>
      <c r="H678" s="75" t="s">
        <v>1595</v>
      </c>
      <c r="I678" s="80"/>
      <c r="J678" s="291"/>
      <c r="K678" s="291"/>
      <c r="L678" s="3"/>
      <c r="M678" s="3"/>
      <c r="N678" s="3"/>
      <c r="O678" s="3"/>
    </row>
    <row r="679" spans="1:15" s="4" customFormat="1" ht="33" customHeight="1">
      <c r="A679" s="234"/>
      <c r="B679" s="235"/>
      <c r="C679" s="291"/>
      <c r="D679" s="291"/>
      <c r="E679" s="75" t="s">
        <v>1604</v>
      </c>
      <c r="F679" s="75" t="s">
        <v>1578</v>
      </c>
      <c r="G679" s="75">
        <v>10</v>
      </c>
      <c r="H679" s="75" t="s">
        <v>1576</v>
      </c>
      <c r="I679" s="80"/>
      <c r="J679" s="291" t="s">
        <v>1629</v>
      </c>
      <c r="K679" s="291" t="s">
        <v>1630</v>
      </c>
      <c r="L679" s="3"/>
      <c r="M679" s="3"/>
      <c r="N679" s="3"/>
      <c r="O679" s="3"/>
    </row>
    <row r="680" spans="1:15" s="4" customFormat="1" ht="33" customHeight="1">
      <c r="A680" s="234"/>
      <c r="B680" s="235"/>
      <c r="C680" s="291"/>
      <c r="D680" s="291"/>
      <c r="E680" s="75" t="s">
        <v>1597</v>
      </c>
      <c r="F680" s="75" t="s">
        <v>1578</v>
      </c>
      <c r="G680" s="75">
        <v>2</v>
      </c>
      <c r="H680" s="75" t="s">
        <v>1576</v>
      </c>
      <c r="I680" s="80"/>
      <c r="J680" s="291"/>
      <c r="K680" s="291"/>
      <c r="L680" s="3"/>
      <c r="M680" s="3"/>
      <c r="N680" s="3"/>
      <c r="O680" s="3"/>
    </row>
    <row r="681" spans="1:15" s="4" customFormat="1" ht="33" customHeight="1">
      <c r="A681" s="234"/>
      <c r="B681" s="235"/>
      <c r="C681" s="291"/>
      <c r="D681" s="291"/>
      <c r="E681" s="75" t="s">
        <v>1598</v>
      </c>
      <c r="F681" s="75" t="s">
        <v>1578</v>
      </c>
      <c r="G681" s="75">
        <v>8</v>
      </c>
      <c r="H681" s="75" t="s">
        <v>1576</v>
      </c>
      <c r="I681" s="80"/>
      <c r="J681" s="291"/>
      <c r="K681" s="291"/>
      <c r="L681" s="3"/>
      <c r="M681" s="3"/>
      <c r="N681" s="3"/>
      <c r="O681" s="3"/>
    </row>
    <row r="682" spans="1:15" s="4" customFormat="1" ht="33" customHeight="1">
      <c r="A682" s="234"/>
      <c r="B682" s="235"/>
      <c r="C682" s="291"/>
      <c r="D682" s="291"/>
      <c r="E682" s="75" t="s">
        <v>1599</v>
      </c>
      <c r="F682" s="75" t="s">
        <v>1578</v>
      </c>
      <c r="G682" s="75">
        <v>3</v>
      </c>
      <c r="H682" s="75" t="s">
        <v>1576</v>
      </c>
      <c r="I682" s="80"/>
      <c r="J682" s="291"/>
      <c r="K682" s="291"/>
      <c r="L682" s="3"/>
      <c r="M682" s="3"/>
      <c r="N682" s="3"/>
      <c r="O682" s="3"/>
    </row>
    <row r="683" spans="1:15" s="4" customFormat="1" ht="33" customHeight="1">
      <c r="A683" s="234"/>
      <c r="B683" s="235"/>
      <c r="C683" s="291"/>
      <c r="D683" s="291"/>
      <c r="E683" s="75" t="s">
        <v>1600</v>
      </c>
      <c r="F683" s="75" t="s">
        <v>1578</v>
      </c>
      <c r="G683" s="75">
        <v>7</v>
      </c>
      <c r="H683" s="75" t="s">
        <v>1576</v>
      </c>
      <c r="I683" s="80"/>
      <c r="J683" s="291"/>
      <c r="K683" s="291"/>
      <c r="L683" s="3"/>
      <c r="M683" s="3"/>
      <c r="N683" s="3"/>
      <c r="O683" s="3"/>
    </row>
    <row r="684" spans="1:15" s="4" customFormat="1" ht="33" customHeight="1">
      <c r="A684" s="234"/>
      <c r="B684" s="235"/>
      <c r="C684" s="291"/>
      <c r="D684" s="291"/>
      <c r="E684" s="75" t="s">
        <v>1601</v>
      </c>
      <c r="F684" s="75" t="s">
        <v>1578</v>
      </c>
      <c r="G684" s="75">
        <v>4</v>
      </c>
      <c r="H684" s="75" t="s">
        <v>1576</v>
      </c>
      <c r="I684" s="80"/>
      <c r="J684" s="291"/>
      <c r="K684" s="291"/>
      <c r="L684" s="3"/>
      <c r="M684" s="3"/>
      <c r="N684" s="3"/>
      <c r="O684" s="3"/>
    </row>
    <row r="685" spans="1:15" s="4" customFormat="1" ht="33" customHeight="1">
      <c r="A685" s="234"/>
      <c r="B685" s="235"/>
      <c r="C685" s="291"/>
      <c r="D685" s="291"/>
      <c r="E685" s="75" t="s">
        <v>1570</v>
      </c>
      <c r="F685" s="75" t="s">
        <v>1578</v>
      </c>
      <c r="G685" s="75">
        <v>2</v>
      </c>
      <c r="H685" s="75" t="s">
        <v>1576</v>
      </c>
      <c r="I685" s="80"/>
      <c r="J685" s="291"/>
      <c r="K685" s="291"/>
      <c r="L685" s="3"/>
      <c r="M685" s="3"/>
      <c r="N685" s="3"/>
      <c r="O685" s="3"/>
    </row>
    <row r="686" spans="1:15" s="4" customFormat="1" ht="33" customHeight="1">
      <c r="A686" s="234"/>
      <c r="B686" s="235"/>
      <c r="C686" s="291"/>
      <c r="D686" s="291"/>
      <c r="E686" s="75" t="s">
        <v>1602</v>
      </c>
      <c r="F686" s="75" t="s">
        <v>1578</v>
      </c>
      <c r="G686" s="75">
        <v>3</v>
      </c>
      <c r="H686" s="75" t="s">
        <v>1576</v>
      </c>
      <c r="I686" s="80"/>
      <c r="J686" s="291"/>
      <c r="K686" s="291"/>
      <c r="L686" s="3"/>
      <c r="M686" s="3"/>
      <c r="N686" s="3"/>
      <c r="O686" s="3"/>
    </row>
    <row r="687" spans="1:15" s="4" customFormat="1" ht="33" customHeight="1">
      <c r="A687" s="234"/>
      <c r="B687" s="235"/>
      <c r="C687" s="291"/>
      <c r="D687" s="291"/>
      <c r="E687" s="291" t="s">
        <v>1603</v>
      </c>
      <c r="F687" s="75" t="s">
        <v>1578</v>
      </c>
      <c r="G687" s="75">
        <v>20</v>
      </c>
      <c r="H687" s="75" t="s">
        <v>1576</v>
      </c>
      <c r="I687" s="80"/>
      <c r="J687" s="291"/>
      <c r="K687" s="291"/>
      <c r="L687" s="3"/>
      <c r="M687" s="3"/>
      <c r="N687" s="3"/>
      <c r="O687" s="3"/>
    </row>
    <row r="688" spans="1:15" s="4" customFormat="1" ht="33" customHeight="1">
      <c r="A688" s="234"/>
      <c r="B688" s="235"/>
      <c r="C688" s="291"/>
      <c r="D688" s="291"/>
      <c r="E688" s="291"/>
      <c r="F688" s="75" t="s">
        <v>1623</v>
      </c>
      <c r="G688" s="75">
        <v>20</v>
      </c>
      <c r="H688" s="75" t="s">
        <v>1576</v>
      </c>
      <c r="I688" s="80"/>
      <c r="J688" s="291"/>
      <c r="K688" s="291"/>
      <c r="L688" s="3"/>
      <c r="M688" s="3"/>
      <c r="N688" s="3"/>
      <c r="O688" s="3"/>
    </row>
    <row r="689" spans="1:15" s="4" customFormat="1" ht="33" customHeight="1">
      <c r="A689" s="234"/>
      <c r="B689" s="235"/>
      <c r="C689" s="291"/>
      <c r="D689" s="291"/>
      <c r="E689" s="291" t="s">
        <v>1605</v>
      </c>
      <c r="F689" s="75" t="s">
        <v>1624</v>
      </c>
      <c r="G689" s="75">
        <v>90</v>
      </c>
      <c r="H689" s="75" t="s">
        <v>1576</v>
      </c>
      <c r="I689" s="80"/>
      <c r="J689" s="291"/>
      <c r="K689" s="291"/>
      <c r="L689" s="3"/>
      <c r="M689" s="3"/>
      <c r="N689" s="3"/>
      <c r="O689" s="3"/>
    </row>
    <row r="690" spans="1:15" s="4" customFormat="1" ht="33" customHeight="1">
      <c r="A690" s="234"/>
      <c r="B690" s="235"/>
      <c r="C690" s="291"/>
      <c r="D690" s="291"/>
      <c r="E690" s="291"/>
      <c r="F690" s="75" t="s">
        <v>1625</v>
      </c>
      <c r="G690" s="75">
        <v>80</v>
      </c>
      <c r="H690" s="75" t="s">
        <v>1576</v>
      </c>
      <c r="I690" s="80"/>
      <c r="J690" s="291"/>
      <c r="K690" s="291"/>
      <c r="L690" s="3"/>
      <c r="M690" s="3"/>
      <c r="N690" s="3"/>
      <c r="O690" s="3"/>
    </row>
    <row r="691" spans="1:15" s="4" customFormat="1" ht="33" customHeight="1">
      <c r="A691" s="234"/>
      <c r="B691" s="235"/>
      <c r="C691" s="291"/>
      <c r="D691" s="291"/>
      <c r="E691" s="75" t="s">
        <v>1606</v>
      </c>
      <c r="F691" s="75" t="s">
        <v>1626</v>
      </c>
      <c r="G691" s="75">
        <v>20</v>
      </c>
      <c r="H691" s="75" t="s">
        <v>1576</v>
      </c>
      <c r="I691" s="80"/>
      <c r="J691" s="291"/>
      <c r="K691" s="291"/>
      <c r="L691" s="3"/>
      <c r="M691" s="3"/>
      <c r="N691" s="3"/>
      <c r="O691" s="3"/>
    </row>
    <row r="692" spans="1:15" s="4" customFormat="1" ht="33" customHeight="1">
      <c r="A692" s="234">
        <v>73</v>
      </c>
      <c r="B692" s="235" t="s">
        <v>1588</v>
      </c>
      <c r="C692" s="291" t="s">
        <v>1589</v>
      </c>
      <c r="D692" s="291" t="s">
        <v>1590</v>
      </c>
      <c r="E692" s="75" t="s">
        <v>1607</v>
      </c>
      <c r="F692" s="75" t="s">
        <v>1578</v>
      </c>
      <c r="G692" s="75">
        <v>10</v>
      </c>
      <c r="H692" s="75" t="s">
        <v>1576</v>
      </c>
      <c r="I692" s="80"/>
      <c r="J692" s="291" t="s">
        <v>1629</v>
      </c>
      <c r="K692" s="291" t="s">
        <v>1630</v>
      </c>
      <c r="L692" s="3"/>
      <c r="M692" s="3"/>
      <c r="N692" s="3"/>
      <c r="O692" s="3"/>
    </row>
    <row r="693" spans="1:15" s="4" customFormat="1" ht="33" customHeight="1">
      <c r="A693" s="234"/>
      <c r="B693" s="235"/>
      <c r="C693" s="291"/>
      <c r="D693" s="291"/>
      <c r="E693" s="75" t="s">
        <v>1608</v>
      </c>
      <c r="F693" s="75" t="s">
        <v>1578</v>
      </c>
      <c r="G693" s="75">
        <v>3</v>
      </c>
      <c r="H693" s="75" t="s">
        <v>1576</v>
      </c>
      <c r="I693" s="80"/>
      <c r="J693" s="291"/>
      <c r="K693" s="291"/>
      <c r="L693" s="3"/>
      <c r="M693" s="3"/>
      <c r="N693" s="3"/>
      <c r="O693" s="3"/>
    </row>
    <row r="694" spans="1:15" s="4" customFormat="1" ht="33" customHeight="1">
      <c r="A694" s="234"/>
      <c r="B694" s="235"/>
      <c r="C694" s="291"/>
      <c r="D694" s="291"/>
      <c r="E694" s="75" t="s">
        <v>1609</v>
      </c>
      <c r="F694" s="75" t="s">
        <v>1578</v>
      </c>
      <c r="G694" s="75">
        <v>1</v>
      </c>
      <c r="H694" s="75" t="s">
        <v>1576</v>
      </c>
      <c r="I694" s="80"/>
      <c r="J694" s="291"/>
      <c r="K694" s="291"/>
      <c r="L694" s="3"/>
      <c r="M694" s="3"/>
      <c r="N694" s="3"/>
      <c r="O694" s="3"/>
    </row>
    <row r="695" spans="1:15" s="4" customFormat="1" ht="33" customHeight="1">
      <c r="A695" s="234"/>
      <c r="B695" s="235"/>
      <c r="C695" s="291"/>
      <c r="D695" s="291"/>
      <c r="E695" s="75" t="s">
        <v>1610</v>
      </c>
      <c r="F695" s="75" t="s">
        <v>1578</v>
      </c>
      <c r="G695" s="75">
        <v>20</v>
      </c>
      <c r="H695" s="75" t="s">
        <v>1576</v>
      </c>
      <c r="I695" s="80"/>
      <c r="J695" s="291"/>
      <c r="K695" s="291"/>
      <c r="L695" s="3"/>
      <c r="M695" s="3"/>
      <c r="N695" s="3"/>
      <c r="O695" s="3"/>
    </row>
    <row r="696" spans="1:15" s="4" customFormat="1" ht="33" customHeight="1">
      <c r="A696" s="234"/>
      <c r="B696" s="235"/>
      <c r="C696" s="291"/>
      <c r="D696" s="291"/>
      <c r="E696" s="75" t="s">
        <v>1611</v>
      </c>
      <c r="F696" s="75" t="s">
        <v>1584</v>
      </c>
      <c r="G696" s="75">
        <v>1</v>
      </c>
      <c r="H696" s="75" t="s">
        <v>1576</v>
      </c>
      <c r="I696" s="80"/>
      <c r="J696" s="291"/>
      <c r="K696" s="291"/>
      <c r="L696" s="3"/>
      <c r="M696" s="3"/>
      <c r="N696" s="3"/>
      <c r="O696" s="3"/>
    </row>
    <row r="697" spans="1:15" s="4" customFormat="1" ht="33" customHeight="1">
      <c r="A697" s="234"/>
      <c r="B697" s="235"/>
      <c r="C697" s="291"/>
      <c r="D697" s="291"/>
      <c r="E697" s="75" t="s">
        <v>1612</v>
      </c>
      <c r="F697" s="75" t="s">
        <v>1627</v>
      </c>
      <c r="G697" s="75">
        <v>2</v>
      </c>
      <c r="H697" s="75" t="s">
        <v>1576</v>
      </c>
      <c r="I697" s="80"/>
      <c r="J697" s="291"/>
      <c r="K697" s="291"/>
      <c r="L697" s="3"/>
      <c r="M697" s="3"/>
      <c r="N697" s="3"/>
      <c r="O697" s="3"/>
    </row>
    <row r="698" spans="1:15" s="4" customFormat="1" ht="33" customHeight="1">
      <c r="A698" s="234"/>
      <c r="B698" s="235"/>
      <c r="C698" s="291"/>
      <c r="D698" s="291"/>
      <c r="E698" s="75" t="s">
        <v>1613</v>
      </c>
      <c r="F698" s="75" t="s">
        <v>1582</v>
      </c>
      <c r="G698" s="75">
        <v>20</v>
      </c>
      <c r="H698" s="75" t="s">
        <v>1576</v>
      </c>
      <c r="I698" s="80"/>
      <c r="J698" s="291"/>
      <c r="K698" s="291"/>
      <c r="L698" s="3"/>
      <c r="M698" s="3"/>
      <c r="N698" s="3"/>
      <c r="O698" s="3"/>
    </row>
    <row r="699" spans="1:15" s="4" customFormat="1" ht="33" customHeight="1">
      <c r="A699" s="234"/>
      <c r="B699" s="235"/>
      <c r="C699" s="291"/>
      <c r="D699" s="291"/>
      <c r="E699" s="75" t="s">
        <v>2014</v>
      </c>
      <c r="F699" s="75" t="s">
        <v>1578</v>
      </c>
      <c r="G699" s="75">
        <v>1</v>
      </c>
      <c r="H699" s="75" t="s">
        <v>1576</v>
      </c>
      <c r="I699" s="80"/>
      <c r="J699" s="291"/>
      <c r="K699" s="291"/>
      <c r="L699" s="3"/>
      <c r="M699" s="3"/>
      <c r="N699" s="3"/>
      <c r="O699" s="3"/>
    </row>
    <row r="700" spans="1:15" s="4" customFormat="1" ht="33" customHeight="1">
      <c r="A700" s="234"/>
      <c r="B700" s="235"/>
      <c r="C700" s="291"/>
      <c r="D700" s="291"/>
      <c r="E700" s="75" t="s">
        <v>1562</v>
      </c>
      <c r="F700" s="75" t="s">
        <v>1578</v>
      </c>
      <c r="G700" s="75">
        <v>30</v>
      </c>
      <c r="H700" s="75" t="s">
        <v>1576</v>
      </c>
      <c r="I700" s="80"/>
      <c r="J700" s="291"/>
      <c r="K700" s="291"/>
      <c r="L700" s="3"/>
      <c r="M700" s="3"/>
      <c r="N700" s="3"/>
      <c r="O700" s="3"/>
    </row>
    <row r="701" spans="1:15" s="4" customFormat="1" ht="33" customHeight="1">
      <c r="A701" s="234"/>
      <c r="B701" s="235"/>
      <c r="C701" s="291"/>
      <c r="D701" s="291"/>
      <c r="E701" s="75" t="s">
        <v>1614</v>
      </c>
      <c r="F701" s="75" t="s">
        <v>1582</v>
      </c>
      <c r="G701" s="75">
        <v>5</v>
      </c>
      <c r="H701" s="75" t="s">
        <v>1576</v>
      </c>
      <c r="I701" s="80"/>
      <c r="J701" s="291"/>
      <c r="K701" s="291"/>
      <c r="L701" s="3"/>
      <c r="M701" s="3"/>
      <c r="N701" s="3"/>
      <c r="O701" s="3"/>
    </row>
    <row r="702" spans="1:15" s="4" customFormat="1" ht="33" customHeight="1">
      <c r="A702" s="234"/>
      <c r="B702" s="235"/>
      <c r="C702" s="291"/>
      <c r="D702" s="291"/>
      <c r="E702" s="75" t="s">
        <v>1615</v>
      </c>
      <c r="F702" s="75" t="s">
        <v>1585</v>
      </c>
      <c r="G702" s="75">
        <v>30</v>
      </c>
      <c r="H702" s="75" t="s">
        <v>1576</v>
      </c>
      <c r="I702" s="80"/>
      <c r="J702" s="291"/>
      <c r="K702" s="291"/>
      <c r="L702" s="3"/>
      <c r="M702" s="3"/>
      <c r="N702" s="3"/>
      <c r="O702" s="3"/>
    </row>
    <row r="703" spans="1:15" s="4" customFormat="1" ht="33" customHeight="1">
      <c r="A703" s="234"/>
      <c r="B703" s="235"/>
      <c r="C703" s="291"/>
      <c r="D703" s="291"/>
      <c r="E703" s="291" t="s">
        <v>1616</v>
      </c>
      <c r="F703" s="75" t="s">
        <v>1575</v>
      </c>
      <c r="G703" s="75">
        <v>20</v>
      </c>
      <c r="H703" s="75" t="s">
        <v>1576</v>
      </c>
      <c r="I703" s="80"/>
      <c r="J703" s="291"/>
      <c r="K703" s="291"/>
      <c r="L703" s="3"/>
      <c r="M703" s="3"/>
      <c r="N703" s="3"/>
      <c r="O703" s="3"/>
    </row>
    <row r="704" spans="1:15" s="4" customFormat="1" ht="33" customHeight="1">
      <c r="A704" s="234"/>
      <c r="B704" s="235"/>
      <c r="C704" s="291"/>
      <c r="D704" s="291"/>
      <c r="E704" s="291"/>
      <c r="F704" s="75" t="s">
        <v>1628</v>
      </c>
      <c r="G704" s="75">
        <v>10</v>
      </c>
      <c r="H704" s="75" t="s">
        <v>1576</v>
      </c>
      <c r="I704" s="80"/>
      <c r="J704" s="291"/>
      <c r="K704" s="291"/>
      <c r="L704" s="3"/>
      <c r="M704" s="3"/>
      <c r="N704" s="3"/>
      <c r="O704" s="3"/>
    </row>
    <row r="705" spans="1:15" s="4" customFormat="1" ht="33" customHeight="1">
      <c r="A705" s="234"/>
      <c r="B705" s="235"/>
      <c r="C705" s="291"/>
      <c r="D705" s="291"/>
      <c r="E705" s="75" t="s">
        <v>1617</v>
      </c>
      <c r="F705" s="75" t="s">
        <v>1584</v>
      </c>
      <c r="G705" s="75">
        <v>2</v>
      </c>
      <c r="H705" s="75" t="s">
        <v>1576</v>
      </c>
      <c r="I705" s="80"/>
      <c r="J705" s="291"/>
      <c r="K705" s="291"/>
      <c r="L705" s="3"/>
      <c r="M705" s="3"/>
      <c r="N705" s="3"/>
      <c r="O705" s="3"/>
    </row>
    <row r="706" spans="1:15" s="4" customFormat="1" ht="33" customHeight="1">
      <c r="A706" s="234"/>
      <c r="B706" s="235"/>
      <c r="C706" s="291"/>
      <c r="D706" s="291"/>
      <c r="E706" s="75" t="s">
        <v>1618</v>
      </c>
      <c r="F706" s="75" t="s">
        <v>1578</v>
      </c>
      <c r="G706" s="75">
        <v>1</v>
      </c>
      <c r="H706" s="75" t="s">
        <v>1576</v>
      </c>
      <c r="I706" s="80"/>
      <c r="J706" s="291"/>
      <c r="K706" s="291"/>
      <c r="L706" s="3"/>
      <c r="M706" s="3"/>
      <c r="N706" s="3"/>
      <c r="O706" s="3"/>
    </row>
    <row r="707" spans="1:15" s="4" customFormat="1" ht="33" customHeight="1">
      <c r="A707" s="289">
        <v>73</v>
      </c>
      <c r="B707" s="290" t="s">
        <v>1306</v>
      </c>
      <c r="C707" s="292" t="s">
        <v>2230</v>
      </c>
      <c r="D707" s="292" t="s">
        <v>2114</v>
      </c>
      <c r="E707" s="75" t="s">
        <v>1619</v>
      </c>
      <c r="F707" s="75" t="s">
        <v>1578</v>
      </c>
      <c r="G707" s="75">
        <v>2</v>
      </c>
      <c r="H707" s="75" t="s">
        <v>1576</v>
      </c>
      <c r="I707" s="80"/>
      <c r="J707" s="292" t="s">
        <v>1291</v>
      </c>
      <c r="K707" s="292" t="s">
        <v>1292</v>
      </c>
      <c r="L707" s="3"/>
      <c r="M707" s="3"/>
      <c r="N707" s="3"/>
      <c r="O707" s="3"/>
    </row>
    <row r="708" spans="1:15" s="4" customFormat="1" ht="33" customHeight="1">
      <c r="A708" s="236"/>
      <c r="B708" s="238"/>
      <c r="C708" s="293"/>
      <c r="D708" s="293"/>
      <c r="E708" s="75" t="s">
        <v>1620</v>
      </c>
      <c r="F708" s="75" t="s">
        <v>1575</v>
      </c>
      <c r="G708" s="75">
        <v>8</v>
      </c>
      <c r="H708" s="75" t="s">
        <v>1576</v>
      </c>
      <c r="I708" s="80"/>
      <c r="J708" s="293"/>
      <c r="K708" s="293"/>
      <c r="L708" s="3"/>
      <c r="M708" s="3"/>
      <c r="N708" s="3"/>
      <c r="O708" s="3"/>
    </row>
    <row r="709" spans="1:15" s="4" customFormat="1" ht="33" customHeight="1">
      <c r="A709" s="236"/>
      <c r="B709" s="238"/>
      <c r="C709" s="293"/>
      <c r="D709" s="293"/>
      <c r="E709" s="75" t="s">
        <v>1621</v>
      </c>
      <c r="F709" s="75" t="s">
        <v>1582</v>
      </c>
      <c r="G709" s="75">
        <v>10</v>
      </c>
      <c r="H709" s="75" t="s">
        <v>1576</v>
      </c>
      <c r="I709" s="80"/>
      <c r="J709" s="293"/>
      <c r="K709" s="293"/>
      <c r="L709" s="3"/>
      <c r="M709" s="3"/>
      <c r="N709" s="3"/>
      <c r="O709" s="3"/>
    </row>
    <row r="710" spans="1:15" s="4" customFormat="1" ht="33" customHeight="1">
      <c r="A710" s="237"/>
      <c r="B710" s="288"/>
      <c r="C710" s="294"/>
      <c r="D710" s="294"/>
      <c r="E710" s="75" t="s">
        <v>1622</v>
      </c>
      <c r="F710" s="75" t="s">
        <v>1585</v>
      </c>
      <c r="G710" s="75">
        <v>2</v>
      </c>
      <c r="H710" s="75" t="s">
        <v>1576</v>
      </c>
      <c r="I710" s="80"/>
      <c r="J710" s="294"/>
      <c r="K710" s="294"/>
      <c r="L710" s="3"/>
      <c r="M710" s="3"/>
      <c r="N710" s="3"/>
      <c r="O710" s="3"/>
    </row>
    <row r="711" spans="1:15" s="4" customFormat="1" ht="33" customHeight="1">
      <c r="A711" s="289">
        <v>74</v>
      </c>
      <c r="B711" s="290" t="s">
        <v>1588</v>
      </c>
      <c r="C711" s="292" t="s">
        <v>1632</v>
      </c>
      <c r="D711" s="292" t="s">
        <v>1633</v>
      </c>
      <c r="E711" s="75" t="s">
        <v>1591</v>
      </c>
      <c r="F711" s="75" t="s">
        <v>1634</v>
      </c>
      <c r="G711" s="75">
        <v>1</v>
      </c>
      <c r="H711" s="75" t="s">
        <v>1593</v>
      </c>
      <c r="I711" s="80"/>
      <c r="J711" s="292" t="s">
        <v>1638</v>
      </c>
      <c r="K711" s="292" t="s">
        <v>1639</v>
      </c>
      <c r="L711" s="3"/>
      <c r="M711" s="3"/>
      <c r="N711" s="3"/>
      <c r="O711" s="3"/>
    </row>
    <row r="712" spans="1:15" s="4" customFormat="1" ht="33" customHeight="1">
      <c r="A712" s="236"/>
      <c r="B712" s="238"/>
      <c r="C712" s="293"/>
      <c r="D712" s="293"/>
      <c r="E712" s="75" t="s">
        <v>1635</v>
      </c>
      <c r="F712" s="75" t="s">
        <v>1636</v>
      </c>
      <c r="G712" s="75">
        <v>1</v>
      </c>
      <c r="H712" s="75" t="s">
        <v>1637</v>
      </c>
      <c r="I712" s="80"/>
      <c r="J712" s="293"/>
      <c r="K712" s="293"/>
      <c r="L712" s="3"/>
      <c r="M712" s="3"/>
      <c r="N712" s="3"/>
      <c r="O712" s="3"/>
    </row>
    <row r="713" spans="1:15" s="4" customFormat="1" ht="33" customHeight="1">
      <c r="A713" s="237"/>
      <c r="B713" s="288"/>
      <c r="C713" s="294"/>
      <c r="D713" s="294"/>
      <c r="E713" s="75" t="s">
        <v>1586</v>
      </c>
      <c r="F713" s="75"/>
      <c r="G713" s="75">
        <v>1</v>
      </c>
      <c r="H713" s="75" t="s">
        <v>1637</v>
      </c>
      <c r="I713" s="80"/>
      <c r="J713" s="294"/>
      <c r="K713" s="294"/>
      <c r="L713" s="3"/>
      <c r="M713" s="3"/>
      <c r="N713" s="3"/>
      <c r="O713" s="3"/>
    </row>
    <row r="714" spans="1:15" s="4" customFormat="1" ht="33" customHeight="1">
      <c r="A714" s="234">
        <v>75</v>
      </c>
      <c r="B714" s="235" t="s">
        <v>1306</v>
      </c>
      <c r="C714" s="291" t="s">
        <v>1640</v>
      </c>
      <c r="D714" s="291" t="s">
        <v>2042</v>
      </c>
      <c r="E714" s="75" t="s">
        <v>1641</v>
      </c>
      <c r="F714" s="75">
        <v>3</v>
      </c>
      <c r="G714" s="75">
        <v>30</v>
      </c>
      <c r="H714" s="75" t="s">
        <v>1576</v>
      </c>
      <c r="I714" s="80"/>
      <c r="J714" s="291" t="s">
        <v>1293</v>
      </c>
      <c r="K714" s="291" t="s">
        <v>1294</v>
      </c>
      <c r="L714" s="3"/>
      <c r="M714" s="3"/>
      <c r="N714" s="3"/>
      <c r="O714" s="3"/>
    </row>
    <row r="715" spans="1:15" s="4" customFormat="1" ht="33" customHeight="1">
      <c r="A715" s="234"/>
      <c r="B715" s="235"/>
      <c r="C715" s="291"/>
      <c r="D715" s="291"/>
      <c r="E715" s="75" t="s">
        <v>1591</v>
      </c>
      <c r="F715" s="75" t="s">
        <v>1634</v>
      </c>
      <c r="G715" s="75">
        <v>1</v>
      </c>
      <c r="H715" s="75" t="s">
        <v>1593</v>
      </c>
      <c r="I715" s="80"/>
      <c r="J715" s="291"/>
      <c r="K715" s="291"/>
      <c r="L715" s="3"/>
      <c r="M715" s="3"/>
      <c r="N715" s="3"/>
      <c r="O715" s="3"/>
    </row>
    <row r="716" spans="1:15" s="4" customFormat="1" ht="33" customHeight="1">
      <c r="A716" s="234"/>
      <c r="B716" s="235"/>
      <c r="C716" s="291"/>
      <c r="D716" s="291"/>
      <c r="E716" s="75" t="s">
        <v>1635</v>
      </c>
      <c r="F716" s="75" t="s">
        <v>1636</v>
      </c>
      <c r="G716" s="75">
        <v>1</v>
      </c>
      <c r="H716" s="75" t="s">
        <v>1637</v>
      </c>
      <c r="I716" s="80"/>
      <c r="J716" s="291"/>
      <c r="K716" s="291"/>
      <c r="L716" s="3"/>
      <c r="M716" s="3"/>
      <c r="N716" s="3"/>
      <c r="O716" s="3"/>
    </row>
    <row r="717" spans="1:15" s="4" customFormat="1" ht="33" customHeight="1">
      <c r="A717" s="234"/>
      <c r="B717" s="235"/>
      <c r="C717" s="291"/>
      <c r="D717" s="291"/>
      <c r="E717" s="75" t="s">
        <v>1586</v>
      </c>
      <c r="F717" s="75"/>
      <c r="G717" s="75">
        <v>1</v>
      </c>
      <c r="H717" s="75" t="s">
        <v>1637</v>
      </c>
      <c r="I717" s="80"/>
      <c r="J717" s="291"/>
      <c r="K717" s="291"/>
      <c r="L717" s="3"/>
      <c r="M717" s="3"/>
      <c r="N717" s="3"/>
      <c r="O717" s="3"/>
    </row>
    <row r="718" spans="1:15" s="4" customFormat="1" ht="33" customHeight="1">
      <c r="A718" s="234">
        <v>76</v>
      </c>
      <c r="B718" s="235" t="s">
        <v>1588</v>
      </c>
      <c r="C718" s="291" t="s">
        <v>1646</v>
      </c>
      <c r="D718" s="291" t="s">
        <v>1647</v>
      </c>
      <c r="E718" s="75" t="s">
        <v>1648</v>
      </c>
      <c r="F718" s="75" t="s">
        <v>1624</v>
      </c>
      <c r="G718" s="75">
        <v>224</v>
      </c>
      <c r="H718" s="75" t="s">
        <v>1576</v>
      </c>
      <c r="I718" s="80"/>
      <c r="J718" s="291" t="s">
        <v>1653</v>
      </c>
      <c r="K718" s="291" t="s">
        <v>1654</v>
      </c>
      <c r="L718" s="3"/>
      <c r="M718" s="3"/>
      <c r="N718" s="3"/>
      <c r="O718" s="3"/>
    </row>
    <row r="719" spans="1:15" s="4" customFormat="1" ht="33" customHeight="1">
      <c r="A719" s="234"/>
      <c r="B719" s="235"/>
      <c r="C719" s="291"/>
      <c r="D719" s="291"/>
      <c r="E719" s="75" t="s">
        <v>1642</v>
      </c>
      <c r="F719" s="75" t="s">
        <v>1643</v>
      </c>
      <c r="G719" s="75">
        <v>9</v>
      </c>
      <c r="H719" s="81" t="s">
        <v>1631</v>
      </c>
      <c r="I719" s="80"/>
      <c r="J719" s="291"/>
      <c r="K719" s="291"/>
      <c r="L719" s="3"/>
      <c r="M719" s="3"/>
      <c r="N719" s="3"/>
      <c r="O719" s="3"/>
    </row>
    <row r="720" spans="1:15" s="4" customFormat="1" ht="33" customHeight="1">
      <c r="A720" s="234"/>
      <c r="B720" s="235"/>
      <c r="C720" s="291"/>
      <c r="D720" s="291"/>
      <c r="E720" s="75" t="s">
        <v>1594</v>
      </c>
      <c r="F720" s="75"/>
      <c r="G720" s="75">
        <v>1</v>
      </c>
      <c r="H720" s="75" t="s">
        <v>1637</v>
      </c>
      <c r="I720" s="80"/>
      <c r="J720" s="291"/>
      <c r="K720" s="291"/>
      <c r="L720" s="3"/>
      <c r="M720" s="3"/>
      <c r="N720" s="3"/>
      <c r="O720" s="3"/>
    </row>
    <row r="721" spans="1:15" s="4" customFormat="1" ht="33" customHeight="1">
      <c r="A721" s="234"/>
      <c r="B721" s="235"/>
      <c r="C721" s="291"/>
      <c r="D721" s="291"/>
      <c r="E721" s="75" t="s">
        <v>1586</v>
      </c>
      <c r="F721" s="75" t="s">
        <v>1649</v>
      </c>
      <c r="G721" s="75">
        <v>1</v>
      </c>
      <c r="H721" s="75" t="s">
        <v>1637</v>
      </c>
      <c r="I721" s="80"/>
      <c r="J721" s="291"/>
      <c r="K721" s="291"/>
      <c r="L721" s="3"/>
      <c r="M721" s="3"/>
      <c r="N721" s="3"/>
      <c r="O721" s="3"/>
    </row>
    <row r="722" spans="1:15" s="4" customFormat="1" ht="33" customHeight="1">
      <c r="A722" s="289">
        <v>76</v>
      </c>
      <c r="B722" s="290" t="s">
        <v>1306</v>
      </c>
      <c r="C722" s="292" t="s">
        <v>1646</v>
      </c>
      <c r="D722" s="292" t="s">
        <v>2045</v>
      </c>
      <c r="E722" s="75" t="s">
        <v>1591</v>
      </c>
      <c r="F722" s="86" t="s">
        <v>1650</v>
      </c>
      <c r="G722" s="75">
        <v>1</v>
      </c>
      <c r="H722" s="75" t="s">
        <v>1593</v>
      </c>
      <c r="I722" s="80"/>
      <c r="J722" s="292" t="s">
        <v>1295</v>
      </c>
      <c r="K722" s="292" t="s">
        <v>1296</v>
      </c>
      <c r="L722" s="3"/>
      <c r="M722" s="3"/>
      <c r="N722" s="3"/>
      <c r="O722" s="3"/>
    </row>
    <row r="723" spans="1:15" s="4" customFormat="1" ht="33" customHeight="1">
      <c r="A723" s="236"/>
      <c r="B723" s="238"/>
      <c r="C723" s="293"/>
      <c r="D723" s="293"/>
      <c r="E723" s="75" t="s">
        <v>1651</v>
      </c>
      <c r="F723" s="75"/>
      <c r="G723" s="75">
        <v>1</v>
      </c>
      <c r="H723" s="75" t="s">
        <v>1637</v>
      </c>
      <c r="I723" s="80"/>
      <c r="J723" s="293"/>
      <c r="K723" s="293"/>
      <c r="L723" s="3"/>
      <c r="M723" s="3"/>
      <c r="N723" s="3"/>
      <c r="O723" s="3"/>
    </row>
    <row r="724" spans="1:15" s="4" customFormat="1" ht="33" customHeight="1">
      <c r="A724" s="236"/>
      <c r="B724" s="238"/>
      <c r="C724" s="293"/>
      <c r="D724" s="293"/>
      <c r="E724" s="75" t="s">
        <v>1644</v>
      </c>
      <c r="F724" s="75" t="s">
        <v>1645</v>
      </c>
      <c r="G724" s="75">
        <v>1</v>
      </c>
      <c r="H724" s="75" t="s">
        <v>1637</v>
      </c>
      <c r="I724" s="80"/>
      <c r="J724" s="293"/>
      <c r="K724" s="293"/>
      <c r="L724" s="3"/>
      <c r="M724" s="3"/>
      <c r="N724" s="3"/>
      <c r="O724" s="3"/>
    </row>
    <row r="725" spans="1:15" s="4" customFormat="1" ht="33" customHeight="1">
      <c r="A725" s="236"/>
      <c r="B725" s="238"/>
      <c r="C725" s="293"/>
      <c r="D725" s="293"/>
      <c r="E725" s="75" t="s">
        <v>1652</v>
      </c>
      <c r="F725" s="75"/>
      <c r="G725" s="75">
        <v>1</v>
      </c>
      <c r="H725" s="75" t="s">
        <v>1637</v>
      </c>
      <c r="I725" s="80"/>
      <c r="J725" s="293"/>
      <c r="K725" s="293"/>
      <c r="L725" s="3"/>
      <c r="M725" s="3"/>
      <c r="N725" s="3"/>
      <c r="O725" s="3"/>
    </row>
    <row r="726" spans="1:15" s="4" customFormat="1" ht="33" customHeight="1">
      <c r="A726" s="237"/>
      <c r="B726" s="288"/>
      <c r="C726" s="294"/>
      <c r="D726" s="294"/>
      <c r="E726" s="75" t="s">
        <v>895</v>
      </c>
      <c r="F726" s="75"/>
      <c r="G726" s="75">
        <v>1</v>
      </c>
      <c r="H726" s="75" t="s">
        <v>1637</v>
      </c>
      <c r="I726" s="80"/>
      <c r="J726" s="294"/>
      <c r="K726" s="294"/>
      <c r="L726" s="3"/>
      <c r="M726" s="3"/>
      <c r="N726" s="3"/>
      <c r="O726" s="3"/>
    </row>
    <row r="727" spans="1:15" s="4" customFormat="1" ht="33" customHeight="1">
      <c r="A727" s="289">
        <v>77</v>
      </c>
      <c r="B727" s="290" t="s">
        <v>1306</v>
      </c>
      <c r="C727" s="292" t="s">
        <v>1670</v>
      </c>
      <c r="D727" s="292" t="s">
        <v>2113</v>
      </c>
      <c r="E727" s="75" t="s">
        <v>1671</v>
      </c>
      <c r="F727" s="75" t="s">
        <v>1672</v>
      </c>
      <c r="G727" s="75">
        <v>295</v>
      </c>
      <c r="H727" s="75" t="s">
        <v>2039</v>
      </c>
      <c r="I727" s="75"/>
      <c r="J727" s="292" t="s">
        <v>1297</v>
      </c>
      <c r="K727" s="292" t="s">
        <v>1298</v>
      </c>
      <c r="L727" s="137"/>
      <c r="M727" s="137"/>
      <c r="N727" s="137"/>
      <c r="O727" s="137"/>
    </row>
    <row r="728" spans="1:15" s="4" customFormat="1" ht="33" customHeight="1">
      <c r="A728" s="236"/>
      <c r="B728" s="238"/>
      <c r="C728" s="293"/>
      <c r="D728" s="293"/>
      <c r="E728" s="75" t="s">
        <v>1673</v>
      </c>
      <c r="F728" s="75" t="s">
        <v>1672</v>
      </c>
      <c r="G728" s="75">
        <v>46</v>
      </c>
      <c r="H728" s="75" t="s">
        <v>2039</v>
      </c>
      <c r="I728" s="75"/>
      <c r="J728" s="293"/>
      <c r="K728" s="293"/>
      <c r="L728" s="137"/>
      <c r="M728" s="137"/>
      <c r="N728" s="137"/>
      <c r="O728" s="137"/>
    </row>
    <row r="729" spans="1:15" s="4" customFormat="1" ht="33" customHeight="1">
      <c r="A729" s="236"/>
      <c r="B729" s="238"/>
      <c r="C729" s="293"/>
      <c r="D729" s="293"/>
      <c r="E729" s="75" t="s">
        <v>1674</v>
      </c>
      <c r="F729" s="75" t="s">
        <v>1672</v>
      </c>
      <c r="G729" s="75">
        <v>3</v>
      </c>
      <c r="H729" s="75" t="s">
        <v>2039</v>
      </c>
      <c r="I729" s="75"/>
      <c r="J729" s="293"/>
      <c r="K729" s="293"/>
      <c r="L729" s="137"/>
      <c r="M729" s="137"/>
      <c r="N729" s="137"/>
      <c r="O729" s="137"/>
    </row>
    <row r="730" spans="1:15" s="4" customFormat="1" ht="33" customHeight="1">
      <c r="A730" s="237"/>
      <c r="B730" s="288"/>
      <c r="C730" s="294"/>
      <c r="D730" s="294"/>
      <c r="E730" s="75" t="s">
        <v>1675</v>
      </c>
      <c r="F730" s="75" t="s">
        <v>1672</v>
      </c>
      <c r="G730" s="75">
        <v>3</v>
      </c>
      <c r="H730" s="75" t="s">
        <v>2039</v>
      </c>
      <c r="I730" s="75"/>
      <c r="J730" s="294"/>
      <c r="K730" s="294"/>
      <c r="L730" s="137"/>
      <c r="M730" s="137"/>
      <c r="N730" s="137"/>
      <c r="O730" s="137"/>
    </row>
    <row r="731" spans="1:15" s="4" customFormat="1" ht="33" customHeight="1">
      <c r="A731" s="234">
        <v>78</v>
      </c>
      <c r="B731" s="235" t="s">
        <v>1676</v>
      </c>
      <c r="C731" s="259" t="s">
        <v>1677</v>
      </c>
      <c r="D731" s="259" t="s">
        <v>1678</v>
      </c>
      <c r="E731" s="259" t="s">
        <v>1679</v>
      </c>
      <c r="F731" s="70" t="s">
        <v>1766</v>
      </c>
      <c r="G731" s="70">
        <v>64</v>
      </c>
      <c r="H731" s="70" t="s">
        <v>1680</v>
      </c>
      <c r="I731" s="70"/>
      <c r="J731" s="259" t="s">
        <v>1681</v>
      </c>
      <c r="K731" s="259" t="s">
        <v>1682</v>
      </c>
      <c r="L731" s="137"/>
      <c r="M731" s="137"/>
      <c r="N731" s="137"/>
      <c r="O731" s="137"/>
    </row>
    <row r="732" spans="1:15" s="4" customFormat="1" ht="33" customHeight="1">
      <c r="A732" s="234"/>
      <c r="B732" s="235"/>
      <c r="C732" s="259"/>
      <c r="D732" s="259"/>
      <c r="E732" s="259"/>
      <c r="F732" s="70" t="s">
        <v>1683</v>
      </c>
      <c r="G732" s="70">
        <v>1</v>
      </c>
      <c r="H732" s="70" t="s">
        <v>1684</v>
      </c>
      <c r="I732" s="70"/>
      <c r="J732" s="259"/>
      <c r="K732" s="259"/>
      <c r="L732" s="137"/>
      <c r="M732" s="137"/>
      <c r="N732" s="137"/>
      <c r="O732" s="137"/>
    </row>
    <row r="733" spans="1:15" s="4" customFormat="1" ht="33" customHeight="1">
      <c r="A733" s="234"/>
      <c r="B733" s="235"/>
      <c r="C733" s="259"/>
      <c r="D733" s="259"/>
      <c r="E733" s="70" t="s">
        <v>1685</v>
      </c>
      <c r="F733" s="70" t="s">
        <v>1686</v>
      </c>
      <c r="G733" s="70">
        <v>1</v>
      </c>
      <c r="H733" s="70" t="s">
        <v>1684</v>
      </c>
      <c r="I733" s="70"/>
      <c r="J733" s="259"/>
      <c r="K733" s="259"/>
      <c r="L733" s="137"/>
      <c r="M733" s="137"/>
      <c r="N733" s="137"/>
      <c r="O733" s="137"/>
    </row>
    <row r="734" spans="1:15" s="4" customFormat="1" ht="33" customHeight="1">
      <c r="A734" s="234"/>
      <c r="B734" s="235"/>
      <c r="C734" s="259"/>
      <c r="D734" s="259"/>
      <c r="E734" s="259" t="s">
        <v>1687</v>
      </c>
      <c r="F734" s="70" t="s">
        <v>1767</v>
      </c>
      <c r="G734" s="70">
        <v>475</v>
      </c>
      <c r="H734" s="70" t="s">
        <v>1688</v>
      </c>
      <c r="I734" s="70"/>
      <c r="J734" s="259"/>
      <c r="K734" s="259"/>
      <c r="L734" s="137"/>
      <c r="M734" s="137"/>
      <c r="N734" s="137"/>
      <c r="O734" s="137"/>
    </row>
    <row r="735" spans="1:15" s="4" customFormat="1" ht="33" customHeight="1">
      <c r="A735" s="234"/>
      <c r="B735" s="235"/>
      <c r="C735" s="259"/>
      <c r="D735" s="259"/>
      <c r="E735" s="259"/>
      <c r="F735" s="70" t="s">
        <v>1768</v>
      </c>
      <c r="G735" s="70">
        <v>475</v>
      </c>
      <c r="H735" s="70" t="s">
        <v>2016</v>
      </c>
      <c r="I735" s="70"/>
      <c r="J735" s="259"/>
      <c r="K735" s="259"/>
      <c r="L735" s="137"/>
      <c r="M735" s="137"/>
      <c r="N735" s="137"/>
      <c r="O735" s="137"/>
    </row>
    <row r="736" spans="1:15" s="4" customFormat="1" ht="33" customHeight="1">
      <c r="A736" s="234"/>
      <c r="B736" s="235"/>
      <c r="C736" s="259"/>
      <c r="D736" s="259"/>
      <c r="E736" s="259"/>
      <c r="F736" s="70" t="s">
        <v>1689</v>
      </c>
      <c r="G736" s="70">
        <v>1</v>
      </c>
      <c r="H736" s="70" t="s">
        <v>1684</v>
      </c>
      <c r="I736" s="70"/>
      <c r="J736" s="259"/>
      <c r="K736" s="259"/>
      <c r="L736" s="137"/>
      <c r="M736" s="137"/>
      <c r="N736" s="137"/>
      <c r="O736" s="137"/>
    </row>
    <row r="737" spans="1:15" s="4" customFormat="1" ht="33" customHeight="1">
      <c r="A737" s="289">
        <v>78</v>
      </c>
      <c r="B737" s="290" t="s">
        <v>1306</v>
      </c>
      <c r="C737" s="231" t="s">
        <v>1677</v>
      </c>
      <c r="D737" s="231" t="s">
        <v>2043</v>
      </c>
      <c r="E737" s="70" t="s">
        <v>1300</v>
      </c>
      <c r="F737" s="70" t="s">
        <v>523</v>
      </c>
      <c r="G737" s="70">
        <v>1</v>
      </c>
      <c r="H737" s="70" t="s">
        <v>1684</v>
      </c>
      <c r="I737" s="70"/>
      <c r="J737" s="231" t="s">
        <v>1681</v>
      </c>
      <c r="K737" s="231" t="s">
        <v>1299</v>
      </c>
      <c r="L737" s="137"/>
      <c r="M737" s="137"/>
      <c r="N737" s="137"/>
      <c r="O737" s="137"/>
    </row>
    <row r="738" spans="1:15" s="4" customFormat="1" ht="33" customHeight="1">
      <c r="A738" s="236"/>
      <c r="B738" s="238"/>
      <c r="C738" s="232"/>
      <c r="D738" s="232"/>
      <c r="E738" s="70" t="s">
        <v>1693</v>
      </c>
      <c r="F738" s="70" t="s">
        <v>2059</v>
      </c>
      <c r="G738" s="70">
        <v>2</v>
      </c>
      <c r="H738" s="70" t="s">
        <v>2039</v>
      </c>
      <c r="I738" s="70"/>
      <c r="J738" s="232"/>
      <c r="K738" s="232"/>
      <c r="L738" s="137"/>
      <c r="M738" s="137"/>
      <c r="N738" s="137"/>
      <c r="O738" s="137"/>
    </row>
    <row r="739" spans="1:15" s="4" customFormat="1" ht="33" customHeight="1">
      <c r="A739" s="236"/>
      <c r="B739" s="238"/>
      <c r="C739" s="232"/>
      <c r="D739" s="232"/>
      <c r="E739" s="259" t="s">
        <v>1690</v>
      </c>
      <c r="F739" s="70" t="s">
        <v>1769</v>
      </c>
      <c r="G739" s="70">
        <v>231</v>
      </c>
      <c r="H739" s="70" t="s">
        <v>1680</v>
      </c>
      <c r="I739" s="70"/>
      <c r="J739" s="232"/>
      <c r="K739" s="232"/>
      <c r="L739" s="137"/>
      <c r="M739" s="137"/>
      <c r="N739" s="137"/>
      <c r="O739" s="137"/>
    </row>
    <row r="740" spans="1:15" s="4" customFormat="1" ht="33" customHeight="1">
      <c r="A740" s="236"/>
      <c r="B740" s="238"/>
      <c r="C740" s="232"/>
      <c r="D740" s="232"/>
      <c r="E740" s="259"/>
      <c r="F740" s="70" t="s">
        <v>1770</v>
      </c>
      <c r="G740" s="70">
        <v>273</v>
      </c>
      <c r="H740" s="70" t="s">
        <v>1680</v>
      </c>
      <c r="I740" s="70"/>
      <c r="J740" s="232"/>
      <c r="K740" s="232"/>
      <c r="L740" s="137"/>
      <c r="M740" s="137"/>
      <c r="N740" s="137"/>
      <c r="O740" s="137"/>
    </row>
    <row r="741" spans="1:15" s="4" customFormat="1" ht="33" customHeight="1">
      <c r="A741" s="236"/>
      <c r="B741" s="238"/>
      <c r="C741" s="232"/>
      <c r="D741" s="232"/>
      <c r="E741" s="259"/>
      <c r="F741" s="70" t="s">
        <v>1692</v>
      </c>
      <c r="G741" s="70">
        <v>1</v>
      </c>
      <c r="H741" s="70" t="s">
        <v>1684</v>
      </c>
      <c r="I741" s="70"/>
      <c r="J741" s="232"/>
      <c r="K741" s="232"/>
      <c r="L741" s="137"/>
      <c r="M741" s="137"/>
      <c r="N741" s="137"/>
      <c r="O741" s="137"/>
    </row>
    <row r="742" spans="1:15" s="4" customFormat="1" ht="33" customHeight="1">
      <c r="A742" s="237"/>
      <c r="B742" s="288"/>
      <c r="C742" s="233"/>
      <c r="D742" s="233"/>
      <c r="E742" s="70" t="s">
        <v>1009</v>
      </c>
      <c r="F742" s="70"/>
      <c r="G742" s="70">
        <v>1</v>
      </c>
      <c r="H742" s="70" t="s">
        <v>2030</v>
      </c>
      <c r="I742" s="70"/>
      <c r="J742" s="233"/>
      <c r="K742" s="233"/>
      <c r="L742" s="137"/>
      <c r="M742" s="137"/>
      <c r="N742" s="137"/>
      <c r="O742" s="137"/>
    </row>
    <row r="743" spans="1:15" s="4" customFormat="1" ht="33" customHeight="1">
      <c r="A743" s="234">
        <v>79</v>
      </c>
      <c r="B743" s="235" t="s">
        <v>1696</v>
      </c>
      <c r="C743" s="259" t="s">
        <v>1697</v>
      </c>
      <c r="D743" s="259" t="s">
        <v>1698</v>
      </c>
      <c r="E743" s="70" t="s">
        <v>1699</v>
      </c>
      <c r="F743" s="70" t="s">
        <v>1700</v>
      </c>
      <c r="G743" s="70">
        <v>155</v>
      </c>
      <c r="H743" s="70" t="s">
        <v>1680</v>
      </c>
      <c r="I743" s="70"/>
      <c r="J743" s="259" t="s">
        <v>1701</v>
      </c>
      <c r="K743" s="259" t="s">
        <v>1702</v>
      </c>
      <c r="L743" s="137"/>
      <c r="M743" s="137"/>
      <c r="N743" s="137"/>
      <c r="O743" s="137"/>
    </row>
    <row r="744" spans="1:15" s="4" customFormat="1" ht="33" customHeight="1">
      <c r="A744" s="234"/>
      <c r="B744" s="235"/>
      <c r="C744" s="259"/>
      <c r="D744" s="259"/>
      <c r="E744" s="70" t="s">
        <v>1703</v>
      </c>
      <c r="F744" s="70" t="s">
        <v>1704</v>
      </c>
      <c r="G744" s="70">
        <v>10</v>
      </c>
      <c r="H744" s="70" t="s">
        <v>1680</v>
      </c>
      <c r="I744" s="70"/>
      <c r="J744" s="259"/>
      <c r="K744" s="259"/>
      <c r="L744" s="137"/>
      <c r="M744" s="137"/>
      <c r="N744" s="137"/>
      <c r="O744" s="137"/>
    </row>
    <row r="745" spans="1:15" s="4" customFormat="1" ht="33" customHeight="1">
      <c r="A745" s="234"/>
      <c r="B745" s="235"/>
      <c r="C745" s="259"/>
      <c r="D745" s="259"/>
      <c r="E745" s="70" t="s">
        <v>1705</v>
      </c>
      <c r="F745" s="70" t="s">
        <v>1706</v>
      </c>
      <c r="G745" s="70">
        <v>25</v>
      </c>
      <c r="H745" s="70" t="s">
        <v>1680</v>
      </c>
      <c r="I745" s="70"/>
      <c r="J745" s="259"/>
      <c r="K745" s="259"/>
      <c r="L745" s="137"/>
      <c r="M745" s="137"/>
      <c r="N745" s="137"/>
      <c r="O745" s="137"/>
    </row>
    <row r="746" spans="1:15" s="4" customFormat="1" ht="33" customHeight="1">
      <c r="A746" s="234"/>
      <c r="B746" s="235"/>
      <c r="C746" s="259"/>
      <c r="D746" s="259"/>
      <c r="E746" s="70" t="s">
        <v>1707</v>
      </c>
      <c r="F746" s="70" t="s">
        <v>1708</v>
      </c>
      <c r="G746" s="70">
        <v>6</v>
      </c>
      <c r="H746" s="70" t="s">
        <v>1680</v>
      </c>
      <c r="I746" s="70"/>
      <c r="J746" s="259"/>
      <c r="K746" s="259"/>
      <c r="L746" s="137"/>
      <c r="M746" s="137"/>
      <c r="N746" s="137"/>
      <c r="O746" s="137"/>
    </row>
    <row r="747" spans="1:15" s="4" customFormat="1" ht="33" customHeight="1">
      <c r="A747" s="234"/>
      <c r="B747" s="235"/>
      <c r="C747" s="259"/>
      <c r="D747" s="259"/>
      <c r="E747" s="70" t="s">
        <v>1709</v>
      </c>
      <c r="F747" s="70" t="s">
        <v>1710</v>
      </c>
      <c r="G747" s="70">
        <v>8</v>
      </c>
      <c r="H747" s="70" t="s">
        <v>1680</v>
      </c>
      <c r="I747" s="70"/>
      <c r="J747" s="259"/>
      <c r="K747" s="259"/>
      <c r="L747" s="137"/>
      <c r="M747" s="137"/>
      <c r="N747" s="137"/>
      <c r="O747" s="137"/>
    </row>
    <row r="748" spans="1:15" s="4" customFormat="1" ht="33" customHeight="1">
      <c r="A748" s="234"/>
      <c r="B748" s="235"/>
      <c r="C748" s="259"/>
      <c r="D748" s="259"/>
      <c r="E748" s="70" t="s">
        <v>1691</v>
      </c>
      <c r="F748" s="70" t="s">
        <v>1711</v>
      </c>
      <c r="G748" s="70">
        <v>15</v>
      </c>
      <c r="H748" s="70" t="s">
        <v>1680</v>
      </c>
      <c r="I748" s="70"/>
      <c r="J748" s="259"/>
      <c r="K748" s="259"/>
      <c r="L748" s="137"/>
      <c r="M748" s="137"/>
      <c r="N748" s="137"/>
      <c r="O748" s="137"/>
    </row>
    <row r="749" spans="1:15" s="4" customFormat="1" ht="33" customHeight="1">
      <c r="A749" s="234"/>
      <c r="B749" s="235"/>
      <c r="C749" s="259"/>
      <c r="D749" s="259"/>
      <c r="E749" s="70" t="s">
        <v>1712</v>
      </c>
      <c r="F749" s="70"/>
      <c r="G749" s="70">
        <v>1</v>
      </c>
      <c r="H749" s="70" t="s">
        <v>1684</v>
      </c>
      <c r="I749" s="70"/>
      <c r="J749" s="259"/>
      <c r="K749" s="259"/>
      <c r="L749" s="137"/>
      <c r="M749" s="137"/>
      <c r="N749" s="137"/>
      <c r="O749" s="137"/>
    </row>
    <row r="750" spans="1:15" s="4" customFormat="1" ht="33" customHeight="1">
      <c r="A750" s="234"/>
      <c r="B750" s="235"/>
      <c r="C750" s="259"/>
      <c r="D750" s="259"/>
      <c r="E750" s="70" t="s">
        <v>1713</v>
      </c>
      <c r="F750" s="70" t="s">
        <v>1686</v>
      </c>
      <c r="G750" s="70">
        <v>1</v>
      </c>
      <c r="H750" s="70" t="s">
        <v>1684</v>
      </c>
      <c r="I750" s="70"/>
      <c r="J750" s="259"/>
      <c r="K750" s="259"/>
      <c r="L750" s="137"/>
      <c r="M750" s="137"/>
      <c r="N750" s="137"/>
      <c r="O750" s="137"/>
    </row>
    <row r="751" spans="1:15" s="4" customFormat="1" ht="33" customHeight="1">
      <c r="A751" s="234"/>
      <c r="B751" s="235"/>
      <c r="C751" s="259"/>
      <c r="D751" s="259"/>
      <c r="E751" s="70" t="s">
        <v>1714</v>
      </c>
      <c r="F751" s="70" t="s">
        <v>1715</v>
      </c>
      <c r="G751" s="70">
        <v>62</v>
      </c>
      <c r="H751" s="70" t="s">
        <v>1680</v>
      </c>
      <c r="I751" s="70"/>
      <c r="J751" s="259"/>
      <c r="K751" s="259"/>
      <c r="L751" s="137"/>
      <c r="M751" s="137"/>
      <c r="N751" s="137"/>
      <c r="O751" s="137"/>
    </row>
    <row r="752" spans="1:15" s="4" customFormat="1" ht="33" customHeight="1">
      <c r="A752" s="234">
        <v>79</v>
      </c>
      <c r="B752" s="235" t="s">
        <v>1696</v>
      </c>
      <c r="C752" s="259" t="s">
        <v>1148</v>
      </c>
      <c r="D752" s="259" t="s">
        <v>2038</v>
      </c>
      <c r="E752" s="70" t="s">
        <v>1716</v>
      </c>
      <c r="F752" s="70" t="s">
        <v>1717</v>
      </c>
      <c r="G752" s="70">
        <v>11</v>
      </c>
      <c r="H752" s="70" t="s">
        <v>1680</v>
      </c>
      <c r="I752" s="70"/>
      <c r="J752" s="259" t="s">
        <v>1993</v>
      </c>
      <c r="K752" s="259" t="s">
        <v>1301</v>
      </c>
      <c r="L752" s="137"/>
      <c r="M752" s="137"/>
      <c r="N752" s="137"/>
      <c r="O752" s="137"/>
    </row>
    <row r="753" spans="1:15" s="4" customFormat="1" ht="33" customHeight="1">
      <c r="A753" s="234"/>
      <c r="B753" s="235"/>
      <c r="C753" s="259"/>
      <c r="D753" s="259"/>
      <c r="E753" s="70" t="s">
        <v>1691</v>
      </c>
      <c r="F753" s="70" t="s">
        <v>1718</v>
      </c>
      <c r="G753" s="70">
        <v>111</v>
      </c>
      <c r="H753" s="70" t="s">
        <v>1680</v>
      </c>
      <c r="I753" s="70"/>
      <c r="J753" s="259"/>
      <c r="K753" s="259"/>
      <c r="L753" s="137"/>
      <c r="M753" s="137"/>
      <c r="N753" s="137"/>
      <c r="O753" s="137"/>
    </row>
    <row r="754" spans="1:15" s="4" customFormat="1" ht="33" customHeight="1">
      <c r="A754" s="234"/>
      <c r="B754" s="235"/>
      <c r="C754" s="259"/>
      <c r="D754" s="259"/>
      <c r="E754" s="259" t="s">
        <v>1721</v>
      </c>
      <c r="F754" s="70" t="s">
        <v>1722</v>
      </c>
      <c r="G754" s="70">
        <v>6</v>
      </c>
      <c r="H754" s="81" t="s">
        <v>1695</v>
      </c>
      <c r="I754" s="70"/>
      <c r="J754" s="259"/>
      <c r="K754" s="259"/>
      <c r="L754" s="137"/>
      <c r="M754" s="137"/>
      <c r="N754" s="137"/>
      <c r="O754" s="137"/>
    </row>
    <row r="755" spans="1:15" s="4" customFormat="1" ht="33" customHeight="1">
      <c r="A755" s="234"/>
      <c r="B755" s="235"/>
      <c r="C755" s="259"/>
      <c r="D755" s="259"/>
      <c r="E755" s="259"/>
      <c r="F755" s="70" t="s">
        <v>1723</v>
      </c>
      <c r="G755" s="70">
        <v>6</v>
      </c>
      <c r="H755" s="81" t="s">
        <v>1695</v>
      </c>
      <c r="I755" s="70"/>
      <c r="J755" s="259"/>
      <c r="K755" s="259"/>
      <c r="L755" s="137"/>
      <c r="M755" s="137"/>
      <c r="N755" s="137"/>
      <c r="O755" s="137"/>
    </row>
    <row r="756" spans="1:15" s="4" customFormat="1" ht="33" customHeight="1">
      <c r="A756" s="234"/>
      <c r="B756" s="235"/>
      <c r="C756" s="259"/>
      <c r="D756" s="259"/>
      <c r="E756" s="70" t="s">
        <v>1724</v>
      </c>
      <c r="F756" s="70" t="s">
        <v>1725</v>
      </c>
      <c r="G756" s="70">
        <v>18</v>
      </c>
      <c r="H756" s="81" t="s">
        <v>1726</v>
      </c>
      <c r="I756" s="70"/>
      <c r="J756" s="259"/>
      <c r="K756" s="259"/>
      <c r="L756" s="137"/>
      <c r="M756" s="137"/>
      <c r="N756" s="137"/>
      <c r="O756" s="137"/>
    </row>
    <row r="757" spans="1:15" s="4" customFormat="1" ht="33" customHeight="1">
      <c r="A757" s="234"/>
      <c r="B757" s="235"/>
      <c r="C757" s="259"/>
      <c r="D757" s="259"/>
      <c r="E757" s="70" t="s">
        <v>1727</v>
      </c>
      <c r="F757" s="70" t="s">
        <v>1728</v>
      </c>
      <c r="G757" s="70">
        <v>20</v>
      </c>
      <c r="H757" s="70" t="s">
        <v>1726</v>
      </c>
      <c r="I757" s="70"/>
      <c r="J757" s="259"/>
      <c r="K757" s="259"/>
      <c r="L757" s="137"/>
      <c r="M757" s="137"/>
      <c r="N757" s="137"/>
      <c r="O757" s="137"/>
    </row>
    <row r="758" spans="1:15" s="4" customFormat="1" ht="33" customHeight="1">
      <c r="A758" s="234"/>
      <c r="B758" s="235"/>
      <c r="C758" s="259"/>
      <c r="D758" s="259"/>
      <c r="E758" s="70" t="s">
        <v>1729</v>
      </c>
      <c r="F758" s="70"/>
      <c r="G758" s="70">
        <v>90</v>
      </c>
      <c r="H758" s="70" t="s">
        <v>1726</v>
      </c>
      <c r="I758" s="70"/>
      <c r="J758" s="259"/>
      <c r="K758" s="259"/>
      <c r="L758" s="137"/>
      <c r="M758" s="137"/>
      <c r="N758" s="137"/>
      <c r="O758" s="137"/>
    </row>
    <row r="759" spans="1:15" s="4" customFormat="1" ht="33" customHeight="1">
      <c r="A759" s="234"/>
      <c r="B759" s="235"/>
      <c r="C759" s="259"/>
      <c r="D759" s="259"/>
      <c r="E759" s="70" t="s">
        <v>1730</v>
      </c>
      <c r="F759" s="70" t="s">
        <v>1731</v>
      </c>
      <c r="G759" s="70">
        <v>6</v>
      </c>
      <c r="H759" s="70" t="s">
        <v>1726</v>
      </c>
      <c r="I759" s="70"/>
      <c r="J759" s="259"/>
      <c r="K759" s="259"/>
      <c r="L759" s="137"/>
      <c r="M759" s="137"/>
      <c r="N759" s="137"/>
      <c r="O759" s="137"/>
    </row>
    <row r="760" spans="1:15" s="4" customFormat="1" ht="33" customHeight="1">
      <c r="A760" s="234"/>
      <c r="B760" s="235"/>
      <c r="C760" s="259"/>
      <c r="D760" s="259"/>
      <c r="E760" s="70" t="s">
        <v>1732</v>
      </c>
      <c r="F760" s="70" t="s">
        <v>1733</v>
      </c>
      <c r="G760" s="70">
        <v>5</v>
      </c>
      <c r="H760" s="70" t="s">
        <v>1734</v>
      </c>
      <c r="I760" s="70"/>
      <c r="J760" s="259"/>
      <c r="K760" s="259"/>
      <c r="L760" s="137"/>
      <c r="M760" s="137"/>
      <c r="N760" s="137"/>
      <c r="O760" s="137"/>
    </row>
    <row r="761" spans="1:15" s="4" customFormat="1" ht="33" customHeight="1">
      <c r="A761" s="234"/>
      <c r="B761" s="235"/>
      <c r="C761" s="259"/>
      <c r="D761" s="259"/>
      <c r="E761" s="70" t="s">
        <v>1735</v>
      </c>
      <c r="F761" s="70"/>
      <c r="G761" s="70">
        <v>75</v>
      </c>
      <c r="H761" s="70" t="s">
        <v>1695</v>
      </c>
      <c r="I761" s="70"/>
      <c r="J761" s="259"/>
      <c r="K761" s="259"/>
      <c r="L761" s="137"/>
      <c r="M761" s="137"/>
      <c r="N761" s="137"/>
      <c r="O761" s="137"/>
    </row>
    <row r="762" spans="1:15" s="4" customFormat="1" ht="33" customHeight="1">
      <c r="A762" s="234"/>
      <c r="B762" s="235"/>
      <c r="C762" s="259"/>
      <c r="D762" s="259"/>
      <c r="E762" s="70" t="s">
        <v>1736</v>
      </c>
      <c r="F762" s="70" t="s">
        <v>1722</v>
      </c>
      <c r="G762" s="70">
        <v>3</v>
      </c>
      <c r="H762" s="70" t="s">
        <v>1695</v>
      </c>
      <c r="I762" s="70"/>
      <c r="J762" s="259"/>
      <c r="K762" s="259"/>
      <c r="L762" s="137"/>
      <c r="M762" s="137"/>
      <c r="N762" s="137"/>
      <c r="O762" s="137"/>
    </row>
    <row r="763" spans="1:15" s="4" customFormat="1" ht="33" customHeight="1">
      <c r="A763" s="234"/>
      <c r="B763" s="235"/>
      <c r="C763" s="259"/>
      <c r="D763" s="259"/>
      <c r="E763" s="259" t="s">
        <v>1693</v>
      </c>
      <c r="F763" s="70" t="s">
        <v>1694</v>
      </c>
      <c r="G763" s="70">
        <v>2</v>
      </c>
      <c r="H763" s="70" t="s">
        <v>1695</v>
      </c>
      <c r="I763" s="70"/>
      <c r="J763" s="259"/>
      <c r="K763" s="259"/>
      <c r="L763" s="137"/>
      <c r="M763" s="137"/>
      <c r="N763" s="137"/>
      <c r="O763" s="137"/>
    </row>
    <row r="764" spans="1:15" s="4" customFormat="1" ht="33" customHeight="1">
      <c r="A764" s="234"/>
      <c r="B764" s="235"/>
      <c r="C764" s="259"/>
      <c r="D764" s="259"/>
      <c r="E764" s="259"/>
      <c r="F764" s="70" t="s">
        <v>1722</v>
      </c>
      <c r="G764" s="70">
        <v>1</v>
      </c>
      <c r="H764" s="70" t="s">
        <v>1695</v>
      </c>
      <c r="I764" s="70"/>
      <c r="J764" s="259"/>
      <c r="K764" s="259"/>
      <c r="L764" s="137"/>
      <c r="M764" s="137"/>
      <c r="N764" s="137"/>
      <c r="O764" s="137"/>
    </row>
    <row r="765" spans="1:15" s="4" customFormat="1" ht="33" customHeight="1">
      <c r="A765" s="234"/>
      <c r="B765" s="235"/>
      <c r="C765" s="259"/>
      <c r="D765" s="259"/>
      <c r="E765" s="259"/>
      <c r="F765" s="70" t="s">
        <v>1737</v>
      </c>
      <c r="G765" s="70">
        <v>4</v>
      </c>
      <c r="H765" s="70" t="s">
        <v>1695</v>
      </c>
      <c r="I765" s="70"/>
      <c r="J765" s="259"/>
      <c r="K765" s="259"/>
      <c r="L765" s="137"/>
      <c r="M765" s="137"/>
      <c r="N765" s="137"/>
      <c r="O765" s="137"/>
    </row>
    <row r="766" spans="1:15" s="4" customFormat="1" ht="33" customHeight="1">
      <c r="A766" s="234"/>
      <c r="B766" s="235"/>
      <c r="C766" s="259"/>
      <c r="D766" s="259"/>
      <c r="E766" s="70" t="s">
        <v>1738</v>
      </c>
      <c r="F766" s="70"/>
      <c r="G766" s="70">
        <v>2</v>
      </c>
      <c r="H766" s="70" t="s">
        <v>1695</v>
      </c>
      <c r="I766" s="70"/>
      <c r="J766" s="259"/>
      <c r="K766" s="259"/>
      <c r="L766" s="137"/>
      <c r="M766" s="137"/>
      <c r="N766" s="137"/>
      <c r="O766" s="137"/>
    </row>
    <row r="767" spans="1:15" s="4" customFormat="1" ht="33" customHeight="1">
      <c r="A767" s="289">
        <v>79</v>
      </c>
      <c r="B767" s="290" t="s">
        <v>1696</v>
      </c>
      <c r="C767" s="231" t="s">
        <v>1148</v>
      </c>
      <c r="D767" s="231" t="s">
        <v>2038</v>
      </c>
      <c r="E767" s="70" t="s">
        <v>1739</v>
      </c>
      <c r="F767" s="70" t="s">
        <v>1740</v>
      </c>
      <c r="G767" s="70">
        <v>3</v>
      </c>
      <c r="H767" s="70" t="s">
        <v>1695</v>
      </c>
      <c r="I767" s="70"/>
      <c r="J767" s="231" t="s">
        <v>1993</v>
      </c>
      <c r="K767" s="231" t="s">
        <v>1301</v>
      </c>
      <c r="L767" s="137"/>
      <c r="M767" s="137"/>
      <c r="N767" s="137"/>
      <c r="O767" s="137"/>
    </row>
    <row r="768" spans="1:15" s="4" customFormat="1" ht="33" customHeight="1">
      <c r="A768" s="236"/>
      <c r="B768" s="238"/>
      <c r="C768" s="232"/>
      <c r="D768" s="232"/>
      <c r="E768" s="70" t="s">
        <v>1741</v>
      </c>
      <c r="F768" s="70" t="s">
        <v>1723</v>
      </c>
      <c r="G768" s="70">
        <v>12</v>
      </c>
      <c r="H768" s="70" t="s">
        <v>1695</v>
      </c>
      <c r="I768" s="70"/>
      <c r="J768" s="232"/>
      <c r="K768" s="232"/>
      <c r="L768" s="137"/>
      <c r="M768" s="137"/>
      <c r="N768" s="137"/>
      <c r="O768" s="137"/>
    </row>
    <row r="769" spans="1:15" s="4" customFormat="1" ht="33" customHeight="1">
      <c r="A769" s="236"/>
      <c r="B769" s="238"/>
      <c r="C769" s="232"/>
      <c r="D769" s="232"/>
      <c r="E769" s="70" t="s">
        <v>1742</v>
      </c>
      <c r="F769" s="70" t="s">
        <v>1723</v>
      </c>
      <c r="G769" s="70">
        <v>1</v>
      </c>
      <c r="H769" s="70" t="s">
        <v>1695</v>
      </c>
      <c r="I769" s="70"/>
      <c r="J769" s="232"/>
      <c r="K769" s="232"/>
      <c r="L769" s="137"/>
      <c r="M769" s="137"/>
      <c r="N769" s="137"/>
      <c r="O769" s="137"/>
    </row>
    <row r="770" spans="1:15" s="4" customFormat="1" ht="33" customHeight="1">
      <c r="A770" s="236"/>
      <c r="B770" s="238"/>
      <c r="C770" s="232"/>
      <c r="D770" s="232"/>
      <c r="E770" s="70" t="s">
        <v>1743</v>
      </c>
      <c r="F770" s="70" t="s">
        <v>1722</v>
      </c>
      <c r="G770" s="70">
        <v>2</v>
      </c>
      <c r="H770" s="70" t="s">
        <v>1695</v>
      </c>
      <c r="I770" s="70"/>
      <c r="J770" s="232"/>
      <c r="K770" s="232"/>
      <c r="L770" s="137"/>
      <c r="M770" s="137"/>
      <c r="N770" s="137"/>
      <c r="O770" s="137"/>
    </row>
    <row r="771" spans="1:15" s="4" customFormat="1" ht="33" customHeight="1">
      <c r="A771" s="236"/>
      <c r="B771" s="238"/>
      <c r="C771" s="232"/>
      <c r="D771" s="232"/>
      <c r="E771" s="70" t="s">
        <v>1744</v>
      </c>
      <c r="F771" s="70" t="s">
        <v>1745</v>
      </c>
      <c r="G771" s="70">
        <v>1</v>
      </c>
      <c r="H771" s="70" t="s">
        <v>1695</v>
      </c>
      <c r="I771" s="70"/>
      <c r="J771" s="232"/>
      <c r="K771" s="232"/>
      <c r="L771" s="137"/>
      <c r="M771" s="137"/>
      <c r="N771" s="137"/>
      <c r="O771" s="137"/>
    </row>
    <row r="772" spans="1:15" s="4" customFormat="1" ht="33" customHeight="1">
      <c r="A772" s="236"/>
      <c r="B772" s="238"/>
      <c r="C772" s="232"/>
      <c r="D772" s="232"/>
      <c r="E772" s="70" t="s">
        <v>1719</v>
      </c>
      <c r="F772" s="70" t="s">
        <v>1720</v>
      </c>
      <c r="G772" s="70">
        <v>16.5</v>
      </c>
      <c r="H772" s="70" t="s">
        <v>2016</v>
      </c>
      <c r="I772" s="70"/>
      <c r="J772" s="232"/>
      <c r="K772" s="232"/>
      <c r="L772" s="137"/>
      <c r="M772" s="137"/>
      <c r="N772" s="137"/>
      <c r="O772" s="137"/>
    </row>
    <row r="773" spans="1:15" s="4" customFormat="1" ht="33" customHeight="1">
      <c r="A773" s="237"/>
      <c r="B773" s="288"/>
      <c r="C773" s="233"/>
      <c r="D773" s="233"/>
      <c r="E773" s="70" t="s">
        <v>1991</v>
      </c>
      <c r="F773" s="70" t="s">
        <v>945</v>
      </c>
      <c r="G773" s="70">
        <v>1</v>
      </c>
      <c r="H773" s="70" t="s">
        <v>1992</v>
      </c>
      <c r="I773" s="70"/>
      <c r="J773" s="233"/>
      <c r="K773" s="233"/>
      <c r="L773" s="137"/>
      <c r="M773" s="137"/>
      <c r="N773" s="137"/>
      <c r="O773" s="137"/>
    </row>
    <row r="774" spans="1:15" s="4" customFormat="1" ht="33" customHeight="1">
      <c r="A774" s="234">
        <v>80</v>
      </c>
      <c r="B774" s="235" t="s">
        <v>1676</v>
      </c>
      <c r="C774" s="259" t="s">
        <v>1754</v>
      </c>
      <c r="D774" s="259" t="s">
        <v>1755</v>
      </c>
      <c r="E774" s="70" t="s">
        <v>1756</v>
      </c>
      <c r="F774" s="70" t="s">
        <v>1757</v>
      </c>
      <c r="G774" s="70">
        <v>16</v>
      </c>
      <c r="H774" s="70" t="s">
        <v>1680</v>
      </c>
      <c r="I774" s="70"/>
      <c r="J774" s="313" t="s">
        <v>1758</v>
      </c>
      <c r="K774" s="313" t="s">
        <v>1759</v>
      </c>
      <c r="L774" s="137"/>
      <c r="M774" s="137"/>
      <c r="N774" s="137"/>
      <c r="O774" s="137"/>
    </row>
    <row r="775" spans="1:15" s="4" customFormat="1" ht="33" customHeight="1">
      <c r="A775" s="234"/>
      <c r="B775" s="235"/>
      <c r="C775" s="259"/>
      <c r="D775" s="259"/>
      <c r="E775" s="70" t="s">
        <v>1691</v>
      </c>
      <c r="F775" s="70" t="s">
        <v>1760</v>
      </c>
      <c r="G775" s="70">
        <v>16</v>
      </c>
      <c r="H775" s="70" t="s">
        <v>1680</v>
      </c>
      <c r="I775" s="70"/>
      <c r="J775" s="313"/>
      <c r="K775" s="313"/>
      <c r="L775" s="137"/>
      <c r="M775" s="137"/>
      <c r="N775" s="137"/>
      <c r="O775" s="137"/>
    </row>
    <row r="776" spans="1:15" s="4" customFormat="1" ht="33" customHeight="1">
      <c r="A776" s="234"/>
      <c r="B776" s="235"/>
      <c r="C776" s="259"/>
      <c r="D776" s="259"/>
      <c r="E776" s="70" t="s">
        <v>1761</v>
      </c>
      <c r="F776" s="70"/>
      <c r="G776" s="70">
        <v>1</v>
      </c>
      <c r="H776" s="70" t="s">
        <v>1684</v>
      </c>
      <c r="I776" s="70"/>
      <c r="J776" s="313"/>
      <c r="K776" s="313"/>
      <c r="L776" s="137"/>
      <c r="M776" s="137"/>
      <c r="N776" s="137"/>
      <c r="O776" s="137"/>
    </row>
    <row r="777" spans="1:15" s="4" customFormat="1" ht="33" customHeight="1">
      <c r="A777" s="234"/>
      <c r="B777" s="235"/>
      <c r="C777" s="259"/>
      <c r="D777" s="259"/>
      <c r="E777" s="70" t="s">
        <v>1762</v>
      </c>
      <c r="F777" s="70"/>
      <c r="G777" s="70">
        <v>1</v>
      </c>
      <c r="H777" s="70" t="s">
        <v>1763</v>
      </c>
      <c r="I777" s="70"/>
      <c r="J777" s="313"/>
      <c r="K777" s="313"/>
      <c r="L777" s="137"/>
      <c r="M777" s="137"/>
      <c r="N777" s="137"/>
      <c r="O777" s="137"/>
    </row>
    <row r="778" spans="1:15" s="4" customFormat="1" ht="33" customHeight="1">
      <c r="A778" s="234"/>
      <c r="B778" s="235"/>
      <c r="C778" s="259"/>
      <c r="D778" s="259"/>
      <c r="E778" s="70" t="s">
        <v>1764</v>
      </c>
      <c r="F778" s="70"/>
      <c r="G778" s="70">
        <v>1</v>
      </c>
      <c r="H778" s="70" t="s">
        <v>1684</v>
      </c>
      <c r="I778" s="70"/>
      <c r="J778" s="313"/>
      <c r="K778" s="313"/>
      <c r="L778" s="137"/>
      <c r="M778" s="137"/>
      <c r="N778" s="137"/>
      <c r="O778" s="137"/>
    </row>
    <row r="779" spans="1:15" s="4" customFormat="1" ht="33" customHeight="1">
      <c r="A779" s="234">
        <v>81</v>
      </c>
      <c r="B779" s="235" t="s">
        <v>1676</v>
      </c>
      <c r="C779" s="259" t="s">
        <v>1746</v>
      </c>
      <c r="D779" s="259" t="s">
        <v>1747</v>
      </c>
      <c r="E779" s="70" t="s">
        <v>1742</v>
      </c>
      <c r="F779" s="70" t="s">
        <v>1740</v>
      </c>
      <c r="G779" s="70">
        <v>136</v>
      </c>
      <c r="H779" s="70" t="s">
        <v>1695</v>
      </c>
      <c r="I779" s="70"/>
      <c r="J779" s="259" t="s">
        <v>1022</v>
      </c>
      <c r="K779" s="259" t="s">
        <v>1023</v>
      </c>
      <c r="L779" s="137"/>
      <c r="M779" s="137"/>
      <c r="N779" s="137"/>
      <c r="O779" s="137"/>
    </row>
    <row r="780" spans="1:15" s="4" customFormat="1" ht="33" customHeight="1">
      <c r="A780" s="234"/>
      <c r="B780" s="235"/>
      <c r="C780" s="259"/>
      <c r="D780" s="259"/>
      <c r="E780" s="70" t="s">
        <v>1748</v>
      </c>
      <c r="F780" s="70" t="s">
        <v>1749</v>
      </c>
      <c r="G780" s="70">
        <v>27</v>
      </c>
      <c r="H780" s="70" t="s">
        <v>1695</v>
      </c>
      <c r="I780" s="70"/>
      <c r="J780" s="259"/>
      <c r="K780" s="259"/>
      <c r="L780" s="137"/>
      <c r="M780" s="137"/>
      <c r="N780" s="137"/>
      <c r="O780" s="137"/>
    </row>
    <row r="781" spans="1:15" s="4" customFormat="1" ht="33" customHeight="1">
      <c r="A781" s="234"/>
      <c r="B781" s="235"/>
      <c r="C781" s="259"/>
      <c r="D781" s="259"/>
      <c r="E781" s="70" t="s">
        <v>1750</v>
      </c>
      <c r="F781" s="70" t="s">
        <v>1722</v>
      </c>
      <c r="G781" s="70">
        <v>67</v>
      </c>
      <c r="H781" s="70" t="s">
        <v>1695</v>
      </c>
      <c r="I781" s="70"/>
      <c r="J781" s="259"/>
      <c r="K781" s="259"/>
      <c r="L781" s="137"/>
      <c r="M781" s="137"/>
      <c r="N781" s="137"/>
      <c r="O781" s="137"/>
    </row>
    <row r="782" spans="1:15" s="4" customFormat="1" ht="33" customHeight="1">
      <c r="A782" s="236">
        <v>81</v>
      </c>
      <c r="B782" s="238" t="s">
        <v>1306</v>
      </c>
      <c r="C782" s="232" t="s">
        <v>1746</v>
      </c>
      <c r="D782" s="232" t="s">
        <v>2041</v>
      </c>
      <c r="E782" s="161" t="s">
        <v>1779</v>
      </c>
      <c r="F782" s="161" t="s">
        <v>1780</v>
      </c>
      <c r="G782" s="161">
        <v>2</v>
      </c>
      <c r="H782" s="161" t="s">
        <v>2039</v>
      </c>
      <c r="I782" s="161"/>
      <c r="J782" s="231" t="s">
        <v>1022</v>
      </c>
      <c r="K782" s="231" t="s">
        <v>1023</v>
      </c>
      <c r="L782" s="213"/>
      <c r="M782" s="213"/>
      <c r="N782" s="213"/>
      <c r="O782" s="213"/>
    </row>
    <row r="783" spans="1:15" s="4" customFormat="1" ht="33" customHeight="1">
      <c r="A783" s="236"/>
      <c r="B783" s="238"/>
      <c r="C783" s="232"/>
      <c r="D783" s="232"/>
      <c r="E783" s="70" t="s">
        <v>1792</v>
      </c>
      <c r="F783" s="70" t="s">
        <v>1780</v>
      </c>
      <c r="G783" s="70">
        <v>3</v>
      </c>
      <c r="H783" s="70" t="s">
        <v>2039</v>
      </c>
      <c r="I783" s="70"/>
      <c r="J783" s="232"/>
      <c r="K783" s="232"/>
      <c r="L783" s="137"/>
      <c r="M783" s="137"/>
      <c r="N783" s="137"/>
      <c r="O783" s="137"/>
    </row>
    <row r="784" spans="1:15" s="4" customFormat="1" ht="33" customHeight="1">
      <c r="A784" s="236"/>
      <c r="B784" s="238"/>
      <c r="C784" s="232"/>
      <c r="D784" s="232"/>
      <c r="E784" s="70" t="s">
        <v>1615</v>
      </c>
      <c r="F784" s="70" t="s">
        <v>1781</v>
      </c>
      <c r="G784" s="70">
        <v>1</v>
      </c>
      <c r="H784" s="70" t="s">
        <v>1777</v>
      </c>
      <c r="I784" s="70"/>
      <c r="J784" s="232"/>
      <c r="K784" s="232"/>
      <c r="L784" s="137"/>
      <c r="M784" s="137"/>
      <c r="N784" s="137"/>
      <c r="O784" s="137"/>
    </row>
    <row r="785" spans="1:15" s="4" customFormat="1" ht="33" customHeight="1">
      <c r="A785" s="236"/>
      <c r="B785" s="238"/>
      <c r="C785" s="232"/>
      <c r="D785" s="232"/>
      <c r="E785" s="70" t="s">
        <v>1751</v>
      </c>
      <c r="F785" s="70"/>
      <c r="G785" s="70">
        <v>1</v>
      </c>
      <c r="H785" s="70" t="s">
        <v>1684</v>
      </c>
      <c r="I785" s="70"/>
      <c r="J785" s="232"/>
      <c r="K785" s="232"/>
      <c r="L785" s="137"/>
      <c r="M785" s="137"/>
      <c r="N785" s="137"/>
      <c r="O785" s="137"/>
    </row>
    <row r="786" spans="1:15" s="4" customFormat="1" ht="33" customHeight="1">
      <c r="A786" s="236"/>
      <c r="B786" s="238"/>
      <c r="C786" s="232"/>
      <c r="D786" s="232"/>
      <c r="E786" s="70" t="s">
        <v>1752</v>
      </c>
      <c r="F786" s="70" t="s">
        <v>1753</v>
      </c>
      <c r="G786" s="70">
        <v>1</v>
      </c>
      <c r="H786" s="70" t="s">
        <v>1684</v>
      </c>
      <c r="I786" s="70"/>
      <c r="J786" s="232"/>
      <c r="K786" s="232"/>
      <c r="L786" s="137"/>
      <c r="M786" s="137"/>
      <c r="N786" s="137"/>
      <c r="O786" s="137"/>
    </row>
    <row r="787" spans="1:15" s="4" customFormat="1" ht="33" customHeight="1">
      <c r="A787" s="237"/>
      <c r="B787" s="288"/>
      <c r="C787" s="233"/>
      <c r="D787" s="233"/>
      <c r="E787" s="70" t="s">
        <v>1793</v>
      </c>
      <c r="F787" s="70" t="s">
        <v>1794</v>
      </c>
      <c r="G787" s="70">
        <v>1</v>
      </c>
      <c r="H787" s="70" t="s">
        <v>1778</v>
      </c>
      <c r="I787" s="70"/>
      <c r="J787" s="233"/>
      <c r="K787" s="233"/>
      <c r="L787" s="137"/>
      <c r="M787" s="137"/>
      <c r="N787" s="137"/>
      <c r="O787" s="137"/>
    </row>
    <row r="788" spans="1:15" s="4" customFormat="1" ht="33" customHeight="1">
      <c r="A788" s="234">
        <v>82</v>
      </c>
      <c r="B788" s="235" t="s">
        <v>1306</v>
      </c>
      <c r="C788" s="259" t="s">
        <v>1765</v>
      </c>
      <c r="D788" s="259" t="s">
        <v>2041</v>
      </c>
      <c r="E788" s="70" t="s">
        <v>1742</v>
      </c>
      <c r="F788" s="70" t="s">
        <v>1740</v>
      </c>
      <c r="G788" s="70">
        <v>40</v>
      </c>
      <c r="H788" s="70" t="s">
        <v>1695</v>
      </c>
      <c r="I788" s="70"/>
      <c r="J788" s="231" t="s">
        <v>1022</v>
      </c>
      <c r="K788" s="231" t="s">
        <v>1023</v>
      </c>
      <c r="L788" s="137"/>
      <c r="M788" s="137"/>
      <c r="N788" s="137"/>
      <c r="O788" s="137"/>
    </row>
    <row r="789" spans="1:15" s="4" customFormat="1" ht="33" customHeight="1">
      <c r="A789" s="234"/>
      <c r="B789" s="235"/>
      <c r="C789" s="259"/>
      <c r="D789" s="259"/>
      <c r="E789" s="70" t="s">
        <v>1748</v>
      </c>
      <c r="F789" s="70" t="s">
        <v>1749</v>
      </c>
      <c r="G789" s="70">
        <v>10</v>
      </c>
      <c r="H789" s="70" t="s">
        <v>1695</v>
      </c>
      <c r="I789" s="70"/>
      <c r="J789" s="232"/>
      <c r="K789" s="232"/>
      <c r="L789" s="137"/>
      <c r="M789" s="137"/>
      <c r="N789" s="137"/>
      <c r="O789" s="137"/>
    </row>
    <row r="790" spans="1:15" s="4" customFormat="1" ht="33" customHeight="1">
      <c r="A790" s="234"/>
      <c r="B790" s="235"/>
      <c r="C790" s="259"/>
      <c r="D790" s="259"/>
      <c r="E790" s="70" t="s">
        <v>1750</v>
      </c>
      <c r="F790" s="70" t="s">
        <v>1722</v>
      </c>
      <c r="G790" s="70">
        <v>15</v>
      </c>
      <c r="H790" s="70" t="s">
        <v>1695</v>
      </c>
      <c r="I790" s="70"/>
      <c r="J790" s="232"/>
      <c r="K790" s="232"/>
      <c r="L790" s="137"/>
      <c r="M790" s="137"/>
      <c r="N790" s="137"/>
      <c r="O790" s="137"/>
    </row>
    <row r="791" spans="1:15" s="4" customFormat="1" ht="33" customHeight="1">
      <c r="A791" s="234"/>
      <c r="B791" s="235"/>
      <c r="C791" s="259"/>
      <c r="D791" s="259"/>
      <c r="E791" s="70" t="s">
        <v>1751</v>
      </c>
      <c r="F791" s="70" t="s">
        <v>1795</v>
      </c>
      <c r="G791" s="70">
        <v>1</v>
      </c>
      <c r="H791" s="70" t="s">
        <v>1684</v>
      </c>
      <c r="I791" s="70"/>
      <c r="J791" s="232"/>
      <c r="K791" s="232"/>
      <c r="L791" s="137"/>
      <c r="M791" s="137"/>
      <c r="N791" s="137"/>
      <c r="O791" s="137"/>
    </row>
    <row r="792" spans="1:15" s="4" customFormat="1" ht="33" customHeight="1">
      <c r="A792" s="234"/>
      <c r="B792" s="235"/>
      <c r="C792" s="259"/>
      <c r="D792" s="259"/>
      <c r="E792" s="70" t="s">
        <v>1752</v>
      </c>
      <c r="F792" s="70" t="s">
        <v>1753</v>
      </c>
      <c r="G792" s="70">
        <v>1</v>
      </c>
      <c r="H792" s="70" t="s">
        <v>1684</v>
      </c>
      <c r="I792" s="70"/>
      <c r="J792" s="233"/>
      <c r="K792" s="233"/>
      <c r="L792" s="137"/>
      <c r="M792" s="137"/>
      <c r="N792" s="137"/>
      <c r="O792" s="137"/>
    </row>
    <row r="793" spans="1:15" s="4" customFormat="1" ht="33" customHeight="1">
      <c r="A793" s="234">
        <v>83</v>
      </c>
      <c r="B793" s="235" t="s">
        <v>1306</v>
      </c>
      <c r="C793" s="312" t="s">
        <v>1946</v>
      </c>
      <c r="D793" s="291" t="s">
        <v>1776</v>
      </c>
      <c r="E793" s="75" t="s">
        <v>1783</v>
      </c>
      <c r="F793" s="75" t="s">
        <v>1780</v>
      </c>
      <c r="G793" s="75">
        <v>147</v>
      </c>
      <c r="H793" s="75" t="s">
        <v>1782</v>
      </c>
      <c r="I793" s="75"/>
      <c r="J793" s="291" t="s">
        <v>1785</v>
      </c>
      <c r="K793" s="291" t="s">
        <v>1774</v>
      </c>
      <c r="L793" s="137"/>
      <c r="M793" s="137"/>
      <c r="N793" s="137"/>
      <c r="O793" s="137"/>
    </row>
    <row r="794" spans="1:15" s="4" customFormat="1" ht="33" customHeight="1">
      <c r="A794" s="234"/>
      <c r="B794" s="235"/>
      <c r="C794" s="312"/>
      <c r="D794" s="291"/>
      <c r="E794" s="75" t="s">
        <v>1784</v>
      </c>
      <c r="F794" s="75" t="s">
        <v>1780</v>
      </c>
      <c r="G794" s="75">
        <v>11</v>
      </c>
      <c r="H794" s="75" t="s">
        <v>1782</v>
      </c>
      <c r="I794" s="75"/>
      <c r="J794" s="291"/>
      <c r="K794" s="291"/>
      <c r="L794" s="137"/>
      <c r="M794" s="137"/>
      <c r="N794" s="137"/>
      <c r="O794" s="137"/>
    </row>
    <row r="795" spans="1:15" s="4" customFormat="1" ht="33" customHeight="1">
      <c r="A795" s="234"/>
      <c r="B795" s="235"/>
      <c r="C795" s="312"/>
      <c r="D795" s="291"/>
      <c r="E795" s="75" t="s">
        <v>1965</v>
      </c>
      <c r="F795" s="75"/>
      <c r="G795" s="75">
        <v>1</v>
      </c>
      <c r="H795" s="75" t="s">
        <v>1966</v>
      </c>
      <c r="I795" s="75"/>
      <c r="J795" s="291"/>
      <c r="K795" s="291"/>
      <c r="L795" s="137"/>
      <c r="M795" s="137"/>
      <c r="N795" s="137"/>
      <c r="O795" s="137"/>
    </row>
    <row r="796" spans="1:15" s="4" customFormat="1" ht="33" customHeight="1">
      <c r="A796" s="3">
        <v>84</v>
      </c>
      <c r="B796" s="84" t="s">
        <v>2022</v>
      </c>
      <c r="C796" s="75">
        <v>201</v>
      </c>
      <c r="D796" s="75" t="s">
        <v>1989</v>
      </c>
      <c r="E796" s="75" t="s">
        <v>946</v>
      </c>
      <c r="F796" s="75" t="s">
        <v>1554</v>
      </c>
      <c r="G796" s="75">
        <v>1</v>
      </c>
      <c r="H796" s="75" t="s">
        <v>1992</v>
      </c>
      <c r="I796" s="75"/>
      <c r="J796" s="75" t="s">
        <v>947</v>
      </c>
      <c r="K796" s="75" t="s">
        <v>948</v>
      </c>
      <c r="L796" s="137"/>
      <c r="M796" s="137"/>
      <c r="N796" s="320" t="s">
        <v>949</v>
      </c>
      <c r="O796" s="320"/>
    </row>
    <row r="797" spans="1:15" s="4" customFormat="1" ht="33" customHeight="1">
      <c r="A797" s="195"/>
      <c r="B797" s="170" t="s">
        <v>1812</v>
      </c>
      <c r="C797" s="148" t="s">
        <v>1813</v>
      </c>
      <c r="D797" s="148"/>
      <c r="E797" s="148"/>
      <c r="F797" s="148"/>
      <c r="G797" s="148"/>
      <c r="H797" s="148"/>
      <c r="I797" s="75"/>
      <c r="J797" s="194"/>
      <c r="K797" s="194"/>
      <c r="L797" s="137"/>
      <c r="M797" s="137"/>
      <c r="N797" s="137"/>
      <c r="O797" s="137"/>
    </row>
    <row r="798" spans="1:15" s="4" customFormat="1" ht="33" customHeight="1">
      <c r="A798" s="195"/>
      <c r="B798" s="170"/>
      <c r="C798" s="148"/>
      <c r="D798" s="148"/>
      <c r="E798" s="148"/>
      <c r="F798" s="148"/>
      <c r="G798" s="148"/>
      <c r="H798" s="148"/>
      <c r="I798" s="75"/>
      <c r="J798" s="194"/>
      <c r="K798" s="194"/>
      <c r="L798" s="137"/>
      <c r="M798" s="137"/>
      <c r="N798" s="137"/>
      <c r="O798" s="137"/>
    </row>
    <row r="799" spans="1:15" s="4" customFormat="1" ht="33" customHeight="1">
      <c r="A799" s="195"/>
      <c r="B799" s="170"/>
      <c r="C799" s="148"/>
      <c r="D799" s="148"/>
      <c r="E799" s="148"/>
      <c r="F799" s="148"/>
      <c r="G799" s="148"/>
      <c r="H799" s="148"/>
      <c r="I799" s="75"/>
      <c r="J799" s="194"/>
      <c r="K799" s="194"/>
      <c r="L799" s="137"/>
      <c r="M799" s="137"/>
      <c r="N799" s="137"/>
      <c r="O799" s="137"/>
    </row>
    <row r="800" spans="1:15" s="4" customFormat="1" ht="33" customHeight="1">
      <c r="A800" s="195"/>
      <c r="B800" s="170"/>
      <c r="C800" s="148"/>
      <c r="D800" s="148"/>
      <c r="E800" s="148"/>
      <c r="F800" s="148"/>
      <c r="G800" s="148"/>
      <c r="H800" s="148"/>
      <c r="I800" s="75"/>
      <c r="J800" s="194"/>
      <c r="K800" s="194"/>
      <c r="L800" s="137"/>
      <c r="M800" s="137"/>
      <c r="N800" s="137"/>
      <c r="O800" s="137"/>
    </row>
    <row r="801" spans="1:15" s="4" customFormat="1" ht="33" customHeight="1">
      <c r="A801" s="195"/>
      <c r="B801" s="170"/>
      <c r="C801" s="148"/>
      <c r="D801" s="148"/>
      <c r="E801" s="148"/>
      <c r="F801" s="148"/>
      <c r="G801" s="148"/>
      <c r="H801" s="148"/>
      <c r="I801" s="75"/>
      <c r="J801" s="194"/>
      <c r="K801" s="194"/>
      <c r="L801" s="137"/>
      <c r="M801" s="137"/>
      <c r="N801" s="137"/>
      <c r="O801" s="137"/>
    </row>
    <row r="802" spans="1:15" s="4" customFormat="1" ht="33" customHeight="1">
      <c r="A802" s="195"/>
      <c r="B802" s="170"/>
      <c r="C802" s="148"/>
      <c r="D802" s="148"/>
      <c r="E802" s="148"/>
      <c r="F802" s="148"/>
      <c r="G802" s="148"/>
      <c r="H802" s="148"/>
      <c r="I802" s="75"/>
      <c r="J802" s="194"/>
      <c r="K802" s="194"/>
      <c r="L802" s="137"/>
      <c r="M802" s="137"/>
      <c r="N802" s="137"/>
      <c r="O802" s="137"/>
    </row>
    <row r="803" spans="1:15" s="4" customFormat="1" ht="33" customHeight="1">
      <c r="A803" s="195"/>
      <c r="B803" s="170"/>
      <c r="C803" s="148"/>
      <c r="D803" s="148"/>
      <c r="E803" s="148"/>
      <c r="F803" s="148"/>
      <c r="G803" s="148"/>
      <c r="H803" s="148"/>
      <c r="I803" s="75"/>
      <c r="J803" s="194"/>
      <c r="K803" s="194"/>
      <c r="L803" s="137"/>
      <c r="M803" s="137"/>
      <c r="N803" s="137"/>
      <c r="O803" s="137"/>
    </row>
    <row r="804" spans="1:15" s="4" customFormat="1" ht="33" customHeight="1">
      <c r="A804" s="195"/>
      <c r="B804" s="170"/>
      <c r="C804" s="148"/>
      <c r="D804" s="148"/>
      <c r="E804" s="148"/>
      <c r="F804" s="148"/>
      <c r="G804" s="148"/>
      <c r="H804" s="148"/>
      <c r="I804" s="75"/>
      <c r="J804" s="194"/>
      <c r="K804" s="194"/>
      <c r="L804" s="137"/>
      <c r="M804" s="137"/>
      <c r="N804" s="137"/>
      <c r="O804" s="137"/>
    </row>
    <row r="805" spans="1:15" s="4" customFormat="1" ht="33" customHeight="1">
      <c r="A805" s="195"/>
      <c r="B805" s="170"/>
      <c r="C805" s="148"/>
      <c r="D805" s="148"/>
      <c r="E805" s="148"/>
      <c r="F805" s="148"/>
      <c r="G805" s="148"/>
      <c r="H805" s="148"/>
      <c r="I805" s="75"/>
      <c r="J805" s="194"/>
      <c r="K805" s="194"/>
      <c r="L805" s="137"/>
      <c r="M805" s="137"/>
      <c r="N805" s="137"/>
      <c r="O805" s="137"/>
    </row>
    <row r="806" spans="1:15" s="4" customFormat="1" ht="33" customHeight="1">
      <c r="A806" s="195"/>
      <c r="B806" s="170"/>
      <c r="C806" s="148"/>
      <c r="D806" s="148"/>
      <c r="E806" s="148"/>
      <c r="F806" s="148"/>
      <c r="G806" s="148"/>
      <c r="H806" s="148"/>
      <c r="I806" s="75"/>
      <c r="J806" s="194"/>
      <c r="K806" s="194"/>
      <c r="L806" s="137"/>
      <c r="M806" s="137"/>
      <c r="N806" s="137"/>
      <c r="O806" s="137"/>
    </row>
    <row r="807" spans="1:15" s="4" customFormat="1" ht="33" customHeight="1">
      <c r="A807" s="195"/>
      <c r="B807" s="170"/>
      <c r="C807" s="148"/>
      <c r="D807" s="148"/>
      <c r="E807" s="148"/>
      <c r="F807" s="148"/>
      <c r="G807" s="148"/>
      <c r="H807" s="148"/>
      <c r="I807" s="75"/>
      <c r="J807" s="194"/>
      <c r="K807" s="194"/>
      <c r="L807" s="137"/>
      <c r="M807" s="137"/>
      <c r="N807" s="137"/>
      <c r="O807" s="137"/>
    </row>
    <row r="808" spans="1:15" s="4" customFormat="1" ht="33" customHeight="1">
      <c r="A808" s="195"/>
      <c r="B808" s="170"/>
      <c r="C808" s="148"/>
      <c r="D808" s="148"/>
      <c r="E808" s="148"/>
      <c r="F808" s="148"/>
      <c r="G808" s="148"/>
      <c r="H808" s="148"/>
      <c r="I808" s="75"/>
      <c r="J808" s="194"/>
      <c r="K808" s="194"/>
      <c r="L808" s="137"/>
      <c r="M808" s="137"/>
      <c r="N808" s="137"/>
      <c r="O808" s="137"/>
    </row>
    <row r="809" spans="1:15" s="4" customFormat="1" ht="33" customHeight="1">
      <c r="A809" s="195"/>
      <c r="B809" s="170"/>
      <c r="C809" s="148"/>
      <c r="D809" s="148"/>
      <c r="E809" s="148"/>
      <c r="F809" s="148"/>
      <c r="G809" s="148"/>
      <c r="H809" s="148"/>
      <c r="I809" s="75"/>
      <c r="J809" s="194"/>
      <c r="K809" s="194"/>
      <c r="L809" s="137"/>
      <c r="M809" s="137"/>
      <c r="N809" s="137"/>
      <c r="O809" s="137"/>
    </row>
    <row r="810" spans="1:15" s="4" customFormat="1" ht="33" customHeight="1">
      <c r="A810" s="195"/>
      <c r="B810" s="170"/>
      <c r="C810" s="148"/>
      <c r="D810" s="148"/>
      <c r="E810" s="148"/>
      <c r="F810" s="148"/>
      <c r="G810" s="148"/>
      <c r="H810" s="148"/>
      <c r="I810" s="75"/>
      <c r="J810" s="194"/>
      <c r="K810" s="194"/>
      <c r="L810" s="137"/>
      <c r="M810" s="137"/>
      <c r="N810" s="137"/>
      <c r="O810" s="137"/>
    </row>
    <row r="811" spans="1:15" s="4" customFormat="1" ht="33" customHeight="1">
      <c r="A811" s="195"/>
      <c r="B811" s="170"/>
      <c r="C811" s="148"/>
      <c r="D811" s="148"/>
      <c r="E811" s="148"/>
      <c r="F811" s="148"/>
      <c r="G811" s="148"/>
      <c r="H811" s="148"/>
      <c r="I811" s="75"/>
      <c r="J811" s="194"/>
      <c r="K811" s="194"/>
      <c r="L811" s="137"/>
      <c r="M811" s="137"/>
      <c r="N811" s="137"/>
      <c r="O811" s="137"/>
    </row>
    <row r="812" spans="1:15" s="4" customFormat="1" ht="33" customHeight="1">
      <c r="A812" s="195"/>
      <c r="B812" s="170"/>
      <c r="C812" s="148"/>
      <c r="D812" s="148"/>
      <c r="E812" s="148"/>
      <c r="F812" s="148"/>
      <c r="G812" s="148"/>
      <c r="H812" s="148"/>
      <c r="I812" s="75"/>
      <c r="J812" s="194"/>
      <c r="K812" s="194"/>
      <c r="L812" s="137"/>
      <c r="M812" s="137"/>
      <c r="N812" s="137"/>
      <c r="O812" s="137"/>
    </row>
    <row r="813" spans="1:15" s="4" customFormat="1" ht="33" customHeight="1">
      <c r="A813" s="195"/>
      <c r="B813" s="170"/>
      <c r="C813" s="148"/>
      <c r="D813" s="148"/>
      <c r="E813" s="148"/>
      <c r="F813" s="148"/>
      <c r="G813" s="148"/>
      <c r="H813" s="148"/>
      <c r="I813" s="75"/>
      <c r="J813" s="194"/>
      <c r="K813" s="194"/>
      <c r="L813" s="137"/>
      <c r="M813" s="137"/>
      <c r="N813" s="137"/>
      <c r="O813" s="137"/>
    </row>
    <row r="814" spans="1:15" s="4" customFormat="1" ht="33" customHeight="1">
      <c r="A814" s="195"/>
      <c r="B814" s="170"/>
      <c r="C814" s="148"/>
      <c r="D814" s="148"/>
      <c r="E814" s="148"/>
      <c r="F814" s="148"/>
      <c r="G814" s="148"/>
      <c r="H814" s="148"/>
      <c r="I814" s="75"/>
      <c r="J814" s="194"/>
      <c r="K814" s="194"/>
      <c r="L814" s="137"/>
      <c r="M814" s="137"/>
      <c r="N814" s="137"/>
      <c r="O814" s="137"/>
    </row>
    <row r="815" spans="1:15" s="4" customFormat="1" ht="33" customHeight="1">
      <c r="A815" s="195"/>
      <c r="B815" s="170"/>
      <c r="C815" s="148"/>
      <c r="D815" s="148"/>
      <c r="E815" s="148"/>
      <c r="F815" s="148"/>
      <c r="G815" s="148"/>
      <c r="H815" s="148"/>
      <c r="I815" s="75"/>
      <c r="J815" s="194"/>
      <c r="K815" s="194"/>
      <c r="L815" s="137"/>
      <c r="M815" s="137"/>
      <c r="N815" s="137"/>
      <c r="O815" s="137"/>
    </row>
    <row r="816" spans="1:15" s="4" customFormat="1" ht="33" customHeight="1">
      <c r="A816" s="195"/>
      <c r="B816" s="170"/>
      <c r="C816" s="148"/>
      <c r="D816" s="148"/>
      <c r="E816" s="148"/>
      <c r="F816" s="148"/>
      <c r="G816" s="148"/>
      <c r="H816" s="148"/>
      <c r="I816" s="75"/>
      <c r="J816" s="194"/>
      <c r="K816" s="194"/>
      <c r="L816" s="137"/>
      <c r="M816" s="137"/>
      <c r="N816" s="137"/>
      <c r="O816" s="137"/>
    </row>
    <row r="817" spans="1:15" s="4" customFormat="1" ht="33" customHeight="1">
      <c r="A817" s="195"/>
      <c r="B817" s="170"/>
      <c r="C817" s="148"/>
      <c r="D817" s="148"/>
      <c r="E817" s="148"/>
      <c r="F817" s="148"/>
      <c r="G817" s="148"/>
      <c r="H817" s="148"/>
      <c r="I817" s="75"/>
      <c r="J817" s="194"/>
      <c r="K817" s="194"/>
      <c r="L817" s="137"/>
      <c r="M817" s="137"/>
      <c r="N817" s="137"/>
      <c r="O817" s="137"/>
    </row>
    <row r="818" spans="1:15" s="4" customFormat="1" ht="33" customHeight="1">
      <c r="A818" s="195"/>
      <c r="B818" s="170"/>
      <c r="C818" s="148"/>
      <c r="D818" s="148"/>
      <c r="E818" s="148"/>
      <c r="F818" s="148"/>
      <c r="G818" s="148"/>
      <c r="H818" s="148"/>
      <c r="I818" s="75"/>
      <c r="J818" s="194"/>
      <c r="K818" s="194"/>
      <c r="L818" s="137"/>
      <c r="M818" s="137"/>
      <c r="N818" s="137"/>
      <c r="O818" s="137"/>
    </row>
    <row r="819" spans="1:15" s="4" customFormat="1" ht="33" customHeight="1">
      <c r="A819" s="195"/>
      <c r="B819" s="170"/>
      <c r="C819" s="148"/>
      <c r="D819" s="148"/>
      <c r="E819" s="148"/>
      <c r="F819" s="148"/>
      <c r="G819" s="148"/>
      <c r="H819" s="148"/>
      <c r="I819" s="75"/>
      <c r="J819" s="194"/>
      <c r="K819" s="194"/>
      <c r="L819" s="137"/>
      <c r="M819" s="137"/>
      <c r="N819" s="137"/>
      <c r="O819" s="137"/>
    </row>
    <row r="820" spans="1:15" s="4" customFormat="1" ht="33" customHeight="1">
      <c r="A820" s="195"/>
      <c r="B820" s="170"/>
      <c r="C820" s="148"/>
      <c r="D820" s="148"/>
      <c r="E820" s="148"/>
      <c r="F820" s="148"/>
      <c r="G820" s="148"/>
      <c r="H820" s="148"/>
      <c r="I820" s="75"/>
      <c r="J820" s="194"/>
      <c r="K820" s="194"/>
      <c r="L820" s="137"/>
      <c r="M820" s="137"/>
      <c r="N820" s="137"/>
      <c r="O820" s="137"/>
    </row>
    <row r="821" spans="1:15" s="4" customFormat="1" ht="33" customHeight="1">
      <c r="A821" s="195"/>
      <c r="B821" s="170"/>
      <c r="C821" s="148"/>
      <c r="D821" s="148"/>
      <c r="E821" s="148"/>
      <c r="F821" s="148"/>
      <c r="G821" s="148"/>
      <c r="H821" s="148"/>
      <c r="I821" s="75"/>
      <c r="J821" s="194"/>
      <c r="K821" s="194"/>
      <c r="L821" s="137"/>
      <c r="M821" s="137"/>
      <c r="N821" s="137"/>
      <c r="O821" s="137"/>
    </row>
    <row r="822" spans="1:15" s="4" customFormat="1" ht="33" customHeight="1">
      <c r="A822" s="195"/>
      <c r="B822" s="170"/>
      <c r="C822" s="148"/>
      <c r="D822" s="148"/>
      <c r="E822" s="148"/>
      <c r="F822" s="148"/>
      <c r="G822" s="148"/>
      <c r="H822" s="148"/>
      <c r="I822" s="75"/>
      <c r="J822" s="194"/>
      <c r="K822" s="194"/>
      <c r="L822" s="137"/>
      <c r="M822" s="137"/>
      <c r="N822" s="137"/>
      <c r="O822" s="137"/>
    </row>
    <row r="823" spans="1:15" s="4" customFormat="1" ht="33" customHeight="1">
      <c r="A823" s="195"/>
      <c r="B823" s="170"/>
      <c r="C823" s="148"/>
      <c r="D823" s="148"/>
      <c r="E823" s="148"/>
      <c r="F823" s="148"/>
      <c r="G823" s="148"/>
      <c r="H823" s="148"/>
      <c r="I823" s="75"/>
      <c r="J823" s="194"/>
      <c r="K823" s="194"/>
      <c r="L823" s="137"/>
      <c r="M823" s="137"/>
      <c r="N823" s="137"/>
      <c r="O823" s="137"/>
    </row>
    <row r="824" spans="1:15" s="4" customFormat="1" ht="33" customHeight="1">
      <c r="A824" s="195"/>
      <c r="B824" s="170"/>
      <c r="C824" s="148"/>
      <c r="D824" s="148"/>
      <c r="E824" s="148"/>
      <c r="F824" s="148"/>
      <c r="G824" s="148"/>
      <c r="H824" s="148"/>
      <c r="I824" s="75"/>
      <c r="J824" s="194"/>
      <c r="K824" s="194"/>
      <c r="L824" s="137"/>
      <c r="M824" s="137"/>
      <c r="N824" s="137"/>
      <c r="O824" s="137"/>
    </row>
    <row r="825" spans="1:15" s="4" customFormat="1" ht="33" customHeight="1">
      <c r="A825" s="195"/>
      <c r="B825" s="170"/>
      <c r="C825" s="148"/>
      <c r="D825" s="148"/>
      <c r="E825" s="148"/>
      <c r="F825" s="148"/>
      <c r="G825" s="148"/>
      <c r="H825" s="148"/>
      <c r="I825" s="75"/>
      <c r="J825" s="194"/>
      <c r="K825" s="194"/>
      <c r="L825" s="137"/>
      <c r="M825" s="137"/>
      <c r="N825" s="137"/>
      <c r="O825" s="137"/>
    </row>
    <row r="826" spans="1:15" s="4" customFormat="1" ht="33" customHeight="1">
      <c r="A826" s="195"/>
      <c r="B826" s="170"/>
      <c r="C826" s="148"/>
      <c r="D826" s="148"/>
      <c r="E826" s="148"/>
      <c r="F826" s="148"/>
      <c r="G826" s="148"/>
      <c r="H826" s="148"/>
      <c r="I826" s="75"/>
      <c r="J826" s="194"/>
      <c r="K826" s="194"/>
      <c r="L826" s="137"/>
      <c r="M826" s="137"/>
      <c r="N826" s="137"/>
      <c r="O826" s="137"/>
    </row>
    <row r="827" spans="1:15" s="4" customFormat="1" ht="33" customHeight="1">
      <c r="A827" s="195"/>
      <c r="B827" s="170"/>
      <c r="C827" s="148"/>
      <c r="D827" s="148"/>
      <c r="E827" s="148"/>
      <c r="F827" s="148"/>
      <c r="G827" s="148"/>
      <c r="H827" s="148"/>
      <c r="I827" s="75"/>
      <c r="J827" s="194"/>
      <c r="K827" s="194"/>
      <c r="L827" s="137"/>
      <c r="M827" s="137"/>
      <c r="N827" s="137"/>
      <c r="O827" s="137"/>
    </row>
    <row r="828" spans="1:15" s="4" customFormat="1" ht="33" customHeight="1">
      <c r="A828" s="195"/>
      <c r="B828" s="170"/>
      <c r="C828" s="148"/>
      <c r="D828" s="148"/>
      <c r="E828" s="148"/>
      <c r="F828" s="148"/>
      <c r="G828" s="148"/>
      <c r="H828" s="148"/>
      <c r="I828" s="75"/>
      <c r="J828" s="194"/>
      <c r="K828" s="194"/>
      <c r="L828" s="137"/>
      <c r="M828" s="137"/>
      <c r="N828" s="137"/>
      <c r="O828" s="137"/>
    </row>
    <row r="829" spans="1:15" s="4" customFormat="1" ht="33" customHeight="1">
      <c r="A829" s="195"/>
      <c r="B829" s="170"/>
      <c r="C829" s="148"/>
      <c r="D829" s="148"/>
      <c r="E829" s="148"/>
      <c r="F829" s="148"/>
      <c r="G829" s="148"/>
      <c r="H829" s="148"/>
      <c r="I829" s="75"/>
      <c r="J829" s="194"/>
      <c r="K829" s="194"/>
      <c r="L829" s="137"/>
      <c r="M829" s="137"/>
      <c r="N829" s="137"/>
      <c r="O829" s="137"/>
    </row>
    <row r="830" spans="1:15" s="4" customFormat="1" ht="33" customHeight="1">
      <c r="A830" s="195"/>
      <c r="B830" s="170"/>
      <c r="C830" s="148"/>
      <c r="D830" s="148"/>
      <c r="E830" s="148"/>
      <c r="F830" s="148"/>
      <c r="G830" s="148"/>
      <c r="H830" s="148"/>
      <c r="I830" s="75"/>
      <c r="J830" s="194"/>
      <c r="K830" s="194"/>
      <c r="L830" s="137"/>
      <c r="M830" s="137"/>
      <c r="N830" s="137"/>
      <c r="O830" s="137"/>
    </row>
    <row r="831" spans="1:15" s="4" customFormat="1" ht="33" customHeight="1">
      <c r="A831" s="195"/>
      <c r="B831" s="170"/>
      <c r="C831" s="148"/>
      <c r="D831" s="148"/>
      <c r="E831" s="148"/>
      <c r="F831" s="148"/>
      <c r="G831" s="148"/>
      <c r="H831" s="148"/>
      <c r="I831" s="75"/>
      <c r="J831" s="194"/>
      <c r="K831" s="194"/>
      <c r="L831" s="137"/>
      <c r="M831" s="137"/>
      <c r="N831" s="137"/>
      <c r="O831" s="137"/>
    </row>
    <row r="832" spans="1:15" s="4" customFormat="1" ht="33" customHeight="1">
      <c r="A832" s="195"/>
      <c r="B832" s="170"/>
      <c r="C832" s="148"/>
      <c r="D832" s="148"/>
      <c r="E832" s="148"/>
      <c r="F832" s="148"/>
      <c r="G832" s="148"/>
      <c r="H832" s="148"/>
      <c r="I832" s="75"/>
      <c r="J832" s="194"/>
      <c r="K832" s="194"/>
      <c r="L832" s="137"/>
      <c r="M832" s="137"/>
      <c r="N832" s="137"/>
      <c r="O832" s="137"/>
    </row>
    <row r="833" spans="1:15" s="4" customFormat="1" ht="33" customHeight="1">
      <c r="A833" s="195"/>
      <c r="B833" s="170"/>
      <c r="C833" s="148"/>
      <c r="D833" s="148"/>
      <c r="E833" s="148"/>
      <c r="F833" s="148"/>
      <c r="G833" s="148"/>
      <c r="H833" s="148"/>
      <c r="I833" s="75"/>
      <c r="J833" s="194"/>
      <c r="K833" s="194"/>
      <c r="L833" s="137"/>
      <c r="M833" s="137"/>
      <c r="N833" s="137"/>
      <c r="O833" s="137"/>
    </row>
    <row r="834" spans="1:15" s="4" customFormat="1" ht="33" customHeight="1">
      <c r="A834" s="195"/>
      <c r="B834" s="170"/>
      <c r="C834" s="148"/>
      <c r="D834" s="148"/>
      <c r="E834" s="148"/>
      <c r="F834" s="148"/>
      <c r="G834" s="148"/>
      <c r="H834" s="148"/>
      <c r="I834" s="75"/>
      <c r="J834" s="194"/>
      <c r="K834" s="194"/>
      <c r="L834" s="137"/>
      <c r="M834" s="137"/>
      <c r="N834" s="137"/>
      <c r="O834" s="137"/>
    </row>
    <row r="835" spans="1:15" s="4" customFormat="1" ht="33" customHeight="1">
      <c r="A835" s="195"/>
      <c r="B835" s="170"/>
      <c r="C835" s="148"/>
      <c r="D835" s="148"/>
      <c r="E835" s="148"/>
      <c r="F835" s="148"/>
      <c r="G835" s="148"/>
      <c r="H835" s="148"/>
      <c r="I835" s="75"/>
      <c r="J835" s="194"/>
      <c r="K835" s="194"/>
      <c r="L835" s="137"/>
      <c r="M835" s="137"/>
      <c r="N835" s="137"/>
      <c r="O835" s="137"/>
    </row>
    <row r="836" spans="1:15" s="4" customFormat="1" ht="33" customHeight="1">
      <c r="A836" s="195"/>
      <c r="B836" s="122"/>
      <c r="C836" s="148"/>
      <c r="D836" s="148"/>
      <c r="E836" s="148"/>
      <c r="F836" s="149"/>
      <c r="G836" s="148"/>
      <c r="H836" s="148"/>
      <c r="I836" s="75"/>
      <c r="J836" s="148"/>
      <c r="K836" s="148"/>
      <c r="L836" s="137"/>
      <c r="M836" s="137"/>
      <c r="N836" s="137"/>
      <c r="O836" s="137"/>
    </row>
    <row r="837" spans="1:15" s="4" customFormat="1" ht="33" customHeight="1">
      <c r="A837" s="195"/>
      <c r="B837" s="122"/>
      <c r="C837" s="148"/>
      <c r="D837" s="148"/>
      <c r="E837" s="148"/>
      <c r="F837" s="149"/>
      <c r="G837" s="148"/>
      <c r="H837" s="148"/>
      <c r="I837" s="75"/>
      <c r="J837" s="148"/>
      <c r="K837" s="148"/>
      <c r="L837" s="137"/>
      <c r="M837" s="137"/>
      <c r="N837" s="137"/>
      <c r="O837" s="137"/>
    </row>
    <row r="838" spans="1:15" s="4" customFormat="1" ht="33" customHeight="1">
      <c r="A838" s="195"/>
      <c r="B838" s="122"/>
      <c r="C838" s="148"/>
      <c r="D838" s="148"/>
      <c r="E838" s="148"/>
      <c r="F838" s="149"/>
      <c r="G838" s="148"/>
      <c r="H838" s="148"/>
      <c r="I838" s="75"/>
      <c r="J838" s="148"/>
      <c r="K838" s="148"/>
      <c r="L838" s="137"/>
      <c r="M838" s="137"/>
      <c r="N838" s="137"/>
      <c r="O838" s="137"/>
    </row>
    <row r="839" spans="1:15" s="4" customFormat="1" ht="33" customHeight="1">
      <c r="A839" s="195"/>
      <c r="B839" s="122"/>
      <c r="C839" s="148"/>
      <c r="D839" s="148"/>
      <c r="E839" s="148"/>
      <c r="F839" s="149"/>
      <c r="G839" s="148"/>
      <c r="H839" s="148"/>
      <c r="I839" s="75"/>
      <c r="J839" s="148"/>
      <c r="K839" s="148"/>
      <c r="L839" s="137"/>
      <c r="M839" s="137"/>
      <c r="N839" s="137"/>
      <c r="O839" s="137"/>
    </row>
    <row r="840" spans="1:15" s="4" customFormat="1" ht="33" customHeight="1">
      <c r="A840" s="195"/>
      <c r="B840" s="122"/>
      <c r="C840" s="148"/>
      <c r="D840" s="148"/>
      <c r="E840" s="148"/>
      <c r="F840" s="149"/>
      <c r="G840" s="148"/>
      <c r="H840" s="148"/>
      <c r="I840" s="75"/>
      <c r="J840" s="148"/>
      <c r="K840" s="148"/>
      <c r="L840" s="137"/>
      <c r="M840" s="137"/>
      <c r="N840" s="137"/>
      <c r="O840" s="137"/>
    </row>
    <row r="841" spans="1:15" s="4" customFormat="1" ht="33" customHeight="1">
      <c r="A841" s="195"/>
      <c r="B841" s="122"/>
      <c r="C841" s="148"/>
      <c r="D841" s="148"/>
      <c r="E841" s="148"/>
      <c r="F841" s="149"/>
      <c r="G841" s="148"/>
      <c r="H841" s="148"/>
      <c r="I841" s="75"/>
      <c r="J841" s="148"/>
      <c r="K841" s="148"/>
      <c r="L841" s="137"/>
      <c r="M841" s="137"/>
      <c r="N841" s="137"/>
      <c r="O841" s="137"/>
    </row>
    <row r="842" spans="1:15" s="4" customFormat="1" ht="33" customHeight="1">
      <c r="A842" s="136"/>
      <c r="B842" s="5"/>
      <c r="C842" s="191"/>
      <c r="D842" s="75"/>
      <c r="E842" s="75"/>
      <c r="F842" s="75"/>
      <c r="G842" s="192"/>
      <c r="H842" s="75"/>
      <c r="I842" s="75"/>
      <c r="J842" s="179"/>
      <c r="K842" s="179"/>
      <c r="L842" s="137"/>
      <c r="M842" s="137"/>
      <c r="N842" s="137"/>
      <c r="O842" s="137"/>
    </row>
    <row r="843" spans="1:15" s="4" customFormat="1" ht="33" customHeight="1">
      <c r="A843" s="136"/>
      <c r="B843" s="5"/>
      <c r="C843" s="191"/>
      <c r="D843" s="75"/>
      <c r="E843" s="75"/>
      <c r="F843" s="75"/>
      <c r="G843" s="192"/>
      <c r="H843" s="75"/>
      <c r="I843" s="75"/>
      <c r="J843" s="179"/>
      <c r="K843" s="179"/>
      <c r="L843" s="137"/>
      <c r="M843" s="137"/>
      <c r="N843" s="137"/>
      <c r="O843" s="137"/>
    </row>
    <row r="844" spans="1:15" s="4" customFormat="1" ht="33" customHeight="1">
      <c r="A844" s="136"/>
      <c r="B844" s="5"/>
      <c r="C844" s="191"/>
      <c r="D844" s="75"/>
      <c r="E844" s="75"/>
      <c r="F844" s="75"/>
      <c r="G844" s="192"/>
      <c r="H844" s="75"/>
      <c r="I844" s="75"/>
      <c r="J844" s="179"/>
      <c r="K844" s="179"/>
      <c r="L844" s="137"/>
      <c r="M844" s="137"/>
      <c r="N844" s="137"/>
      <c r="O844" s="137"/>
    </row>
    <row r="845" spans="1:15" s="4" customFormat="1" ht="33" customHeight="1">
      <c r="A845" s="136"/>
      <c r="B845" s="5"/>
      <c r="C845" s="191"/>
      <c r="D845" s="75"/>
      <c r="E845" s="75"/>
      <c r="F845" s="75"/>
      <c r="G845" s="192"/>
      <c r="H845" s="75"/>
      <c r="I845" s="75"/>
      <c r="J845" s="179"/>
      <c r="K845" s="179"/>
      <c r="L845" s="137"/>
      <c r="M845" s="137"/>
      <c r="N845" s="137"/>
      <c r="O845" s="137"/>
    </row>
    <row r="846" spans="10:11" s="4" customFormat="1" ht="33.75" customHeight="1">
      <c r="J846" s="194"/>
      <c r="K846" s="194"/>
    </row>
    <row r="847" s="4" customFormat="1" ht="33.75" customHeight="1"/>
    <row r="848" s="4" customFormat="1" ht="33.75" customHeight="1"/>
  </sheetData>
  <sheetProtection/>
  <mergeCells count="660">
    <mergeCell ref="A367:A370"/>
    <mergeCell ref="E359:E362"/>
    <mergeCell ref="A373:A379"/>
    <mergeCell ref="B373:B379"/>
    <mergeCell ref="C373:C379"/>
    <mergeCell ref="D373:D379"/>
    <mergeCell ref="D367:D370"/>
    <mergeCell ref="A241:A258"/>
    <mergeCell ref="B241:B258"/>
    <mergeCell ref="C241:C258"/>
    <mergeCell ref="D241:D258"/>
    <mergeCell ref="A223:A240"/>
    <mergeCell ref="B223:B240"/>
    <mergeCell ref="C223:C240"/>
    <mergeCell ref="D223:D240"/>
    <mergeCell ref="K205:K222"/>
    <mergeCell ref="A187:A204"/>
    <mergeCell ref="B187:B204"/>
    <mergeCell ref="C187:C204"/>
    <mergeCell ref="D187:D204"/>
    <mergeCell ref="J187:J204"/>
    <mergeCell ref="K187:K204"/>
    <mergeCell ref="A205:A222"/>
    <mergeCell ref="B205:B222"/>
    <mergeCell ref="C205:C222"/>
    <mergeCell ref="B169:B186"/>
    <mergeCell ref="C169:C186"/>
    <mergeCell ref="D169:D186"/>
    <mergeCell ref="J205:J222"/>
    <mergeCell ref="D205:D222"/>
    <mergeCell ref="J169:J186"/>
    <mergeCell ref="E214:E215"/>
    <mergeCell ref="E196:E197"/>
    <mergeCell ref="E189:E191"/>
    <mergeCell ref="K169:K186"/>
    <mergeCell ref="A151:A168"/>
    <mergeCell ref="B151:B168"/>
    <mergeCell ref="C151:C168"/>
    <mergeCell ref="D151:D168"/>
    <mergeCell ref="J151:J168"/>
    <mergeCell ref="K151:K168"/>
    <mergeCell ref="E157:E158"/>
    <mergeCell ref="A169:A186"/>
    <mergeCell ref="E175:E177"/>
    <mergeCell ref="A133:A150"/>
    <mergeCell ref="B133:B150"/>
    <mergeCell ref="C133:C150"/>
    <mergeCell ref="D133:D150"/>
    <mergeCell ref="J133:J150"/>
    <mergeCell ref="K133:K150"/>
    <mergeCell ref="E146:E149"/>
    <mergeCell ref="A115:A132"/>
    <mergeCell ref="B115:B132"/>
    <mergeCell ref="C115:C132"/>
    <mergeCell ref="D115:D132"/>
    <mergeCell ref="J115:J132"/>
    <mergeCell ref="K115:K132"/>
    <mergeCell ref="E118:E120"/>
    <mergeCell ref="A97:A114"/>
    <mergeCell ref="B97:B114"/>
    <mergeCell ref="C97:C114"/>
    <mergeCell ref="D97:D114"/>
    <mergeCell ref="J97:J114"/>
    <mergeCell ref="K97:K114"/>
    <mergeCell ref="E101:E102"/>
    <mergeCell ref="E108:E109"/>
    <mergeCell ref="E97:E98"/>
    <mergeCell ref="E110:E111"/>
    <mergeCell ref="K61:K78"/>
    <mergeCell ref="E70:E72"/>
    <mergeCell ref="E63:E64"/>
    <mergeCell ref="A93:A96"/>
    <mergeCell ref="B93:B96"/>
    <mergeCell ref="C93:C96"/>
    <mergeCell ref="D93:D96"/>
    <mergeCell ref="J93:J96"/>
    <mergeCell ref="K93:K96"/>
    <mergeCell ref="K79:K92"/>
    <mergeCell ref="A61:A78"/>
    <mergeCell ref="B61:B78"/>
    <mergeCell ref="C61:C78"/>
    <mergeCell ref="D61:D78"/>
    <mergeCell ref="K632:K638"/>
    <mergeCell ref="A629:A631"/>
    <mergeCell ref="B629:B631"/>
    <mergeCell ref="C629:C631"/>
    <mergeCell ref="A632:A638"/>
    <mergeCell ref="B632:B638"/>
    <mergeCell ref="A43:A60"/>
    <mergeCell ref="K462:K466"/>
    <mergeCell ref="J626:J628"/>
    <mergeCell ref="K626:K628"/>
    <mergeCell ref="D623:D628"/>
    <mergeCell ref="C623:C628"/>
    <mergeCell ref="A623:A628"/>
    <mergeCell ref="B623:B628"/>
    <mergeCell ref="B467:B468"/>
    <mergeCell ref="K43:K60"/>
    <mergeCell ref="J467:J468"/>
    <mergeCell ref="C549:C556"/>
    <mergeCell ref="N796:O796"/>
    <mergeCell ref="K467:K468"/>
    <mergeCell ref="K629:K631"/>
    <mergeCell ref="K788:K792"/>
    <mergeCell ref="K540:K541"/>
    <mergeCell ref="C540:C541"/>
    <mergeCell ref="E634:E635"/>
    <mergeCell ref="C632:C638"/>
    <mergeCell ref="A467:A468"/>
    <mergeCell ref="E467:E468"/>
    <mergeCell ref="C467:C468"/>
    <mergeCell ref="J629:J631"/>
    <mergeCell ref="D467:D468"/>
    <mergeCell ref="D540:D541"/>
    <mergeCell ref="D629:D631"/>
    <mergeCell ref="J540:J541"/>
    <mergeCell ref="A540:A541"/>
    <mergeCell ref="B540:B541"/>
    <mergeCell ref="J390:J400"/>
    <mergeCell ref="K390:K400"/>
    <mergeCell ref="J455:J458"/>
    <mergeCell ref="J351:J357"/>
    <mergeCell ref="K351:K357"/>
    <mergeCell ref="J373:J379"/>
    <mergeCell ref="K373:K379"/>
    <mergeCell ref="J367:J370"/>
    <mergeCell ref="K380:K381"/>
    <mergeCell ref="K382:K384"/>
    <mergeCell ref="K301:K309"/>
    <mergeCell ref="J301:J309"/>
    <mergeCell ref="K359:K362"/>
    <mergeCell ref="J359:J362"/>
    <mergeCell ref="K315:K329"/>
    <mergeCell ref="J332:J344"/>
    <mergeCell ref="K332:K344"/>
    <mergeCell ref="A788:A792"/>
    <mergeCell ref="B788:B792"/>
    <mergeCell ref="C788:C792"/>
    <mergeCell ref="D788:D792"/>
    <mergeCell ref="J788:J792"/>
    <mergeCell ref="E763:E765"/>
    <mergeCell ref="K22:K24"/>
    <mergeCell ref="A38:A42"/>
    <mergeCell ref="E703:E704"/>
    <mergeCell ref="A714:A717"/>
    <mergeCell ref="B714:B717"/>
    <mergeCell ref="C714:C717"/>
    <mergeCell ref="D714:D717"/>
    <mergeCell ref="J714:J717"/>
    <mergeCell ref="K623:K625"/>
    <mergeCell ref="C602:C612"/>
    <mergeCell ref="D602:D612"/>
    <mergeCell ref="J602:J612"/>
    <mergeCell ref="C613:C616"/>
    <mergeCell ref="D613:D616"/>
    <mergeCell ref="C617:C622"/>
    <mergeCell ref="D617:D622"/>
    <mergeCell ref="J617:J622"/>
    <mergeCell ref="K602:K612"/>
    <mergeCell ref="A711:A713"/>
    <mergeCell ref="A602:A612"/>
    <mergeCell ref="B602:B612"/>
    <mergeCell ref="A617:A622"/>
    <mergeCell ref="A613:A616"/>
    <mergeCell ref="B613:B616"/>
    <mergeCell ref="A639:A646"/>
    <mergeCell ref="B639:B646"/>
    <mergeCell ref="B617:B622"/>
    <mergeCell ref="A677:A691"/>
    <mergeCell ref="A542:A548"/>
    <mergeCell ref="B542:B548"/>
    <mergeCell ref="J22:J24"/>
    <mergeCell ref="J632:J638"/>
    <mergeCell ref="C581:C586"/>
    <mergeCell ref="D581:D586"/>
    <mergeCell ref="C542:C548"/>
    <mergeCell ref="D542:D548"/>
    <mergeCell ref="D632:D638"/>
    <mergeCell ref="J508:J511"/>
    <mergeCell ref="J549:J556"/>
    <mergeCell ref="K549:K556"/>
    <mergeCell ref="A557:A571"/>
    <mergeCell ref="A549:A556"/>
    <mergeCell ref="B549:B556"/>
    <mergeCell ref="D557:D571"/>
    <mergeCell ref="C557:C571"/>
    <mergeCell ref="J547:J548"/>
    <mergeCell ref="K547:K548"/>
    <mergeCell ref="J542:J546"/>
    <mergeCell ref="K542:K546"/>
    <mergeCell ref="A774:A778"/>
    <mergeCell ref="B774:B778"/>
    <mergeCell ref="C774:C778"/>
    <mergeCell ref="D774:D778"/>
    <mergeCell ref="B523:B524"/>
    <mergeCell ref="C523:C524"/>
    <mergeCell ref="D523:D524"/>
    <mergeCell ref="E734:E736"/>
    <mergeCell ref="E534:E535"/>
    <mergeCell ref="E594:E595"/>
    <mergeCell ref="E611:E612"/>
    <mergeCell ref="D549:D556"/>
    <mergeCell ref="E576:E577"/>
    <mergeCell ref="B557:B571"/>
    <mergeCell ref="A508:A511"/>
    <mergeCell ref="B508:B511"/>
    <mergeCell ref="C508:C511"/>
    <mergeCell ref="D508:D511"/>
    <mergeCell ref="K508:K511"/>
    <mergeCell ref="K527:K536"/>
    <mergeCell ref="A513:A514"/>
    <mergeCell ref="B513:B514"/>
    <mergeCell ref="C513:C514"/>
    <mergeCell ref="D513:D514"/>
    <mergeCell ref="J513:J514"/>
    <mergeCell ref="K513:K514"/>
    <mergeCell ref="J523:J524"/>
    <mergeCell ref="K523:K524"/>
    <mergeCell ref="A523:A524"/>
    <mergeCell ref="J527:J536"/>
    <mergeCell ref="A527:A539"/>
    <mergeCell ref="B527:B539"/>
    <mergeCell ref="C527:C539"/>
    <mergeCell ref="D527:D539"/>
    <mergeCell ref="A525:A526"/>
    <mergeCell ref="B525:B526"/>
    <mergeCell ref="C525:C526"/>
    <mergeCell ref="D525:D526"/>
    <mergeCell ref="B475:B476"/>
    <mergeCell ref="A475:A476"/>
    <mergeCell ref="C475:C476"/>
    <mergeCell ref="A473:A474"/>
    <mergeCell ref="B473:B474"/>
    <mergeCell ref="C473:C474"/>
    <mergeCell ref="A279:A283"/>
    <mergeCell ref="A259:A276"/>
    <mergeCell ref="J525:J526"/>
    <mergeCell ref="K525:K526"/>
    <mergeCell ref="K516:K520"/>
    <mergeCell ref="J469:J470"/>
    <mergeCell ref="C469:C470"/>
    <mergeCell ref="D469:D470"/>
    <mergeCell ref="A469:A470"/>
    <mergeCell ref="J475:J476"/>
    <mergeCell ref="A313:A314"/>
    <mergeCell ref="D313:D314"/>
    <mergeCell ref="E340:E341"/>
    <mergeCell ref="E337:E338"/>
    <mergeCell ref="B332:B344"/>
    <mergeCell ref="C332:C344"/>
    <mergeCell ref="D332:D344"/>
    <mergeCell ref="K296:K299"/>
    <mergeCell ref="E304:E307"/>
    <mergeCell ref="C365:C366"/>
    <mergeCell ref="A349:A362"/>
    <mergeCell ref="B349:B362"/>
    <mergeCell ref="C349:C362"/>
    <mergeCell ref="A365:A366"/>
    <mergeCell ref="A332:A344"/>
    <mergeCell ref="B301:B309"/>
    <mergeCell ref="C301:C309"/>
    <mergeCell ref="A284:A287"/>
    <mergeCell ref="B284:B287"/>
    <mergeCell ref="A380:A381"/>
    <mergeCell ref="D315:D329"/>
    <mergeCell ref="B380:B381"/>
    <mergeCell ref="D301:D309"/>
    <mergeCell ref="A301:A309"/>
    <mergeCell ref="A315:A329"/>
    <mergeCell ref="A310:A312"/>
    <mergeCell ref="D310:D312"/>
    <mergeCell ref="A288:A290"/>
    <mergeCell ref="A296:A299"/>
    <mergeCell ref="B296:B299"/>
    <mergeCell ref="J288:J290"/>
    <mergeCell ref="D296:D299"/>
    <mergeCell ref="J296:J299"/>
    <mergeCell ref="D288:D290"/>
    <mergeCell ref="B279:B283"/>
    <mergeCell ref="C279:C283"/>
    <mergeCell ref="B288:B290"/>
    <mergeCell ref="C288:C290"/>
    <mergeCell ref="C284:C287"/>
    <mergeCell ref="D284:D287"/>
    <mergeCell ref="K36:K37"/>
    <mergeCell ref="E53:E54"/>
    <mergeCell ref="E57:E59"/>
    <mergeCell ref="E61:E62"/>
    <mergeCell ref="E39:E41"/>
    <mergeCell ref="E47:E48"/>
    <mergeCell ref="K38:K42"/>
    <mergeCell ref="J38:J42"/>
    <mergeCell ref="J61:J78"/>
    <mergeCell ref="J43:J60"/>
    <mergeCell ref="E86:E87"/>
    <mergeCell ref="J79:J92"/>
    <mergeCell ref="J223:J240"/>
    <mergeCell ref="K223:K240"/>
    <mergeCell ref="E138:E140"/>
    <mergeCell ref="E159:E161"/>
    <mergeCell ref="E178:E179"/>
    <mergeCell ref="E171:E172"/>
    <mergeCell ref="E126:E128"/>
    <mergeCell ref="E141:E142"/>
    <mergeCell ref="A36:A37"/>
    <mergeCell ref="B36:B37"/>
    <mergeCell ref="C36:C37"/>
    <mergeCell ref="E88:E89"/>
    <mergeCell ref="A79:A92"/>
    <mergeCell ref="B79:B92"/>
    <mergeCell ref="C79:C92"/>
    <mergeCell ref="D79:D92"/>
    <mergeCell ref="E80:E81"/>
    <mergeCell ref="E82:E83"/>
    <mergeCell ref="J36:J37"/>
    <mergeCell ref="E43:E44"/>
    <mergeCell ref="E49:E50"/>
    <mergeCell ref="B38:B42"/>
    <mergeCell ref="C38:C42"/>
    <mergeCell ref="D38:D42"/>
    <mergeCell ref="B43:B60"/>
    <mergeCell ref="C43:C60"/>
    <mergeCell ref="D43:D60"/>
    <mergeCell ref="D516:D520"/>
    <mergeCell ref="A27:A33"/>
    <mergeCell ref="B27:B33"/>
    <mergeCell ref="C27:C33"/>
    <mergeCell ref="D27:D33"/>
    <mergeCell ref="D36:D37"/>
    <mergeCell ref="B315:B329"/>
    <mergeCell ref="D279:D283"/>
    <mergeCell ref="C296:C299"/>
    <mergeCell ref="C315:C329"/>
    <mergeCell ref="L4:O4"/>
    <mergeCell ref="H5:H6"/>
    <mergeCell ref="I5:I6"/>
    <mergeCell ref="J5:K5"/>
    <mergeCell ref="L5:N5"/>
    <mergeCell ref="K16:K17"/>
    <mergeCell ref="F5:F6"/>
    <mergeCell ref="J9:J14"/>
    <mergeCell ref="G5:G6"/>
    <mergeCell ref="K9:K14"/>
    <mergeCell ref="J16:J17"/>
    <mergeCell ref="A16:A17"/>
    <mergeCell ref="B16:B17"/>
    <mergeCell ref="E45:E46"/>
    <mergeCell ref="J27:J33"/>
    <mergeCell ref="C16:C17"/>
    <mergeCell ref="D16:D17"/>
    <mergeCell ref="A22:A24"/>
    <mergeCell ref="B22:B24"/>
    <mergeCell ref="C22:C24"/>
    <mergeCell ref="D22:D24"/>
    <mergeCell ref="K27:K33"/>
    <mergeCell ref="K18:K21"/>
    <mergeCell ref="A18:A21"/>
    <mergeCell ref="B18:B21"/>
    <mergeCell ref="C18:C21"/>
    <mergeCell ref="D18:D21"/>
    <mergeCell ref="E18:E21"/>
    <mergeCell ref="J18:J21"/>
    <mergeCell ref="E27:E30"/>
    <mergeCell ref="A1:O1"/>
    <mergeCell ref="A5:A6"/>
    <mergeCell ref="B5:B6"/>
    <mergeCell ref="C5:C6"/>
    <mergeCell ref="D5:D6"/>
    <mergeCell ref="O5:O6"/>
    <mergeCell ref="L2:O2"/>
    <mergeCell ref="L3:O3"/>
    <mergeCell ref="E5:E6"/>
    <mergeCell ref="H4:K4"/>
    <mergeCell ref="A9:A14"/>
    <mergeCell ref="B9:B14"/>
    <mergeCell ref="C9:C14"/>
    <mergeCell ref="D9:D14"/>
    <mergeCell ref="A501:A505"/>
    <mergeCell ref="B501:B505"/>
    <mergeCell ref="C501:C505"/>
    <mergeCell ref="D501:D505"/>
    <mergeCell ref="K501:K505"/>
    <mergeCell ref="E301:E303"/>
    <mergeCell ref="J365:J366"/>
    <mergeCell ref="K367:K370"/>
    <mergeCell ref="E367:E370"/>
    <mergeCell ref="E416:E418"/>
    <mergeCell ref="E353:E354"/>
    <mergeCell ref="E327:E329"/>
    <mergeCell ref="J497:J500"/>
    <mergeCell ref="K497:K500"/>
    <mergeCell ref="A492:A496"/>
    <mergeCell ref="B492:B496"/>
    <mergeCell ref="C492:C496"/>
    <mergeCell ref="B390:B400"/>
    <mergeCell ref="C390:C400"/>
    <mergeCell ref="C403:C420"/>
    <mergeCell ref="A477:A481"/>
    <mergeCell ref="B477:B481"/>
    <mergeCell ref="C477:C481"/>
    <mergeCell ref="B469:B470"/>
    <mergeCell ref="D492:D496"/>
    <mergeCell ref="J492:J496"/>
    <mergeCell ref="A437:A451"/>
    <mergeCell ref="B437:B451"/>
    <mergeCell ref="C437:C451"/>
    <mergeCell ref="D437:D451"/>
    <mergeCell ref="J459:J461"/>
    <mergeCell ref="A482:A491"/>
    <mergeCell ref="B482:B491"/>
    <mergeCell ref="C482:C491"/>
    <mergeCell ref="J241:J258"/>
    <mergeCell ref="K241:K258"/>
    <mergeCell ref="J462:J466"/>
    <mergeCell ref="E355:E356"/>
    <mergeCell ref="E324:E326"/>
    <mergeCell ref="E291:E292"/>
    <mergeCell ref="K365:K366"/>
    <mergeCell ref="E296:E299"/>
    <mergeCell ref="E383:E384"/>
    <mergeCell ref="E380:E381"/>
    <mergeCell ref="J279:J283"/>
    <mergeCell ref="K284:K287"/>
    <mergeCell ref="J315:J329"/>
    <mergeCell ref="J310:J312"/>
    <mergeCell ref="K310:K312"/>
    <mergeCell ref="J313:J314"/>
    <mergeCell ref="K313:K314"/>
    <mergeCell ref="K288:K290"/>
    <mergeCell ref="J284:J287"/>
    <mergeCell ref="K279:K283"/>
    <mergeCell ref="A497:A500"/>
    <mergeCell ref="B497:B500"/>
    <mergeCell ref="C497:C500"/>
    <mergeCell ref="D497:D500"/>
    <mergeCell ref="E351:E352"/>
    <mergeCell ref="E390:E391"/>
    <mergeCell ref="D365:D366"/>
    <mergeCell ref="J452:J454"/>
    <mergeCell ref="J382:J384"/>
    <mergeCell ref="J380:J381"/>
    <mergeCell ref="J421:J436"/>
    <mergeCell ref="J437:J451"/>
    <mergeCell ref="D349:D362"/>
    <mergeCell ref="D380:D381"/>
    <mergeCell ref="D477:D481"/>
    <mergeCell ref="K455:K458"/>
    <mergeCell ref="J404:J420"/>
    <mergeCell ref="K404:K420"/>
    <mergeCell ref="D475:D476"/>
    <mergeCell ref="D403:D420"/>
    <mergeCell ref="K459:K461"/>
    <mergeCell ref="E429:E430"/>
    <mergeCell ref="E413:E414"/>
    <mergeCell ref="E421:E424"/>
    <mergeCell ref="J793:J795"/>
    <mergeCell ref="K793:K795"/>
    <mergeCell ref="K774:K778"/>
    <mergeCell ref="J557:J571"/>
    <mergeCell ref="K557:K571"/>
    <mergeCell ref="J572:J580"/>
    <mergeCell ref="K572:K580"/>
    <mergeCell ref="J774:J778"/>
    <mergeCell ref="K714:K717"/>
    <mergeCell ref="J623:J625"/>
    <mergeCell ref="D793:D795"/>
    <mergeCell ref="C793:C795"/>
    <mergeCell ref="B793:B795"/>
    <mergeCell ref="A793:A795"/>
    <mergeCell ref="D473:D474"/>
    <mergeCell ref="J473:J474"/>
    <mergeCell ref="K473:K474"/>
    <mergeCell ref="A516:A520"/>
    <mergeCell ref="B516:B520"/>
    <mergeCell ref="C516:C520"/>
    <mergeCell ref="J516:J520"/>
    <mergeCell ref="K492:K496"/>
    <mergeCell ref="K475:K476"/>
    <mergeCell ref="D482:D491"/>
    <mergeCell ref="B259:B276"/>
    <mergeCell ref="C259:C276"/>
    <mergeCell ref="B310:B312"/>
    <mergeCell ref="C310:C312"/>
    <mergeCell ref="B313:B314"/>
    <mergeCell ref="C313:C314"/>
    <mergeCell ref="B367:B370"/>
    <mergeCell ref="C367:C370"/>
    <mergeCell ref="B365:B366"/>
    <mergeCell ref="D259:D276"/>
    <mergeCell ref="J259:J276"/>
    <mergeCell ref="K259:K276"/>
    <mergeCell ref="A291:A294"/>
    <mergeCell ref="B291:B294"/>
    <mergeCell ref="C291:C294"/>
    <mergeCell ref="D291:D294"/>
    <mergeCell ref="J291:J294"/>
    <mergeCell ref="K291:K294"/>
    <mergeCell ref="E273:E275"/>
    <mergeCell ref="E401:E402"/>
    <mergeCell ref="A382:A384"/>
    <mergeCell ref="B382:B384"/>
    <mergeCell ref="C382:C384"/>
    <mergeCell ref="D382:D384"/>
    <mergeCell ref="D390:D400"/>
    <mergeCell ref="A390:A400"/>
    <mergeCell ref="E394:E396"/>
    <mergeCell ref="E399:E400"/>
    <mergeCell ref="D401:D402"/>
    <mergeCell ref="C380:C381"/>
    <mergeCell ref="A401:A402"/>
    <mergeCell ref="B401:B402"/>
    <mergeCell ref="C401:C402"/>
    <mergeCell ref="J401:J402"/>
    <mergeCell ref="K401:K402"/>
    <mergeCell ref="K421:K436"/>
    <mergeCell ref="A403:A420"/>
    <mergeCell ref="B403:B420"/>
    <mergeCell ref="A421:A436"/>
    <mergeCell ref="B421:B436"/>
    <mergeCell ref="C421:C436"/>
    <mergeCell ref="D421:D436"/>
    <mergeCell ref="E435:E436"/>
    <mergeCell ref="E404:E406"/>
    <mergeCell ref="E411:E412"/>
    <mergeCell ref="A452:A466"/>
    <mergeCell ref="B452:B466"/>
    <mergeCell ref="C452:C466"/>
    <mergeCell ref="D452:D466"/>
    <mergeCell ref="K437:K451"/>
    <mergeCell ref="E443:E444"/>
    <mergeCell ref="E437:E442"/>
    <mergeCell ref="J501:J505"/>
    <mergeCell ref="J477:J481"/>
    <mergeCell ref="K477:K481"/>
    <mergeCell ref="K469:K470"/>
    <mergeCell ref="K452:K454"/>
    <mergeCell ref="J482:J491"/>
    <mergeCell ref="K482:K491"/>
    <mergeCell ref="A572:A580"/>
    <mergeCell ref="B572:B580"/>
    <mergeCell ref="C572:C580"/>
    <mergeCell ref="D572:D580"/>
    <mergeCell ref="J581:J586"/>
    <mergeCell ref="K581:K586"/>
    <mergeCell ref="A587:A601"/>
    <mergeCell ref="B587:B601"/>
    <mergeCell ref="C587:C601"/>
    <mergeCell ref="D587:D601"/>
    <mergeCell ref="J587:J601"/>
    <mergeCell ref="K587:K601"/>
    <mergeCell ref="A581:A586"/>
    <mergeCell ref="B581:B586"/>
    <mergeCell ref="J613:J616"/>
    <mergeCell ref="K613:K616"/>
    <mergeCell ref="C647:C661"/>
    <mergeCell ref="D647:D661"/>
    <mergeCell ref="K617:K622"/>
    <mergeCell ref="C639:C646"/>
    <mergeCell ref="D639:D646"/>
    <mergeCell ref="J639:J646"/>
    <mergeCell ref="K639:K646"/>
    <mergeCell ref="J647:J661"/>
    <mergeCell ref="K647:K661"/>
    <mergeCell ref="A662:A675"/>
    <mergeCell ref="B662:B675"/>
    <mergeCell ref="C662:C675"/>
    <mergeCell ref="D662:D675"/>
    <mergeCell ref="J662:J675"/>
    <mergeCell ref="K662:K675"/>
    <mergeCell ref="A647:A661"/>
    <mergeCell ref="B647:B661"/>
    <mergeCell ref="B677:B691"/>
    <mergeCell ref="C677:C691"/>
    <mergeCell ref="D677:D691"/>
    <mergeCell ref="E689:E690"/>
    <mergeCell ref="E687:E688"/>
    <mergeCell ref="J707:J710"/>
    <mergeCell ref="K707:K710"/>
    <mergeCell ref="J677:J678"/>
    <mergeCell ref="K677:K678"/>
    <mergeCell ref="J679:J691"/>
    <mergeCell ref="K679:K691"/>
    <mergeCell ref="J692:J706"/>
    <mergeCell ref="K692:K706"/>
    <mergeCell ref="A707:A710"/>
    <mergeCell ref="B707:B710"/>
    <mergeCell ref="A692:A706"/>
    <mergeCell ref="B692:B706"/>
    <mergeCell ref="C692:C706"/>
    <mergeCell ref="D692:D706"/>
    <mergeCell ref="C707:C710"/>
    <mergeCell ref="D707:D710"/>
    <mergeCell ref="B711:B713"/>
    <mergeCell ref="C711:C713"/>
    <mergeCell ref="D711:D713"/>
    <mergeCell ref="J711:J713"/>
    <mergeCell ref="K711:K713"/>
    <mergeCell ref="A722:A726"/>
    <mergeCell ref="B722:B726"/>
    <mergeCell ref="C722:C726"/>
    <mergeCell ref="D722:D726"/>
    <mergeCell ref="J722:J726"/>
    <mergeCell ref="K722:K726"/>
    <mergeCell ref="A718:A721"/>
    <mergeCell ref="B718:B721"/>
    <mergeCell ref="C718:C721"/>
    <mergeCell ref="K718:K721"/>
    <mergeCell ref="A727:A730"/>
    <mergeCell ref="B727:B730"/>
    <mergeCell ref="C727:C730"/>
    <mergeCell ref="D727:D730"/>
    <mergeCell ref="J727:J730"/>
    <mergeCell ref="K727:K730"/>
    <mergeCell ref="D737:D742"/>
    <mergeCell ref="D718:D721"/>
    <mergeCell ref="J718:J721"/>
    <mergeCell ref="J737:J742"/>
    <mergeCell ref="E731:E732"/>
    <mergeCell ref="E739:E741"/>
    <mergeCell ref="K737:K742"/>
    <mergeCell ref="A731:A736"/>
    <mergeCell ref="B731:B736"/>
    <mergeCell ref="C731:C736"/>
    <mergeCell ref="D731:D736"/>
    <mergeCell ref="J731:J736"/>
    <mergeCell ref="K731:K736"/>
    <mergeCell ref="A737:A742"/>
    <mergeCell ref="B737:B742"/>
    <mergeCell ref="C737:C742"/>
    <mergeCell ref="A743:A751"/>
    <mergeCell ref="B743:B751"/>
    <mergeCell ref="C743:C751"/>
    <mergeCell ref="D743:D751"/>
    <mergeCell ref="C767:C773"/>
    <mergeCell ref="D767:D773"/>
    <mergeCell ref="J752:J766"/>
    <mergeCell ref="K752:K766"/>
    <mergeCell ref="E754:E755"/>
    <mergeCell ref="A752:A766"/>
    <mergeCell ref="B752:B766"/>
    <mergeCell ref="A767:A773"/>
    <mergeCell ref="B767:B773"/>
    <mergeCell ref="J743:J751"/>
    <mergeCell ref="K743:K751"/>
    <mergeCell ref="C779:C781"/>
    <mergeCell ref="D779:D781"/>
    <mergeCell ref="C752:C766"/>
    <mergeCell ref="D752:D766"/>
    <mergeCell ref="J779:J781"/>
    <mergeCell ref="K779:K781"/>
    <mergeCell ref="J767:J773"/>
    <mergeCell ref="K767:K773"/>
    <mergeCell ref="J782:J787"/>
    <mergeCell ref="K782:K787"/>
    <mergeCell ref="A779:A781"/>
    <mergeCell ref="B779:B781"/>
    <mergeCell ref="A782:A787"/>
    <mergeCell ref="B782:B787"/>
    <mergeCell ref="C782:C787"/>
    <mergeCell ref="D782:D787"/>
  </mergeCells>
  <printOptions/>
  <pageMargins left="0.7086614173228347" right="0.2755905511811024" top="0.7874015748031497" bottom="0.7480314960629921" header="0.31496062992125984" footer="0.31496062992125984"/>
  <pageSetup horizontalDpi="600" verticalDpi="600" orientation="landscape" paperSize="12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view="pageBreakPreview" zoomScaleNormal="80" zoomScaleSheetLayoutView="100" workbookViewId="0" topLeftCell="A1">
      <selection activeCell="C16" sqref="C16:C22"/>
    </sheetView>
  </sheetViews>
  <sheetFormatPr defaultColWidth="8.88671875" defaultRowHeight="13.5"/>
  <cols>
    <col min="1" max="1" width="10.3359375" style="216" customWidth="1"/>
    <col min="2" max="2" width="24.5546875" style="216" customWidth="1"/>
    <col min="3" max="3" width="10.99609375" style="216" customWidth="1"/>
    <col min="4" max="4" width="11.99609375" style="216" customWidth="1"/>
    <col min="5" max="5" width="11.3359375" style="216" customWidth="1"/>
    <col min="6" max="6" width="11.77734375" style="216" customWidth="1"/>
    <col min="7" max="7" width="11.5546875" style="216" customWidth="1"/>
    <col min="8" max="8" width="9.99609375" style="216" customWidth="1"/>
    <col min="9" max="9" width="22.77734375" style="216" customWidth="1"/>
    <col min="10" max="16384" width="8.88671875" style="216" customWidth="1"/>
  </cols>
  <sheetData>
    <row r="1" spans="1:12" ht="22.5" customHeight="1">
      <c r="A1" s="335" t="s">
        <v>1882</v>
      </c>
      <c r="B1" s="335"/>
      <c r="C1" s="335"/>
      <c r="D1" s="335"/>
      <c r="E1" s="335"/>
      <c r="F1" s="335"/>
      <c r="G1" s="335"/>
      <c r="H1" s="335"/>
      <c r="I1" s="335"/>
      <c r="J1" s="335"/>
      <c r="K1" s="214"/>
      <c r="L1" s="215"/>
    </row>
    <row r="2" spans="1:12" ht="22.5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214"/>
      <c r="L2" s="215"/>
    </row>
    <row r="3" spans="1:12" ht="22.5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214"/>
      <c r="L3" s="215"/>
    </row>
    <row r="4" spans="1:12" ht="14.25">
      <c r="A4" s="22"/>
      <c r="B4" s="22"/>
      <c r="C4" s="22"/>
      <c r="D4" s="22"/>
      <c r="E4" s="22"/>
      <c r="F4" s="22"/>
      <c r="G4" s="22"/>
      <c r="H4" s="36"/>
      <c r="I4" s="316" t="s">
        <v>1902</v>
      </c>
      <c r="J4" s="316"/>
      <c r="K4" s="316"/>
      <c r="L4" s="316"/>
    </row>
    <row r="5" spans="1:12" ht="14.25">
      <c r="A5" s="22"/>
      <c r="B5" s="22"/>
      <c r="C5" s="22"/>
      <c r="D5" s="22"/>
      <c r="E5" s="22"/>
      <c r="F5" s="22"/>
      <c r="G5" s="22"/>
      <c r="H5" s="36"/>
      <c r="I5" s="230" t="s">
        <v>1883</v>
      </c>
      <c r="J5" s="230"/>
      <c r="K5" s="230"/>
      <c r="L5" s="23"/>
    </row>
    <row r="6" spans="1:12" ht="15" thickBot="1">
      <c r="A6" s="41" t="s">
        <v>1884</v>
      </c>
      <c r="B6" s="25"/>
      <c r="C6" s="25"/>
      <c r="D6" s="25"/>
      <c r="E6" s="217" t="s">
        <v>1885</v>
      </c>
      <c r="F6" s="217"/>
      <c r="G6" s="217"/>
      <c r="H6" s="37"/>
      <c r="I6" s="336" t="s">
        <v>1886</v>
      </c>
      <c r="J6" s="336"/>
      <c r="K6" s="230"/>
      <c r="L6" s="28"/>
    </row>
    <row r="7" spans="1:12" ht="13.5">
      <c r="A7" s="337" t="s">
        <v>1887</v>
      </c>
      <c r="B7" s="339" t="s">
        <v>1888</v>
      </c>
      <c r="C7" s="339" t="s">
        <v>1889</v>
      </c>
      <c r="D7" s="339" t="s">
        <v>1890</v>
      </c>
      <c r="E7" s="325" t="s">
        <v>1891</v>
      </c>
      <c r="F7" s="325" t="s">
        <v>1892</v>
      </c>
      <c r="G7" s="325" t="s">
        <v>1893</v>
      </c>
      <c r="H7" s="325" t="s">
        <v>1894</v>
      </c>
      <c r="I7" s="325" t="s">
        <v>1895</v>
      </c>
      <c r="J7" s="327" t="s">
        <v>2005</v>
      </c>
      <c r="K7" s="218"/>
      <c r="L7" s="219"/>
    </row>
    <row r="8" spans="1:12" ht="34.5" customHeight="1">
      <c r="A8" s="338"/>
      <c r="B8" s="340"/>
      <c r="C8" s="340"/>
      <c r="D8" s="340"/>
      <c r="E8" s="326"/>
      <c r="F8" s="326"/>
      <c r="G8" s="326"/>
      <c r="H8" s="326"/>
      <c r="I8" s="326"/>
      <c r="J8" s="328"/>
      <c r="K8" s="220"/>
      <c r="L8" s="219"/>
    </row>
    <row r="9" spans="1:12" ht="13.5">
      <c r="A9" s="331">
        <v>1</v>
      </c>
      <c r="B9" s="333" t="s">
        <v>1896</v>
      </c>
      <c r="C9" s="333" t="s">
        <v>1897</v>
      </c>
      <c r="D9" s="333" t="s">
        <v>1898</v>
      </c>
      <c r="E9" s="221" t="s">
        <v>1899</v>
      </c>
      <c r="F9" s="221"/>
      <c r="G9" s="221">
        <v>1</v>
      </c>
      <c r="H9" s="329" t="s">
        <v>1900</v>
      </c>
      <c r="I9" s="329" t="s">
        <v>1900</v>
      </c>
      <c r="J9" s="344"/>
      <c r="K9" s="222"/>
      <c r="L9" s="223"/>
    </row>
    <row r="10" spans="1:12" ht="13.5">
      <c r="A10" s="332"/>
      <c r="B10" s="334"/>
      <c r="C10" s="334"/>
      <c r="D10" s="334"/>
      <c r="E10" s="224"/>
      <c r="F10" s="224"/>
      <c r="G10" s="224"/>
      <c r="H10" s="330"/>
      <c r="I10" s="330"/>
      <c r="J10" s="345"/>
      <c r="K10" s="225"/>
      <c r="L10" s="223"/>
    </row>
    <row r="11" spans="1:12" ht="13.5">
      <c r="A11" s="332"/>
      <c r="B11" s="334"/>
      <c r="C11" s="334"/>
      <c r="D11" s="334"/>
      <c r="E11" s="224"/>
      <c r="F11" s="224"/>
      <c r="G11" s="224"/>
      <c r="H11" s="330"/>
      <c r="I11" s="330"/>
      <c r="J11" s="345"/>
      <c r="K11" s="225"/>
      <c r="L11" s="223"/>
    </row>
    <row r="12" spans="1:12" ht="13.5">
      <c r="A12" s="332"/>
      <c r="B12" s="334"/>
      <c r="C12" s="334"/>
      <c r="D12" s="334"/>
      <c r="E12" s="224"/>
      <c r="F12" s="224"/>
      <c r="G12" s="224"/>
      <c r="H12" s="330"/>
      <c r="I12" s="330"/>
      <c r="J12" s="345"/>
      <c r="K12" s="225"/>
      <c r="L12" s="223" t="s">
        <v>1901</v>
      </c>
    </row>
    <row r="13" spans="1:12" ht="13.5">
      <c r="A13" s="332"/>
      <c r="B13" s="334"/>
      <c r="C13" s="334"/>
      <c r="D13" s="334"/>
      <c r="E13" s="224"/>
      <c r="F13" s="224"/>
      <c r="G13" s="224"/>
      <c r="H13" s="330"/>
      <c r="I13" s="330"/>
      <c r="J13" s="345"/>
      <c r="K13" s="225"/>
      <c r="L13" s="223"/>
    </row>
    <row r="14" spans="1:12" ht="13.5">
      <c r="A14" s="332"/>
      <c r="B14" s="334"/>
      <c r="C14" s="334"/>
      <c r="D14" s="334"/>
      <c r="E14" s="224"/>
      <c r="F14" s="224"/>
      <c r="G14" s="224"/>
      <c r="H14" s="330"/>
      <c r="I14" s="330"/>
      <c r="J14" s="345"/>
      <c r="K14" s="225"/>
      <c r="L14" s="223" t="s">
        <v>1901</v>
      </c>
    </row>
    <row r="15" spans="1:12" ht="13.5">
      <c r="A15" s="332"/>
      <c r="B15" s="334"/>
      <c r="C15" s="334"/>
      <c r="D15" s="334"/>
      <c r="E15" s="224"/>
      <c r="F15" s="224"/>
      <c r="G15" s="224"/>
      <c r="H15" s="330"/>
      <c r="I15" s="330"/>
      <c r="J15" s="345"/>
      <c r="K15" s="225"/>
      <c r="L15" s="223" t="s">
        <v>1901</v>
      </c>
    </row>
    <row r="16" spans="1:12" ht="12.75" customHeight="1">
      <c r="A16" s="331"/>
      <c r="B16" s="333"/>
      <c r="C16" s="333"/>
      <c r="D16" s="333"/>
      <c r="E16" s="224"/>
      <c r="F16" s="224"/>
      <c r="G16" s="224"/>
      <c r="H16" s="329"/>
      <c r="I16" s="329"/>
      <c r="J16" s="344"/>
      <c r="K16" s="225"/>
      <c r="L16" s="223"/>
    </row>
    <row r="17" spans="1:12" ht="13.5">
      <c r="A17" s="332"/>
      <c r="B17" s="334"/>
      <c r="C17" s="334"/>
      <c r="D17" s="334"/>
      <c r="E17" s="224"/>
      <c r="F17" s="224"/>
      <c r="G17" s="224"/>
      <c r="H17" s="330"/>
      <c r="I17" s="330"/>
      <c r="J17" s="345"/>
      <c r="K17" s="225"/>
      <c r="L17" s="223"/>
    </row>
    <row r="18" spans="1:12" ht="13.5">
      <c r="A18" s="332"/>
      <c r="B18" s="334"/>
      <c r="C18" s="334"/>
      <c r="D18" s="334"/>
      <c r="E18" s="224"/>
      <c r="F18" s="224"/>
      <c r="G18" s="224"/>
      <c r="H18" s="330"/>
      <c r="I18" s="330"/>
      <c r="J18" s="345"/>
      <c r="K18" s="225"/>
      <c r="L18" s="223"/>
    </row>
    <row r="19" spans="1:12" ht="13.5">
      <c r="A19" s="332"/>
      <c r="B19" s="334"/>
      <c r="C19" s="334"/>
      <c r="D19" s="334"/>
      <c r="E19" s="224"/>
      <c r="F19" s="224"/>
      <c r="G19" s="224"/>
      <c r="H19" s="330"/>
      <c r="I19" s="330"/>
      <c r="J19" s="345"/>
      <c r="K19" s="225"/>
      <c r="L19" s="223"/>
    </row>
    <row r="20" spans="1:12" ht="13.5">
      <c r="A20" s="332"/>
      <c r="B20" s="334"/>
      <c r="C20" s="334"/>
      <c r="D20" s="334"/>
      <c r="E20" s="224"/>
      <c r="F20" s="224"/>
      <c r="G20" s="224"/>
      <c r="H20" s="330"/>
      <c r="I20" s="330"/>
      <c r="J20" s="345"/>
      <c r="K20" s="225"/>
      <c r="L20" s="223"/>
    </row>
    <row r="21" spans="1:12" ht="13.5">
      <c r="A21" s="332"/>
      <c r="B21" s="334"/>
      <c r="C21" s="334"/>
      <c r="D21" s="334"/>
      <c r="E21" s="224"/>
      <c r="F21" s="224"/>
      <c r="G21" s="224"/>
      <c r="H21" s="330"/>
      <c r="I21" s="330"/>
      <c r="J21" s="345"/>
      <c r="K21" s="225"/>
      <c r="L21" s="223"/>
    </row>
    <row r="22" spans="1:12" ht="13.5">
      <c r="A22" s="346"/>
      <c r="B22" s="347"/>
      <c r="C22" s="347"/>
      <c r="D22" s="347"/>
      <c r="E22" s="224"/>
      <c r="F22" s="224"/>
      <c r="G22" s="224"/>
      <c r="H22" s="348"/>
      <c r="I22" s="348"/>
      <c r="J22" s="349"/>
      <c r="K22" s="225"/>
      <c r="L22" s="223"/>
    </row>
    <row r="23" spans="1:12" ht="13.5">
      <c r="A23" s="321"/>
      <c r="B23" s="323"/>
      <c r="C23" s="323"/>
      <c r="D23" s="323"/>
      <c r="E23" s="224"/>
      <c r="F23" s="224"/>
      <c r="G23" s="224"/>
      <c r="H23" s="341"/>
      <c r="I23" s="341"/>
      <c r="J23" s="344"/>
      <c r="K23" s="222"/>
      <c r="L23" s="223" t="s">
        <v>1901</v>
      </c>
    </row>
    <row r="24" spans="1:12" ht="13.5">
      <c r="A24" s="322"/>
      <c r="B24" s="324"/>
      <c r="C24" s="324"/>
      <c r="D24" s="324"/>
      <c r="E24" s="224"/>
      <c r="F24" s="224"/>
      <c r="G24" s="224"/>
      <c r="H24" s="342"/>
      <c r="I24" s="343"/>
      <c r="J24" s="345"/>
      <c r="K24" s="225"/>
      <c r="L24" s="223" t="s">
        <v>1901</v>
      </c>
    </row>
    <row r="25" spans="1:12" ht="13.5">
      <c r="A25" s="322"/>
      <c r="B25" s="324"/>
      <c r="C25" s="324"/>
      <c r="D25" s="324"/>
      <c r="E25" s="224"/>
      <c r="F25" s="224"/>
      <c r="G25" s="224"/>
      <c r="H25" s="342"/>
      <c r="I25" s="343"/>
      <c r="J25" s="345"/>
      <c r="K25" s="225"/>
      <c r="L25" s="223" t="s">
        <v>1901</v>
      </c>
    </row>
    <row r="26" spans="1:12" ht="13.5">
      <c r="A26" s="322"/>
      <c r="B26" s="324"/>
      <c r="C26" s="324"/>
      <c r="D26" s="324"/>
      <c r="E26" s="224"/>
      <c r="F26" s="224"/>
      <c r="G26" s="224"/>
      <c r="H26" s="342"/>
      <c r="I26" s="343"/>
      <c r="J26" s="345"/>
      <c r="K26" s="225"/>
      <c r="L26" s="223" t="s">
        <v>1901</v>
      </c>
    </row>
    <row r="27" spans="1:12" ht="13.5">
      <c r="A27" s="322"/>
      <c r="B27" s="324"/>
      <c r="C27" s="324"/>
      <c r="D27" s="324"/>
      <c r="E27" s="224"/>
      <c r="F27" s="224"/>
      <c r="G27" s="224"/>
      <c r="H27" s="342"/>
      <c r="I27" s="343"/>
      <c r="J27" s="345"/>
      <c r="K27" s="225"/>
      <c r="L27" s="223" t="s">
        <v>1901</v>
      </c>
    </row>
    <row r="28" spans="1:12" ht="13.5">
      <c r="A28" s="322"/>
      <c r="B28" s="324"/>
      <c r="C28" s="324"/>
      <c r="D28" s="324"/>
      <c r="E28" s="224"/>
      <c r="F28" s="224"/>
      <c r="G28" s="224"/>
      <c r="H28" s="342"/>
      <c r="I28" s="343"/>
      <c r="J28" s="345"/>
      <c r="K28" s="225"/>
      <c r="L28" s="223" t="s">
        <v>1901</v>
      </c>
    </row>
    <row r="29" spans="1:12" ht="13.5">
      <c r="A29" s="322"/>
      <c r="B29" s="324"/>
      <c r="C29" s="324"/>
      <c r="D29" s="324"/>
      <c r="E29" s="224"/>
      <c r="F29" s="224"/>
      <c r="G29" s="224"/>
      <c r="H29" s="342"/>
      <c r="I29" s="343"/>
      <c r="J29" s="345"/>
      <c r="K29" s="225"/>
      <c r="L29" s="223" t="s">
        <v>1901</v>
      </c>
    </row>
    <row r="30" spans="1:12" ht="13.5">
      <c r="A30" s="321"/>
      <c r="B30" s="323"/>
      <c r="C30" s="323"/>
      <c r="D30" s="323"/>
      <c r="E30" s="224"/>
      <c r="F30" s="224"/>
      <c r="G30" s="224"/>
      <c r="H30" s="341"/>
      <c r="I30" s="341"/>
      <c r="J30" s="344"/>
      <c r="K30" s="222"/>
      <c r="L30" s="223" t="s">
        <v>1901</v>
      </c>
    </row>
    <row r="31" spans="1:12" ht="13.5">
      <c r="A31" s="322"/>
      <c r="B31" s="324"/>
      <c r="C31" s="324"/>
      <c r="D31" s="324"/>
      <c r="E31" s="224"/>
      <c r="F31" s="224"/>
      <c r="G31" s="224"/>
      <c r="H31" s="342"/>
      <c r="I31" s="343"/>
      <c r="J31" s="345"/>
      <c r="K31" s="225"/>
      <c r="L31" s="223" t="s">
        <v>1901</v>
      </c>
    </row>
    <row r="32" spans="1:12" ht="13.5">
      <c r="A32" s="322"/>
      <c r="B32" s="324"/>
      <c r="C32" s="324"/>
      <c r="D32" s="324"/>
      <c r="E32" s="224"/>
      <c r="F32" s="224"/>
      <c r="G32" s="224"/>
      <c r="H32" s="342"/>
      <c r="I32" s="343"/>
      <c r="J32" s="345"/>
      <c r="K32" s="225"/>
      <c r="L32" s="223" t="s">
        <v>1901</v>
      </c>
    </row>
    <row r="33" spans="1:12" ht="13.5">
      <c r="A33" s="322"/>
      <c r="B33" s="324"/>
      <c r="C33" s="324"/>
      <c r="D33" s="324"/>
      <c r="E33" s="224"/>
      <c r="F33" s="224"/>
      <c r="G33" s="224"/>
      <c r="H33" s="342"/>
      <c r="I33" s="343"/>
      <c r="J33" s="345"/>
      <c r="K33" s="225"/>
      <c r="L33" s="223" t="s">
        <v>1901</v>
      </c>
    </row>
    <row r="34" spans="1:12" ht="13.5">
      <c r="A34" s="322"/>
      <c r="B34" s="324"/>
      <c r="C34" s="324"/>
      <c r="D34" s="324"/>
      <c r="E34" s="224"/>
      <c r="F34" s="224"/>
      <c r="G34" s="224"/>
      <c r="H34" s="342"/>
      <c r="I34" s="343"/>
      <c r="J34" s="345"/>
      <c r="K34" s="225"/>
      <c r="L34" s="223" t="s">
        <v>1901</v>
      </c>
    </row>
    <row r="35" spans="1:12" ht="13.5">
      <c r="A35" s="322"/>
      <c r="B35" s="324"/>
      <c r="C35" s="324"/>
      <c r="D35" s="324"/>
      <c r="E35" s="224"/>
      <c r="F35" s="224"/>
      <c r="G35" s="224"/>
      <c r="H35" s="342"/>
      <c r="I35" s="343"/>
      <c r="J35" s="345"/>
      <c r="K35" s="225"/>
      <c r="L35" s="223" t="s">
        <v>1901</v>
      </c>
    </row>
    <row r="36" spans="1:12" ht="14.25" thickBot="1">
      <c r="A36" s="350"/>
      <c r="B36" s="351"/>
      <c r="C36" s="351"/>
      <c r="D36" s="351"/>
      <c r="E36" s="226"/>
      <c r="F36" s="226"/>
      <c r="G36" s="226"/>
      <c r="H36" s="352"/>
      <c r="I36" s="353"/>
      <c r="J36" s="354"/>
      <c r="K36" s="225"/>
      <c r="L36" s="223"/>
    </row>
    <row r="37" spans="1:12" ht="13.5">
      <c r="A37" s="227"/>
      <c r="B37" s="227"/>
      <c r="C37" s="227"/>
      <c r="D37" s="227"/>
      <c r="E37" s="227"/>
      <c r="F37" s="227"/>
      <c r="G37" s="227"/>
      <c r="H37" s="228"/>
      <c r="I37" s="229"/>
      <c r="J37" s="227"/>
      <c r="K37" s="225"/>
      <c r="L37" s="223"/>
    </row>
  </sheetData>
  <sheetProtection/>
  <mergeCells count="42">
    <mergeCell ref="J23:J29"/>
    <mergeCell ref="A30:A36"/>
    <mergeCell ref="B30:B36"/>
    <mergeCell ref="C30:C36"/>
    <mergeCell ref="D30:D36"/>
    <mergeCell ref="H30:H36"/>
    <mergeCell ref="I30:I36"/>
    <mergeCell ref="J30:J36"/>
    <mergeCell ref="C23:C29"/>
    <mergeCell ref="D23:D29"/>
    <mergeCell ref="H23:H29"/>
    <mergeCell ref="I23:I29"/>
    <mergeCell ref="J9:J15"/>
    <mergeCell ref="A16:A22"/>
    <mergeCell ref="B16:B22"/>
    <mergeCell ref="C16:C22"/>
    <mergeCell ref="D16:D22"/>
    <mergeCell ref="H16:H22"/>
    <mergeCell ref="I16:I22"/>
    <mergeCell ref="J16:J22"/>
    <mergeCell ref="E7:E8"/>
    <mergeCell ref="F7:F8"/>
    <mergeCell ref="G7:G8"/>
    <mergeCell ref="H7:H8"/>
    <mergeCell ref="A7:A8"/>
    <mergeCell ref="B7:B8"/>
    <mergeCell ref="C7:C8"/>
    <mergeCell ref="D7:D8"/>
    <mergeCell ref="A1:J3"/>
    <mergeCell ref="I4:L4"/>
    <mergeCell ref="I5:K5"/>
    <mergeCell ref="I6:K6"/>
    <mergeCell ref="A23:A29"/>
    <mergeCell ref="B23:B29"/>
    <mergeCell ref="I7:I8"/>
    <mergeCell ref="J7:J8"/>
    <mergeCell ref="H9:H15"/>
    <mergeCell ref="I9:I15"/>
    <mergeCell ref="A9:A15"/>
    <mergeCell ref="B9:B15"/>
    <mergeCell ref="C9:C15"/>
    <mergeCell ref="D9:D15"/>
  </mergeCells>
  <printOptions/>
  <pageMargins left="0.7086614173228347" right="0.2755905511811024" top="0.7874015748031497" bottom="0.7480314960629921" header="0.31496062992125984" footer="0.31496062992125984"/>
  <pageSetup horizontalDpi="600" verticalDpi="600" orientation="landscape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cp:lastPrinted>2013-01-23T08:42:19Z</cp:lastPrinted>
  <dcterms:created xsi:type="dcterms:W3CDTF">2009-11-20T04:41:23Z</dcterms:created>
  <dcterms:modified xsi:type="dcterms:W3CDTF">2013-01-23T10:50:03Z</dcterms:modified>
  <cp:category/>
  <cp:version/>
  <cp:contentType/>
  <cp:contentStatus/>
</cp:coreProperties>
</file>