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0" windowWidth="15480" windowHeight="1044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<sst xmlns="http://schemas.openxmlformats.org/spreadsheetml/2006/main" count="96" uniqueCount="78">
  <si>
    <t>성명</t>
  </si>
  <si>
    <t>주민번호</t>
  </si>
  <si>
    <t>은행명</t>
  </si>
  <si>
    <t>계좌번호</t>
  </si>
  <si>
    <t>합    계</t>
  </si>
  <si>
    <t>입급계좌</t>
  </si>
  <si>
    <t>학교용지부담금 환급내역</t>
  </si>
  <si>
    <t>본세(A)</t>
  </si>
  <si>
    <t>과세물건지</t>
  </si>
  <si>
    <t xml:space="preserve"> </t>
  </si>
  <si>
    <t>예금주</t>
  </si>
  <si>
    <t xml:space="preserve">        (단위 : 원)</t>
  </si>
  <si>
    <t>가산금(B)</t>
  </si>
  <si>
    <t>환급이자(C)</t>
  </si>
  <si>
    <t>합계(D=A+B+C)</t>
  </si>
  <si>
    <t>체납세
충당액(E)</t>
  </si>
  <si>
    <t>대장
번호</t>
  </si>
  <si>
    <t>접수
번호</t>
  </si>
  <si>
    <t>이명수</t>
  </si>
  <si>
    <t>대명굿모닝아파트 106-1204</t>
  </si>
  <si>
    <t>최초분양자</t>
  </si>
  <si>
    <t>환급신청자</t>
  </si>
  <si>
    <t>조합21</t>
  </si>
  <si>
    <t>최은숙</t>
  </si>
  <si>
    <t>대명굿모닝아파트 102-1802</t>
  </si>
  <si>
    <t>국민</t>
  </si>
  <si>
    <t>231-21-0227-366</t>
  </si>
  <si>
    <t>최형일</t>
  </si>
  <si>
    <t>대명굿모닝아파트 104-2001</t>
  </si>
  <si>
    <t>류영익</t>
  </si>
  <si>
    <t>대명굿모닝아파트 106-2004</t>
  </si>
  <si>
    <t>류정애</t>
  </si>
  <si>
    <t>이미형</t>
  </si>
  <si>
    <t>대명굿모닝아파트 105-1501</t>
  </si>
  <si>
    <t>대구</t>
  </si>
  <si>
    <t>036-13-061716</t>
  </si>
  <si>
    <t>신한</t>
  </si>
  <si>
    <t>110-202-725354</t>
  </si>
  <si>
    <t>110-014-638255</t>
  </si>
  <si>
    <t>이상복</t>
  </si>
  <si>
    <t>대명굿모닝아파트 106-1601</t>
  </si>
  <si>
    <t>우체국</t>
  </si>
  <si>
    <t>100347-02-052413</t>
  </si>
  <si>
    <t>성락진</t>
  </si>
  <si>
    <t>대명굿모닝아파트 106-2002</t>
  </si>
  <si>
    <t>994401-01-049737</t>
  </si>
  <si>
    <t>송은섭</t>
  </si>
  <si>
    <t>우리</t>
  </si>
  <si>
    <t>1002-846-306666</t>
  </si>
  <si>
    <t>김철훈</t>
  </si>
  <si>
    <t>대명굿모닝아파트 105-604</t>
  </si>
  <si>
    <t>농협</t>
  </si>
  <si>
    <t>352-0362-1086-93</t>
  </si>
  <si>
    <t>조합60</t>
  </si>
  <si>
    <t>김용이</t>
  </si>
  <si>
    <t>대명굿모닝아파트 104-903</t>
  </si>
  <si>
    <t>김용일</t>
  </si>
  <si>
    <t>163-12-302690</t>
  </si>
  <si>
    <t>김기득</t>
  </si>
  <si>
    <t>대명굿모닝아파트 105-103</t>
  </si>
  <si>
    <t>sc스탠다드</t>
  </si>
  <si>
    <t>358-20-123988</t>
  </si>
  <si>
    <t>630527-1******</t>
  </si>
  <si>
    <t>620504-1******</t>
  </si>
  <si>
    <t>691213-1******</t>
  </si>
  <si>
    <t>330120-2******</t>
  </si>
  <si>
    <t>720411-1******</t>
  </si>
  <si>
    <t>640819-1******</t>
  </si>
  <si>
    <t>640222-2******</t>
  </si>
  <si>
    <t>580522-1******</t>
  </si>
  <si>
    <t>670830-1******</t>
  </si>
  <si>
    <t>731210-2******</t>
  </si>
  <si>
    <t>김용일(상속인)</t>
  </si>
  <si>
    <t>류정애(상속인)</t>
  </si>
  <si>
    <t>환급예정액</t>
  </si>
  <si>
    <t>비고</t>
  </si>
  <si>
    <t>성명(관계)</t>
  </si>
  <si>
    <t>학교용지 부담금 환급 대상자 명단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</si>
</sst>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-&quot;m&quot;-&quot;d"/>
    <numFmt numFmtId="177" formatCode="#,##0_ "/>
  </numFmts>
  <fonts count="49">
    <font>
      <sz val="11"/>
      <name val="돋움"/>
      <family val="3"/>
    </font>
    <font>
      <sz val="9"/>
      <name val="돋움"/>
      <family val="3"/>
    </font>
    <font>
      <sz val="8"/>
      <name val="돋움"/>
      <family val="3"/>
    </font>
    <font>
      <sz val="10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b/>
      <sz val="10"/>
      <color indexed="8"/>
      <name val="돋움"/>
      <family val="3"/>
    </font>
    <font>
      <b/>
      <sz val="20"/>
      <name val="돋움"/>
      <family val="3"/>
    </font>
    <font>
      <b/>
      <sz val="10"/>
      <color indexed="12"/>
      <name val="돋움"/>
      <family val="3"/>
    </font>
    <font>
      <sz val="9"/>
      <name val="돋움체"/>
      <family val="3"/>
    </font>
    <font>
      <b/>
      <sz val="10"/>
      <name val="돋움"/>
      <family val="3"/>
    </font>
    <font>
      <sz val="10"/>
      <name val="굴림"/>
      <family val="3"/>
    </font>
    <font>
      <sz val="9"/>
      <color indexed="8"/>
      <name val="굴림"/>
      <family val="3"/>
    </font>
    <font>
      <sz val="9"/>
      <name val="굴림"/>
      <family val="3"/>
    </font>
    <font>
      <b/>
      <sz val="10"/>
      <name val="MS Sans Serif"/>
      <family val="2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gradientFill type="path" left="0.5" right="0.5" top="0.5" bottom="0.5">
        <stop position="0">
          <color theme="0"/>
        </stop>
        <stop position="1">
          <color rgb="FFC4F5FC"/>
        </stop>
      </gradientFill>
    </fill>
    <fill>
      <gradientFill type="path" left="0.5" right="0.5" top="0.5" bottom="0.5">
        <stop position="0">
          <color theme="0"/>
        </stop>
        <stop position="1">
          <color rgb="FFFFFF00"/>
        </stop>
      </gradientFill>
    </fill>
    <fill>
      <gradientFill type="path" left="0.5" right="0.5" top="0.5" bottom="0.5">
        <stop position="0">
          <color theme="0"/>
        </stop>
        <stop position="1">
          <color rgb="FFFFFF00"/>
        </stop>
      </gradientFill>
    </fill>
    <fill>
      <gradientFill type="path" left="0.5" right="0.5" top="0.5" bottom="0.5">
        <stop position="0">
          <color theme="0"/>
        </stop>
        <stop position="1">
          <color rgb="FFFFFF00"/>
        </stop>
      </gradientFill>
    </fill>
    <fill>
      <gradientFill type="path" left="0.5" right="0.5" top="0.5" bottom="0.5">
        <stop position="0">
          <color theme="0"/>
        </stop>
        <stop position="1">
          <color rgb="FFFFFF00"/>
        </stop>
      </gradientFill>
    </fill>
    <fill>
      <gradientFill type="path" left="0.5" right="0.5" top="0.5" bottom="0.5">
        <stop position="0">
          <color theme="0"/>
        </stop>
        <stop position="1">
          <color rgb="FFC4F5FC"/>
        </stop>
      </gradientFill>
    </fill>
    <fill>
      <gradientFill type="path" left="0.5" right="0.5" top="0.5" bottom="0.5">
        <stop position="0">
          <color theme="0"/>
        </stop>
        <stop position="1">
          <color rgb="FFC4F5FC"/>
        </stop>
      </gradientFill>
    </fill>
    <fill>
      <gradientFill type="path" left="0.5" right="0.5" top="0.5" bottom="0.5">
        <stop position="0">
          <color theme="0"/>
        </stop>
        <stop position="1">
          <color rgb="FFFFFF00"/>
        </stop>
      </gradientFill>
    </fill>
    <fill>
      <gradientFill type="path" left="0.5" right="0.5" top="0.5" bottom="0.5">
        <stop position="0">
          <color theme="0"/>
        </stop>
        <stop position="1">
          <color rgb="FFFFFF00"/>
        </stop>
      </gradientFill>
    </fill>
    <fill>
      <gradientFill type="path" left="0.5" right="0.5" top="0.5" bottom="0.5">
        <stop position="0">
          <color theme="0"/>
        </stop>
        <stop position="1">
          <color rgb="FFFFFF00"/>
        </stop>
      </gradientFill>
    </fill>
    <fill>
      <gradientFill type="path" left="0.5" right="0.5" top="0.5" bottom="0.5">
        <stop position="0">
          <color theme="0"/>
        </stop>
        <stop position="1">
          <color rgb="FFFFFF00"/>
        </stop>
      </gradientFill>
    </fill>
    <fill>
      <gradientFill type="path" left="0.5" right="0.5" top="0.5" bottom="0.5">
        <stop position="0">
          <color theme="0"/>
        </stop>
        <stop position="1">
          <color rgb="FFC4F5FC"/>
        </stop>
      </gradientFill>
    </fill>
    <fill>
      <gradientFill type="path" left="0.5" right="0.5" top="0.5" bottom="0.5">
        <stop position="0">
          <color theme="0"/>
        </stop>
        <stop position="1">
          <color rgb="FFC4F5FC"/>
        </stop>
      </gradientFill>
    </fill>
    <fill>
      <gradientFill type="path" left="0.5" right="0.5" top="0.5" bottom="0.5">
        <stop position="0">
          <color theme="0"/>
        </stop>
        <stop position="1">
          <color rgb="FFC4F5FC"/>
        </stop>
      </gradientFill>
    </fill>
    <fill>
      <gradientFill type="path" left="0.5" right="0.5" top="0.5" bottom="0.5">
        <stop position="0">
          <color theme="0"/>
        </stop>
        <stop position="1">
          <color rgb="FFC4F5FC"/>
        </stop>
      </gradientFill>
    </fill>
    <fill>
      <gradientFill type="path" left="0.5" right="0.5" top="0.5" bottom="0.5">
        <stop position="0">
          <color theme="0"/>
        </stop>
        <stop position="1">
          <color rgb="FFC4F5FC"/>
        </stop>
      </gradientFill>
    </fill>
    <fill>
      <gradientFill type="path" left="0.5" right="0.5" top="0.5" bottom="0.5">
        <stop position="0">
          <color theme="0"/>
        </stop>
        <stop position="1">
          <color rgb="FFC4F5FC"/>
        </stop>
      </gradientFill>
    </fill>
    <fill>
      <gradientFill type="path" left="0.5" right="0.5" top="0.5" bottom="0.5">
        <stop position="0">
          <color theme="0"/>
        </stop>
        <stop position="1">
          <color rgb="FFC4F5FC"/>
        </stop>
      </gradientFill>
    </fill>
    <fill>
      <gradientFill type="path" left="0.5" right="0.5" top="0.5" bottom="0.5">
        <stop position="0">
          <color theme="0"/>
        </stop>
        <stop position="1">
          <color rgb="FFC4F5FC"/>
        </stop>
      </gradientFill>
    </fill>
    <fill>
      <gradientFill type="path" left="0.5" right="0.5" top="0.5" bottom="0.5">
        <stop position="0">
          <color theme="0"/>
        </stop>
        <stop position="1">
          <color rgb="FFC4F5FC"/>
        </stop>
      </gradientFill>
    </fill>
    <fill>
      <gradientFill type="path" left="0.5" right="0.5" top="0.5" bottom="0.5">
        <stop position="0">
          <color theme="0"/>
        </stop>
        <stop position="1">
          <color rgb="FFC4F5FC"/>
        </stop>
      </gradientFill>
    </fill>
    <fill>
      <gradientFill type="path" left="0.5" right="0.5" top="0.5" bottom="0.5">
        <stop position="0">
          <color theme="0"/>
        </stop>
        <stop position="1">
          <color rgb="FFC4F5FC"/>
        </stop>
      </gradientFill>
    </fill>
    <fill>
      <gradientFill type="path" left="0.5" right="0.5" top="0.5" bottom="0.5">
        <stop position="0">
          <color theme="0"/>
        </stop>
        <stop position="1">
          <color rgb="FFC4F5FC"/>
        </stop>
      </gradientFill>
    </fill>
    <fill>
      <gradientFill type="path" left="0.5" right="0.5" top="0.5" bottom="0.5">
        <stop position="0">
          <color theme="0"/>
        </stop>
        <stop position="1">
          <color rgb="FFC4F5FC"/>
        </stop>
      </gradient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31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  <xf numFmtId="0" fontId="4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NumberFormat="1" applyFill="1" applyBorder="1" applyAlignment="1" applyProtection="1">
      <alignment vertical="center"/>
      <protection/>
    </xf>
    <xf numFmtId="0" fontId="7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33" borderId="11" xfId="0" applyNumberFormat="1" applyFont="1" applyFill="1" applyBorder="1" applyAlignment="1" applyProtection="1">
      <alignment horizontal="center" vertical="center" wrapText="1"/>
      <protection/>
    </xf>
    <xf numFmtId="0" fontId="6" fillId="34" borderId="12" xfId="0" applyNumberFormat="1" applyFont="1" applyFill="1" applyBorder="1" applyAlignment="1" applyProtection="1">
      <alignment horizontal="center" vertical="center" shrinkToFit="1"/>
      <protection/>
    </xf>
    <xf numFmtId="41" fontId="8" fillId="35" borderId="12" xfId="0" applyNumberFormat="1" applyFont="1" applyFill="1" applyBorder="1" applyAlignment="1" applyProtection="1">
      <alignment horizontal="center" vertical="center" shrinkToFit="1"/>
      <protection/>
    </xf>
    <xf numFmtId="3" fontId="6" fillId="36" borderId="12" xfId="0" applyNumberFormat="1" applyFont="1" applyFill="1" applyBorder="1" applyAlignment="1" applyProtection="1">
      <alignment horizontal="center" vertical="center" shrinkToFit="1"/>
      <protection/>
    </xf>
    <xf numFmtId="0" fontId="0" fillId="37" borderId="13" xfId="0" applyNumberForma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10" fillId="38" borderId="11" xfId="0" applyFont="1" applyFill="1" applyBorder="1" applyAlignment="1">
      <alignment horizontal="center" vertical="center"/>
    </xf>
    <xf numFmtId="0" fontId="6" fillId="39" borderId="11" xfId="0" applyNumberFormat="1" applyFont="1" applyFill="1" applyBorder="1" applyAlignment="1" applyProtection="1">
      <alignment horizontal="center" vertical="center"/>
      <protection/>
    </xf>
    <xf numFmtId="0" fontId="0" fillId="40" borderId="14" xfId="0" applyNumberFormat="1" applyFont="1" applyFill="1" applyBorder="1" applyAlignment="1" applyProtection="1">
      <alignment horizontal="center" vertical="center"/>
      <protection/>
    </xf>
    <xf numFmtId="0" fontId="0" fillId="41" borderId="15" xfId="0" applyNumberFormat="1" applyFont="1" applyFill="1" applyBorder="1" applyAlignment="1" applyProtection="1">
      <alignment horizontal="center" vertical="center"/>
      <protection/>
    </xf>
    <xf numFmtId="0" fontId="14" fillId="42" borderId="12" xfId="0" applyNumberFormat="1" applyFont="1" applyFill="1" applyBorder="1" applyAlignment="1" applyProtection="1">
      <alignment horizontal="center" vertical="center" shrinkToFit="1"/>
      <protection/>
    </xf>
    <xf numFmtId="0" fontId="10" fillId="43" borderId="12" xfId="0" applyNumberFormat="1" applyFont="1" applyFill="1" applyBorder="1" applyAlignment="1" applyProtection="1">
      <alignment horizontal="center" vertical="center" shrinkToFit="1"/>
      <protection/>
    </xf>
    <xf numFmtId="0" fontId="6" fillId="44" borderId="11" xfId="0" applyNumberFormat="1" applyFont="1" applyFill="1" applyBorder="1" applyAlignment="1" applyProtection="1">
      <alignment horizontal="center" vertical="center"/>
      <protection/>
    </xf>
    <xf numFmtId="0" fontId="6" fillId="45" borderId="16" xfId="0" applyNumberFormat="1" applyFont="1" applyFill="1" applyBorder="1" applyAlignment="1" applyProtection="1">
      <alignment horizontal="center" vertical="center"/>
      <protection/>
    </xf>
    <xf numFmtId="0" fontId="3" fillId="0" borderId="17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9" fillId="0" borderId="18" xfId="0" applyFont="1" applyBorder="1" applyAlignment="1">
      <alignment horizontal="center" vertical="center" shrinkToFit="1"/>
    </xf>
    <xf numFmtId="0" fontId="3" fillId="0" borderId="18" xfId="0" applyFont="1" applyBorder="1" applyAlignment="1">
      <alignment vertical="center" shrinkToFit="1"/>
    </xf>
    <xf numFmtId="3" fontId="11" fillId="0" borderId="18" xfId="0" applyNumberFormat="1" applyFont="1" applyBorder="1" applyAlignment="1">
      <alignment vertical="center" shrinkToFit="1"/>
    </xf>
    <xf numFmtId="3" fontId="12" fillId="0" borderId="18" xfId="0" applyNumberFormat="1" applyFont="1" applyBorder="1" applyAlignment="1">
      <alignment horizontal="right" vertical="center" shrinkToFit="1"/>
    </xf>
    <xf numFmtId="3" fontId="13" fillId="0" borderId="18" xfId="0" applyNumberFormat="1" applyFont="1" applyBorder="1" applyAlignment="1">
      <alignment vertical="center" shrinkToFit="1"/>
    </xf>
    <xf numFmtId="41" fontId="3" fillId="0" borderId="18" xfId="48" applyFont="1" applyBorder="1" applyAlignment="1">
      <alignment vertical="center" shrinkToFit="1"/>
    </xf>
    <xf numFmtId="41" fontId="10" fillId="0" borderId="18" xfId="48" applyFont="1" applyBorder="1" applyAlignment="1">
      <alignment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9" fillId="0" borderId="21" xfId="0" applyFont="1" applyBorder="1" applyAlignment="1">
      <alignment horizontal="center" vertical="center" shrinkToFit="1"/>
    </xf>
    <xf numFmtId="0" fontId="3" fillId="0" borderId="21" xfId="0" applyFont="1" applyBorder="1" applyAlignment="1">
      <alignment vertical="center" shrinkToFit="1"/>
    </xf>
    <xf numFmtId="3" fontId="11" fillId="0" borderId="21" xfId="0" applyNumberFormat="1" applyFont="1" applyBorder="1" applyAlignment="1">
      <alignment vertical="center" shrinkToFit="1"/>
    </xf>
    <xf numFmtId="3" fontId="12" fillId="0" borderId="21" xfId="0" applyNumberFormat="1" applyFont="1" applyBorder="1" applyAlignment="1">
      <alignment horizontal="right" vertical="center" shrinkToFit="1"/>
    </xf>
    <xf numFmtId="3" fontId="13" fillId="0" borderId="21" xfId="0" applyNumberFormat="1" applyFont="1" applyBorder="1" applyAlignment="1">
      <alignment vertical="center" shrinkToFit="1"/>
    </xf>
    <xf numFmtId="41" fontId="3" fillId="0" borderId="21" xfId="48" applyFont="1" applyBorder="1" applyAlignment="1">
      <alignment vertical="center" shrinkToFit="1"/>
    </xf>
    <xf numFmtId="41" fontId="10" fillId="0" borderId="21" xfId="48" applyFont="1" applyBorder="1" applyAlignment="1">
      <alignment vertical="center" shrinkToFit="1"/>
    </xf>
    <xf numFmtId="0" fontId="3" fillId="0" borderId="22" xfId="0" applyFont="1" applyBorder="1" applyAlignment="1">
      <alignment horizontal="center" vertical="center" shrinkToFit="1"/>
    </xf>
    <xf numFmtId="0" fontId="6" fillId="46" borderId="18" xfId="0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Border="1" applyAlignment="1">
      <alignment horizontal="left" vertical="center"/>
    </xf>
    <xf numFmtId="0" fontId="6" fillId="47" borderId="23" xfId="0" applyNumberFormat="1" applyFont="1" applyFill="1" applyBorder="1" applyAlignment="1" applyProtection="1">
      <alignment horizontal="center" vertical="center" wrapText="1"/>
      <protection/>
    </xf>
    <xf numFmtId="0" fontId="6" fillId="48" borderId="24" xfId="0" applyNumberFormat="1" applyFont="1" applyFill="1" applyBorder="1" applyAlignment="1" applyProtection="1">
      <alignment horizontal="center" vertical="center" wrapText="1"/>
      <protection/>
    </xf>
    <xf numFmtId="0" fontId="10" fillId="49" borderId="23" xfId="0" applyNumberFormat="1" applyFont="1" applyFill="1" applyBorder="1" applyAlignment="1" applyProtection="1">
      <alignment horizontal="center" vertical="center" wrapText="1"/>
      <protection/>
    </xf>
    <xf numFmtId="0" fontId="10" fillId="50" borderId="25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>
      <alignment horizontal="center" vertical="center"/>
    </xf>
    <xf numFmtId="0" fontId="10" fillId="51" borderId="17" xfId="0" applyNumberFormat="1" applyFont="1" applyFill="1" applyBorder="1" applyAlignment="1" applyProtection="1">
      <alignment horizontal="center" vertical="center" wrapText="1"/>
      <protection/>
    </xf>
    <xf numFmtId="0" fontId="10" fillId="52" borderId="26" xfId="0" applyNumberFormat="1" applyFont="1" applyFill="1" applyBorder="1" applyAlignment="1" applyProtection="1">
      <alignment horizontal="center" vertical="center"/>
      <protection/>
    </xf>
    <xf numFmtId="0" fontId="6" fillId="53" borderId="11" xfId="0" applyNumberFormat="1" applyFont="1" applyFill="1" applyBorder="1" applyAlignment="1" applyProtection="1">
      <alignment horizontal="center" vertical="center"/>
      <protection/>
    </xf>
    <xf numFmtId="0" fontId="6" fillId="54" borderId="18" xfId="0" applyNumberFormat="1" applyFont="1" applyFill="1" applyBorder="1" applyAlignment="1" applyProtection="1">
      <alignment horizontal="center" vertical="center" wrapText="1"/>
      <protection/>
    </xf>
    <xf numFmtId="0" fontId="10" fillId="55" borderId="19" xfId="0" applyNumberFormat="1" applyFont="1" applyFill="1" applyBorder="1" applyAlignment="1" applyProtection="1">
      <alignment horizontal="center" vertical="center" wrapText="1"/>
      <protection/>
    </xf>
    <xf numFmtId="0" fontId="10" fillId="56" borderId="27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"/>
  <sheetViews>
    <sheetView tabSelected="1" view="pageBreakPreview" zoomScaleSheetLayoutView="100" zoomScalePageLayoutView="0" workbookViewId="0" topLeftCell="A1">
      <selection activeCell="Q7" sqref="Q7"/>
    </sheetView>
  </sheetViews>
  <sheetFormatPr defaultColWidth="8.88671875" defaultRowHeight="13.5"/>
  <cols>
    <col min="1" max="1" width="3.88671875" style="0" customWidth="1"/>
    <col min="2" max="2" width="3.88671875" style="0" hidden="1" customWidth="1"/>
    <col min="3" max="3" width="8.6640625" style="0" customWidth="1"/>
    <col min="4" max="4" width="11.6640625" style="0" customWidth="1"/>
    <col min="5" max="5" width="23.5546875" style="0" customWidth="1"/>
    <col min="6" max="6" width="9.99609375" style="0" customWidth="1"/>
    <col min="7" max="7" width="12.5546875" style="0" hidden="1" customWidth="1"/>
    <col min="8" max="8" width="10.77734375" style="0" hidden="1" customWidth="1"/>
    <col min="9" max="9" width="6.88671875" style="0" hidden="1" customWidth="1"/>
    <col min="10" max="10" width="9.88671875" style="0" hidden="1" customWidth="1"/>
    <col min="11" max="11" width="7.5546875" style="0" hidden="1" customWidth="1"/>
    <col min="12" max="12" width="12.99609375" style="0" customWidth="1"/>
    <col min="13" max="13" width="6.21484375" style="0" hidden="1" customWidth="1"/>
    <col min="14" max="14" width="11.6640625" style="0" hidden="1" customWidth="1"/>
    <col min="15" max="15" width="6.77734375" style="0" hidden="1" customWidth="1"/>
    <col min="16" max="16" width="11.6640625" style="0" customWidth="1"/>
  </cols>
  <sheetData>
    <row r="1" spans="1:16" ht="26.25" customHeight="1">
      <c r="A1" s="45" t="s">
        <v>77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</row>
    <row r="2" spans="1:16" ht="14.25" customHeight="1">
      <c r="A2" s="3"/>
      <c r="B2" s="3"/>
      <c r="C2" s="3"/>
      <c r="D2" s="3"/>
      <c r="E2" s="4"/>
      <c r="F2" s="3"/>
      <c r="G2" s="4"/>
      <c r="H2" s="4"/>
      <c r="I2" s="4"/>
      <c r="J2" s="4"/>
      <c r="K2" s="4"/>
      <c r="L2" s="4"/>
      <c r="M2" s="4"/>
      <c r="N2" s="4"/>
      <c r="O2" s="40" t="s">
        <v>11</v>
      </c>
      <c r="P2" s="40"/>
    </row>
    <row r="3" spans="1:16" s="10" customFormat="1" ht="26.25" customHeight="1">
      <c r="A3" s="46" t="s">
        <v>17</v>
      </c>
      <c r="B3" s="43" t="s">
        <v>16</v>
      </c>
      <c r="C3" s="39" t="s">
        <v>20</v>
      </c>
      <c r="D3" s="39"/>
      <c r="E3" s="39" t="s">
        <v>8</v>
      </c>
      <c r="F3" s="18" t="s">
        <v>21</v>
      </c>
      <c r="G3" s="39" t="s">
        <v>6</v>
      </c>
      <c r="H3" s="39"/>
      <c r="I3" s="39"/>
      <c r="J3" s="39"/>
      <c r="K3" s="49" t="s">
        <v>15</v>
      </c>
      <c r="L3" s="41" t="s">
        <v>74</v>
      </c>
      <c r="M3" s="49" t="s">
        <v>5</v>
      </c>
      <c r="N3" s="49"/>
      <c r="O3" s="49"/>
      <c r="P3" s="50" t="s">
        <v>75</v>
      </c>
    </row>
    <row r="4" spans="1:16" s="10" customFormat="1" ht="26.25" customHeight="1">
      <c r="A4" s="47"/>
      <c r="B4" s="44"/>
      <c r="C4" s="12" t="s">
        <v>0</v>
      </c>
      <c r="D4" s="11" t="s">
        <v>1</v>
      </c>
      <c r="E4" s="48"/>
      <c r="F4" s="17" t="s">
        <v>76</v>
      </c>
      <c r="G4" s="12" t="s">
        <v>14</v>
      </c>
      <c r="H4" s="12" t="s">
        <v>7</v>
      </c>
      <c r="I4" s="12" t="s">
        <v>12</v>
      </c>
      <c r="J4" s="12" t="s">
        <v>13</v>
      </c>
      <c r="K4" s="48"/>
      <c r="L4" s="42"/>
      <c r="M4" s="5" t="s">
        <v>2</v>
      </c>
      <c r="N4" s="5" t="s">
        <v>3</v>
      </c>
      <c r="O4" s="5" t="s">
        <v>10</v>
      </c>
      <c r="P4" s="51"/>
    </row>
    <row r="5" spans="1:16" s="2" customFormat="1" ht="30" customHeight="1">
      <c r="A5" s="13"/>
      <c r="B5" s="14"/>
      <c r="C5" s="15"/>
      <c r="D5" s="16"/>
      <c r="E5" s="6" t="s">
        <v>4</v>
      </c>
      <c r="F5" s="15"/>
      <c r="G5" s="7">
        <f aca="true" t="shared" si="0" ref="G5:L5">SUM(G6:G15)</f>
        <v>21053190</v>
      </c>
      <c r="H5" s="7">
        <f t="shared" si="0"/>
        <v>16752240</v>
      </c>
      <c r="I5" s="7">
        <f t="shared" si="0"/>
        <v>0</v>
      </c>
      <c r="J5" s="7">
        <f t="shared" si="0"/>
        <v>4300950</v>
      </c>
      <c r="K5" s="7">
        <f t="shared" si="0"/>
        <v>0</v>
      </c>
      <c r="L5" s="7">
        <f t="shared" si="0"/>
        <v>19310990</v>
      </c>
      <c r="M5" s="8"/>
      <c r="N5" s="8"/>
      <c r="O5" s="8"/>
      <c r="P5" s="9" t="s">
        <v>9</v>
      </c>
    </row>
    <row r="6" spans="1:16" s="1" customFormat="1" ht="36" customHeight="1">
      <c r="A6" s="19">
        <v>296</v>
      </c>
      <c r="B6" s="20">
        <v>77</v>
      </c>
      <c r="C6" s="21" t="s">
        <v>58</v>
      </c>
      <c r="D6" s="21" t="s">
        <v>62</v>
      </c>
      <c r="E6" s="22" t="s">
        <v>59</v>
      </c>
      <c r="F6" s="21" t="s">
        <v>58</v>
      </c>
      <c r="G6" s="23">
        <f aca="true" t="shared" si="1" ref="G6:G12">SUM(H6:J6)</f>
        <v>2141830</v>
      </c>
      <c r="H6" s="24">
        <v>1696000</v>
      </c>
      <c r="I6" s="24"/>
      <c r="J6" s="25">
        <v>445830</v>
      </c>
      <c r="K6" s="26">
        <v>0</v>
      </c>
      <c r="L6" s="27">
        <f aca="true" t="shared" si="2" ref="L6:L13">G6-K6</f>
        <v>2141830</v>
      </c>
      <c r="M6" s="21" t="s">
        <v>60</v>
      </c>
      <c r="N6" s="21" t="s">
        <v>61</v>
      </c>
      <c r="O6" s="21" t="s">
        <v>58</v>
      </c>
      <c r="P6" s="28"/>
    </row>
    <row r="7" spans="1:16" s="1" customFormat="1" ht="36" customHeight="1">
      <c r="A7" s="29">
        <v>297</v>
      </c>
      <c r="B7" s="30" t="s">
        <v>53</v>
      </c>
      <c r="C7" s="31" t="s">
        <v>54</v>
      </c>
      <c r="D7" s="31" t="s">
        <v>63</v>
      </c>
      <c r="E7" s="32" t="s">
        <v>55</v>
      </c>
      <c r="F7" s="31" t="s">
        <v>72</v>
      </c>
      <c r="G7" s="33">
        <f t="shared" si="1"/>
        <v>1321840</v>
      </c>
      <c r="H7" s="34">
        <v>1088120</v>
      </c>
      <c r="I7" s="34"/>
      <c r="J7" s="35">
        <v>233720</v>
      </c>
      <c r="K7" s="36">
        <v>0</v>
      </c>
      <c r="L7" s="37">
        <f t="shared" si="2"/>
        <v>1321840</v>
      </c>
      <c r="M7" s="31" t="s">
        <v>51</v>
      </c>
      <c r="N7" s="31" t="s">
        <v>57</v>
      </c>
      <c r="O7" s="31" t="s">
        <v>56</v>
      </c>
      <c r="P7" s="38"/>
    </row>
    <row r="8" spans="1:16" ht="28.5" customHeight="1">
      <c r="A8" s="29">
        <v>298</v>
      </c>
      <c r="B8" s="30">
        <v>97</v>
      </c>
      <c r="C8" s="31" t="s">
        <v>49</v>
      </c>
      <c r="D8" s="31" t="s">
        <v>64</v>
      </c>
      <c r="E8" s="32" t="s">
        <v>50</v>
      </c>
      <c r="F8" s="31" t="s">
        <v>49</v>
      </c>
      <c r="G8" s="33">
        <f t="shared" si="1"/>
        <v>2293380</v>
      </c>
      <c r="H8" s="34">
        <v>1816000</v>
      </c>
      <c r="I8" s="34"/>
      <c r="J8" s="35">
        <v>477380</v>
      </c>
      <c r="K8" s="36">
        <v>0</v>
      </c>
      <c r="L8" s="37">
        <f t="shared" si="2"/>
        <v>2293380</v>
      </c>
      <c r="M8" s="31" t="s">
        <v>51</v>
      </c>
      <c r="N8" s="31" t="s">
        <v>52</v>
      </c>
      <c r="O8" s="31" t="s">
        <v>49</v>
      </c>
      <c r="P8" s="38"/>
    </row>
    <row r="9" spans="1:16" ht="28.5" customHeight="1">
      <c r="A9" s="29">
        <v>299</v>
      </c>
      <c r="B9" s="30">
        <v>204</v>
      </c>
      <c r="C9" s="31" t="s">
        <v>18</v>
      </c>
      <c r="D9" s="31" t="s">
        <v>65</v>
      </c>
      <c r="E9" s="32" t="s">
        <v>19</v>
      </c>
      <c r="F9" s="31" t="s">
        <v>46</v>
      </c>
      <c r="G9" s="33">
        <f t="shared" si="1"/>
        <v>2322930</v>
      </c>
      <c r="H9" s="34">
        <v>1840000</v>
      </c>
      <c r="I9" s="34"/>
      <c r="J9" s="35">
        <v>482930</v>
      </c>
      <c r="K9" s="36">
        <v>0</v>
      </c>
      <c r="L9" s="37">
        <f>ROUND(G9/4,-1)</f>
        <v>580730</v>
      </c>
      <c r="M9" s="31" t="s">
        <v>47</v>
      </c>
      <c r="N9" s="31" t="s">
        <v>48</v>
      </c>
      <c r="O9" s="31" t="s">
        <v>46</v>
      </c>
      <c r="P9" s="38"/>
    </row>
    <row r="10" spans="1:16" ht="28.5" customHeight="1">
      <c r="A10" s="29">
        <v>300</v>
      </c>
      <c r="B10" s="30">
        <v>234</v>
      </c>
      <c r="C10" s="31" t="s">
        <v>43</v>
      </c>
      <c r="D10" s="31" t="s">
        <v>66</v>
      </c>
      <c r="E10" s="32" t="s">
        <v>44</v>
      </c>
      <c r="F10" s="31" t="s">
        <v>43</v>
      </c>
      <c r="G10" s="33">
        <f t="shared" si="1"/>
        <v>2323940</v>
      </c>
      <c r="H10" s="34">
        <v>1840000</v>
      </c>
      <c r="I10" s="34"/>
      <c r="J10" s="35">
        <v>483940</v>
      </c>
      <c r="K10" s="36">
        <v>0</v>
      </c>
      <c r="L10" s="37">
        <f t="shared" si="2"/>
        <v>2323940</v>
      </c>
      <c r="M10" s="31" t="s">
        <v>25</v>
      </c>
      <c r="N10" s="31" t="s">
        <v>45</v>
      </c>
      <c r="O10" s="31" t="s">
        <v>43</v>
      </c>
      <c r="P10" s="38"/>
    </row>
    <row r="11" spans="1:16" ht="28.5" customHeight="1">
      <c r="A11" s="29">
        <v>301</v>
      </c>
      <c r="B11" s="30">
        <v>217</v>
      </c>
      <c r="C11" s="31" t="s">
        <v>39</v>
      </c>
      <c r="D11" s="31" t="s">
        <v>67</v>
      </c>
      <c r="E11" s="32" t="s">
        <v>40</v>
      </c>
      <c r="F11" s="31" t="s">
        <v>39</v>
      </c>
      <c r="G11" s="33">
        <f t="shared" si="1"/>
        <v>2325450</v>
      </c>
      <c r="H11" s="34">
        <v>1840000</v>
      </c>
      <c r="I11" s="34"/>
      <c r="J11" s="35">
        <v>485450</v>
      </c>
      <c r="K11" s="36">
        <v>0</v>
      </c>
      <c r="L11" s="37">
        <f t="shared" si="2"/>
        <v>2325450</v>
      </c>
      <c r="M11" s="31" t="s">
        <v>41</v>
      </c>
      <c r="N11" s="31" t="s">
        <v>42</v>
      </c>
      <c r="O11" s="31" t="s">
        <v>39</v>
      </c>
      <c r="P11" s="38"/>
    </row>
    <row r="12" spans="1:16" ht="28.5" customHeight="1">
      <c r="A12" s="29">
        <v>302</v>
      </c>
      <c r="B12" s="30">
        <v>128</v>
      </c>
      <c r="C12" s="31" t="s">
        <v>32</v>
      </c>
      <c r="D12" s="31" t="s">
        <v>68</v>
      </c>
      <c r="E12" s="32" t="s">
        <v>33</v>
      </c>
      <c r="F12" s="31" t="s">
        <v>32</v>
      </c>
      <c r="G12" s="33">
        <f t="shared" si="1"/>
        <v>2293380</v>
      </c>
      <c r="H12" s="34">
        <v>1816000</v>
      </c>
      <c r="I12" s="34"/>
      <c r="J12" s="35">
        <v>477380</v>
      </c>
      <c r="K12" s="36">
        <v>0</v>
      </c>
      <c r="L12" s="37">
        <f t="shared" si="2"/>
        <v>2293380</v>
      </c>
      <c r="M12" s="31" t="s">
        <v>36</v>
      </c>
      <c r="N12" s="31" t="s">
        <v>38</v>
      </c>
      <c r="O12" s="31" t="s">
        <v>32</v>
      </c>
      <c r="P12" s="38"/>
    </row>
    <row r="13" spans="1:16" ht="28.5" customHeight="1">
      <c r="A13" s="29">
        <v>303</v>
      </c>
      <c r="B13" s="30">
        <v>236</v>
      </c>
      <c r="C13" s="31" t="s">
        <v>29</v>
      </c>
      <c r="D13" s="31" t="s">
        <v>69</v>
      </c>
      <c r="E13" s="32" t="s">
        <v>30</v>
      </c>
      <c r="F13" s="31" t="s">
        <v>73</v>
      </c>
      <c r="G13" s="33">
        <f>SUM(H13:J13)</f>
        <v>2325450</v>
      </c>
      <c r="H13" s="34">
        <v>1840000</v>
      </c>
      <c r="I13" s="34"/>
      <c r="J13" s="35">
        <v>485450</v>
      </c>
      <c r="K13" s="36">
        <v>0</v>
      </c>
      <c r="L13" s="37">
        <f t="shared" si="2"/>
        <v>2325450</v>
      </c>
      <c r="M13" s="31" t="s">
        <v>36</v>
      </c>
      <c r="N13" s="31" t="s">
        <v>37</v>
      </c>
      <c r="O13" s="31" t="s">
        <v>31</v>
      </c>
      <c r="P13" s="38"/>
    </row>
    <row r="14" spans="1:16" ht="28.5" customHeight="1">
      <c r="A14" s="29">
        <v>304</v>
      </c>
      <c r="B14" s="30">
        <v>70</v>
      </c>
      <c r="C14" s="31" t="s">
        <v>27</v>
      </c>
      <c r="D14" s="31" t="s">
        <v>70</v>
      </c>
      <c r="E14" s="32" t="s">
        <v>28</v>
      </c>
      <c r="F14" s="31" t="s">
        <v>27</v>
      </c>
      <c r="G14" s="33">
        <f>SUM(H14:J14)</f>
        <v>2321420</v>
      </c>
      <c r="H14" s="34">
        <v>1840000</v>
      </c>
      <c r="I14" s="34"/>
      <c r="J14" s="35">
        <v>481420</v>
      </c>
      <c r="K14" s="36">
        <v>0</v>
      </c>
      <c r="L14" s="37">
        <f>G14-K14</f>
        <v>2321420</v>
      </c>
      <c r="M14" s="31" t="s">
        <v>34</v>
      </c>
      <c r="N14" s="31" t="s">
        <v>35</v>
      </c>
      <c r="O14" s="31" t="s">
        <v>27</v>
      </c>
      <c r="P14" s="38"/>
    </row>
    <row r="15" spans="1:16" ht="28.5" customHeight="1">
      <c r="A15" s="29">
        <v>305</v>
      </c>
      <c r="B15" s="30" t="s">
        <v>22</v>
      </c>
      <c r="C15" s="31" t="s">
        <v>23</v>
      </c>
      <c r="D15" s="31" t="s">
        <v>71</v>
      </c>
      <c r="E15" s="32" t="s">
        <v>24</v>
      </c>
      <c r="F15" s="31" t="s">
        <v>23</v>
      </c>
      <c r="G15" s="33">
        <f>SUM(H15:J15)</f>
        <v>1383570</v>
      </c>
      <c r="H15" s="34">
        <v>1136120</v>
      </c>
      <c r="I15" s="34">
        <v>0</v>
      </c>
      <c r="J15" s="35">
        <v>247450</v>
      </c>
      <c r="K15" s="36">
        <v>0</v>
      </c>
      <c r="L15" s="37">
        <f>G15-K15</f>
        <v>1383570</v>
      </c>
      <c r="M15" s="31" t="s">
        <v>25</v>
      </c>
      <c r="N15" s="31" t="s">
        <v>26</v>
      </c>
      <c r="O15" s="31" t="s">
        <v>23</v>
      </c>
      <c r="P15" s="38"/>
    </row>
  </sheetData>
  <sheetProtection/>
  <mergeCells count="11">
    <mergeCell ref="P3:P4"/>
    <mergeCell ref="G3:J3"/>
    <mergeCell ref="O2:P2"/>
    <mergeCell ref="L3:L4"/>
    <mergeCell ref="B3:B4"/>
    <mergeCell ref="A1:P1"/>
    <mergeCell ref="A3:A4"/>
    <mergeCell ref="C3:D3"/>
    <mergeCell ref="E3:E4"/>
    <mergeCell ref="K3:K4"/>
    <mergeCell ref="M3:O3"/>
  </mergeCells>
  <printOptions horizontalCentered="1"/>
  <pageMargins left="0.31496062992125984" right="0.2362204724409449" top="0.5905511811023623" bottom="0.3937007874015748" header="0.4330708661417323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자치  32</dc:creator>
  <cp:keywords/>
  <dc:description/>
  <cp:lastModifiedBy>User</cp:lastModifiedBy>
  <cp:lastPrinted>2013-09-30T01:36:31Z</cp:lastPrinted>
  <dcterms:created xsi:type="dcterms:W3CDTF">2009-01-22T05:06:24Z</dcterms:created>
  <dcterms:modified xsi:type="dcterms:W3CDTF">2013-09-30T01:36:38Z</dcterms:modified>
  <cp:category/>
  <cp:version/>
  <cp:contentType/>
  <cp:contentStatus/>
</cp:coreProperties>
</file>