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60" windowHeight="11370" tabRatio="903" activeTab="0"/>
  </bookViews>
  <sheets>
    <sheet name="1.소득만족도" sheetId="1" r:id="rId1"/>
    <sheet name="1.소득만족도(1)" sheetId="2" r:id="rId2"/>
    <sheet name="2.부채주된이유" sheetId="3" r:id="rId3"/>
    <sheet name="2.부채주된이유(1)" sheetId="4" r:id="rId4"/>
    <sheet name="3.부채의부담" sheetId="5" r:id="rId5"/>
    <sheet name="3.부채의부담(1)" sheetId="6" r:id="rId6"/>
    <sheet name="4.월평균생활비" sheetId="7" r:id="rId7"/>
    <sheet name="4.월평균생활비(1)" sheetId="8" r:id="rId8"/>
    <sheet name="5.상품구매처(식료품)" sheetId="9" r:id="rId9"/>
    <sheet name="5.상품구매처(식료품)a" sheetId="10" r:id="rId10"/>
    <sheet name="6.임금근로자의직업안정" sheetId="11" r:id="rId11"/>
    <sheet name="6.임금근로자의직업안정(1)" sheetId="12" r:id="rId12"/>
    <sheet name="7.직업만족도" sheetId="13" r:id="rId13"/>
    <sheet name="7.직업만족도(1)" sheetId="14" r:id="rId14"/>
    <sheet name="8.직업만족도(임금사업소득)" sheetId="15" r:id="rId15"/>
    <sheet name="8.직업만족도(임금사업소득)(1)" sheetId="16" r:id="rId16"/>
    <sheet name="9.직업만족도(장래성)" sheetId="17" r:id="rId17"/>
    <sheet name="9.직업만족도(장래성)(1)" sheetId="18" r:id="rId18"/>
    <sheet name="10.지역경제일자리 전망" sheetId="19" r:id="rId19"/>
    <sheet name="10.지역경제일자리전망(1)" sheetId="20" r:id="rId20"/>
    <sheet name="11.대학교등록금마련" sheetId="21" r:id="rId21"/>
    <sheet name="11.대학교등록금마련(1)" sheetId="22" r:id="rId22"/>
    <sheet name="12.문해율" sheetId="23" r:id="rId23"/>
    <sheet name="13.거주지만족도" sheetId="24" r:id="rId24"/>
    <sheet name="13.거주지만족도(1)" sheetId="25" r:id="rId25"/>
    <sheet name="14.거주지불만족사유" sheetId="26" r:id="rId26"/>
    <sheet name="14.거주지불만족사유(1)" sheetId="27" r:id="rId27"/>
    <sheet name="15.전세금" sheetId="28" r:id="rId28"/>
    <sheet name="16.월세금" sheetId="29" r:id="rId29"/>
    <sheet name="17.지역이주권유" sheetId="30" r:id="rId30"/>
    <sheet name="17.지역이주권유(1)" sheetId="31" r:id="rId31"/>
    <sheet name="18.자전거보유" sheetId="32" r:id="rId32"/>
    <sheet name="18.자전거보유(1)" sheetId="33" r:id="rId33"/>
    <sheet name="19.지역기초여건만족도" sheetId="34" r:id="rId34"/>
    <sheet name="19.지역기초여건만족도(1)" sheetId="35" r:id="rId35"/>
    <sheet name="20.컴퓨터보유가구" sheetId="36" r:id="rId36"/>
    <sheet name="20.컴퓨터보유가구(1)" sheetId="37" r:id="rId37"/>
    <sheet name="21.이동전화보유" sheetId="38" r:id="rId38"/>
    <sheet name="21.이동전화보유(1)" sheetId="39" r:id="rId39"/>
    <sheet name="22.이메일홈페이지보유" sheetId="40" r:id="rId40"/>
    <sheet name="22.이메일홈페이지보유(1)" sheetId="41" r:id="rId41"/>
    <sheet name="23.가구당월평균통신비용" sheetId="42" r:id="rId42"/>
    <sheet name="23.가구당월평균통신비용(1)" sheetId="43" r:id="rId43"/>
    <sheet name="24.인터넷뱅킹" sheetId="44" r:id="rId44"/>
    <sheet name="24.인터넷뱅킹(1)" sheetId="45" r:id="rId45"/>
    <sheet name="25.수질대기의질만족" sheetId="46" r:id="rId46"/>
    <sheet name="25.수질대기의질만족(1)" sheetId="47" r:id="rId47"/>
    <sheet name="26.삶의질" sheetId="48" r:id="rId48"/>
    <sheet name="26.삶의질(1)" sheetId="49" r:id="rId49"/>
    <sheet name="27.법집행신뢰(행정기관)" sheetId="50" r:id="rId50"/>
    <sheet name="27.법집행신뢰(행정기관)(1)" sheetId="51" r:id="rId51"/>
    <sheet name="28.법집행신뢰(사법기관)" sheetId="52" r:id="rId52"/>
    <sheet name="28.법집행신뢰(사법기관)(1)" sheetId="53" r:id="rId53"/>
    <sheet name="29.사회적약자태도" sheetId="54" r:id="rId54"/>
    <sheet name="29.사회적약자태도(1)" sheetId="55" r:id="rId55"/>
    <sheet name="Sheet64" sheetId="56" r:id="rId56"/>
    <sheet name="Sheet63" sheetId="57" r:id="rId57"/>
    <sheet name="Sheet62" sheetId="58" r:id="rId58"/>
  </sheets>
  <definedNames/>
  <calcPr fullCalcOnLoad="1"/>
</workbook>
</file>

<file path=xl/sharedStrings.xml><?xml version="1.0" encoding="utf-8"?>
<sst xmlns="http://schemas.openxmlformats.org/spreadsheetml/2006/main" count="2335" uniqueCount="846">
  <si>
    <t>(단위 : %)</t>
  </si>
  <si>
    <t>구분</t>
  </si>
  <si>
    <t>아주 부족
(많이 쪼들림)</t>
  </si>
  <si>
    <t>약간 부족
(조금 빠듯함)</t>
  </si>
  <si>
    <t>적당한 편
(보통)</t>
  </si>
  <si>
    <t>약간 여유</t>
  </si>
  <si>
    <t>아주 여유
(매우 넉넉함)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</si>
  <si>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</si>
  <si>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</si>
  <si>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</si>
  <si>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</si>
  <si>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</si>
  <si>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</si>
  <si>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</si>
  <si>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</si>
  <si>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</si>
  <si>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</si>
  <si>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</si>
  <si>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</si>
  <si>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</si>
  <si>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</si>
  <si>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</si>
  <si>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</si>
  <si>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</si>
  <si>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</si>
  <si>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</si>
  <si>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</si>
  <si>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</si>
  <si>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</si>
  <si>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</si>
  <si>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자료 : 경상북도 사회조사 - 가구주 응답</t>
  </si>
  <si>
    <t>* 괄호는 2000~2006  질문내용 : 요즘 귀댁의 경제적 생활여건은 어떠합니까?</t>
  </si>
  <si>
    <t>1. 소득 만족도</t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</si>
  <si>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</si>
  <si>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</si>
  <si>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</si>
  <si>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아주 부족
(많이 쪼들림)</t>
  </si>
  <si>
    <t>약간 부족
(조금 빠듯함)</t>
  </si>
  <si>
    <t>적당한 편
(보통)</t>
  </si>
  <si>
    <t>약간 여유</t>
  </si>
  <si>
    <t>아주 여유
(매우 넉넉함)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</si>
  <si>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</si>
  <si>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</si>
  <si>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t>남</t>
  </si>
  <si>
    <t>여</t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</si>
  <si>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</si>
  <si>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</si>
  <si>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</si>
  <si>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</si>
  <si>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</si>
  <si>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</si>
  <si>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</si>
  <si>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</si>
  <si>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</si>
  <si>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</si>
  <si>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</si>
  <si>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</si>
  <si>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</si>
  <si>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</si>
  <si>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</si>
  <si>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t>초졸이하</t>
  </si>
  <si>
    <t>중졸</t>
  </si>
  <si>
    <t>고졸</t>
  </si>
  <si>
    <t>대졸이상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</si>
  <si>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</si>
  <si>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</si>
  <si>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</si>
  <si>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취업자</t>
  </si>
  <si>
    <t>실업·비경제활동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</si>
  <si>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</si>
  <si>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</si>
  <si>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</si>
  <si>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</si>
  <si>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</si>
  <si>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</si>
  <si>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</si>
  <si>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</si>
  <si>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</si>
  <si>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</si>
  <si>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</si>
  <si>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</si>
  <si>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</si>
  <si>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</si>
  <si>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r>
      <t>5</t>
    </r>
    <r>
      <rPr>
        <sz val="8"/>
        <rFont val="바탕"/>
        <family val="1"/>
      </rPr>
      <t>백만원이상</t>
    </r>
  </si>
  <si>
    <t>구분</t>
  </si>
  <si>
    <t>부채가 
있는 가구</t>
  </si>
  <si>
    <t>부채가 
있는 가구</t>
  </si>
  <si>
    <t>부채의 주된 이유</t>
  </si>
  <si>
    <t>부채의 주된 이유</t>
  </si>
  <si>
    <t>주택 임차구입</t>
  </si>
  <si>
    <t>주택 임차구입</t>
  </si>
  <si>
    <t>교육비</t>
  </si>
  <si>
    <t>교육비</t>
  </si>
  <si>
    <t>의료비</t>
  </si>
  <si>
    <t>의료비</t>
  </si>
  <si>
    <t>재태크</t>
  </si>
  <si>
    <t>기타생활비</t>
  </si>
  <si>
    <t>기타생활비</t>
  </si>
  <si>
    <t>영농자금</t>
  </si>
  <si>
    <t>영농자금</t>
  </si>
  <si>
    <t>기타</t>
  </si>
  <si>
    <t>기타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</si>
  <si>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</si>
  <si>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</si>
  <si>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</si>
  <si>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</si>
  <si>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</si>
  <si>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</si>
  <si>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</si>
  <si>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</si>
  <si>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</si>
  <si>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</si>
  <si>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</si>
  <si>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</si>
  <si>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</si>
  <si>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</si>
  <si>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</si>
  <si>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</si>
  <si>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</si>
  <si>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</si>
  <si>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</si>
  <si>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</si>
  <si>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</si>
  <si>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</si>
  <si>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</si>
  <si>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자료 : 경상북도 사회조사</t>
  </si>
  <si>
    <t>자료 : 경상북도 사회조사</t>
  </si>
  <si>
    <t>* 2011년부터 "기타"를 "영농자금"과 "기타"로 분리하여 조사</t>
  </si>
  <si>
    <t>재태크 실패</t>
  </si>
  <si>
    <r>
      <t>많이</t>
    </r>
    <r>
      <rPr>
        <sz val="8"/>
        <rFont val="Garamond"/>
        <family val="1"/>
      </rPr>
      <t xml:space="preserve"> </t>
    </r>
    <r>
      <rPr>
        <sz val="8"/>
        <rFont val="바탕"/>
        <family val="1"/>
      </rPr>
      <t>부담스럽다</t>
    </r>
  </si>
  <si>
    <r>
      <t>조금</t>
    </r>
    <r>
      <rPr>
        <sz val="8"/>
        <rFont val="Garamond"/>
        <family val="1"/>
      </rPr>
      <t xml:space="preserve"> </t>
    </r>
    <r>
      <rPr>
        <sz val="8"/>
        <rFont val="바탕"/>
        <family val="1"/>
      </rPr>
      <t>부담스럽다</t>
    </r>
  </si>
  <si>
    <r>
      <t>부담스럽지</t>
    </r>
    <r>
      <rPr>
        <sz val="8"/>
        <rFont val="Garamond"/>
        <family val="1"/>
      </rPr>
      <t xml:space="preserve"> </t>
    </r>
    <r>
      <rPr>
        <sz val="8"/>
        <rFont val="바탕"/>
        <family val="1"/>
      </rPr>
      <t>않다</t>
    </r>
  </si>
  <si>
    <r>
      <t>전혀</t>
    </r>
    <r>
      <rPr>
        <sz val="8"/>
        <rFont val="Garamond"/>
        <family val="1"/>
      </rPr>
      <t xml:space="preserve"> </t>
    </r>
    <r>
      <rPr>
        <sz val="8"/>
        <rFont val="바탕"/>
        <family val="1"/>
      </rPr>
      <t>부담스럽지</t>
    </r>
    <r>
      <rPr>
        <sz val="8"/>
        <rFont val="Garamond"/>
        <family val="1"/>
      </rPr>
      <t xml:space="preserve"> </t>
    </r>
    <r>
      <rPr>
        <sz val="8"/>
        <rFont val="바탕"/>
        <family val="1"/>
      </rPr>
      <t>않다</t>
    </r>
  </si>
  <si>
    <t>자료 : 경상북도 사회조사 - 가구주</t>
  </si>
  <si>
    <r>
      <t>99</t>
    </r>
    <r>
      <rPr>
        <sz val="8"/>
        <rFont val="바탕체"/>
        <family val="1"/>
      </rPr>
      <t>만원이하</t>
    </r>
  </si>
  <si>
    <r>
      <t>100~199</t>
    </r>
    <r>
      <rPr>
        <sz val="8"/>
        <rFont val="바탕체"/>
        <family val="1"/>
      </rPr>
      <t>만원</t>
    </r>
  </si>
  <si>
    <r>
      <t>200~299</t>
    </r>
    <r>
      <rPr>
        <sz val="8"/>
        <rFont val="바탕체"/>
        <family val="1"/>
      </rPr>
      <t>만원</t>
    </r>
  </si>
  <si>
    <r>
      <t>300~399</t>
    </r>
    <r>
      <rPr>
        <sz val="8"/>
        <rFont val="바탕체"/>
        <family val="1"/>
      </rPr>
      <t>만원</t>
    </r>
  </si>
  <si>
    <r>
      <t>400~499</t>
    </r>
    <r>
      <rPr>
        <sz val="8"/>
        <rFont val="바탕체"/>
        <family val="1"/>
      </rPr>
      <t>만원</t>
    </r>
  </si>
  <si>
    <r>
      <t>500</t>
    </r>
    <r>
      <rPr>
        <sz val="8"/>
        <rFont val="바탕체"/>
        <family val="1"/>
      </rPr>
      <t>만원이상</t>
    </r>
  </si>
  <si>
    <t>99만원이하</t>
  </si>
  <si>
    <t>100~199만원</t>
  </si>
  <si>
    <t>200~299만원</t>
  </si>
  <si>
    <t>300~399만원</t>
  </si>
  <si>
    <t>400~499만원</t>
  </si>
  <si>
    <t>500만원이상</t>
  </si>
  <si>
    <t>식료품</t>
  </si>
  <si>
    <t>재래시장</t>
  </si>
  <si>
    <t>대형할인마트</t>
  </si>
  <si>
    <t>슈퍼</t>
  </si>
  <si>
    <t>편의점</t>
  </si>
  <si>
    <t>백화점</t>
  </si>
  <si>
    <t>전문점</t>
  </si>
  <si>
    <t>인터넷쇼핑몰</t>
  </si>
  <si>
    <t>TV홈쇼핑</t>
  </si>
  <si>
    <t>구매한적 없다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</si>
  <si>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</si>
  <si>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</si>
  <si>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</si>
  <si>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</si>
  <si>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</si>
  <si>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</si>
  <si>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</si>
  <si>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</si>
  <si>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</si>
  <si>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</si>
  <si>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</si>
  <si>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</si>
  <si>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</si>
  <si>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</si>
  <si>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</si>
  <si>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</si>
  <si>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</si>
  <si>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</si>
  <si>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</si>
  <si>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</si>
  <si>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</si>
  <si>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</si>
  <si>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</si>
  <si>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자료 : 경상북도 사회조사</t>
  </si>
  <si>
    <t>큰 잘못이 없는 한 
현직장에서 계속 
일할 수 있다</t>
  </si>
  <si>
    <t>현재 직장에서 얼마나 더 일할 수 있는가?</t>
  </si>
  <si>
    <t>1년이하</t>
  </si>
  <si>
    <t>1년초과~2년이하</t>
  </si>
  <si>
    <t>3년이상</t>
  </si>
  <si>
    <t xml:space="preserve">자료 : 경북인의 생활과 의식조사 </t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</si>
  <si>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</si>
  <si>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</si>
  <si>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큰 잘못이 없는 한 직장에서 계속 일할 수 있는가?</t>
  </si>
  <si>
    <t>현재 직장에서 얼마나 더 일할 수 있는가?</t>
  </si>
  <si>
    <t>1년이하</t>
  </si>
  <si>
    <t>1년초과~2년이하</t>
  </si>
  <si>
    <t>3년이상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</si>
  <si>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</si>
  <si>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t>C1</t>
  </si>
  <si>
    <t>C2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</si>
  <si>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</si>
  <si>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</si>
  <si>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</si>
  <si>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</si>
  <si>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</si>
  <si>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</si>
  <si>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</si>
  <si>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</si>
  <si>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</si>
  <si>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r>
      <t>(</t>
    </r>
    <r>
      <rPr>
        <b/>
        <sz val="8"/>
        <rFont val="바탕"/>
        <family val="1"/>
      </rPr>
      <t>직업별)</t>
    </r>
  </si>
  <si>
    <t>전문관리자</t>
  </si>
  <si>
    <t>F1</t>
  </si>
  <si>
    <t>사무직</t>
  </si>
  <si>
    <t>F2</t>
  </si>
  <si>
    <t>서비스종사자</t>
  </si>
  <si>
    <t>F3</t>
  </si>
  <si>
    <t>농림어업</t>
  </si>
  <si>
    <t>F4</t>
  </si>
  <si>
    <t>기능단순노무</t>
  </si>
  <si>
    <t>F5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</si>
  <si>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</si>
  <si>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</si>
  <si>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t>G1</t>
  </si>
  <si>
    <t>G2</t>
  </si>
  <si>
    <t>G3</t>
  </si>
  <si>
    <t>G4</t>
  </si>
  <si>
    <t>G5</t>
  </si>
  <si>
    <t>G6</t>
  </si>
  <si>
    <t>4-15. 직업만족도 - 하는 일</t>
  </si>
  <si>
    <t>구분</t>
  </si>
  <si>
    <t>매우 만족</t>
  </si>
  <si>
    <t>만족하는 편</t>
  </si>
  <si>
    <t>보 통</t>
  </si>
  <si>
    <t>만족하지 않는 않는 편</t>
  </si>
  <si>
    <t>만족하지 않는 않는 편</t>
  </si>
  <si>
    <t>전혀 만족하지 않음</t>
  </si>
  <si>
    <t>전혀 만족하지 않음</t>
  </si>
  <si>
    <t>해당없다</t>
  </si>
  <si>
    <t>해당없다</t>
  </si>
  <si>
    <t>…</t>
  </si>
  <si>
    <t>…</t>
  </si>
  <si>
    <r>
      <t>* 2010</t>
    </r>
    <r>
      <rPr>
        <sz val="9"/>
        <rFont val="HY신명조"/>
        <family val="1"/>
      </rPr>
      <t>년</t>
    </r>
    <r>
      <rPr>
        <sz val="9"/>
        <rFont val="Garamond"/>
        <family val="1"/>
      </rPr>
      <t xml:space="preserve"> </t>
    </r>
    <r>
      <rPr>
        <sz val="9"/>
        <rFont val="HY신명조"/>
        <family val="1"/>
      </rPr>
      <t>이전은</t>
    </r>
    <r>
      <rPr>
        <sz val="9"/>
        <rFont val="Garamond"/>
        <family val="1"/>
      </rPr>
      <t xml:space="preserve"> </t>
    </r>
    <r>
      <rPr>
        <sz val="9"/>
        <rFont val="HY신명조"/>
        <family val="1"/>
      </rPr>
      <t>임금근로자만을</t>
    </r>
    <r>
      <rPr>
        <sz val="9"/>
        <rFont val="Garamond"/>
        <family val="1"/>
      </rPr>
      <t xml:space="preserve"> </t>
    </r>
    <r>
      <rPr>
        <sz val="9"/>
        <rFont val="HY신명조"/>
        <family val="1"/>
      </rPr>
      <t>대상</t>
    </r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</si>
  <si>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</si>
  <si>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</si>
  <si>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매우 만족</t>
  </si>
  <si>
    <t>만족하는 편</t>
  </si>
  <si>
    <t>보 통</t>
  </si>
  <si>
    <t>기능단순노무</t>
  </si>
  <si>
    <t>(단위 : %)</t>
  </si>
  <si>
    <t>구분</t>
  </si>
  <si>
    <t>매우 만족</t>
  </si>
  <si>
    <t>만족하는 편</t>
  </si>
  <si>
    <t>보 통</t>
  </si>
  <si>
    <t>만족하지 않는 않는 편</t>
  </si>
  <si>
    <t>전혀 만족하지 않음</t>
  </si>
  <si>
    <t>해당없다</t>
  </si>
  <si>
    <t>…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</si>
  <si>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</si>
  <si>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</si>
  <si>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</si>
  <si>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</si>
  <si>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</si>
  <si>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</si>
  <si>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</si>
  <si>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</si>
  <si>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</si>
  <si>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</si>
  <si>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</si>
  <si>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</si>
  <si>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</si>
  <si>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</si>
  <si>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</si>
  <si>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</si>
  <si>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</si>
  <si>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</si>
  <si>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</si>
  <si>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</si>
  <si>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</si>
  <si>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</si>
  <si>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</si>
  <si>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 xml:space="preserve">자료 : 경북인의 생활과 의식조사 </t>
  </si>
  <si>
    <r>
      <t>* 2010</t>
    </r>
    <r>
      <rPr>
        <sz val="9"/>
        <rFont val="HY신명조"/>
        <family val="1"/>
      </rPr>
      <t>년</t>
    </r>
    <r>
      <rPr>
        <sz val="9"/>
        <rFont val="Garamond"/>
        <family val="1"/>
      </rPr>
      <t xml:space="preserve"> </t>
    </r>
    <r>
      <rPr>
        <sz val="9"/>
        <rFont val="HY신명조"/>
        <family val="1"/>
      </rPr>
      <t>이전은</t>
    </r>
    <r>
      <rPr>
        <sz val="9"/>
        <rFont val="Garamond"/>
        <family val="1"/>
      </rPr>
      <t xml:space="preserve"> </t>
    </r>
    <r>
      <rPr>
        <sz val="9"/>
        <rFont val="HY신명조"/>
        <family val="1"/>
      </rPr>
      <t>임금근로자만을</t>
    </r>
    <r>
      <rPr>
        <sz val="9"/>
        <rFont val="Garamond"/>
        <family val="1"/>
      </rPr>
      <t xml:space="preserve"> </t>
    </r>
    <r>
      <rPr>
        <sz val="9"/>
        <rFont val="HY신명조"/>
        <family val="1"/>
      </rPr>
      <t>대상</t>
    </r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</si>
  <si>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</si>
  <si>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매우 만족</t>
  </si>
  <si>
    <t>만족하는 편</t>
  </si>
  <si>
    <t>보 통</t>
  </si>
  <si>
    <t>만족하지 않는 않는 편</t>
  </si>
  <si>
    <t>전혀 만족하지 않음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</si>
  <si>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</si>
  <si>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</si>
  <si>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</si>
  <si>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</si>
  <si>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</si>
  <si>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</si>
  <si>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</si>
  <si>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</si>
  <si>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</si>
  <si>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직업별)</t>
    </r>
  </si>
  <si>
    <t>전문관리자</t>
  </si>
  <si>
    <t>사무직</t>
  </si>
  <si>
    <t>서비스종사자</t>
  </si>
  <si>
    <t>농림어업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</si>
  <si>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</si>
  <si>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</si>
  <si>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</si>
  <si>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</si>
  <si>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</si>
  <si>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</si>
  <si>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</si>
  <si>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구분</t>
  </si>
  <si>
    <t>매우 만족</t>
  </si>
  <si>
    <t>만족하는 편</t>
  </si>
  <si>
    <t>보 통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</si>
  <si>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</si>
  <si>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매우 만족</t>
  </si>
  <si>
    <t>만족하는 편</t>
  </si>
  <si>
    <t>보 통</t>
  </si>
  <si>
    <t>만족하지 않는 않는 편</t>
  </si>
  <si>
    <t>전혀 만족하지 않음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</si>
  <si>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</si>
  <si>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</si>
  <si>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</si>
  <si>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</si>
  <si>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</si>
  <si>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</si>
  <si>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</si>
  <si>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</si>
  <si>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</si>
  <si>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직업별)</t>
    </r>
  </si>
  <si>
    <t>전문관리자</t>
  </si>
  <si>
    <t>사무직</t>
  </si>
  <si>
    <t>서비스종사자</t>
  </si>
  <si>
    <t>농림어업</t>
  </si>
  <si>
    <t>기능단순노무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</si>
  <si>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</si>
  <si>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</si>
  <si>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</si>
  <si>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</si>
  <si>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</si>
  <si>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</si>
  <si>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</si>
  <si>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지역 경제</t>
  </si>
  <si>
    <t>일자리 상황</t>
  </si>
  <si>
    <t>나아질 것이다</t>
  </si>
  <si>
    <t>변동 없을 것이다</t>
  </si>
  <si>
    <t>나빠질 것이다</t>
  </si>
  <si>
    <t>모르겠다</t>
  </si>
  <si>
    <t>나아질 것이다</t>
  </si>
  <si>
    <t>변동 없을 것이다</t>
  </si>
  <si>
    <t>나빠질 것이다</t>
  </si>
  <si>
    <t>…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</si>
  <si>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</si>
  <si>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</si>
  <si>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</si>
  <si>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</si>
  <si>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</si>
  <si>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</si>
  <si>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</si>
  <si>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</si>
  <si>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</si>
  <si>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</si>
  <si>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</si>
  <si>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</si>
  <si>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</si>
  <si>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</si>
  <si>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</si>
  <si>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</si>
  <si>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</si>
  <si>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</si>
  <si>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</si>
  <si>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</si>
  <si>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</si>
  <si>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</si>
  <si>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</si>
  <si>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 xml:space="preserve">자료 : 경북인의 생활과 의식조사 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</si>
  <si>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</si>
  <si>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지역 경제</t>
  </si>
  <si>
    <t>일자리 상황</t>
  </si>
  <si>
    <t>나아질 것이다</t>
  </si>
  <si>
    <t>변동 없을 것이다</t>
  </si>
  <si>
    <t>나빠질 것이다</t>
  </si>
  <si>
    <t>모르겠다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</si>
  <si>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</si>
  <si>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t>cat</t>
  </si>
  <si>
    <t>1</t>
  </si>
  <si>
    <t>2</t>
  </si>
  <si>
    <t>3</t>
  </si>
  <si>
    <t>4</t>
  </si>
  <si>
    <t>…</t>
  </si>
  <si>
    <t>a1</t>
  </si>
  <si>
    <t>a2</t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</si>
  <si>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</si>
  <si>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</si>
  <si>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t>b1</t>
  </si>
  <si>
    <r>
      <t>30-39</t>
    </r>
    <r>
      <rPr>
        <sz val="8"/>
        <rFont val="바탕"/>
        <family val="1"/>
      </rPr>
      <t>세</t>
    </r>
  </si>
  <si>
    <t>b2</t>
  </si>
  <si>
    <r>
      <t>40-49</t>
    </r>
    <r>
      <rPr>
        <sz val="8"/>
        <rFont val="바탕"/>
        <family val="1"/>
      </rPr>
      <t>세</t>
    </r>
  </si>
  <si>
    <t>b3</t>
  </si>
  <si>
    <r>
      <t>50-59</t>
    </r>
    <r>
      <rPr>
        <sz val="8"/>
        <rFont val="바탕"/>
        <family val="1"/>
      </rPr>
      <t>세</t>
    </r>
  </si>
  <si>
    <t>b4</t>
  </si>
  <si>
    <r>
      <t>60</t>
    </r>
    <r>
      <rPr>
        <sz val="8"/>
        <rFont val="바탕"/>
        <family val="1"/>
      </rPr>
      <t>세이상</t>
    </r>
  </si>
  <si>
    <t>b5</t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</si>
  <si>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</si>
  <si>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</si>
  <si>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t>c1</t>
  </si>
  <si>
    <t>c2</t>
  </si>
  <si>
    <t>c3</t>
  </si>
  <si>
    <t>c4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</si>
  <si>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</si>
  <si>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</si>
  <si>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d1</t>
  </si>
  <si>
    <t>실업·비경제활동</t>
  </si>
  <si>
    <t>d2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</si>
  <si>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</si>
  <si>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</si>
  <si>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t>e1</t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</si>
  <si>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</si>
  <si>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t>e2</t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</si>
  <si>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</si>
  <si>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t>e3</t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</si>
  <si>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</si>
  <si>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t>e4</t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</si>
  <si>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</si>
  <si>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</si>
  <si>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(단위 :  %,)</t>
  </si>
  <si>
    <t>구분</t>
  </si>
  <si>
    <t>가구내 대학생 유무</t>
  </si>
  <si>
    <t>대학교 등록금 마련방법</t>
  </si>
  <si>
    <t>부모(가족)의 도움</t>
  </si>
  <si>
    <t>대출</t>
  </si>
  <si>
    <t>학생 스스로 
마련</t>
  </si>
  <si>
    <t>장학금</t>
  </si>
  <si>
    <t>기타</t>
  </si>
  <si>
    <t>…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</si>
  <si>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</si>
  <si>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</si>
  <si>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</si>
  <si>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</si>
  <si>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</si>
  <si>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</si>
  <si>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</si>
  <si>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</si>
  <si>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</si>
  <si>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</si>
  <si>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</si>
  <si>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</si>
  <si>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</si>
  <si>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</si>
  <si>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</si>
  <si>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</si>
  <si>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</si>
  <si>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</si>
  <si>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</si>
  <si>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</si>
  <si>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</si>
  <si>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</si>
  <si>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</si>
  <si>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자료 : 경상북도 사회조사, 주민등록인구통계</t>
  </si>
  <si>
    <t>자료 : 경상북도 사회조사, 주민등록인구통계</t>
  </si>
  <si>
    <t xml:space="preserve">       </t>
  </si>
  <si>
    <t xml:space="preserve">       </t>
  </si>
  <si>
    <t>(단위 : 명, %,)</t>
  </si>
  <si>
    <t>(단위 : 명, %,)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</si>
  <si>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</si>
  <si>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가구내 대학생 유무</t>
  </si>
  <si>
    <t>대학교 등록금 마련방법</t>
  </si>
  <si>
    <t>부모(가족)의 도움</t>
  </si>
  <si>
    <t>대출</t>
  </si>
  <si>
    <t>학생 스스로 
마련</t>
  </si>
  <si>
    <t>장학금</t>
  </si>
  <si>
    <t>기타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</si>
  <si>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</si>
  <si>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</si>
  <si>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</si>
  <si>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</si>
  <si>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</si>
  <si>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</si>
  <si>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</si>
  <si>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</si>
  <si>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</si>
  <si>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</si>
  <si>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</si>
  <si>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</si>
  <si>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</si>
  <si>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</si>
  <si>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</si>
  <si>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</si>
  <si>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</si>
  <si>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</si>
  <si>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</si>
  <si>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비문해자수</t>
  </si>
  <si>
    <t>15세이상 인구</t>
  </si>
  <si>
    <t>비문해자 비율</t>
  </si>
  <si>
    <t>(단위 : %,)</t>
  </si>
  <si>
    <t>약간 만족</t>
  </si>
  <si>
    <t>보통</t>
  </si>
  <si>
    <t>약간 불만족</t>
  </si>
  <si>
    <t>매우 불만족</t>
  </si>
  <si>
    <t>미상</t>
  </si>
  <si>
    <t>…</t>
  </si>
  <si>
    <t>경주시</t>
  </si>
  <si>
    <t>안동시</t>
  </si>
  <si>
    <t>영주시</t>
  </si>
  <si>
    <t>상주시</t>
  </si>
  <si>
    <t>경산시</t>
  </si>
  <si>
    <t>의성군</t>
  </si>
  <si>
    <t>영양군</t>
  </si>
  <si>
    <t>청도군</t>
  </si>
  <si>
    <t>성주군</t>
  </si>
  <si>
    <t>예천군</t>
  </si>
  <si>
    <t>울진군</t>
  </si>
  <si>
    <t>자료 : 경북인의 생활과 의식조사, 인구주택총조사</t>
  </si>
  <si>
    <t xml:space="preserve">       </t>
  </si>
  <si>
    <t>CAT</t>
  </si>
  <si>
    <t>5</t>
  </si>
  <si>
    <t>A1</t>
  </si>
  <si>
    <t>A2</t>
  </si>
  <si>
    <t>B1</t>
  </si>
  <si>
    <t>B2</t>
  </si>
  <si>
    <t>B3</t>
  </si>
  <si>
    <t>B4</t>
  </si>
  <si>
    <r>
      <t>60</t>
    </r>
    <r>
      <rPr>
        <sz val="8"/>
        <rFont val="바탕"/>
        <family val="1"/>
      </rPr>
      <t>세이상</t>
    </r>
  </si>
  <si>
    <t>B5</t>
  </si>
  <si>
    <t>C3</t>
  </si>
  <si>
    <t>C4</t>
  </si>
  <si>
    <t>실업·비경제활동</t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</si>
  <si>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</si>
  <si>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</si>
  <si>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</si>
  <si>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교육
여건</t>
  </si>
  <si>
    <t>주변 
환경</t>
  </si>
  <si>
    <t>공해</t>
  </si>
  <si>
    <t>문화, 생활 편의시설</t>
  </si>
  <si>
    <t>주차
시설</t>
  </si>
  <si>
    <t>물가</t>
  </si>
  <si>
    <t>교통
사정</t>
  </si>
  <si>
    <t>범죄
발생</t>
  </si>
  <si>
    <t>이웃</t>
  </si>
  <si>
    <t>기타</t>
  </si>
  <si>
    <t>자료 : 경북인의 생활과 의식조사</t>
  </si>
  <si>
    <t>6</t>
  </si>
  <si>
    <t>7</t>
  </si>
  <si>
    <t>8</t>
  </si>
  <si>
    <t>9</t>
  </si>
  <si>
    <t>10</t>
  </si>
  <si>
    <r>
      <t>30-39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</si>
  <si>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</si>
  <si>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</si>
  <si>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</si>
  <si>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</si>
  <si>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t>친구나 지인들에게 현재 살고 있는 지역으로 이주 권유 하겠습니까?</t>
  </si>
  <si>
    <t>예</t>
  </si>
  <si>
    <t>아니오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</si>
  <si>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</si>
  <si>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</si>
  <si>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</si>
  <si>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</si>
  <si>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</si>
  <si>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</si>
  <si>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</si>
  <si>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</si>
  <si>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</si>
  <si>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</si>
  <si>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</si>
  <si>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</si>
  <si>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</si>
  <si>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</si>
  <si>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</si>
  <si>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</si>
  <si>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</si>
  <si>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</si>
  <si>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</si>
  <si>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</si>
  <si>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</si>
  <si>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</si>
  <si>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자료 : 경북인의 생활과 의식조사</t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</si>
  <si>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</si>
  <si>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</si>
  <si>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친구나 지인들에게 현재 살고 있는 지역으로 이주 권유 하겠습니까?</t>
  </si>
  <si>
    <t>예</t>
  </si>
  <si>
    <t>아니오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</si>
  <si>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</si>
  <si>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</si>
  <si>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</si>
  <si>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t>구분</t>
  </si>
  <si>
    <t>자전거 보유가구 비율</t>
  </si>
  <si>
    <t>1대</t>
  </si>
  <si>
    <t>2대이상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</si>
  <si>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</si>
  <si>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</si>
  <si>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</si>
  <si>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</si>
  <si>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</si>
  <si>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</si>
  <si>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</si>
  <si>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</si>
  <si>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</si>
  <si>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</si>
  <si>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</si>
  <si>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</si>
  <si>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</si>
  <si>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</si>
  <si>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</si>
  <si>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</si>
  <si>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대중교통</t>
  </si>
  <si>
    <t>도로 및 교통시설</t>
  </si>
  <si>
    <t>지역 의료기관</t>
  </si>
  <si>
    <t>만족</t>
  </si>
  <si>
    <t>보통</t>
  </si>
  <si>
    <t>불만족</t>
  </si>
  <si>
    <t xml:space="preserve">자료 : 경북인의 생활과 의식조사 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</si>
  <si>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</si>
  <si>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대중교통</t>
  </si>
  <si>
    <t>도로 및 교통시설</t>
  </si>
  <si>
    <t>지역 의료기관</t>
  </si>
  <si>
    <t>만족</t>
  </si>
  <si>
    <t>보통</t>
  </si>
  <si>
    <t>불만족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</si>
  <si>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</si>
  <si>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</si>
  <si>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</si>
  <si>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</si>
  <si>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</si>
  <si>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</si>
  <si>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</si>
  <si>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</si>
  <si>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</si>
  <si>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</si>
  <si>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</si>
  <si>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</si>
  <si>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</si>
  <si>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</si>
  <si>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</si>
  <si>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</si>
  <si>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</si>
  <si>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</si>
  <si>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</si>
  <si>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컴퓨터 보유가구 비율</t>
  </si>
  <si>
    <t>인터넷 연걸여부</t>
  </si>
  <si>
    <t>1대</t>
  </si>
  <si>
    <t>2대이상</t>
  </si>
  <si>
    <t>DomainLabel</t>
  </si>
  <si>
    <t>Mean</t>
  </si>
  <si>
    <t>SEX</t>
  </si>
  <si>
    <t>AGECT</t>
  </si>
  <si>
    <t>EDU</t>
  </si>
  <si>
    <t>EA</t>
  </si>
  <si>
    <t>income</t>
  </si>
  <si>
    <t>이동전화 보유가구 비율</t>
  </si>
  <si>
    <t>보유대수</t>
  </si>
  <si>
    <t>2대</t>
  </si>
  <si>
    <t>3대이상</t>
  </si>
  <si>
    <t>(단위 : %)</t>
  </si>
  <si>
    <t>구분</t>
  </si>
  <si>
    <t>이동전화 보유가구 비율</t>
  </si>
  <si>
    <t>보유대수</t>
  </si>
  <si>
    <t>1대</t>
  </si>
  <si>
    <t>2대</t>
  </si>
  <si>
    <t>3대이상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</si>
  <si>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</si>
  <si>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</si>
  <si>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</si>
  <si>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</si>
  <si>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</si>
  <si>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</si>
  <si>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</si>
  <si>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</si>
  <si>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</si>
  <si>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</si>
  <si>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</si>
  <si>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</si>
  <si>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</si>
  <si>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</si>
  <si>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</si>
  <si>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</si>
  <si>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</si>
  <si>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</si>
  <si>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</si>
  <si>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E-MAIL.보유</t>
  </si>
  <si>
    <t>홈페이지
(블로그,미니홈페이지)</t>
  </si>
  <si>
    <t>인터넷 동호회 가입</t>
  </si>
  <si>
    <t>소셜네트워크
(SSN) 가입</t>
  </si>
  <si>
    <r>
      <t>구분</t>
    </r>
  </si>
  <si>
    <t>E-MAIL.보유</t>
  </si>
  <si>
    <t>홈페이지
(블로그,미니홈페이지)</t>
  </si>
  <si>
    <t>인터넷 동호회 가입</t>
  </si>
  <si>
    <r>
      <t>3</t>
    </r>
    <r>
      <rPr>
        <sz val="8"/>
        <rFont val="바탕체"/>
        <family val="1"/>
      </rPr>
      <t>만원미만</t>
    </r>
  </si>
  <si>
    <r>
      <t>3~5</t>
    </r>
    <r>
      <rPr>
        <sz val="8"/>
        <rFont val="바탕체"/>
        <family val="1"/>
      </rPr>
      <t>만원미만</t>
    </r>
  </si>
  <si>
    <r>
      <t>5~10</t>
    </r>
    <r>
      <rPr>
        <sz val="8"/>
        <rFont val="바탕체"/>
        <family val="1"/>
      </rPr>
      <t>만원미만</t>
    </r>
  </si>
  <si>
    <r>
      <t>10~20</t>
    </r>
    <r>
      <rPr>
        <sz val="8"/>
        <rFont val="바탕체"/>
        <family val="1"/>
      </rPr>
      <t>만원미만</t>
    </r>
  </si>
  <si>
    <r>
      <t>20</t>
    </r>
    <r>
      <rPr>
        <sz val="8"/>
        <rFont val="바탕체"/>
        <family val="1"/>
      </rPr>
      <t>만원이상</t>
    </r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</si>
  <si>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</si>
  <si>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</si>
  <si>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3만원미만</t>
  </si>
  <si>
    <t>3~5만원미만</t>
  </si>
  <si>
    <t>5~10만원미만</t>
  </si>
  <si>
    <t>10~20만원미만</t>
  </si>
  <si>
    <t>20만원이상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</si>
  <si>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</si>
  <si>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</si>
  <si>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</si>
  <si>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</si>
  <si>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</si>
  <si>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</si>
  <si>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</si>
  <si>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</si>
  <si>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</si>
  <si>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</si>
  <si>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</si>
  <si>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</si>
  <si>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</si>
  <si>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</si>
  <si>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</si>
  <si>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</si>
  <si>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</si>
  <si>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</si>
  <si>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</si>
  <si>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인터넷뱅킹·폰뱅킹
서비스    이용율</t>
  </si>
  <si>
    <t>문자메세지 이용율</t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</si>
  <si>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</si>
  <si>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</si>
  <si>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인터넷뱅킹·폰뱅킹
서비스    이용율</t>
  </si>
  <si>
    <t>문자메세지 이용율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</si>
  <si>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</si>
  <si>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</si>
  <si>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</si>
  <si>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</si>
  <si>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</si>
  <si>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</si>
  <si>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</si>
  <si>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</si>
  <si>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</si>
  <si>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</si>
  <si>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</si>
  <si>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</si>
  <si>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</si>
  <si>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</si>
  <si>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</si>
  <si>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</si>
  <si>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</si>
  <si>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</si>
  <si>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</si>
  <si>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수질에 만족한다</t>
  </si>
  <si>
    <t>대기의 질에 만족한다</t>
  </si>
  <si>
    <t>(단위 : p.)</t>
  </si>
  <si>
    <t>삶에 대한 평가</t>
  </si>
  <si>
    <t>긍정적 경험</t>
  </si>
  <si>
    <t>부정적 경험</t>
  </si>
  <si>
    <t>(단위 : p.)</t>
  </si>
  <si>
    <t>삶에 대한 평가</t>
  </si>
  <si>
    <t>긍정적 경험</t>
  </si>
  <si>
    <t>부정적 경험</t>
  </si>
  <si>
    <t>중앙행정기관, 도청·시군청 등 지방행정기관</t>
  </si>
  <si>
    <t>매우 신뢰</t>
  </si>
  <si>
    <t>신뢰한다</t>
  </si>
  <si>
    <t>보통</t>
  </si>
  <si>
    <t>신뢰하지 않는다</t>
  </si>
  <si>
    <t>전혀 신뢰하지 않는다</t>
  </si>
  <si>
    <t>J1</t>
  </si>
  <si>
    <t>경찰, 검찰, 법원 등 사법기관</t>
  </si>
  <si>
    <t>(단위 : %)</t>
  </si>
  <si>
    <t>경찰, 검찰, 법원 등 사법기관</t>
  </si>
  <si>
    <t>매우 신뢰</t>
  </si>
  <si>
    <t>신뢰한다</t>
  </si>
  <si>
    <t>보통</t>
  </si>
  <si>
    <t>신뢰하지 않는다</t>
  </si>
  <si>
    <t>전혀 신뢰하지 않는다</t>
  </si>
  <si>
    <t>J2</t>
  </si>
  <si>
    <t>내 아이가 장애아와 함께 어울리는 것은 상관없다</t>
  </si>
  <si>
    <t>가난은 개인이 게으르고 노력하지 않기 때문이라기보다는 사회제도에 더 큰 책임이 있다</t>
  </si>
  <si>
    <t>노인들에 대한 사회복지 확대를 위해 세금을 더 부담할 의향이 있다</t>
  </si>
  <si>
    <t>여성들의 사회참여를 활성화하기 위해 더 많은 제도적 개선이 필요하다</t>
  </si>
  <si>
    <t>외국인 노동자나 탈북자들이 우리 사회에 정착하기 위해서는 정부에서 더 많은 노력을 해야한다</t>
  </si>
  <si>
    <t>매우 그렇다</t>
  </si>
  <si>
    <t>약간 그렇다</t>
  </si>
  <si>
    <t>별로 그렇지 않다</t>
  </si>
  <si>
    <t>전혀 그렇지 않다</t>
  </si>
  <si>
    <t>매우 그렇다</t>
  </si>
  <si>
    <t>약간 그렇다</t>
  </si>
  <si>
    <t>별로 그렇지 않다</t>
  </si>
  <si>
    <t>(단위 : %)</t>
  </si>
  <si>
    <r>
      <t xml:space="preserve">구분
</t>
    </r>
    <r>
      <rPr>
        <sz val="8"/>
        <rFont val="Garamond"/>
        <family val="1"/>
      </rPr>
      <t>(</t>
    </r>
    <r>
      <rPr>
        <sz val="8"/>
        <rFont val="바탕"/>
        <family val="1"/>
      </rPr>
      <t>가구주</t>
    </r>
    <r>
      <rPr>
        <sz val="8"/>
        <rFont val="Garamond"/>
        <family val="1"/>
      </rPr>
      <t>)</t>
    </r>
  </si>
  <si>
    <t>내 아이가 장애아와 함께 어울리는 것은 상관없다</t>
  </si>
  <si>
    <t>가난은 개인이 게으르고 노력하지 않기 때문이라기보다는 사회제도에 더 큰 책임이 있다</t>
  </si>
  <si>
    <t>노인들에 대한 사회복지 확대를 위해 세금을 더 부담할 의향이 있다</t>
  </si>
  <si>
    <t>여성들의 사회참여를 활성화하기 위해 더 많은 제도적 개선이 필요하다</t>
  </si>
  <si>
    <t>외국인 노동자나 탈북자들이 우리 사회에 정착하기 위해서는 정부에서 더 많은 노력을 해야한다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</si>
  <si>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</si>
  <si>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r>
      <t>(</t>
    </r>
    <r>
      <rPr>
        <b/>
        <sz val="8"/>
        <rFont val="바탕"/>
        <family val="1"/>
      </rPr>
      <t>연령별</t>
    </r>
    <r>
      <rPr>
        <b/>
        <sz val="8"/>
        <rFont val="Garamond"/>
        <family val="1"/>
      </rPr>
      <t>)</t>
    </r>
  </si>
  <si>
    <r>
      <t>29</t>
    </r>
    <r>
      <rPr>
        <sz val="8"/>
        <rFont val="바탕"/>
        <family val="1"/>
      </rPr>
      <t>세이하</t>
    </r>
  </si>
  <si>
    <r>
      <t>30-39</t>
    </r>
    <r>
      <rPr>
        <sz val="8"/>
        <rFont val="바탕"/>
        <family val="1"/>
      </rPr>
      <t>세</t>
    </r>
  </si>
  <si>
    <r>
      <t>40-49</t>
    </r>
    <r>
      <rPr>
        <sz val="8"/>
        <rFont val="바탕"/>
        <family val="1"/>
      </rPr>
      <t>세</t>
    </r>
  </si>
  <si>
    <r>
      <t>50-59</t>
    </r>
    <r>
      <rPr>
        <sz val="8"/>
        <rFont val="바탕"/>
        <family val="1"/>
      </rPr>
      <t>세</t>
    </r>
  </si>
  <si>
    <r>
      <t>60</t>
    </r>
    <r>
      <rPr>
        <sz val="8"/>
        <rFont val="바탕"/>
        <family val="1"/>
      </rPr>
      <t>세이상</t>
    </r>
  </si>
  <si>
    <r>
      <t>(</t>
    </r>
    <r>
      <rPr>
        <b/>
        <sz val="8"/>
        <rFont val="바탕"/>
        <family val="1"/>
      </rPr>
      <t>교육정도별</t>
    </r>
    <r>
      <rPr>
        <b/>
        <sz val="8"/>
        <rFont val="Garamond"/>
        <family val="1"/>
      </rPr>
      <t>)</t>
    </r>
  </si>
  <si>
    <t>초졸이하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</si>
  <si>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</si>
  <si>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</si>
  <si>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</si>
  <si>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</si>
  <si>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</si>
  <si>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r>
      <t>1</t>
    </r>
    <r>
      <rPr>
        <sz val="8"/>
        <rFont val="바탕"/>
        <family val="1"/>
      </rPr>
      <t>백</t>
    </r>
    <r>
      <rPr>
        <sz val="8"/>
        <rFont val="Garamond"/>
        <family val="1"/>
      </rPr>
      <t>~2</t>
    </r>
    <r>
      <rPr>
        <sz val="8"/>
        <rFont val="바탕"/>
        <family val="1"/>
      </rPr>
      <t>백만원미만</t>
    </r>
  </si>
  <si>
    <r>
      <t>2</t>
    </r>
    <r>
      <rPr>
        <sz val="8"/>
        <rFont val="바탕"/>
        <family val="1"/>
      </rPr>
      <t>백</t>
    </r>
    <r>
      <rPr>
        <sz val="8"/>
        <rFont val="Garamond"/>
        <family val="1"/>
      </rPr>
      <t>~3</t>
    </r>
    <r>
      <rPr>
        <sz val="8"/>
        <rFont val="바탕"/>
        <family val="1"/>
      </rPr>
      <t>백만원미만</t>
    </r>
  </si>
  <si>
    <r>
      <t>3</t>
    </r>
    <r>
      <rPr>
        <sz val="8"/>
        <rFont val="바탕"/>
        <family val="1"/>
      </rPr>
      <t>백</t>
    </r>
    <r>
      <rPr>
        <sz val="8"/>
        <rFont val="Garamond"/>
        <family val="1"/>
      </rPr>
      <t>~4</t>
    </r>
    <r>
      <rPr>
        <sz val="8"/>
        <rFont val="바탕"/>
        <family val="1"/>
      </rPr>
      <t>백만원미만</t>
    </r>
  </si>
  <si>
    <r>
      <t>4</t>
    </r>
    <r>
      <rPr>
        <sz val="8"/>
        <rFont val="바탕"/>
        <family val="1"/>
      </rPr>
      <t>백</t>
    </r>
    <r>
      <rPr>
        <sz val="8"/>
        <rFont val="Garamond"/>
        <family val="1"/>
      </rPr>
      <t>~5</t>
    </r>
    <r>
      <rPr>
        <sz val="8"/>
        <rFont val="바탕"/>
        <family val="1"/>
      </rPr>
      <t>백만원미만</t>
    </r>
  </si>
  <si>
    <r>
      <t>5</t>
    </r>
    <r>
      <rPr>
        <sz val="8"/>
        <rFont val="바탕"/>
        <family val="1"/>
      </rPr>
      <t>백만원이상</t>
    </r>
  </si>
  <si>
    <t>2. 부채의 주된 이유</t>
  </si>
  <si>
    <t>3. 부채의 부담</t>
  </si>
  <si>
    <t>4. 월평균 생활비</t>
  </si>
  <si>
    <t>5. 상품구매처</t>
  </si>
  <si>
    <t>6. 임금근로자의 직업안정</t>
  </si>
  <si>
    <t>8. 직업만족도 - 임금·사업소득</t>
  </si>
  <si>
    <t>9. 직업만족도 - 장래성</t>
  </si>
  <si>
    <t>10. 지역경제 및 일자리상황에 대한 인식</t>
  </si>
  <si>
    <t>11. 대학교 등록금 마련방법</t>
  </si>
  <si>
    <t>12. 문해율</t>
  </si>
  <si>
    <t>13. 거주지의 만족도</t>
  </si>
  <si>
    <t>14. 거주지 불만족 사유</t>
  </si>
  <si>
    <t>(단위 : %)</t>
  </si>
  <si>
    <t>구분</t>
  </si>
  <si>
    <t>2천만원 미만</t>
  </si>
  <si>
    <t>2천~3천만원미만</t>
  </si>
  <si>
    <t>3천~5천만원미만</t>
  </si>
  <si>
    <t>5천만원이상</t>
  </si>
  <si>
    <r>
      <t>(</t>
    </r>
    <r>
      <rPr>
        <b/>
        <sz val="8"/>
        <rFont val="바탕"/>
        <family val="1"/>
      </rPr>
      <t>경제활동별</t>
    </r>
    <r>
      <rPr>
        <b/>
        <sz val="8"/>
        <rFont val="Garamond"/>
        <family val="1"/>
      </rPr>
      <t>)</t>
    </r>
  </si>
  <si>
    <t>취업자</t>
  </si>
  <si>
    <t>실업·비경제활동</t>
  </si>
  <si>
    <r>
      <t>(</t>
    </r>
    <r>
      <rPr>
        <b/>
        <sz val="8"/>
        <rFont val="바탕체"/>
        <family val="1"/>
      </rPr>
      <t>월평균가구소득별</t>
    </r>
    <r>
      <rPr>
        <b/>
        <sz val="8"/>
        <rFont val="Garamond"/>
        <family val="1"/>
      </rPr>
      <t>)</t>
    </r>
  </si>
  <si>
    <r>
      <t>1</t>
    </r>
    <r>
      <rPr>
        <sz val="8"/>
        <rFont val="바탕"/>
        <family val="1"/>
      </rPr>
      <t>백만원미만</t>
    </r>
  </si>
  <si>
    <t>15. 전세가구의 전세금</t>
  </si>
  <si>
    <t>10만원미만</t>
  </si>
  <si>
    <t>10~20만원미만</t>
  </si>
  <si>
    <t>20~30만원미만</t>
  </si>
  <si>
    <t>30~40만원미만</t>
  </si>
  <si>
    <t>40만원이상</t>
  </si>
  <si>
    <r>
      <t>(</t>
    </r>
    <r>
      <rPr>
        <b/>
        <sz val="8"/>
        <rFont val="바탕"/>
        <family val="1"/>
      </rPr>
      <t>가구주</t>
    </r>
    <r>
      <rPr>
        <b/>
        <sz val="8"/>
        <rFont val="Garamond"/>
        <family val="1"/>
      </rPr>
      <t xml:space="preserve"> </t>
    </r>
    <r>
      <rPr>
        <b/>
        <sz val="8"/>
        <rFont val="바탕"/>
        <family val="1"/>
      </rPr>
      <t>성별</t>
    </r>
    <r>
      <rPr>
        <b/>
        <sz val="8"/>
        <rFont val="Garamond"/>
        <family val="1"/>
      </rPr>
      <t>)</t>
    </r>
  </si>
  <si>
    <t>16. 월세가구의 월세금</t>
  </si>
  <si>
    <t>17. 지역이주 권유여부</t>
  </si>
  <si>
    <t>18.자전거 보유가구 및 보유대수</t>
  </si>
  <si>
    <t>19. 지역기초여건 만족도</t>
  </si>
  <si>
    <t>20. 컴퓨터 보유가구 및 보유대수</t>
  </si>
  <si>
    <t>21. 이동전화 보유가구 및 보유대수</t>
  </si>
  <si>
    <t>22. 개인 이메일주소 및 홈페이지 보유</t>
  </si>
  <si>
    <t>23. 가구당 월평균 통신비용</t>
  </si>
  <si>
    <t>24. 인터넷뱅킹, 문자메세지 이용</t>
  </si>
  <si>
    <t>25. 수질 및 대기에 대한 만족</t>
  </si>
  <si>
    <t>26. 삶의 질</t>
  </si>
  <si>
    <t>27. 행정기관의 법집행에 대한 신뢰</t>
  </si>
  <si>
    <t>28. 사법기관의 법집행에 대한 신뢰</t>
  </si>
  <si>
    <t>29. 사회적 약자에 대한 태도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</si>
</sst>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_ "/>
    <numFmt numFmtId="178" formatCode="0.0;_"/>
    <numFmt numFmtId="179" formatCode="0.0;_堀"/>
    <numFmt numFmtId="180" formatCode="0.0"/>
  </numFmts>
  <fonts count="30">
    <font>
      <sz val="11"/>
      <name val="돋움"/>
      <family val="3"/>
    </font>
    <font>
      <sz val="14"/>
      <name val="HY견명조"/>
      <family val="1"/>
    </font>
    <font>
      <sz val="8"/>
      <name val="돋움"/>
      <family val="3"/>
    </font>
    <font>
      <sz val="14"/>
      <name val="HY신명조"/>
      <family val="1"/>
    </font>
    <font>
      <sz val="18"/>
      <name val="HY신명조"/>
      <family val="1"/>
    </font>
    <font>
      <sz val="10"/>
      <name val="HY신명조"/>
      <family val="1"/>
    </font>
    <font>
      <sz val="8"/>
      <name val="바탕체"/>
      <family val="1"/>
    </font>
    <font>
      <sz val="8"/>
      <name val="Garamond"/>
      <family val="1"/>
    </font>
    <font>
      <b/>
      <sz val="8"/>
      <name val="Garamond"/>
      <family val="1"/>
    </font>
    <font>
      <sz val="8"/>
      <name val="HY신명조"/>
      <family val="1"/>
    </font>
    <font>
      <sz val="8"/>
      <name val="돋움체"/>
      <family val="3"/>
    </font>
    <font>
      <sz val="9"/>
      <name val="HY신명조"/>
      <family val="1"/>
    </font>
    <font>
      <sz val="14"/>
      <name val="Garamond"/>
      <family val="1"/>
    </font>
    <font>
      <sz val="18"/>
      <name val="Garamond"/>
      <family val="1"/>
    </font>
    <font>
      <sz val="8"/>
      <name val="바탕"/>
      <family val="1"/>
    </font>
    <font>
      <b/>
      <sz val="8"/>
      <name val="바탕"/>
      <family val="1"/>
    </font>
    <font>
      <b/>
      <sz val="8"/>
      <name val="바탕체"/>
      <family val="1"/>
    </font>
    <font>
      <sz val="9"/>
      <name val="Garamond"/>
      <family val="1"/>
    </font>
    <font>
      <sz val="10"/>
      <name val="Garamond"/>
      <family val="1"/>
    </font>
    <font>
      <b/>
      <sz val="8"/>
      <name val="HY신명조"/>
      <family val="1"/>
    </font>
    <font>
      <sz val="9"/>
      <name val="돋움체"/>
      <family val="3"/>
    </font>
    <font>
      <sz val="9"/>
      <name val="돋움"/>
      <family val="3"/>
    </font>
    <font>
      <sz val="9"/>
      <name val="바탕"/>
      <family val="1"/>
    </font>
    <font>
      <b/>
      <sz val="9"/>
      <name val="Garamond"/>
      <family val="1"/>
    </font>
    <font>
      <b/>
      <sz val="9"/>
      <name val="HY신명조"/>
      <family val="1"/>
    </font>
    <font>
      <b/>
      <sz val="11"/>
      <name val="돋움"/>
      <family val="3"/>
    </font>
    <font>
      <sz val="10"/>
      <name val="바탕"/>
      <family val="1"/>
    </font>
    <font>
      <sz val="18"/>
      <name val="바탕체"/>
      <family val="1"/>
    </font>
    <font>
      <sz val="10"/>
      <name val="바탕체"/>
      <family val="1"/>
    </font>
    <font>
      <sz val="11"/>
      <name val="바탕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indent="11"/>
    </xf>
    <xf numFmtId="0" fontId="3" fillId="0" borderId="0" xfId="0" applyFont="1" applyBorder="1" applyAlignment="1">
      <alignment horizontal="left" vertical="center" indent="7"/>
    </xf>
    <xf numFmtId="0" fontId="4" fillId="0" borderId="0" xfId="0" applyFont="1" applyBorder="1" applyAlignment="1">
      <alignment horizontal="left" vertical="center" indent="13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76" fontId="7" fillId="0" borderId="0" xfId="17" applyNumberFormat="1" applyFont="1" applyBorder="1" applyAlignment="1">
      <alignment horizontal="center" vertical="center"/>
    </xf>
    <xf numFmtId="176" fontId="7" fillId="0" borderId="0" xfId="17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0" xfId="17" applyNumberFormat="1" applyFont="1" applyFill="1" applyBorder="1" applyAlignment="1">
      <alignment horizontal="center" vertical="center"/>
    </xf>
    <xf numFmtId="176" fontId="7" fillId="0" borderId="0" xfId="17" applyNumberFormat="1" applyFont="1" applyFill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0" xfId="1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indent="11"/>
    </xf>
    <xf numFmtId="0" fontId="13" fillId="0" borderId="0" xfId="0" applyFont="1" applyBorder="1" applyAlignment="1">
      <alignment horizontal="left" vertical="center" indent="13"/>
    </xf>
    <xf numFmtId="0" fontId="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6" fontId="8" fillId="0" borderId="7" xfId="17" applyNumberFormat="1" applyFont="1" applyBorder="1" applyAlignment="1">
      <alignment horizontal="center" vertical="center"/>
    </xf>
    <xf numFmtId="176" fontId="14" fillId="0" borderId="8" xfId="17" applyNumberFormat="1" applyFont="1" applyBorder="1" applyAlignment="1">
      <alignment horizontal="center" vertical="center"/>
    </xf>
    <xf numFmtId="176" fontId="8" fillId="0" borderId="8" xfId="17" applyNumberFormat="1" applyFont="1" applyBorder="1" applyAlignment="1">
      <alignment horizontal="center" vertical="center"/>
    </xf>
    <xf numFmtId="176" fontId="7" fillId="0" borderId="8" xfId="17" applyNumberFormat="1" applyFont="1" applyBorder="1" applyAlignment="1">
      <alignment horizontal="center" vertical="center"/>
    </xf>
    <xf numFmtId="176" fontId="7" fillId="0" borderId="8" xfId="17" applyNumberFormat="1" applyFont="1" applyBorder="1" applyAlignment="1">
      <alignment horizontal="center" vertical="center" shrinkToFit="1"/>
    </xf>
    <xf numFmtId="176" fontId="8" fillId="0" borderId="8" xfId="17" applyNumberFormat="1" applyFont="1" applyBorder="1" applyAlignment="1">
      <alignment horizontal="center" vertical="center" shrinkToFit="1"/>
    </xf>
    <xf numFmtId="176" fontId="14" fillId="0" borderId="8" xfId="17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6" fontId="7" fillId="0" borderId="11" xfId="17" applyNumberFormat="1" applyFont="1" applyFill="1" applyBorder="1" applyAlignment="1">
      <alignment horizontal="center" vertical="center"/>
    </xf>
    <xf numFmtId="176" fontId="7" fillId="0" borderId="9" xfId="17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3"/>
    </xf>
    <xf numFmtId="0" fontId="6" fillId="0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176" fontId="7" fillId="0" borderId="18" xfId="17" applyNumberFormat="1" applyFont="1" applyFill="1" applyBorder="1" applyAlignment="1">
      <alignment horizontal="center" vertical="center"/>
    </xf>
    <xf numFmtId="177" fontId="7" fillId="0" borderId="19" xfId="17" applyNumberFormat="1" applyFont="1" applyFill="1" applyBorder="1" applyAlignment="1">
      <alignment horizontal="center" vertical="center"/>
    </xf>
    <xf numFmtId="177" fontId="7" fillId="0" borderId="0" xfId="17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7" fillId="0" borderId="20" xfId="17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7" fillId="0" borderId="0" xfId="17" applyNumberFormat="1" applyFont="1" applyAlignment="1">
      <alignment vertical="center"/>
    </xf>
    <xf numFmtId="176" fontId="7" fillId="0" borderId="0" xfId="17" applyNumberFormat="1" applyFont="1" applyBorder="1" applyAlignment="1">
      <alignment vertical="center"/>
    </xf>
    <xf numFmtId="176" fontId="7" fillId="0" borderId="10" xfId="17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vertical="center"/>
    </xf>
    <xf numFmtId="0" fontId="1" fillId="0" borderId="0" xfId="0" applyFont="1" applyBorder="1" applyAlignment="1">
      <alignment horizontal="left" vertical="center" indent="12"/>
    </xf>
    <xf numFmtId="0" fontId="1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shrinkToFit="1"/>
    </xf>
    <xf numFmtId="176" fontId="8" fillId="0" borderId="0" xfId="17" applyNumberFormat="1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" fillId="0" borderId="0" xfId="20" applyFont="1" applyBorder="1" applyAlignment="1">
      <alignment horizontal="left" vertical="center" indent="8"/>
      <protection/>
    </xf>
    <xf numFmtId="0" fontId="3" fillId="0" borderId="0" xfId="20" applyFont="1" applyBorder="1" applyAlignment="1">
      <alignment horizontal="left" vertical="center" indent="7"/>
      <protection/>
    </xf>
    <xf numFmtId="0" fontId="4" fillId="0" borderId="0" xfId="20" applyFont="1" applyBorder="1" applyAlignment="1">
      <alignment horizontal="left" vertical="center" indent="13"/>
      <protection/>
    </xf>
    <xf numFmtId="0" fontId="5" fillId="0" borderId="0" xfId="20" applyFont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14" fillId="0" borderId="22" xfId="20" applyFont="1" applyBorder="1" applyAlignment="1">
      <alignment horizontal="center" vertical="center"/>
      <protection/>
    </xf>
    <xf numFmtId="0" fontId="14" fillId="0" borderId="13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 wrapText="1"/>
      <protection/>
    </xf>
    <xf numFmtId="0" fontId="14" fillId="0" borderId="16" xfId="20" applyFont="1" applyBorder="1" applyAlignment="1">
      <alignment horizontal="center" vertical="center"/>
      <protection/>
    </xf>
    <xf numFmtId="0" fontId="14" fillId="0" borderId="17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177" fontId="7" fillId="0" borderId="0" xfId="17" applyNumberFormat="1" applyFont="1" applyFill="1" applyBorder="1" applyAlignment="1">
      <alignment horizontal="center" vertical="center"/>
    </xf>
    <xf numFmtId="177" fontId="7" fillId="0" borderId="0" xfId="17" applyNumberFormat="1" applyFont="1" applyFill="1" applyAlignment="1">
      <alignment horizontal="center" vertical="center"/>
    </xf>
    <xf numFmtId="0" fontId="17" fillId="0" borderId="0" xfId="20" applyFont="1" applyAlignment="1">
      <alignment horizontal="center" vertical="center"/>
      <protection/>
    </xf>
    <xf numFmtId="0" fontId="0" fillId="0" borderId="0" xfId="20" applyFont="1" applyBorder="1">
      <alignment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177" fontId="8" fillId="0" borderId="0" xfId="17" applyNumberFormat="1" applyFont="1" applyFill="1" applyBorder="1" applyAlignment="1">
      <alignment horizontal="center" vertical="center"/>
    </xf>
    <xf numFmtId="177" fontId="8" fillId="0" borderId="0" xfId="17" applyNumberFormat="1" applyFont="1" applyFill="1" applyAlignment="1">
      <alignment horizontal="center" vertical="center"/>
    </xf>
    <xf numFmtId="0" fontId="23" fillId="0" borderId="0" xfId="20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9" fillId="0" borderId="8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177" fontId="7" fillId="0" borderId="10" xfId="17" applyNumberFormat="1" applyFont="1" applyFill="1" applyBorder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left" vertical="center" indent="13"/>
      <protection/>
    </xf>
    <xf numFmtId="0" fontId="5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4" fillId="0" borderId="22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 wrapText="1"/>
      <protection/>
    </xf>
    <xf numFmtId="0" fontId="14" fillId="0" borderId="16" xfId="21" applyFont="1" applyBorder="1" applyAlignment="1">
      <alignment horizontal="center" vertical="center"/>
      <protection/>
    </xf>
    <xf numFmtId="0" fontId="14" fillId="0" borderId="17" xfId="21" applyFont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4" fillId="0" borderId="0" xfId="21" applyFont="1" applyAlignment="1">
      <alignment horizontal="center" vertical="center"/>
      <protection/>
    </xf>
    <xf numFmtId="177" fontId="7" fillId="0" borderId="0" xfId="17" applyNumberFormat="1" applyFont="1" applyAlignment="1">
      <alignment horizontal="center" vertical="center"/>
    </xf>
    <xf numFmtId="177" fontId="8" fillId="0" borderId="0" xfId="17" applyNumberFormat="1" applyFont="1" applyAlignment="1">
      <alignment horizontal="center" vertical="center"/>
    </xf>
    <xf numFmtId="177" fontId="7" fillId="0" borderId="11" xfId="17" applyNumberFormat="1" applyFont="1" applyFill="1" applyBorder="1" applyAlignment="1">
      <alignment horizontal="center" vertical="center"/>
    </xf>
    <xf numFmtId="177" fontId="7" fillId="0" borderId="0" xfId="17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177" fontId="7" fillId="0" borderId="20" xfId="17" applyNumberFormat="1" applyFont="1" applyFill="1" applyBorder="1" applyAlignment="1">
      <alignment horizontal="center" vertical="center"/>
    </xf>
    <xf numFmtId="177" fontId="7" fillId="0" borderId="10" xfId="17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left" vertical="center" indent="9"/>
      <protection/>
    </xf>
    <xf numFmtId="0" fontId="3" fillId="0" borderId="0" xfId="22" applyFont="1" applyBorder="1" applyAlignment="1">
      <alignment horizontal="left" vertical="center" indent="7"/>
      <protection/>
    </xf>
    <xf numFmtId="0" fontId="4" fillId="0" borderId="0" xfId="22" applyFont="1" applyBorder="1" applyAlignment="1">
      <alignment horizontal="left" vertical="center" indent="13"/>
      <protection/>
    </xf>
    <xf numFmtId="0" fontId="5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14" fillId="0" borderId="2" xfId="22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0" fontId="14" fillId="0" borderId="4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center" vertical="center" wrapText="1"/>
      <protection/>
    </xf>
    <xf numFmtId="0" fontId="7" fillId="0" borderId="7" xfId="22" applyFont="1" applyBorder="1" applyAlignment="1">
      <alignment horizontal="center" vertical="center"/>
      <protection/>
    </xf>
    <xf numFmtId="178" fontId="7" fillId="0" borderId="0" xfId="17" applyNumberFormat="1" applyFont="1" applyBorder="1" applyAlignment="1">
      <alignment horizontal="center" vertical="center"/>
    </xf>
    <xf numFmtId="178" fontId="7" fillId="0" borderId="0" xfId="17" applyNumberFormat="1" applyFont="1" applyAlignment="1">
      <alignment horizontal="center" vertical="center"/>
    </xf>
    <xf numFmtId="0" fontId="17" fillId="0" borderId="0" xfId="22" applyFont="1" applyAlignment="1">
      <alignment horizontal="center" vertical="center"/>
      <protection/>
    </xf>
    <xf numFmtId="176" fontId="0" fillId="0" borderId="0" xfId="22" applyNumberFormat="1" applyFont="1" applyBorder="1">
      <alignment vertical="center"/>
      <protection/>
    </xf>
    <xf numFmtId="0" fontId="0" fillId="0" borderId="0" xfId="22" applyFont="1" applyBorder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7" fillId="0" borderId="8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178" fontId="8" fillId="0" borderId="0" xfId="17" applyNumberFormat="1" applyFont="1" applyBorder="1" applyAlignment="1">
      <alignment horizontal="center" vertical="center"/>
    </xf>
    <xf numFmtId="0" fontId="23" fillId="0" borderId="0" xfId="22" applyFont="1" applyAlignment="1">
      <alignment horizontal="center" vertical="center"/>
      <protection/>
    </xf>
    <xf numFmtId="176" fontId="25" fillId="0" borderId="0" xfId="22" applyNumberFormat="1" applyFont="1" applyBorder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9" fillId="0" borderId="8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178" fontId="7" fillId="0" borderId="10" xfId="17" applyNumberFormat="1" applyFont="1" applyBorder="1" applyAlignment="1">
      <alignment horizontal="center" vertical="center"/>
    </xf>
    <xf numFmtId="0" fontId="20" fillId="0" borderId="0" xfId="22" applyFont="1" applyBorder="1" applyAlignment="1">
      <alignment horizontal="left" vertical="center"/>
      <protection/>
    </xf>
    <xf numFmtId="0" fontId="17" fillId="0" borderId="0" xfId="22" applyFont="1" applyBorder="1" applyAlignment="1">
      <alignment horizontal="left" vertical="center"/>
      <protection/>
    </xf>
    <xf numFmtId="0" fontId="23" fillId="0" borderId="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left" vertical="center" indent="7"/>
      <protection/>
    </xf>
    <xf numFmtId="0" fontId="4" fillId="0" borderId="0" xfId="23" applyFont="1" applyBorder="1" applyAlignment="1">
      <alignment horizontal="left" vertical="center" indent="13"/>
      <protection/>
    </xf>
    <xf numFmtId="0" fontId="5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right" vertical="center"/>
      <protection/>
    </xf>
    <xf numFmtId="0" fontId="14" fillId="0" borderId="2" xfId="23" applyFont="1" applyBorder="1" applyAlignment="1">
      <alignment horizontal="center" vertical="center" wrapText="1"/>
      <protection/>
    </xf>
    <xf numFmtId="0" fontId="14" fillId="0" borderId="3" xfId="23" applyFont="1" applyBorder="1" applyAlignment="1">
      <alignment horizontal="center" vertical="center" wrapText="1"/>
      <protection/>
    </xf>
    <xf numFmtId="0" fontId="14" fillId="0" borderId="5" xfId="23" applyFont="1" applyBorder="1" applyAlignment="1">
      <alignment horizontal="center" vertical="center" wrapText="1"/>
      <protection/>
    </xf>
    <xf numFmtId="0" fontId="14" fillId="0" borderId="6" xfId="23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/>
      <protection/>
    </xf>
    <xf numFmtId="177" fontId="7" fillId="0" borderId="11" xfId="17" applyNumberFormat="1" applyFont="1" applyBorder="1" applyAlignment="1">
      <alignment horizontal="center" vertical="center"/>
    </xf>
    <xf numFmtId="177" fontId="7" fillId="0" borderId="20" xfId="17" applyNumberFormat="1" applyFont="1" applyBorder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left" vertical="center" indent="7"/>
      <protection/>
    </xf>
    <xf numFmtId="0" fontId="3" fillId="0" borderId="0" xfId="24" applyFont="1" applyBorder="1" applyAlignment="1">
      <alignment horizontal="left" vertical="center" indent="7"/>
      <protection/>
    </xf>
    <xf numFmtId="0" fontId="4" fillId="0" borderId="0" xfId="24" applyFont="1" applyBorder="1" applyAlignment="1">
      <alignment horizontal="left" vertical="center" indent="13"/>
      <protection/>
    </xf>
    <xf numFmtId="0" fontId="5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horizontal="right" vertical="center"/>
      <protection/>
    </xf>
    <xf numFmtId="0" fontId="23" fillId="0" borderId="0" xfId="24" applyFont="1" applyBorder="1" applyAlignment="1">
      <alignment horizontal="center" vertical="center"/>
      <protection/>
    </xf>
    <xf numFmtId="0" fontId="14" fillId="0" borderId="1" xfId="24" applyFont="1" applyBorder="1" applyAlignment="1">
      <alignment horizontal="center" vertical="center"/>
      <protection/>
    </xf>
    <xf numFmtId="0" fontId="14" fillId="0" borderId="2" xfId="24" applyFont="1" applyBorder="1" applyAlignment="1">
      <alignment horizontal="center" vertical="center" wrapText="1"/>
      <protection/>
    </xf>
    <xf numFmtId="0" fontId="14" fillId="0" borderId="3" xfId="24" applyFont="1" applyBorder="1" applyAlignment="1">
      <alignment horizontal="center" vertical="center" wrapText="1"/>
      <protection/>
    </xf>
    <xf numFmtId="0" fontId="14" fillId="0" borderId="4" xfId="24" applyFont="1" applyBorder="1" applyAlignment="1">
      <alignment horizontal="center" vertical="center"/>
      <protection/>
    </xf>
    <xf numFmtId="0" fontId="14" fillId="0" borderId="5" xfId="24" applyFont="1" applyBorder="1" applyAlignment="1">
      <alignment horizontal="center" vertical="center" wrapText="1"/>
      <protection/>
    </xf>
    <xf numFmtId="0" fontId="14" fillId="0" borderId="6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0" fillId="0" borderId="0" xfId="24" applyFont="1" applyBorder="1">
      <alignment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17" fillId="0" borderId="0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23" fillId="0" borderId="0" xfId="24" applyFont="1" applyAlignment="1">
      <alignment horizontal="center" vertical="center"/>
      <protection/>
    </xf>
    <xf numFmtId="176" fontId="0" fillId="0" borderId="0" xfId="22" applyNumberFormat="1" applyBorder="1">
      <alignment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20" fillId="0" borderId="0" xfId="24" applyFont="1" applyBorder="1" applyAlignment="1">
      <alignment horizontal="left" vertical="center"/>
      <protection/>
    </xf>
    <xf numFmtId="0" fontId="23" fillId="0" borderId="0" xfId="25" applyFont="1" applyBorder="1" applyAlignment="1">
      <alignment horizontal="center" vertical="center"/>
      <protection/>
    </xf>
    <xf numFmtId="0" fontId="1" fillId="0" borderId="0" xfId="25" applyFont="1" applyBorder="1" applyAlignment="1">
      <alignment horizontal="left" vertical="center" indent="8"/>
      <protection/>
    </xf>
    <xf numFmtId="0" fontId="3" fillId="0" borderId="0" xfId="25" applyFont="1" applyBorder="1" applyAlignment="1">
      <alignment horizontal="left" vertical="center" indent="7"/>
      <protection/>
    </xf>
    <xf numFmtId="0" fontId="4" fillId="0" borderId="0" xfId="25" applyFont="1" applyBorder="1" applyAlignment="1">
      <alignment horizontal="left" vertical="center" indent="13"/>
      <protection/>
    </xf>
    <xf numFmtId="0" fontId="5" fillId="0" borderId="0" xfId="25" applyFont="1" applyBorder="1" applyAlignment="1">
      <alignment horizontal="center" vertical="center"/>
      <protection/>
    </xf>
    <xf numFmtId="0" fontId="11" fillId="0" borderId="0" xfId="25" applyFont="1" applyBorder="1" applyAlignment="1">
      <alignment horizontal="center" vertical="center"/>
      <protection/>
    </xf>
    <xf numFmtId="0" fontId="11" fillId="0" borderId="0" xfId="25" applyFont="1" applyBorder="1" applyAlignment="1">
      <alignment horizontal="right" vertical="center"/>
      <protection/>
    </xf>
    <xf numFmtId="0" fontId="11" fillId="0" borderId="0" xfId="25" applyFont="1" applyAlignment="1">
      <alignment horizontal="center" vertical="center"/>
      <protection/>
    </xf>
    <xf numFmtId="176" fontId="23" fillId="0" borderId="0" xfId="17" applyNumberFormat="1" applyFont="1" applyBorder="1" applyAlignment="1">
      <alignment horizontal="center" vertical="center"/>
    </xf>
    <xf numFmtId="0" fontId="14" fillId="0" borderId="1" xfId="25" applyFont="1" applyBorder="1" applyAlignment="1">
      <alignment horizontal="center" vertical="center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3" xfId="25" applyFont="1" applyBorder="1" applyAlignment="1">
      <alignment horizontal="center" vertical="center" wrapText="1"/>
      <protection/>
    </xf>
    <xf numFmtId="0" fontId="14" fillId="0" borderId="4" xfId="25" applyFont="1" applyBorder="1" applyAlignment="1">
      <alignment horizontal="center" vertical="center"/>
      <protection/>
    </xf>
    <xf numFmtId="0" fontId="14" fillId="0" borderId="5" xfId="25" applyFont="1" applyBorder="1" applyAlignment="1">
      <alignment horizontal="center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7" fillId="0" borderId="7" xfId="25" applyFont="1" applyBorder="1" applyAlignment="1">
      <alignment horizontal="center" vertical="center"/>
      <protection/>
    </xf>
    <xf numFmtId="0" fontId="17" fillId="0" borderId="0" xfId="25" applyFont="1" applyAlignment="1">
      <alignment horizontal="center" vertical="center"/>
      <protection/>
    </xf>
    <xf numFmtId="0" fontId="0" fillId="0" borderId="0" xfId="25" applyFont="1" applyBorder="1">
      <alignment vertical="center"/>
      <protection/>
    </xf>
    <xf numFmtId="0" fontId="7" fillId="0" borderId="8" xfId="25" applyFont="1" applyBorder="1" applyAlignment="1">
      <alignment horizontal="center" vertical="center"/>
      <protection/>
    </xf>
    <xf numFmtId="176" fontId="17" fillId="0" borderId="0" xfId="17" applyNumberFormat="1" applyFont="1" applyBorder="1" applyAlignment="1">
      <alignment horizontal="center" vertical="center"/>
    </xf>
    <xf numFmtId="0" fontId="8" fillId="0" borderId="8" xfId="25" applyFont="1" applyBorder="1" applyAlignment="1">
      <alignment horizontal="center" vertical="center"/>
      <protection/>
    </xf>
    <xf numFmtId="0" fontId="23" fillId="0" borderId="0" xfId="25" applyFont="1" applyAlignment="1">
      <alignment horizontal="center"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9" xfId="25" applyFont="1" applyBorder="1" applyAlignment="1">
      <alignment horizontal="center" vertical="center"/>
      <protection/>
    </xf>
    <xf numFmtId="0" fontId="20" fillId="0" borderId="0" xfId="25" applyFont="1" applyAlignment="1">
      <alignment horizontal="left" vertical="center"/>
      <protection/>
    </xf>
    <xf numFmtId="176" fontId="23" fillId="0" borderId="0" xfId="17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indent="5"/>
    </xf>
    <xf numFmtId="0" fontId="3" fillId="0" borderId="0" xfId="0" applyFont="1" applyBorder="1" applyAlignment="1">
      <alignment horizontal="left" vertical="center" indent="8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176" fontId="7" fillId="0" borderId="10" xfId="17" applyNumberFormat="1" applyFont="1" applyBorder="1" applyAlignment="1">
      <alignment horizontal="center" vertical="center"/>
    </xf>
    <xf numFmtId="176" fontId="8" fillId="0" borderId="0" xfId="17" applyNumberFormat="1" applyFont="1" applyBorder="1" applyAlignment="1">
      <alignment horizontal="center" vertical="center"/>
    </xf>
    <xf numFmtId="176" fontId="7" fillId="0" borderId="0" xfId="17" applyNumberFormat="1" applyFont="1" applyAlignment="1">
      <alignment/>
    </xf>
    <xf numFmtId="176" fontId="7" fillId="0" borderId="0" xfId="17" applyNumberFormat="1" applyFont="1" applyBorder="1" applyAlignment="1">
      <alignment/>
    </xf>
    <xf numFmtId="176" fontId="7" fillId="0" borderId="11" xfId="17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 indent="8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7" fontId="8" fillId="0" borderId="0" xfId="17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1" fontId="8" fillId="0" borderId="0" xfId="17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1" fontId="7" fillId="0" borderId="0" xfId="17" applyFont="1" applyBorder="1" applyAlignment="1">
      <alignment horizontal="center" vertical="center"/>
    </xf>
    <xf numFmtId="41" fontId="7" fillId="0" borderId="10" xfId="17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0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5" fillId="0" borderId="0" xfId="17" applyNumberFormat="1" applyFont="1" applyAlignment="1">
      <alignment horizontal="center" vertical="center"/>
    </xf>
    <xf numFmtId="176" fontId="14" fillId="0" borderId="0" xfId="17" applyNumberFormat="1" applyFont="1" applyAlignment="1">
      <alignment horizontal="center" vertical="center"/>
    </xf>
    <xf numFmtId="176" fontId="14" fillId="0" borderId="0" xfId="17" applyNumberFormat="1" applyFont="1" applyFill="1" applyAlignment="1">
      <alignment horizontal="center" vertical="center"/>
    </xf>
    <xf numFmtId="176" fontId="15" fillId="0" borderId="0" xfId="17" applyNumberFormat="1" applyFont="1" applyFill="1" applyAlignment="1">
      <alignment horizontal="center" vertical="center"/>
    </xf>
    <xf numFmtId="176" fontId="14" fillId="0" borderId="0" xfId="17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right" vertical="center"/>
    </xf>
    <xf numFmtId="176" fontId="15" fillId="0" borderId="0" xfId="1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8"/>
    </xf>
    <xf numFmtId="0" fontId="27" fillId="0" borderId="0" xfId="0" applyFont="1" applyBorder="1" applyAlignment="1">
      <alignment horizontal="left" vertical="center" indent="13"/>
    </xf>
    <xf numFmtId="0" fontId="9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9" fontId="7" fillId="0" borderId="0" xfId="17" applyNumberFormat="1" applyFont="1" applyFill="1" applyBorder="1" applyAlignment="1">
      <alignment horizontal="center" vertical="center"/>
    </xf>
    <xf numFmtId="179" fontId="7" fillId="0" borderId="10" xfId="17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9" fontId="8" fillId="0" borderId="0" xfId="17" applyNumberFormat="1" applyFont="1" applyFill="1" applyBorder="1" applyAlignment="1">
      <alignment horizontal="center" vertical="center"/>
    </xf>
    <xf numFmtId="179" fontId="7" fillId="0" borderId="11" xfId="1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6"/>
    </xf>
    <xf numFmtId="0" fontId="6" fillId="0" borderId="5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8" fillId="0" borderId="0" xfId="17" applyNumberFormat="1" applyFont="1" applyBorder="1" applyAlignment="1">
      <alignment horizontal="center" vertical="center" shrinkToFit="1"/>
    </xf>
    <xf numFmtId="176" fontId="7" fillId="0" borderId="0" xfId="17" applyNumberFormat="1" applyFont="1" applyBorder="1" applyAlignment="1">
      <alignment horizontal="center" vertical="center" shrinkToFit="1"/>
    </xf>
    <xf numFmtId="176" fontId="7" fillId="0" borderId="11" xfId="17" applyNumberFormat="1" applyFont="1" applyBorder="1" applyAlignment="1">
      <alignment horizontal="center" vertical="center" shrinkToFit="1"/>
    </xf>
    <xf numFmtId="176" fontId="7" fillId="0" borderId="10" xfId="17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9" fontId="19" fillId="0" borderId="0" xfId="0" applyNumberFormat="1" applyFont="1" applyAlignment="1">
      <alignment horizontal="center" vertical="center"/>
    </xf>
    <xf numFmtId="179" fontId="7" fillId="0" borderId="0" xfId="17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8" fillId="0" borderId="0" xfId="17" applyNumberFormat="1" applyFont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180" fontId="7" fillId="0" borderId="0" xfId="17" applyNumberFormat="1" applyFont="1" applyBorder="1" applyAlignment="1">
      <alignment horizontal="center" vertical="center"/>
    </xf>
    <xf numFmtId="180" fontId="7" fillId="0" borderId="10" xfId="17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/>
    </xf>
    <xf numFmtId="180" fontId="7" fillId="0" borderId="11" xfId="1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9"/>
    </xf>
    <xf numFmtId="0" fontId="3" fillId="0" borderId="0" xfId="0" applyFont="1" applyFill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8" fillId="0" borderId="0" xfId="17" applyNumberFormat="1" applyFont="1" applyBorder="1" applyAlignment="1">
      <alignment horizontal="center" vertical="center" shrinkToFit="1"/>
    </xf>
    <xf numFmtId="177" fontId="7" fillId="0" borderId="0" xfId="17" applyNumberFormat="1" applyFont="1" applyBorder="1" applyAlignment="1">
      <alignment horizontal="center" vertical="center" shrinkToFit="1"/>
    </xf>
    <xf numFmtId="177" fontId="7" fillId="0" borderId="10" xfId="17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180" fontId="17" fillId="0" borderId="0" xfId="17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80" fontId="17" fillId="0" borderId="10" xfId="17" applyNumberFormat="1" applyFont="1" applyBorder="1" applyAlignment="1">
      <alignment horizontal="center" vertical="center"/>
    </xf>
    <xf numFmtId="180" fontId="23" fillId="0" borderId="0" xfId="17" applyNumberFormat="1" applyFont="1" applyBorder="1" applyAlignment="1">
      <alignment horizontal="center" vertical="center"/>
    </xf>
    <xf numFmtId="180" fontId="17" fillId="0" borderId="11" xfId="1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4"/>
    </xf>
    <xf numFmtId="176" fontId="17" fillId="0" borderId="10" xfId="17" applyNumberFormat="1" applyFont="1" applyBorder="1" applyAlignment="1">
      <alignment horizontal="center" vertical="center"/>
    </xf>
    <xf numFmtId="176" fontId="17" fillId="0" borderId="11" xfId="1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17" fillId="0" borderId="0" xfId="17" applyNumberFormat="1" applyFont="1" applyAlignment="1">
      <alignment horizontal="center" vertical="center"/>
    </xf>
    <xf numFmtId="176" fontId="17" fillId="0" borderId="20" xfId="1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9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</cellXfs>
  <cellStyles count="12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4-14" xfId="20"/>
    <cellStyle name="표준_4-14a" xfId="21"/>
    <cellStyle name="표준_4-15" xfId="22"/>
    <cellStyle name="표준_4-15a" xfId="23"/>
    <cellStyle name="표준_4-16" xfId="24"/>
    <cellStyle name="표준_4-17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C30" sqref="C30"/>
    </sheetView>
  </sheetViews>
  <sheetFormatPr defaultColWidth="8.88671875" defaultRowHeight="18" customHeight="1"/>
  <cols>
    <col min="1" max="1" width="10.21484375" style="4" customWidth="1"/>
    <col min="2" max="6" width="10.5546875" style="4" customWidth="1"/>
    <col min="7" max="7" width="8.88671875" style="4" customWidth="1"/>
    <col min="8" max="12" width="0" style="4" hidden="1" customWidth="1"/>
    <col min="13" max="16384" width="8.88671875" style="4" customWidth="1"/>
  </cols>
  <sheetData>
    <row r="2" spans="1:5" ht="18" customHeight="1">
      <c r="A2" s="1" t="s">
        <v>32</v>
      </c>
      <c r="B2" s="2"/>
      <c r="C2" s="2"/>
      <c r="D2" s="3"/>
      <c r="E2" s="3"/>
    </row>
    <row r="3" spans="1:5" ht="18" customHeight="1">
      <c r="A3" s="3"/>
      <c r="B3" s="3"/>
      <c r="C3" s="3"/>
      <c r="D3" s="3"/>
      <c r="E3" s="3"/>
    </row>
    <row r="4" spans="1:6" s="7" customFormat="1" ht="18" customHeight="1">
      <c r="A4" s="5"/>
      <c r="B4" s="5"/>
      <c r="C4" s="5"/>
      <c r="D4" s="5"/>
      <c r="E4" s="5"/>
      <c r="F4" s="6" t="s">
        <v>0</v>
      </c>
    </row>
    <row r="5" spans="1:6" s="7" customFormat="1" ht="18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</row>
    <row r="6" spans="1:6" s="7" customFormat="1" ht="18" customHeight="1">
      <c r="A6" s="11"/>
      <c r="B6" s="12"/>
      <c r="C6" s="12"/>
      <c r="D6" s="12"/>
      <c r="E6" s="12"/>
      <c r="F6" s="13"/>
    </row>
    <row r="7" spans="1:6" s="17" customFormat="1" ht="16.5" customHeight="1" hidden="1">
      <c r="A7" s="14">
        <v>2000</v>
      </c>
      <c r="B7" s="15">
        <v>28.3</v>
      </c>
      <c r="C7" s="15">
        <v>37.4</v>
      </c>
      <c r="D7" s="15">
        <v>31.1</v>
      </c>
      <c r="E7" s="15">
        <v>3.1</v>
      </c>
      <c r="F7" s="16">
        <v>0.1</v>
      </c>
    </row>
    <row r="8" spans="1:6" s="17" customFormat="1" ht="16.5" customHeight="1" hidden="1">
      <c r="A8" s="18">
        <v>2003</v>
      </c>
      <c r="B8" s="15">
        <v>31.04</v>
      </c>
      <c r="C8" s="15">
        <v>39.94</v>
      </c>
      <c r="D8" s="15">
        <v>25.36</v>
      </c>
      <c r="E8" s="15">
        <v>3.43</v>
      </c>
      <c r="F8" s="16">
        <v>0.23</v>
      </c>
    </row>
    <row r="9" spans="1:6" s="17" customFormat="1" ht="16.5" customHeight="1" hidden="1">
      <c r="A9" s="18">
        <v>2006</v>
      </c>
      <c r="B9" s="19">
        <v>19.88</v>
      </c>
      <c r="C9" s="19">
        <v>41.06</v>
      </c>
      <c r="D9" s="19">
        <v>34.6</v>
      </c>
      <c r="E9" s="19">
        <v>4.27</v>
      </c>
      <c r="F9" s="20">
        <v>0.19</v>
      </c>
    </row>
    <row r="10" spans="1:12" s="17" customFormat="1" ht="16.5" customHeight="1">
      <c r="A10" s="18">
        <v>2009</v>
      </c>
      <c r="B10" s="19">
        <v>17.0112868053902</v>
      </c>
      <c r="C10" s="19">
        <v>56.601873962197566</v>
      </c>
      <c r="D10" s="19">
        <v>23.974857264477027</v>
      </c>
      <c r="E10" s="19">
        <v>2.2243581933081633</v>
      </c>
      <c r="F10" s="20">
        <v>0.18762377462707444</v>
      </c>
      <c r="H10" s="17">
        <v>0.170112868053902</v>
      </c>
      <c r="I10" s="17">
        <v>0.5660187396219757</v>
      </c>
      <c r="J10" s="17">
        <v>0.23974857264477026</v>
      </c>
      <c r="K10" s="17">
        <v>0.022243581933081635</v>
      </c>
      <c r="L10" s="17">
        <v>0.0018762377462707444</v>
      </c>
    </row>
    <row r="11" spans="1:12" s="17" customFormat="1" ht="16.5" customHeight="1">
      <c r="A11" s="18">
        <v>2010</v>
      </c>
      <c r="B11" s="19">
        <v>19.720354888958376</v>
      </c>
      <c r="C11" s="19">
        <v>57.484932685739395</v>
      </c>
      <c r="D11" s="19">
        <v>20.059197662732466</v>
      </c>
      <c r="E11" s="19">
        <v>2.4627568497898396</v>
      </c>
      <c r="F11" s="20">
        <v>0.27275791278186234</v>
      </c>
      <c r="H11" s="17">
        <v>0.19720354888958377</v>
      </c>
      <c r="I11" s="17">
        <v>0.574849326857394</v>
      </c>
      <c r="J11" s="17">
        <v>0.20059197662732467</v>
      </c>
      <c r="K11" s="17">
        <v>0.024627568497898395</v>
      </c>
      <c r="L11" s="17">
        <v>0.0027275791278186237</v>
      </c>
    </row>
    <row r="12" spans="1:12" s="17" customFormat="1" ht="16.5" customHeight="1">
      <c r="A12" s="18">
        <v>2011</v>
      </c>
      <c r="B12" s="19">
        <f aca="true" t="shared" si="0" ref="B12:F27">H12*100</f>
        <v>15.472961087283126</v>
      </c>
      <c r="C12" s="19">
        <f t="shared" si="0"/>
        <v>45.77153920230513</v>
      </c>
      <c r="D12" s="19">
        <f t="shared" si="0"/>
        <v>35.914603754556374</v>
      </c>
      <c r="E12" s="19">
        <f t="shared" si="0"/>
        <v>2.6413749573317284</v>
      </c>
      <c r="F12" s="20">
        <f t="shared" si="0"/>
        <v>0.19952099852429994</v>
      </c>
      <c r="H12" s="17">
        <v>0.15472961087283127</v>
      </c>
      <c r="I12" s="17">
        <v>0.4577153920230513</v>
      </c>
      <c r="J12" s="17">
        <v>0.35914603754556373</v>
      </c>
      <c r="K12" s="17">
        <v>0.026413749573317286</v>
      </c>
      <c r="L12" s="17">
        <v>0.0019952099852429996</v>
      </c>
    </row>
    <row r="13" spans="1:12" s="22" customFormat="1" ht="16.5" customHeight="1">
      <c r="A13" s="21">
        <v>2012</v>
      </c>
      <c r="B13" s="19">
        <f t="shared" si="0"/>
        <v>18.944104710116406</v>
      </c>
      <c r="C13" s="19">
        <f t="shared" si="0"/>
        <v>51.19556759643656</v>
      </c>
      <c r="D13" s="19">
        <f t="shared" si="0"/>
        <v>26.260280832345934</v>
      </c>
      <c r="E13" s="19">
        <f t="shared" si="0"/>
        <v>3.1809921716014973</v>
      </c>
      <c r="F13" s="20">
        <f t="shared" si="0"/>
        <v>0.4190546894994809</v>
      </c>
      <c r="H13" s="22">
        <v>0.18944104710116405</v>
      </c>
      <c r="I13" s="22">
        <v>0.5119556759643656</v>
      </c>
      <c r="J13" s="22">
        <v>0.26260280832345934</v>
      </c>
      <c r="K13" s="22">
        <v>0.031809921716014974</v>
      </c>
      <c r="L13" s="22">
        <v>0.004190546894994809</v>
      </c>
    </row>
    <row r="14" spans="1:12" s="24" customFormat="1" ht="16.5" customHeight="1">
      <c r="A14" s="23" t="s">
        <v>7</v>
      </c>
      <c r="B14" s="19">
        <f t="shared" si="0"/>
        <v>22.559281831865764</v>
      </c>
      <c r="C14" s="19">
        <f t="shared" si="0"/>
        <v>48.36599171735657</v>
      </c>
      <c r="D14" s="19">
        <f t="shared" si="0"/>
        <v>25.263505416341918</v>
      </c>
      <c r="E14" s="19">
        <f t="shared" si="0"/>
        <v>3.4208505080356355</v>
      </c>
      <c r="F14" s="20">
        <f t="shared" si="0"/>
        <v>0.39037052640012737</v>
      </c>
      <c r="H14" s="24">
        <v>0.22559281831865766</v>
      </c>
      <c r="I14" s="24">
        <v>0.4836599171735657</v>
      </c>
      <c r="J14" s="24">
        <v>0.2526350541634192</v>
      </c>
      <c r="K14" s="24">
        <v>0.034208505080356354</v>
      </c>
      <c r="L14" s="24">
        <v>0.0039037052640012735</v>
      </c>
    </row>
    <row r="15" spans="1:12" s="24" customFormat="1" ht="16.5" customHeight="1">
      <c r="A15" s="23" t="s">
        <v>8</v>
      </c>
      <c r="B15" s="19">
        <f t="shared" si="0"/>
        <v>18.583119365900746</v>
      </c>
      <c r="C15" s="19">
        <f t="shared" si="0"/>
        <v>48.955554730479875</v>
      </c>
      <c r="D15" s="19">
        <f t="shared" si="0"/>
        <v>29.115217549370442</v>
      </c>
      <c r="E15" s="19">
        <f t="shared" si="0"/>
        <v>3.185965218982984</v>
      </c>
      <c r="F15" s="20">
        <f t="shared" si="0"/>
        <v>0.16014313526603388</v>
      </c>
      <c r="H15" s="24">
        <v>0.18583119365900747</v>
      </c>
      <c r="I15" s="24">
        <v>0.4895555473047987</v>
      </c>
      <c r="J15" s="24">
        <v>0.2911521754937044</v>
      </c>
      <c r="K15" s="24">
        <v>0.03185965218982984</v>
      </c>
      <c r="L15" s="24">
        <v>0.0016014313526603388</v>
      </c>
    </row>
    <row r="16" spans="1:12" s="24" customFormat="1" ht="16.5" customHeight="1">
      <c r="A16" s="23" t="s">
        <v>9</v>
      </c>
      <c r="B16" s="19">
        <f t="shared" si="0"/>
        <v>21.197280670706284</v>
      </c>
      <c r="C16" s="19">
        <f t="shared" si="0"/>
        <v>50.34372503079594</v>
      </c>
      <c r="D16" s="19">
        <f t="shared" si="0"/>
        <v>24.588288468210877</v>
      </c>
      <c r="E16" s="19">
        <f t="shared" si="0"/>
        <v>3.5078938548553116</v>
      </c>
      <c r="F16" s="20">
        <f t="shared" si="0"/>
        <v>0.3628119754315918</v>
      </c>
      <c r="H16" s="24">
        <v>0.21197280670706284</v>
      </c>
      <c r="I16" s="24">
        <v>0.5034372503079594</v>
      </c>
      <c r="J16" s="24">
        <v>0.24588288468210878</v>
      </c>
      <c r="K16" s="24">
        <v>0.03507893854855312</v>
      </c>
      <c r="L16" s="24">
        <v>0.0036281197543159183</v>
      </c>
    </row>
    <row r="17" spans="1:12" s="24" customFormat="1" ht="16.5" customHeight="1">
      <c r="A17" s="23" t="s">
        <v>10</v>
      </c>
      <c r="B17" s="19">
        <f t="shared" si="0"/>
        <v>23.341296409730468</v>
      </c>
      <c r="C17" s="19">
        <f t="shared" si="0"/>
        <v>45.82985566420934</v>
      </c>
      <c r="D17" s="19">
        <f t="shared" si="0"/>
        <v>27.26834126000341</v>
      </c>
      <c r="E17" s="19">
        <f t="shared" si="0"/>
        <v>2.962621992254632</v>
      </c>
      <c r="F17" s="20">
        <f t="shared" si="0"/>
        <v>0.5978846738021879</v>
      </c>
      <c r="H17" s="24">
        <v>0.2334129640973047</v>
      </c>
      <c r="I17" s="24">
        <v>0.4582985566420934</v>
      </c>
      <c r="J17" s="24">
        <v>0.2726834126000341</v>
      </c>
      <c r="K17" s="24">
        <v>0.029626219922546323</v>
      </c>
      <c r="L17" s="24">
        <v>0.005978846738021879</v>
      </c>
    </row>
    <row r="18" spans="1:12" s="24" customFormat="1" ht="16.5" customHeight="1">
      <c r="A18" s="23" t="s">
        <v>11</v>
      </c>
      <c r="B18" s="19">
        <f t="shared" si="0"/>
        <v>15.82325428888041</v>
      </c>
      <c r="C18" s="19">
        <f t="shared" si="0"/>
        <v>53.15874549025034</v>
      </c>
      <c r="D18" s="19">
        <f t="shared" si="0"/>
        <v>26.694500102518994</v>
      </c>
      <c r="E18" s="19">
        <f t="shared" si="0"/>
        <v>3.3726202599424666</v>
      </c>
      <c r="F18" s="20">
        <f t="shared" si="0"/>
        <v>0.9508798584076991</v>
      </c>
      <c r="H18" s="24">
        <v>0.1582325428888041</v>
      </c>
      <c r="I18" s="24">
        <v>0.5315874549025034</v>
      </c>
      <c r="J18" s="24">
        <v>0.2669450010251899</v>
      </c>
      <c r="K18" s="24">
        <v>0.033726202599424666</v>
      </c>
      <c r="L18" s="24">
        <v>0.00950879858407699</v>
      </c>
    </row>
    <row r="19" spans="1:12" s="24" customFormat="1" ht="16.5" customHeight="1">
      <c r="A19" s="23" t="s">
        <v>12</v>
      </c>
      <c r="B19" s="19">
        <f t="shared" si="0"/>
        <v>20.032397379161704</v>
      </c>
      <c r="C19" s="19">
        <f t="shared" si="0"/>
        <v>55.28523949926325</v>
      </c>
      <c r="D19" s="19">
        <f t="shared" si="0"/>
        <v>21.58070792362275</v>
      </c>
      <c r="E19" s="19">
        <f t="shared" si="0"/>
        <v>2.858275160199579</v>
      </c>
      <c r="F19" s="20">
        <f t="shared" si="0"/>
        <v>0.243380037752786</v>
      </c>
      <c r="H19" s="24">
        <v>0.20032397379161704</v>
      </c>
      <c r="I19" s="24">
        <v>0.5528523949926325</v>
      </c>
      <c r="J19" s="24">
        <v>0.2158070792362275</v>
      </c>
      <c r="K19" s="24">
        <v>0.028582751601995787</v>
      </c>
      <c r="L19" s="24">
        <v>0.00243380037752786</v>
      </c>
    </row>
    <row r="20" spans="1:11" s="24" customFormat="1" ht="16.5" customHeight="1">
      <c r="A20" s="23" t="s">
        <v>13</v>
      </c>
      <c r="B20" s="19">
        <f t="shared" si="0"/>
        <v>22.62604103367365</v>
      </c>
      <c r="C20" s="19">
        <f t="shared" si="0"/>
        <v>48.56690256908209</v>
      </c>
      <c r="D20" s="19">
        <f t="shared" si="0"/>
        <v>26.029072128370352</v>
      </c>
      <c r="E20" s="19">
        <f t="shared" si="0"/>
        <v>2.7779842688739365</v>
      </c>
      <c r="F20" s="20">
        <f t="shared" si="0"/>
        <v>0</v>
      </c>
      <c r="H20" s="24">
        <v>0.2262604103367365</v>
      </c>
      <c r="I20" s="24">
        <v>0.4856690256908209</v>
      </c>
      <c r="J20" s="24">
        <v>0.2602907212837035</v>
      </c>
      <c r="K20" s="24">
        <v>0.027779842688739367</v>
      </c>
    </row>
    <row r="21" spans="1:12" s="24" customFormat="1" ht="16.5" customHeight="1">
      <c r="A21" s="23" t="s">
        <v>14</v>
      </c>
      <c r="B21" s="19">
        <f t="shared" si="0"/>
        <v>17.92364851851419</v>
      </c>
      <c r="C21" s="19">
        <f t="shared" si="0"/>
        <v>53.48639273132232</v>
      </c>
      <c r="D21" s="19">
        <f t="shared" si="0"/>
        <v>25.40292889341004</v>
      </c>
      <c r="E21" s="19">
        <f t="shared" si="0"/>
        <v>2.986458244864789</v>
      </c>
      <c r="F21" s="20">
        <f t="shared" si="0"/>
        <v>0.20057161188863243</v>
      </c>
      <c r="H21" s="24">
        <v>0.1792364851851419</v>
      </c>
      <c r="I21" s="24">
        <v>0.5348639273132232</v>
      </c>
      <c r="J21" s="24">
        <v>0.2540292889341004</v>
      </c>
      <c r="K21" s="24">
        <v>0.02986458244864789</v>
      </c>
      <c r="L21" s="24">
        <v>0.0020057161188863242</v>
      </c>
    </row>
    <row r="22" spans="1:12" s="24" customFormat="1" ht="16.5" customHeight="1">
      <c r="A22" s="23" t="s">
        <v>15</v>
      </c>
      <c r="B22" s="19">
        <f t="shared" si="0"/>
        <v>20.51969174512451</v>
      </c>
      <c r="C22" s="19">
        <f t="shared" si="0"/>
        <v>49.95357060833094</v>
      </c>
      <c r="D22" s="19">
        <f t="shared" si="0"/>
        <v>25.65906308752738</v>
      </c>
      <c r="E22" s="19">
        <f t="shared" si="0"/>
        <v>3.182384030363785</v>
      </c>
      <c r="F22" s="20">
        <f t="shared" si="0"/>
        <v>0.6852905286533936</v>
      </c>
      <c r="H22" s="24">
        <v>0.2051969174512451</v>
      </c>
      <c r="I22" s="24">
        <v>0.49953570608330944</v>
      </c>
      <c r="J22" s="24">
        <v>0.2565906308752738</v>
      </c>
      <c r="K22" s="24">
        <v>0.03182384030363785</v>
      </c>
      <c r="L22" s="24">
        <v>0.006852905286533936</v>
      </c>
    </row>
    <row r="23" spans="1:12" s="24" customFormat="1" ht="16.5" customHeight="1">
      <c r="A23" s="23" t="s">
        <v>16</v>
      </c>
      <c r="B23" s="19">
        <f t="shared" si="0"/>
        <v>12.721355524879119</v>
      </c>
      <c r="C23" s="19">
        <f t="shared" si="0"/>
        <v>51.87868263682211</v>
      </c>
      <c r="D23" s="19">
        <f t="shared" si="0"/>
        <v>31.806552704978834</v>
      </c>
      <c r="E23" s="19">
        <f t="shared" si="0"/>
        <v>3.2143689057990943</v>
      </c>
      <c r="F23" s="20">
        <f t="shared" si="0"/>
        <v>0.37904022752080413</v>
      </c>
      <c r="H23" s="24">
        <v>0.1272135552487912</v>
      </c>
      <c r="I23" s="24">
        <v>0.5187868263682212</v>
      </c>
      <c r="J23" s="24">
        <v>0.31806552704978835</v>
      </c>
      <c r="K23" s="24">
        <v>0.03214368905799094</v>
      </c>
      <c r="L23" s="24">
        <v>0.0037904022752080413</v>
      </c>
    </row>
    <row r="24" spans="1:12" s="24" customFormat="1" ht="16.5" customHeight="1">
      <c r="A24" s="23" t="s">
        <v>17</v>
      </c>
      <c r="B24" s="19">
        <f t="shared" si="0"/>
        <v>21.640461215932916</v>
      </c>
      <c r="C24" s="19">
        <f t="shared" si="0"/>
        <v>48.018867924528294</v>
      </c>
      <c r="D24" s="19">
        <f t="shared" si="0"/>
        <v>26.07966457023061</v>
      </c>
      <c r="E24" s="19">
        <f t="shared" si="0"/>
        <v>3.998951781970651</v>
      </c>
      <c r="F24" s="20">
        <f t="shared" si="0"/>
        <v>0.26205450733752617</v>
      </c>
      <c r="H24" s="24">
        <v>0.21640461215932916</v>
      </c>
      <c r="I24" s="24">
        <v>0.4801886792452829</v>
      </c>
      <c r="J24" s="24">
        <v>0.2607966457023061</v>
      </c>
      <c r="K24" s="24">
        <v>0.039989517819706506</v>
      </c>
      <c r="L24" s="24">
        <v>0.0026205450733752618</v>
      </c>
    </row>
    <row r="25" spans="1:12" s="24" customFormat="1" ht="16.5" customHeight="1">
      <c r="A25" s="23" t="s">
        <v>18</v>
      </c>
      <c r="B25" s="19">
        <f t="shared" si="0"/>
        <v>13.219415552253603</v>
      </c>
      <c r="C25" s="19">
        <f t="shared" si="0"/>
        <v>59.66319960376427</v>
      </c>
      <c r="D25" s="19">
        <f t="shared" si="0"/>
        <v>23.548786527984156</v>
      </c>
      <c r="E25" s="19">
        <f t="shared" si="0"/>
        <v>3.135215453194652</v>
      </c>
      <c r="F25" s="20">
        <f t="shared" si="0"/>
        <v>0.4333828628033682</v>
      </c>
      <c r="H25" s="24">
        <v>0.13219415552253602</v>
      </c>
      <c r="I25" s="24">
        <v>0.5966319960376427</v>
      </c>
      <c r="J25" s="24">
        <v>0.23548786527984156</v>
      </c>
      <c r="K25" s="24">
        <v>0.03135215453194652</v>
      </c>
      <c r="L25" s="24">
        <v>0.004333828628033682</v>
      </c>
    </row>
    <row r="26" spans="1:11" s="24" customFormat="1" ht="16.5" customHeight="1">
      <c r="A26" s="23" t="s">
        <v>19</v>
      </c>
      <c r="B26" s="19">
        <f t="shared" si="0"/>
        <v>15.004911591355594</v>
      </c>
      <c r="C26" s="19">
        <f t="shared" si="0"/>
        <v>55.849705304518636</v>
      </c>
      <c r="D26" s="19">
        <f t="shared" si="0"/>
        <v>27.632612966601165</v>
      </c>
      <c r="E26" s="19">
        <f t="shared" si="0"/>
        <v>1.5127701375245577</v>
      </c>
      <c r="F26" s="20">
        <f t="shared" si="0"/>
        <v>0</v>
      </c>
      <c r="H26" s="24">
        <v>0.15004911591355594</v>
      </c>
      <c r="I26" s="24">
        <v>0.5584970530451864</v>
      </c>
      <c r="J26" s="24">
        <v>0.27632612966601167</v>
      </c>
      <c r="K26" s="24">
        <v>0.015127701375245576</v>
      </c>
    </row>
    <row r="27" spans="1:12" s="24" customFormat="1" ht="16.5" customHeight="1">
      <c r="A27" s="23" t="s">
        <v>20</v>
      </c>
      <c r="B27" s="19">
        <f t="shared" si="0"/>
        <v>19.0153452685422</v>
      </c>
      <c r="C27" s="19">
        <f t="shared" si="0"/>
        <v>46.566496163682864</v>
      </c>
      <c r="D27" s="19">
        <f t="shared" si="0"/>
        <v>27.953964194373405</v>
      </c>
      <c r="E27" s="19">
        <f t="shared" si="0"/>
        <v>5.7608695652173925</v>
      </c>
      <c r="F27" s="20">
        <f t="shared" si="0"/>
        <v>0.7033248081841433</v>
      </c>
      <c r="H27" s="24">
        <v>0.19015345268542203</v>
      </c>
      <c r="I27" s="24">
        <v>0.46566496163682863</v>
      </c>
      <c r="J27" s="24">
        <v>0.27953964194373404</v>
      </c>
      <c r="K27" s="24">
        <v>0.05760869565217392</v>
      </c>
      <c r="L27" s="24">
        <v>0.0070332480818414336</v>
      </c>
    </row>
    <row r="28" spans="1:11" s="24" customFormat="1" ht="16.5" customHeight="1">
      <c r="A28" s="23" t="s">
        <v>21</v>
      </c>
      <c r="B28" s="19">
        <f>H28*100</f>
        <v>23.049074818986323</v>
      </c>
      <c r="C28" s="19">
        <f>I28*100</f>
        <v>65.526950925181</v>
      </c>
      <c r="D28" s="19">
        <f>J28*100</f>
        <v>10.75221238938053</v>
      </c>
      <c r="E28" s="19">
        <f>K28*100</f>
        <v>0.6717618664521319</v>
      </c>
      <c r="F28" s="20">
        <f>L28*100</f>
        <v>0</v>
      </c>
      <c r="H28" s="24">
        <v>0.23049074818986323</v>
      </c>
      <c r="I28" s="24">
        <v>0.65526950925181</v>
      </c>
      <c r="J28" s="24">
        <v>0.1075221238938053</v>
      </c>
      <c r="K28" s="24">
        <v>0.006717618664521319</v>
      </c>
    </row>
    <row r="29" spans="1:12" s="24" customFormat="1" ht="16.5" customHeight="1">
      <c r="A29" s="23" t="s">
        <v>22</v>
      </c>
      <c r="B29" s="19">
        <f>H29*100</f>
        <v>12.840163934426233</v>
      </c>
      <c r="C29" s="19">
        <f>I29*100</f>
        <v>64.63114754098362</v>
      </c>
      <c r="D29" s="19">
        <f>J29*100</f>
        <v>21.102459016393453</v>
      </c>
      <c r="E29" s="19">
        <f>K29*100</f>
        <v>1.2786885245901642</v>
      </c>
      <c r="F29" s="20">
        <f>L29*100</f>
        <v>0.14754098360655743</v>
      </c>
      <c r="H29" s="24">
        <v>0.12840163934426232</v>
      </c>
      <c r="I29" s="24">
        <v>0.6463114754098361</v>
      </c>
      <c r="J29" s="24">
        <v>0.21102459016393452</v>
      </c>
      <c r="K29" s="24">
        <v>0.012786885245901642</v>
      </c>
      <c r="L29" s="24">
        <v>0.0014754098360655742</v>
      </c>
    </row>
    <row r="30" spans="1:12" s="24" customFormat="1" ht="16.5" customHeight="1">
      <c r="A30" s="23" t="s">
        <v>23</v>
      </c>
      <c r="B30" s="19">
        <f>H30*100</f>
        <v>12.992549668874172</v>
      </c>
      <c r="C30" s="19">
        <f>I30*100</f>
        <v>52.520695364238414</v>
      </c>
      <c r="D30" s="19">
        <f>J30*100</f>
        <v>29.375</v>
      </c>
      <c r="E30" s="19">
        <f>K30*100</f>
        <v>4.879966887417218</v>
      </c>
      <c r="F30" s="20">
        <f>L30*100</f>
        <v>0.2317880794701987</v>
      </c>
      <c r="H30" s="24">
        <v>0.12992549668874173</v>
      </c>
      <c r="I30" s="24">
        <v>0.5252069536423841</v>
      </c>
      <c r="J30" s="24">
        <v>0.29375</v>
      </c>
      <c r="K30" s="24">
        <v>0.04879966887417218</v>
      </c>
      <c r="L30" s="24">
        <v>0.002317880794701987</v>
      </c>
    </row>
    <row r="31" spans="1:11" s="24" customFormat="1" ht="16.5" customHeight="1">
      <c r="A31" s="23" t="s">
        <v>24</v>
      </c>
      <c r="B31" s="19">
        <f>H31*100</f>
        <v>10.067945643485213</v>
      </c>
      <c r="C31" s="19">
        <f>I31*100</f>
        <v>57.79776179056757</v>
      </c>
      <c r="D31" s="19">
        <f>J31*100</f>
        <v>29.512390087929667</v>
      </c>
      <c r="E31" s="19">
        <f>K31*100</f>
        <v>2.6219024780175864</v>
      </c>
      <c r="F31" s="20">
        <f>L31*100</f>
        <v>0</v>
      </c>
      <c r="H31" s="24">
        <v>0.10067945643485213</v>
      </c>
      <c r="I31" s="24">
        <v>0.5779776179056757</v>
      </c>
      <c r="J31" s="24">
        <v>0.2951239008792967</v>
      </c>
      <c r="K31" s="24">
        <v>0.026219024780175865</v>
      </c>
    </row>
    <row r="32" spans="1:12" s="24" customFormat="1" ht="16.5" customHeight="1">
      <c r="A32" s="23" t="s">
        <v>25</v>
      </c>
      <c r="B32" s="19">
        <f>H32*100</f>
        <v>24.523940561364878</v>
      </c>
      <c r="C32" s="19">
        <f>I32*100</f>
        <v>51.02916895982387</v>
      </c>
      <c r="D32" s="19">
        <f>J32*100</f>
        <v>21.83819482663731</v>
      </c>
      <c r="E32" s="19">
        <f>K32*100</f>
        <v>2.4490919097413317</v>
      </c>
      <c r="F32" s="20">
        <f>L32*100</f>
        <v>0.15960374243258116</v>
      </c>
      <c r="H32" s="24">
        <v>0.2452394056136488</v>
      </c>
      <c r="I32" s="24">
        <v>0.5102916895982387</v>
      </c>
      <c r="J32" s="24">
        <v>0.2183819482663731</v>
      </c>
      <c r="K32" s="24">
        <v>0.024490919097413317</v>
      </c>
      <c r="L32" s="24">
        <v>0.0015960374243258117</v>
      </c>
    </row>
    <row r="33" spans="1:12" s="24" customFormat="1" ht="16.5" customHeight="1">
      <c r="A33" s="23" t="s">
        <v>26</v>
      </c>
      <c r="B33" s="19">
        <f>H33*100</f>
        <v>12.357695010541109</v>
      </c>
      <c r="C33" s="19">
        <f>I33*100</f>
        <v>53.02178496134926</v>
      </c>
      <c r="D33" s="19">
        <f>J33*100</f>
        <v>30.857343640196767</v>
      </c>
      <c r="E33" s="19">
        <f>K33*100</f>
        <v>3.576950105411103</v>
      </c>
      <c r="F33" s="20">
        <f>L33*100</f>
        <v>0.18622628250175682</v>
      </c>
      <c r="H33" s="24">
        <v>0.12357695010541109</v>
      </c>
      <c r="I33" s="24">
        <v>0.5302178496134926</v>
      </c>
      <c r="J33" s="24">
        <v>0.30857343640196766</v>
      </c>
      <c r="K33" s="24">
        <v>0.03576950105411103</v>
      </c>
      <c r="L33" s="24">
        <v>0.0018622628250175683</v>
      </c>
    </row>
    <row r="34" spans="1:12" s="24" customFormat="1" ht="16.5" customHeight="1">
      <c r="A34" s="23" t="s">
        <v>27</v>
      </c>
      <c r="B34" s="19">
        <f>H34*100</f>
        <v>23.471482889733846</v>
      </c>
      <c r="C34" s="19">
        <f>I34*100</f>
        <v>52.532319391634985</v>
      </c>
      <c r="D34" s="19">
        <f>J34*100</f>
        <v>19.498098859315594</v>
      </c>
      <c r="E34" s="19">
        <f>K34*100</f>
        <v>3.806083650190114</v>
      </c>
      <c r="F34" s="20">
        <f>L34*100</f>
        <v>0.6920152091254754</v>
      </c>
      <c r="H34" s="24">
        <v>0.23471482889733847</v>
      </c>
      <c r="I34" s="24">
        <v>0.5253231939163499</v>
      </c>
      <c r="J34" s="24">
        <v>0.19498098859315594</v>
      </c>
      <c r="K34" s="24">
        <v>0.03806083650190114</v>
      </c>
      <c r="L34" s="24">
        <v>0.006920152091254754</v>
      </c>
    </row>
    <row r="35" spans="1:11" s="24" customFormat="1" ht="16.5" customHeight="1">
      <c r="A35" s="23" t="s">
        <v>28</v>
      </c>
      <c r="B35" s="19">
        <f>H35*100</f>
        <v>22.42367833209232</v>
      </c>
      <c r="C35" s="19">
        <f>I35*100</f>
        <v>45.0223380491437</v>
      </c>
      <c r="D35" s="19">
        <f>J35*100</f>
        <v>29.8175725986597</v>
      </c>
      <c r="E35" s="19">
        <f>K35*100</f>
        <v>2.736411020104243</v>
      </c>
      <c r="F35" s="20">
        <f>L35*100</f>
        <v>0</v>
      </c>
      <c r="H35" s="24">
        <v>0.2242367833209232</v>
      </c>
      <c r="I35" s="24">
        <v>0.450223380491437</v>
      </c>
      <c r="J35" s="24">
        <v>0.29817572598659703</v>
      </c>
      <c r="K35" s="24">
        <v>0.02736411020104243</v>
      </c>
    </row>
    <row r="36" spans="1:12" s="24" customFormat="1" ht="16.5" customHeight="1">
      <c r="A36" s="25" t="s">
        <v>29</v>
      </c>
      <c r="B36" s="26">
        <f>H36*100</f>
        <v>13.731656184486374</v>
      </c>
      <c r="C36" s="26">
        <f>I36*100</f>
        <v>44.83228511530399</v>
      </c>
      <c r="D36" s="26">
        <f>J36*100</f>
        <v>23.123689727463315</v>
      </c>
      <c r="E36" s="26">
        <f>K36*100</f>
        <v>12.620545073375263</v>
      </c>
      <c r="F36" s="26">
        <f>L36*100</f>
        <v>5.69182389937107</v>
      </c>
      <c r="H36" s="24">
        <v>0.13731656184486374</v>
      </c>
      <c r="I36" s="24">
        <v>0.4483228511530399</v>
      </c>
      <c r="J36" s="24">
        <v>0.23123689727463315</v>
      </c>
      <c r="K36" s="24">
        <v>0.12620545073375264</v>
      </c>
      <c r="L36" s="24">
        <v>0.0569182389937107</v>
      </c>
    </row>
    <row r="37" s="24" customFormat="1" ht="18" customHeight="1">
      <c r="A37" s="27" t="s">
        <v>30</v>
      </c>
    </row>
    <row r="38" s="24" customFormat="1" ht="18" customHeight="1">
      <c r="A38" s="28" t="s">
        <v>31</v>
      </c>
    </row>
    <row r="39" s="29" customFormat="1" ht="18" customHeight="1"/>
    <row r="40" s="29" customFormat="1" ht="18" customHeight="1"/>
    <row r="41" s="29" customFormat="1" ht="18" customHeight="1"/>
    <row r="42" s="29" customFormat="1" ht="18" customHeight="1"/>
    <row r="43" s="29" customFormat="1" ht="18" customHeight="1"/>
    <row r="44" s="29" customFormat="1" ht="18" customHeight="1"/>
    <row r="45" s="29" customFormat="1" ht="18" customHeight="1"/>
    <row r="46" s="29" customFormat="1" ht="18" customHeight="1"/>
    <row r="47" s="29" customFormat="1" ht="18" customHeight="1"/>
    <row r="48" s="29" customFormat="1" ht="18" customHeight="1"/>
    <row r="49" s="29" customFormat="1" ht="18" customHeight="1"/>
    <row r="50" s="29" customFormat="1" ht="18" customHeight="1"/>
    <row r="51" s="29" customFormat="1" ht="18" customHeight="1"/>
    <row r="52" s="29" customFormat="1" ht="18" customHeight="1"/>
    <row r="53" s="29" customFormat="1" ht="18" customHeight="1"/>
    <row r="54" s="29" customFormat="1" ht="18" customHeight="1"/>
    <row r="55" s="29" customFormat="1" ht="18" customHeight="1"/>
    <row r="56" s="29" customFormat="1" ht="18" customHeight="1"/>
    <row r="57" s="29" customFormat="1" ht="18" customHeight="1"/>
    <row r="58" s="29" customFormat="1" ht="18" customHeight="1"/>
    <row r="59" s="29" customFormat="1" ht="18" customHeight="1"/>
    <row r="60" s="29" customFormat="1" ht="18" customHeight="1"/>
    <row r="61" s="29" customFormat="1" ht="18" customHeight="1"/>
    <row r="62" s="29" customFormat="1" ht="18" customHeight="1"/>
    <row r="63" s="29" customFormat="1" ht="18" customHeight="1"/>
    <row r="64" s="29" customFormat="1" ht="18" customHeight="1"/>
    <row r="65" s="29" customFormat="1" ht="18" customHeight="1"/>
    <row r="66" s="29" customFormat="1" ht="18" customHeight="1"/>
    <row r="67" s="29" customFormat="1" ht="18" customHeight="1"/>
    <row r="68" s="29" customFormat="1" ht="18" customHeight="1"/>
    <row r="69" s="29" customFormat="1" ht="18" customHeight="1"/>
    <row r="70" s="29" customFormat="1" ht="18" customHeight="1"/>
    <row r="71" s="29" customFormat="1" ht="18" customHeight="1"/>
    <row r="72" s="29" customFormat="1" ht="18" customHeight="1"/>
    <row r="73" s="29" customFormat="1" ht="18" customHeight="1"/>
    <row r="74" s="29" customFormat="1" ht="18" customHeight="1"/>
    <row r="75" s="29" customFormat="1" ht="18" customHeight="1"/>
    <row r="76" s="29" customFormat="1" ht="18" customHeight="1"/>
    <row r="77" s="29" customFormat="1" ht="18" customHeight="1"/>
    <row r="78" s="29" customFormat="1" ht="18" customHeight="1"/>
    <row r="79" s="29" customFormat="1" ht="18" customHeight="1"/>
    <row r="80" s="29" customFormat="1" ht="18" customHeight="1"/>
    <row r="81" s="29" customFormat="1" ht="18" customHeight="1"/>
    <row r="82" s="29" customFormat="1" ht="18" customHeight="1"/>
    <row r="83" s="29" customFormat="1" ht="18" customHeight="1"/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="29" customFormat="1" ht="18" customHeight="1"/>
    <row r="99" s="29" customFormat="1" ht="18" customHeight="1"/>
    <row r="100" s="29" customFormat="1" ht="18" customHeight="1"/>
    <row r="101" s="29" customFormat="1" ht="18" customHeight="1"/>
    <row r="102" s="29" customFormat="1" ht="18" customHeight="1"/>
    <row r="103" s="29" customFormat="1" ht="18" customHeight="1"/>
    <row r="104" s="29" customFormat="1" ht="18" customHeight="1"/>
    <row r="105" s="29" customFormat="1" ht="18" customHeight="1"/>
    <row r="106" s="29" customFormat="1" ht="18" customHeight="1"/>
    <row r="107" s="29" customFormat="1" ht="18" customHeight="1"/>
    <row r="108" s="29" customFormat="1" ht="18" customHeight="1"/>
    <row r="109" s="29" customFormat="1" ht="18" customHeight="1"/>
    <row r="110" s="29" customFormat="1" ht="18" customHeight="1"/>
    <row r="111" s="29" customFormat="1" ht="18" customHeight="1"/>
    <row r="112" s="29" customFormat="1" ht="18" customHeight="1"/>
    <row r="113" s="29" customFormat="1" ht="18" customHeight="1"/>
    <row r="114" s="29" customFormat="1" ht="18" customHeight="1"/>
    <row r="115" s="29" customFormat="1" ht="18" customHeight="1"/>
    <row r="116" s="29" customFormat="1" ht="18" customHeight="1"/>
    <row r="117" s="29" customFormat="1" ht="18" customHeight="1"/>
    <row r="118" s="29" customFormat="1" ht="18" customHeight="1"/>
    <row r="119" s="29" customFormat="1" ht="18" customHeight="1"/>
    <row r="120" s="29" customFormat="1" ht="18" customHeight="1"/>
    <row r="121" s="29" customFormat="1" ht="18" customHeight="1"/>
    <row r="122" s="29" customFormat="1" ht="18" customHeight="1"/>
    <row r="123" s="29" customFormat="1" ht="18" customHeight="1"/>
    <row r="124" s="29" customFormat="1" ht="18" customHeight="1"/>
    <row r="125" s="29" customFormat="1" ht="18" customHeight="1"/>
    <row r="126" s="29" customFormat="1" ht="18" customHeight="1"/>
    <row r="127" s="29" customFormat="1" ht="18" customHeight="1"/>
    <row r="128" s="29" customFormat="1" ht="18" customHeight="1"/>
    <row r="129" s="29" customFormat="1" ht="18" customHeight="1"/>
    <row r="130" s="29" customFormat="1" ht="18" customHeight="1"/>
    <row r="131" s="29" customFormat="1" ht="18" customHeight="1"/>
    <row r="132" s="29" customFormat="1" ht="18" customHeight="1"/>
    <row r="133" s="29" customFormat="1" ht="18" customHeight="1"/>
    <row r="134" s="29" customFormat="1" ht="18" customHeight="1"/>
    <row r="135" s="29" customFormat="1" ht="18" customHeight="1"/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27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12" width="5.6640625" style="66" customWidth="1"/>
    <col min="13" max="22" width="0" style="4" hidden="1" customWidth="1"/>
    <col min="23" max="16384" width="8.88671875" style="4" customWidth="1"/>
  </cols>
  <sheetData>
    <row r="2" spans="1:12" ht="18" customHeight="1">
      <c r="A2" s="3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customHeight="1">
      <c r="A3" s="3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9" customFormat="1" ht="18" customHeight="1">
      <c r="A4" s="32"/>
      <c r="B4" s="89"/>
      <c r="C4" s="89"/>
      <c r="D4" s="89"/>
      <c r="E4" s="89"/>
      <c r="F4" s="89"/>
      <c r="G4" s="89"/>
      <c r="H4" s="89"/>
      <c r="I4" s="89"/>
      <c r="J4" s="89"/>
      <c r="K4" s="94" t="s">
        <v>0</v>
      </c>
      <c r="L4" s="95"/>
    </row>
    <row r="5" spans="1:12" s="53" customFormat="1" ht="18" customHeight="1">
      <c r="A5" s="33" t="s">
        <v>34</v>
      </c>
      <c r="B5" s="51" t="s">
        <v>146</v>
      </c>
      <c r="C5" s="52"/>
      <c r="D5" s="52"/>
      <c r="E5" s="52"/>
      <c r="F5" s="52"/>
      <c r="G5" s="52"/>
      <c r="H5" s="52"/>
      <c r="I5" s="52"/>
      <c r="J5" s="52"/>
      <c r="K5" s="52"/>
      <c r="L5" s="96"/>
    </row>
    <row r="6" spans="1:12" s="53" customFormat="1" ht="18" customHeight="1">
      <c r="A6" s="34"/>
      <c r="B6" s="56" t="s">
        <v>147</v>
      </c>
      <c r="C6" s="56" t="s">
        <v>148</v>
      </c>
      <c r="D6" s="56" t="s">
        <v>149</v>
      </c>
      <c r="E6" s="56" t="s">
        <v>150</v>
      </c>
      <c r="F6" s="56" t="s">
        <v>151</v>
      </c>
      <c r="G6" s="56" t="s">
        <v>152</v>
      </c>
      <c r="H6" s="56" t="s">
        <v>153</v>
      </c>
      <c r="I6" s="56" t="s">
        <v>154</v>
      </c>
      <c r="J6" s="56" t="s">
        <v>100</v>
      </c>
      <c r="K6" s="57" t="s">
        <v>155</v>
      </c>
      <c r="L6" s="96"/>
    </row>
    <row r="7" spans="1:12" s="24" customFormat="1" ht="18" customHeight="1">
      <c r="A7" s="35" t="s">
        <v>41</v>
      </c>
      <c r="B7" s="32"/>
      <c r="C7" s="32"/>
      <c r="D7" s="32"/>
      <c r="E7" s="32"/>
      <c r="F7" s="32"/>
      <c r="G7" s="97"/>
      <c r="H7" s="97"/>
      <c r="I7" s="97"/>
      <c r="J7" s="97"/>
      <c r="K7" s="97"/>
      <c r="L7" s="97"/>
    </row>
    <row r="8" spans="1:22" s="24" customFormat="1" ht="18" customHeight="1">
      <c r="A8" s="36" t="s">
        <v>43</v>
      </c>
      <c r="B8" s="19">
        <f>M8*100</f>
        <v>21.778971403375788</v>
      </c>
      <c r="C8" s="19">
        <f aca="true" t="shared" si="0" ref="C8:K28">N8*100</f>
        <v>43.629556191759306</v>
      </c>
      <c r="D8" s="19">
        <f t="shared" si="0"/>
        <v>28.943218775950687</v>
      </c>
      <c r="E8" s="19">
        <f t="shared" si="0"/>
        <v>0.8588289147445352</v>
      </c>
      <c r="F8" s="19">
        <f t="shared" si="0"/>
        <v>0.15523244473450773</v>
      </c>
      <c r="G8" s="19">
        <f t="shared" si="0"/>
        <v>0.1998199276096933</v>
      </c>
      <c r="H8" s="19">
        <f t="shared" si="0"/>
        <v>0.12661798987353973</v>
      </c>
      <c r="I8" s="19">
        <f t="shared" si="0"/>
        <v>0.022823129597627115</v>
      </c>
      <c r="J8" s="19">
        <f t="shared" si="0"/>
        <v>0.6544690063377527</v>
      </c>
      <c r="K8" s="19">
        <f t="shared" si="0"/>
        <v>3.630462216016654</v>
      </c>
      <c r="L8" s="19"/>
      <c r="M8" s="24">
        <v>0.21778971403375788</v>
      </c>
      <c r="N8" s="24">
        <v>0.43629556191759306</v>
      </c>
      <c r="O8" s="24">
        <v>0.28943218775950685</v>
      </c>
      <c r="P8" s="24">
        <v>0.008588289147445352</v>
      </c>
      <c r="Q8" s="24">
        <v>0.0015523244473450773</v>
      </c>
      <c r="R8" s="24">
        <v>0.001998199276096933</v>
      </c>
      <c r="S8" s="24">
        <v>0.0012661798987353974</v>
      </c>
      <c r="T8" s="24">
        <v>0.00022823129597627115</v>
      </c>
      <c r="U8" s="24">
        <v>0.006544690063377528</v>
      </c>
      <c r="V8" s="24">
        <v>0.03630462216016654</v>
      </c>
    </row>
    <row r="9" spans="1:22" s="24" customFormat="1" ht="18" customHeight="1">
      <c r="A9" s="36" t="s">
        <v>44</v>
      </c>
      <c r="B9" s="19">
        <f>M9*100</f>
        <v>37.36070740157274</v>
      </c>
      <c r="C9" s="19">
        <f t="shared" si="0"/>
        <v>28.11244835425842</v>
      </c>
      <c r="D9" s="19">
        <f t="shared" si="0"/>
        <v>29.457747044225492</v>
      </c>
      <c r="E9" s="19">
        <f t="shared" si="0"/>
        <v>0.7288573289788208</v>
      </c>
      <c r="F9" s="19">
        <f t="shared" si="0"/>
        <v>0.06429315928914249</v>
      </c>
      <c r="G9" s="19">
        <f t="shared" si="0"/>
        <v>0.15490749532183484</v>
      </c>
      <c r="H9" s="19">
        <f t="shared" si="0"/>
        <v>0.14011651897317887</v>
      </c>
      <c r="I9" s="19">
        <f t="shared" si="0"/>
        <v>0.008688821531448194</v>
      </c>
      <c r="J9" s="19">
        <f t="shared" si="0"/>
        <v>1.3436158216139895</v>
      </c>
      <c r="K9" s="19">
        <f t="shared" si="0"/>
        <v>2.6286180542349182</v>
      </c>
      <c r="L9" s="19"/>
      <c r="M9" s="24">
        <v>0.3736070740157274</v>
      </c>
      <c r="N9" s="24">
        <v>0.2811244835425842</v>
      </c>
      <c r="O9" s="24">
        <v>0.2945774704422549</v>
      </c>
      <c r="P9" s="24">
        <v>0.007288573289788208</v>
      </c>
      <c r="Q9" s="24">
        <v>0.0006429315928914249</v>
      </c>
      <c r="R9" s="24">
        <v>0.0015490749532183485</v>
      </c>
      <c r="S9" s="24">
        <v>0.0014011651897317887</v>
      </c>
      <c r="T9" s="24">
        <v>8.688821531448194E-05</v>
      </c>
      <c r="U9" s="24">
        <v>0.013436158216139894</v>
      </c>
      <c r="V9" s="24">
        <v>0.026286180542349182</v>
      </c>
    </row>
    <row r="10" spans="1:12" s="24" customFormat="1" ht="18" customHeight="1">
      <c r="A10" s="37" t="s">
        <v>45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22" s="24" customFormat="1" ht="18" customHeight="1">
      <c r="A11" s="38" t="s">
        <v>47</v>
      </c>
      <c r="B11" s="19">
        <f>M11*100</f>
        <v>1.8597439313278379</v>
      </c>
      <c r="C11" s="19">
        <f t="shared" si="0"/>
        <v>41.37532871717483</v>
      </c>
      <c r="D11" s="19">
        <f t="shared" si="0"/>
        <v>48.34988621436402</v>
      </c>
      <c r="E11" s="19">
        <f t="shared" si="0"/>
        <v>6.771632187139328</v>
      </c>
      <c r="F11" s="19">
        <f t="shared" si="0"/>
        <v>0</v>
      </c>
      <c r="G11" s="19">
        <f t="shared" si="0"/>
        <v>0</v>
      </c>
      <c r="H11" s="19">
        <f t="shared" si="0"/>
        <v>0.6261888305475394</v>
      </c>
      <c r="I11" s="19">
        <f t="shared" si="0"/>
        <v>0</v>
      </c>
      <c r="J11" s="19">
        <f t="shared" si="0"/>
        <v>0</v>
      </c>
      <c r="K11" s="19">
        <f t="shared" si="0"/>
        <v>1.0172201194462964</v>
      </c>
      <c r="L11" s="19"/>
      <c r="M11" s="24">
        <v>0.01859743931327838</v>
      </c>
      <c r="N11" s="24">
        <v>0.4137532871717483</v>
      </c>
      <c r="O11" s="24">
        <v>0.4834988621436402</v>
      </c>
      <c r="P11" s="24">
        <v>0.06771632187139329</v>
      </c>
      <c r="S11" s="24">
        <v>0.006261888305475394</v>
      </c>
      <c r="V11" s="24">
        <v>0.010172201194462965</v>
      </c>
    </row>
    <row r="12" spans="1:22" s="24" customFormat="1" ht="18" customHeight="1">
      <c r="A12" s="38" t="s">
        <v>49</v>
      </c>
      <c r="B12" s="19">
        <f>M12*100</f>
        <v>4.80445313816319</v>
      </c>
      <c r="C12" s="19">
        <f t="shared" si="0"/>
        <v>66.38262704231812</v>
      </c>
      <c r="D12" s="19">
        <f t="shared" si="0"/>
        <v>25.10638666385522</v>
      </c>
      <c r="E12" s="19">
        <f t="shared" si="0"/>
        <v>1.1512931125112766</v>
      </c>
      <c r="F12" s="19">
        <f t="shared" si="0"/>
        <v>0.29157845085153883</v>
      </c>
      <c r="G12" s="19">
        <f t="shared" si="0"/>
        <v>0.17893915886775968</v>
      </c>
      <c r="H12" s="19">
        <f t="shared" si="0"/>
        <v>0.36458601293045134</v>
      </c>
      <c r="I12" s="19">
        <f t="shared" si="0"/>
        <v>0.10581670660941007</v>
      </c>
      <c r="J12" s="19">
        <f t="shared" si="0"/>
        <v>0.12411266128291765</v>
      </c>
      <c r="K12" s="19">
        <f t="shared" si="0"/>
        <v>1.4902070526100801</v>
      </c>
      <c r="L12" s="19"/>
      <c r="M12" s="24">
        <v>0.0480445313816319</v>
      </c>
      <c r="N12" s="24">
        <v>0.6638262704231812</v>
      </c>
      <c r="O12" s="24">
        <v>0.2510638666385522</v>
      </c>
      <c r="P12" s="24">
        <v>0.011512931125112766</v>
      </c>
      <c r="Q12" s="24">
        <v>0.002915784508515388</v>
      </c>
      <c r="R12" s="24">
        <v>0.0017893915886775969</v>
      </c>
      <c r="S12" s="24">
        <v>0.0036458601293045136</v>
      </c>
      <c r="T12" s="24">
        <v>0.0010581670660941007</v>
      </c>
      <c r="U12" s="24">
        <v>0.0012411266128291765</v>
      </c>
      <c r="V12" s="24">
        <v>0.014902070526100802</v>
      </c>
    </row>
    <row r="13" spans="1:22" s="24" customFormat="1" ht="18" customHeight="1">
      <c r="A13" s="39" t="s">
        <v>51</v>
      </c>
      <c r="B13" s="19">
        <f>M13*100</f>
        <v>9.733723139519817</v>
      </c>
      <c r="C13" s="19">
        <f t="shared" si="0"/>
        <v>57.44490623234649</v>
      </c>
      <c r="D13" s="19">
        <f t="shared" si="0"/>
        <v>28.73282806516682</v>
      </c>
      <c r="E13" s="19">
        <f t="shared" si="0"/>
        <v>0.7860384201819985</v>
      </c>
      <c r="F13" s="19">
        <f t="shared" si="0"/>
        <v>0.2788807749238707</v>
      </c>
      <c r="G13" s="19">
        <f t="shared" si="0"/>
        <v>0.42230630371650435</v>
      </c>
      <c r="H13" s="19">
        <f t="shared" si="0"/>
        <v>0.18798654651836205</v>
      </c>
      <c r="I13" s="19">
        <f t="shared" si="0"/>
        <v>0</v>
      </c>
      <c r="J13" s="19">
        <f t="shared" si="0"/>
        <v>0.205705388268017</v>
      </c>
      <c r="K13" s="19">
        <f t="shared" si="0"/>
        <v>2.2076251293580107</v>
      </c>
      <c r="L13" s="19"/>
      <c r="M13" s="24">
        <v>0.09733723139519818</v>
      </c>
      <c r="N13" s="24">
        <v>0.5744490623234649</v>
      </c>
      <c r="O13" s="24">
        <v>0.2873282806516682</v>
      </c>
      <c r="P13" s="24">
        <v>0.007860384201819986</v>
      </c>
      <c r="Q13" s="24">
        <v>0.002788807749238707</v>
      </c>
      <c r="R13" s="24">
        <v>0.004223063037165044</v>
      </c>
      <c r="S13" s="24">
        <v>0.0018798654651836205</v>
      </c>
      <c r="U13" s="24">
        <v>0.00205705388268017</v>
      </c>
      <c r="V13" s="24">
        <v>0.022076251293580106</v>
      </c>
    </row>
    <row r="14" spans="1:22" s="24" customFormat="1" ht="18" customHeight="1">
      <c r="A14" s="39" t="s">
        <v>53</v>
      </c>
      <c r="B14" s="19">
        <f>M14*100</f>
        <v>22.7196029678987</v>
      </c>
      <c r="C14" s="19">
        <f t="shared" si="0"/>
        <v>42.89159770881309</v>
      </c>
      <c r="D14" s="19">
        <f t="shared" si="0"/>
        <v>29.877039617705904</v>
      </c>
      <c r="E14" s="19">
        <f t="shared" si="0"/>
        <v>0.6218591402179066</v>
      </c>
      <c r="F14" s="19">
        <f t="shared" si="0"/>
        <v>0.18959803570871694</v>
      </c>
      <c r="G14" s="19">
        <f t="shared" si="0"/>
        <v>0.21488149280847005</v>
      </c>
      <c r="H14" s="19">
        <f t="shared" si="0"/>
        <v>0.10737580184508236</v>
      </c>
      <c r="I14" s="19">
        <f t="shared" si="0"/>
        <v>0.010456609444207586</v>
      </c>
      <c r="J14" s="19">
        <f t="shared" si="0"/>
        <v>0.45710380546549123</v>
      </c>
      <c r="K14" s="19">
        <f t="shared" si="0"/>
        <v>2.9104848200924476</v>
      </c>
      <c r="L14" s="19"/>
      <c r="M14" s="24">
        <v>0.227196029678987</v>
      </c>
      <c r="N14" s="24">
        <v>0.4289159770881309</v>
      </c>
      <c r="O14" s="24">
        <v>0.298770396177059</v>
      </c>
      <c r="P14" s="24">
        <v>0.006218591402179065</v>
      </c>
      <c r="Q14" s="24">
        <v>0.0018959803570871695</v>
      </c>
      <c r="R14" s="24">
        <v>0.0021488149280847004</v>
      </c>
      <c r="S14" s="24">
        <v>0.0010737580184508235</v>
      </c>
      <c r="T14" s="24">
        <v>0.00010456609444207585</v>
      </c>
      <c r="U14" s="24">
        <v>0.004571038054654912</v>
      </c>
      <c r="V14" s="24">
        <v>0.029104848200924478</v>
      </c>
    </row>
    <row r="15" spans="1:22" s="24" customFormat="1" ht="18" customHeight="1">
      <c r="A15" s="39" t="s">
        <v>55</v>
      </c>
      <c r="B15" s="19">
        <f>M15*100</f>
        <v>42.34819185504905</v>
      </c>
      <c r="C15" s="19">
        <f t="shared" si="0"/>
        <v>22.916200468732043</v>
      </c>
      <c r="D15" s="19">
        <f t="shared" si="0"/>
        <v>27.95904296778865</v>
      </c>
      <c r="E15" s="19">
        <f t="shared" si="0"/>
        <v>0.2379850603812085</v>
      </c>
      <c r="F15" s="19">
        <f t="shared" si="0"/>
        <v>0.010842866607406245</v>
      </c>
      <c r="G15" s="19">
        <f t="shared" si="0"/>
        <v>0.09942456484782315</v>
      </c>
      <c r="H15" s="19">
        <f t="shared" si="0"/>
        <v>0</v>
      </c>
      <c r="I15" s="19">
        <f t="shared" si="0"/>
        <v>0.009110336843387344</v>
      </c>
      <c r="J15" s="19">
        <f t="shared" si="0"/>
        <v>1.5606836756752764</v>
      </c>
      <c r="K15" s="19">
        <f t="shared" si="0"/>
        <v>4.85851820407528</v>
      </c>
      <c r="L15" s="19"/>
      <c r="M15" s="24">
        <v>0.42348191855049055</v>
      </c>
      <c r="N15" s="24">
        <v>0.22916200468732043</v>
      </c>
      <c r="O15" s="24">
        <v>0.2795904296778865</v>
      </c>
      <c r="P15" s="24">
        <v>0.002379850603812085</v>
      </c>
      <c r="Q15" s="24">
        <v>0.00010842866607406244</v>
      </c>
      <c r="R15" s="24">
        <v>0.0009942456484782316</v>
      </c>
      <c r="T15" s="24">
        <v>9.110336843387344E-05</v>
      </c>
      <c r="U15" s="24">
        <v>0.015606836756752764</v>
      </c>
      <c r="V15" s="24">
        <v>0.0485851820407528</v>
      </c>
    </row>
    <row r="16" spans="1:12" s="24" customFormat="1" ht="18" customHeight="1">
      <c r="A16" s="40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22" s="24" customFormat="1" ht="18" customHeight="1">
      <c r="A17" s="36" t="s">
        <v>59</v>
      </c>
      <c r="B17" s="19">
        <f>M17*100</f>
        <v>43.23158976954421</v>
      </c>
      <c r="C17" s="19">
        <f t="shared" si="0"/>
        <v>21.498599333926737</v>
      </c>
      <c r="D17" s="19">
        <f t="shared" si="0"/>
        <v>28.37636938158532</v>
      </c>
      <c r="E17" s="19">
        <f t="shared" si="0"/>
        <v>0.18713556032898435</v>
      </c>
      <c r="F17" s="19">
        <f t="shared" si="0"/>
        <v>0.00799114563259082</v>
      </c>
      <c r="G17" s="19">
        <f t="shared" si="0"/>
        <v>0.10059819978478948</v>
      </c>
      <c r="H17" s="19">
        <f t="shared" si="0"/>
        <v>0.011417101236252926</v>
      </c>
      <c r="I17" s="19">
        <f t="shared" si="0"/>
        <v>0.012226507521151436</v>
      </c>
      <c r="J17" s="19">
        <f t="shared" si="0"/>
        <v>1.7914747356029905</v>
      </c>
      <c r="K17" s="19">
        <f t="shared" si="0"/>
        <v>4.782598264837143</v>
      </c>
      <c r="L17" s="19"/>
      <c r="M17" s="24">
        <v>0.43231589769544204</v>
      </c>
      <c r="N17" s="24">
        <v>0.21498599333926738</v>
      </c>
      <c r="O17" s="24">
        <v>0.2837636938158532</v>
      </c>
      <c r="P17" s="24">
        <v>0.0018713556032898435</v>
      </c>
      <c r="Q17" s="24">
        <v>7.99114563259082E-05</v>
      </c>
      <c r="R17" s="24">
        <v>0.0010059819978478948</v>
      </c>
      <c r="S17" s="24">
        <v>0.00011417101236252926</v>
      </c>
      <c r="T17" s="24">
        <v>0.00012226507521151435</v>
      </c>
      <c r="U17" s="24">
        <v>0.017914747356029905</v>
      </c>
      <c r="V17" s="24">
        <v>0.04782598264837142</v>
      </c>
    </row>
    <row r="18" spans="1:22" s="24" customFormat="1" ht="18" customHeight="1">
      <c r="A18" s="36" t="s">
        <v>61</v>
      </c>
      <c r="B18" s="19">
        <f>M18*100</f>
        <v>36.16012097352003</v>
      </c>
      <c r="C18" s="19">
        <f t="shared" si="0"/>
        <v>30.139761578027752</v>
      </c>
      <c r="D18" s="19">
        <f t="shared" si="0"/>
        <v>29.48122953051775</v>
      </c>
      <c r="E18" s="19">
        <f t="shared" si="0"/>
        <v>0.34878932598761747</v>
      </c>
      <c r="F18" s="19">
        <f t="shared" si="0"/>
        <v>0.09898522778805587</v>
      </c>
      <c r="G18" s="19">
        <f t="shared" si="0"/>
        <v>0.055228171550915826</v>
      </c>
      <c r="H18" s="19">
        <f t="shared" si="0"/>
        <v>0.1168858077603235</v>
      </c>
      <c r="I18" s="19">
        <f t="shared" si="0"/>
        <v>0.017533951422784643</v>
      </c>
      <c r="J18" s="19">
        <f t="shared" si="0"/>
        <v>0.8133135282340314</v>
      </c>
      <c r="K18" s="19">
        <f t="shared" si="0"/>
        <v>2.7681519051907872</v>
      </c>
      <c r="L18" s="19"/>
      <c r="M18" s="24">
        <v>0.36160120973520027</v>
      </c>
      <c r="N18" s="24">
        <v>0.3013976157802775</v>
      </c>
      <c r="O18" s="24">
        <v>0.2948122953051775</v>
      </c>
      <c r="P18" s="24">
        <v>0.0034878932598761746</v>
      </c>
      <c r="Q18" s="24">
        <v>0.0009898522778805587</v>
      </c>
      <c r="R18" s="24">
        <v>0.0005522817155091583</v>
      </c>
      <c r="S18" s="24">
        <v>0.001168858077603235</v>
      </c>
      <c r="T18" s="24">
        <v>0.00017533951422784642</v>
      </c>
      <c r="U18" s="24">
        <v>0.008133135282340314</v>
      </c>
      <c r="V18" s="24">
        <v>0.027681519051907872</v>
      </c>
    </row>
    <row r="19" spans="1:22" s="24" customFormat="1" ht="18" customHeight="1">
      <c r="A19" s="36" t="s">
        <v>62</v>
      </c>
      <c r="B19" s="19">
        <f>M19*100</f>
        <v>16.826124804758685</v>
      </c>
      <c r="C19" s="19">
        <f t="shared" si="0"/>
        <v>45.71132991624761</v>
      </c>
      <c r="D19" s="19">
        <f t="shared" si="0"/>
        <v>32.520192425898685</v>
      </c>
      <c r="E19" s="19">
        <f t="shared" si="0"/>
        <v>1.4217167250455773</v>
      </c>
      <c r="F19" s="19">
        <f t="shared" si="0"/>
        <v>0.180388118761099</v>
      </c>
      <c r="G19" s="19">
        <f t="shared" si="0"/>
        <v>0.1860858108518751</v>
      </c>
      <c r="H19" s="19">
        <f t="shared" si="0"/>
        <v>0.14825025527353813</v>
      </c>
      <c r="I19" s="19">
        <f t="shared" si="0"/>
        <v>0.011287758148249023</v>
      </c>
      <c r="J19" s="19">
        <f t="shared" si="0"/>
        <v>0.32933489008025085</v>
      </c>
      <c r="K19" s="19">
        <f t="shared" si="0"/>
        <v>2.6652892949344205</v>
      </c>
      <c r="L19" s="19"/>
      <c r="M19" s="24">
        <v>0.16826124804758685</v>
      </c>
      <c r="N19" s="24">
        <v>0.45711329916247606</v>
      </c>
      <c r="O19" s="24">
        <v>0.32520192425898686</v>
      </c>
      <c r="P19" s="24">
        <v>0.014217167250455773</v>
      </c>
      <c r="Q19" s="24">
        <v>0.0018038811876109901</v>
      </c>
      <c r="R19" s="24">
        <v>0.001860858108518751</v>
      </c>
      <c r="S19" s="24">
        <v>0.0014825025527353815</v>
      </c>
      <c r="T19" s="24">
        <v>0.00011287758148249023</v>
      </c>
      <c r="U19" s="24">
        <v>0.0032933489008025083</v>
      </c>
      <c r="V19" s="24">
        <v>0.026652892949344205</v>
      </c>
    </row>
    <row r="20" spans="1:22" s="24" customFormat="1" ht="18" customHeight="1">
      <c r="A20" s="36" t="s">
        <v>63</v>
      </c>
      <c r="B20" s="19">
        <f>M20*100</f>
        <v>7.739569260215361</v>
      </c>
      <c r="C20" s="19">
        <f t="shared" si="0"/>
        <v>62.15941359041837</v>
      </c>
      <c r="D20" s="19">
        <f t="shared" si="0"/>
        <v>25.094794772481837</v>
      </c>
      <c r="E20" s="19">
        <f t="shared" si="0"/>
        <v>1.1690273152441166</v>
      </c>
      <c r="F20" s="19">
        <f t="shared" si="0"/>
        <v>0.25814974405242214</v>
      </c>
      <c r="G20" s="19">
        <f t="shared" si="0"/>
        <v>0.3886360604280453</v>
      </c>
      <c r="H20" s="19">
        <f t="shared" si="0"/>
        <v>0.27991063369749447</v>
      </c>
      <c r="I20" s="19">
        <f t="shared" si="0"/>
        <v>0.04082815668974046</v>
      </c>
      <c r="J20" s="19">
        <f t="shared" si="0"/>
        <v>0.17759269251756704</v>
      </c>
      <c r="K20" s="19">
        <f t="shared" si="0"/>
        <v>2.6920777742549764</v>
      </c>
      <c r="L20" s="19"/>
      <c r="M20" s="24">
        <v>0.0773956926021536</v>
      </c>
      <c r="N20" s="24">
        <v>0.6215941359041837</v>
      </c>
      <c r="O20" s="24">
        <v>0.2509479477248184</v>
      </c>
      <c r="P20" s="24">
        <v>0.011690273152441167</v>
      </c>
      <c r="Q20" s="24">
        <v>0.002581497440524221</v>
      </c>
      <c r="R20" s="24">
        <v>0.0038863606042804535</v>
      </c>
      <c r="S20" s="24">
        <v>0.002799106336974945</v>
      </c>
      <c r="T20" s="24">
        <v>0.0004082815668974046</v>
      </c>
      <c r="U20" s="24">
        <v>0.0017759269251756704</v>
      </c>
      <c r="V20" s="24">
        <v>0.026920777742549765</v>
      </c>
    </row>
    <row r="21" spans="1:12" s="24" customFormat="1" ht="18" customHeight="1">
      <c r="A21" s="37" t="s">
        <v>64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22" s="24" customFormat="1" ht="18" customHeight="1">
      <c r="A22" s="36" t="s">
        <v>66</v>
      </c>
      <c r="B22" s="19">
        <f>M22*100</f>
        <v>22.26820151529254</v>
      </c>
      <c r="C22" s="19">
        <f t="shared" si="0"/>
        <v>45.68033836461133</v>
      </c>
      <c r="D22" s="19">
        <f t="shared" si="0"/>
        <v>27.56705734303348</v>
      </c>
      <c r="E22" s="19">
        <f t="shared" si="0"/>
        <v>0.745465867711859</v>
      </c>
      <c r="F22" s="19">
        <f t="shared" si="0"/>
        <v>0.18123036134641335</v>
      </c>
      <c r="G22" s="19">
        <f t="shared" si="0"/>
        <v>0.21954022008781737</v>
      </c>
      <c r="H22" s="19">
        <f t="shared" si="0"/>
        <v>0.15009846937806923</v>
      </c>
      <c r="I22" s="19">
        <f t="shared" si="0"/>
        <v>0.010384335552493653</v>
      </c>
      <c r="J22" s="19">
        <f t="shared" si="0"/>
        <v>0.7273615141575149</v>
      </c>
      <c r="K22" s="19">
        <f t="shared" si="0"/>
        <v>2.450322008828571</v>
      </c>
      <c r="L22" s="19"/>
      <c r="M22" s="24">
        <v>0.2226820151529254</v>
      </c>
      <c r="N22" s="24">
        <v>0.4568033836461133</v>
      </c>
      <c r="O22" s="24">
        <v>0.2756705734303348</v>
      </c>
      <c r="P22" s="24">
        <v>0.00745465867711859</v>
      </c>
      <c r="Q22" s="24">
        <v>0.0018123036134641334</v>
      </c>
      <c r="R22" s="24">
        <v>0.002195402200878174</v>
      </c>
      <c r="S22" s="24">
        <v>0.0015009846937806923</v>
      </c>
      <c r="T22" s="24">
        <v>0.00010384335552493653</v>
      </c>
      <c r="U22" s="24">
        <v>0.00727361514157515</v>
      </c>
      <c r="V22" s="24">
        <v>0.02450322008828571</v>
      </c>
    </row>
    <row r="23" spans="1:22" s="24" customFormat="1" ht="18" customHeight="1">
      <c r="A23" s="41" t="s">
        <v>68</v>
      </c>
      <c r="B23" s="19">
        <f>M23*100</f>
        <v>35.16804120936072</v>
      </c>
      <c r="C23" s="19">
        <f t="shared" si="0"/>
        <v>23.515020335050522</v>
      </c>
      <c r="D23" s="19">
        <f t="shared" si="0"/>
        <v>33.10534251118606</v>
      </c>
      <c r="E23" s="19">
        <f t="shared" si="0"/>
        <v>1.0391279708107608</v>
      </c>
      <c r="F23" s="19">
        <f t="shared" si="0"/>
        <v>0</v>
      </c>
      <c r="G23" s="19">
        <f t="shared" si="0"/>
        <v>0.1047711442254034</v>
      </c>
      <c r="H23" s="19">
        <f t="shared" si="0"/>
        <v>0.0766140760975321</v>
      </c>
      <c r="I23" s="19">
        <f t="shared" si="0"/>
        <v>0.04272615012586684</v>
      </c>
      <c r="J23" s="19">
        <f t="shared" si="0"/>
        <v>1.109695697192598</v>
      </c>
      <c r="K23" s="19">
        <f t="shared" si="0"/>
        <v>5.838660905950818</v>
      </c>
      <c r="L23" s="19"/>
      <c r="M23" s="24">
        <v>0.35168041209360723</v>
      </c>
      <c r="N23" s="24">
        <v>0.23515020335050524</v>
      </c>
      <c r="O23" s="24">
        <v>0.3310534251118606</v>
      </c>
      <c r="P23" s="24">
        <v>0.010391279708107609</v>
      </c>
      <c r="R23" s="24">
        <v>0.001047711442254034</v>
      </c>
      <c r="S23" s="24">
        <v>0.000766140760975321</v>
      </c>
      <c r="T23" s="24">
        <v>0.00042726150125866843</v>
      </c>
      <c r="U23" s="24">
        <v>0.01109695697192598</v>
      </c>
      <c r="V23" s="24">
        <v>0.05838660905950818</v>
      </c>
    </row>
    <row r="24" spans="1:12" s="24" customFormat="1" ht="18" customHeight="1">
      <c r="A24" s="42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22" s="24" customFormat="1" ht="18" customHeight="1">
      <c r="A25" s="39" t="s">
        <v>72</v>
      </c>
      <c r="B25" s="19">
        <f>M25*100</f>
        <v>39.54944066984444</v>
      </c>
      <c r="C25" s="19">
        <f t="shared" si="0"/>
        <v>21.31636010867667</v>
      </c>
      <c r="D25" s="19">
        <f t="shared" si="0"/>
        <v>31.903401594960684</v>
      </c>
      <c r="E25" s="19">
        <f t="shared" si="0"/>
        <v>0.9884337657929052</v>
      </c>
      <c r="F25" s="19">
        <f t="shared" si="0"/>
        <v>0</v>
      </c>
      <c r="G25" s="19">
        <f t="shared" si="0"/>
        <v>0.06233643178865291</v>
      </c>
      <c r="H25" s="19">
        <f t="shared" si="0"/>
        <v>0.03219145097342525</v>
      </c>
      <c r="I25" s="19">
        <f t="shared" si="0"/>
        <v>0.011587100424178178</v>
      </c>
      <c r="J25" s="19">
        <f t="shared" si="0"/>
        <v>1.5351708824227137</v>
      </c>
      <c r="K25" s="19">
        <f t="shared" si="0"/>
        <v>4.6010779951163805</v>
      </c>
      <c r="L25" s="19"/>
      <c r="M25" s="24">
        <v>0.3954944066984444</v>
      </c>
      <c r="N25" s="24">
        <v>0.21316360108676669</v>
      </c>
      <c r="O25" s="24">
        <v>0.31903401594960684</v>
      </c>
      <c r="P25" s="24">
        <v>0.009884337657929052</v>
      </c>
      <c r="R25" s="24">
        <v>0.0006233643178865291</v>
      </c>
      <c r="S25" s="24">
        <v>0.00032191450973425244</v>
      </c>
      <c r="T25" s="24">
        <v>0.00011587100424178177</v>
      </c>
      <c r="U25" s="24">
        <v>0.015351708824227137</v>
      </c>
      <c r="V25" s="24">
        <v>0.04601077995116381</v>
      </c>
    </row>
    <row r="26" spans="1:22" s="24" customFormat="1" ht="18" customHeight="1">
      <c r="A26" s="39" t="s">
        <v>74</v>
      </c>
      <c r="B26" s="19">
        <f>M26*100</f>
        <v>27.48830619020563</v>
      </c>
      <c r="C26" s="19">
        <f t="shared" si="0"/>
        <v>37.536817600351185</v>
      </c>
      <c r="D26" s="19">
        <f t="shared" si="0"/>
        <v>30.691975230842754</v>
      </c>
      <c r="E26" s="19">
        <f t="shared" si="0"/>
        <v>0.6107403976346971</v>
      </c>
      <c r="F26" s="19">
        <f t="shared" si="0"/>
        <v>0.053660087833686615</v>
      </c>
      <c r="G26" s="19">
        <f t="shared" si="0"/>
        <v>0.18449534470881707</v>
      </c>
      <c r="H26" s="19">
        <f t="shared" si="0"/>
        <v>0.16956848649118322</v>
      </c>
      <c r="I26" s="19">
        <f t="shared" si="0"/>
        <v>0.025612874669290787</v>
      </c>
      <c r="J26" s="19">
        <f t="shared" si="0"/>
        <v>0.7073864636548146</v>
      </c>
      <c r="K26" s="19">
        <f t="shared" si="0"/>
        <v>2.5314373236078156</v>
      </c>
      <c r="L26" s="19"/>
      <c r="M26" s="24">
        <v>0.2748830619020563</v>
      </c>
      <c r="N26" s="24">
        <v>0.37536817600351186</v>
      </c>
      <c r="O26" s="24">
        <v>0.30691975230842755</v>
      </c>
      <c r="P26" s="24">
        <v>0.006107403976346971</v>
      </c>
      <c r="Q26" s="24">
        <v>0.0005366008783368662</v>
      </c>
      <c r="R26" s="24">
        <v>0.0018449534470881706</v>
      </c>
      <c r="S26" s="24">
        <v>0.0016956848649118323</v>
      </c>
      <c r="T26" s="24">
        <v>0.00025612874669290786</v>
      </c>
      <c r="U26" s="24">
        <v>0.007073864636548147</v>
      </c>
      <c r="V26" s="24">
        <v>0.025314373236078155</v>
      </c>
    </row>
    <row r="27" spans="1:22" s="24" customFormat="1" ht="18" customHeight="1">
      <c r="A27" s="39" t="s">
        <v>76</v>
      </c>
      <c r="B27" s="19">
        <f>M27*100</f>
        <v>16.955417189831046</v>
      </c>
      <c r="C27" s="19">
        <f t="shared" si="0"/>
        <v>50.911645653223125</v>
      </c>
      <c r="D27" s="19">
        <f t="shared" si="0"/>
        <v>27.668257841113693</v>
      </c>
      <c r="E27" s="19">
        <f t="shared" si="0"/>
        <v>0.8182855492504838</v>
      </c>
      <c r="F27" s="19">
        <f t="shared" si="0"/>
        <v>0.31642615211333014</v>
      </c>
      <c r="G27" s="19">
        <f t="shared" si="0"/>
        <v>0.2224962829843131</v>
      </c>
      <c r="H27" s="19">
        <f t="shared" si="0"/>
        <v>0.2433066620542627</v>
      </c>
      <c r="I27" s="19">
        <f t="shared" si="0"/>
        <v>0.049369130502193964</v>
      </c>
      <c r="J27" s="19">
        <f t="shared" si="0"/>
        <v>0.40810255776976806</v>
      </c>
      <c r="K27" s="19">
        <f t="shared" si="0"/>
        <v>2.406692981157794</v>
      </c>
      <c r="L27" s="19"/>
      <c r="M27" s="24">
        <v>0.16955417189831046</v>
      </c>
      <c r="N27" s="24">
        <v>0.5091164565322313</v>
      </c>
      <c r="O27" s="24">
        <v>0.2766825784111369</v>
      </c>
      <c r="P27" s="24">
        <v>0.008182855492504838</v>
      </c>
      <c r="Q27" s="24">
        <v>0.0031642615211333013</v>
      </c>
      <c r="R27" s="24">
        <v>0.002224962829843131</v>
      </c>
      <c r="S27" s="24">
        <v>0.002433066620542627</v>
      </c>
      <c r="T27" s="24">
        <v>0.0004936913050219397</v>
      </c>
      <c r="U27" s="24">
        <v>0.004081025577697681</v>
      </c>
      <c r="V27" s="24">
        <v>0.02406692981157794</v>
      </c>
    </row>
    <row r="28" spans="1:22" s="24" customFormat="1" ht="18" customHeight="1">
      <c r="A28" s="39" t="s">
        <v>78</v>
      </c>
      <c r="B28" s="43">
        <f>M28*100</f>
        <v>12.74415454725008</v>
      </c>
      <c r="C28" s="19">
        <f t="shared" si="0"/>
        <v>56.74735849277679</v>
      </c>
      <c r="D28" s="19">
        <f t="shared" si="0"/>
        <v>25.83148113386623</v>
      </c>
      <c r="E28" s="19">
        <f t="shared" si="0"/>
        <v>0.906000539518013</v>
      </c>
      <c r="F28" s="19">
        <f t="shared" si="0"/>
        <v>0</v>
      </c>
      <c r="G28" s="19">
        <f t="shared" si="0"/>
        <v>0.2854900108388489</v>
      </c>
      <c r="H28" s="19">
        <f t="shared" si="0"/>
        <v>0.08616665232019816</v>
      </c>
      <c r="I28" s="19">
        <f t="shared" si="0"/>
        <v>0</v>
      </c>
      <c r="J28" s="19">
        <f t="shared" si="0"/>
        <v>0.46543756103853445</v>
      </c>
      <c r="K28" s="19">
        <f t="shared" si="0"/>
        <v>2.9339110623914135</v>
      </c>
      <c r="L28" s="20"/>
      <c r="M28" s="24">
        <v>0.1274415454725008</v>
      </c>
      <c r="N28" s="24">
        <v>0.5674735849277679</v>
      </c>
      <c r="O28" s="24">
        <v>0.2583148113386623</v>
      </c>
      <c r="P28" s="24">
        <v>0.00906000539518013</v>
      </c>
      <c r="R28" s="24">
        <v>0.0028549001083884888</v>
      </c>
      <c r="S28" s="24">
        <v>0.0008616665232019815</v>
      </c>
      <c r="U28" s="24">
        <v>0.004654375610385344</v>
      </c>
      <c r="V28" s="24">
        <v>0.029339110623914137</v>
      </c>
    </row>
    <row r="29" spans="1:22" s="29" customFormat="1" ht="18" customHeight="1">
      <c r="A29" s="39" t="s">
        <v>80</v>
      </c>
      <c r="B29" s="43">
        <f>M29*100</f>
        <v>11.954569282722773</v>
      </c>
      <c r="C29" s="19">
        <f>N29*100</f>
        <v>56.64294678611247</v>
      </c>
      <c r="D29" s="19">
        <f>O29*100</f>
        <v>25.368312407812738</v>
      </c>
      <c r="E29" s="19">
        <f>P29*100</f>
        <v>0.7800257327093721</v>
      </c>
      <c r="F29" s="19">
        <f>Q29*100</f>
        <v>0.6995262671857655</v>
      </c>
      <c r="G29" s="19">
        <f>R29*100</f>
        <v>0.3849485823300854</v>
      </c>
      <c r="H29" s="19">
        <f>S29*100</f>
        <v>0.15612589872557575</v>
      </c>
      <c r="I29" s="19">
        <f>T29*100</f>
        <v>0</v>
      </c>
      <c r="J29" s="19">
        <f>U29*100</f>
        <v>0.039593578842617404</v>
      </c>
      <c r="K29" s="19">
        <f>V29*100</f>
        <v>3.973951463558518</v>
      </c>
      <c r="L29" s="64"/>
      <c r="M29" s="24">
        <v>0.11954569282722773</v>
      </c>
      <c r="N29" s="24">
        <v>0.5664294678611247</v>
      </c>
      <c r="O29" s="24">
        <v>0.2536831240781274</v>
      </c>
      <c r="P29" s="24">
        <v>0.007800257327093722</v>
      </c>
      <c r="Q29" s="24">
        <v>0.006995262671857655</v>
      </c>
      <c r="R29" s="24">
        <v>0.003849485823300854</v>
      </c>
      <c r="S29" s="24">
        <v>0.0015612589872557574</v>
      </c>
      <c r="T29" s="24"/>
      <c r="U29" s="24">
        <v>0.00039593578842617405</v>
      </c>
      <c r="V29" s="24">
        <v>0.03973951463558518</v>
      </c>
    </row>
    <row r="30" spans="1:22" s="29" customFormat="1" ht="18" customHeight="1">
      <c r="A30" s="44" t="s">
        <v>82</v>
      </c>
      <c r="B30" s="62">
        <f aca="true" t="shared" si="1" ref="B30:K31">M30*100</f>
        <v>8.80972985702515</v>
      </c>
      <c r="C30" s="26">
        <f t="shared" si="1"/>
        <v>64.80662895916973</v>
      </c>
      <c r="D30" s="26">
        <f t="shared" si="1"/>
        <v>21.83704192290096</v>
      </c>
      <c r="E30" s="26">
        <f t="shared" si="1"/>
        <v>0.6420313184427735</v>
      </c>
      <c r="F30" s="26">
        <f t="shared" si="1"/>
        <v>0.2627881147768868</v>
      </c>
      <c r="G30" s="26">
        <f t="shared" si="1"/>
        <v>0.3546934336963372</v>
      </c>
      <c r="H30" s="26">
        <f t="shared" si="1"/>
        <v>0.22886584809435723</v>
      </c>
      <c r="I30" s="26">
        <f t="shared" si="1"/>
        <v>0</v>
      </c>
      <c r="J30" s="26">
        <f t="shared" si="1"/>
        <v>0.1725162306715071</v>
      </c>
      <c r="K30" s="26">
        <f t="shared" si="1"/>
        <v>2.8857043152221826</v>
      </c>
      <c r="L30" s="64"/>
      <c r="M30" s="24">
        <v>0.0880972985702515</v>
      </c>
      <c r="N30" s="24">
        <v>0.6480662895916973</v>
      </c>
      <c r="O30" s="24">
        <v>0.2183704192290096</v>
      </c>
      <c r="P30" s="24">
        <v>0.006420313184427735</v>
      </c>
      <c r="Q30" s="24">
        <v>0.0026278811477688678</v>
      </c>
      <c r="R30" s="24">
        <v>0.003546934336963372</v>
      </c>
      <c r="S30" s="24">
        <v>0.002288658480943572</v>
      </c>
      <c r="T30" s="24"/>
      <c r="U30" s="24">
        <v>0.001725162306715071</v>
      </c>
      <c r="V30" s="24">
        <v>0.028857043152221828</v>
      </c>
    </row>
    <row r="31" spans="1:22" s="29" customFormat="1" ht="18" customHeight="1">
      <c r="A31" s="4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9" customFormat="1" ht="18" customHeight="1">
      <c r="A32" s="45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12" s="29" customFormat="1" ht="18" customHeight="1">
      <c r="A33" s="45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s="29" customFormat="1" ht="18" customHeight="1">
      <c r="A34" s="45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s="29" customFormat="1" ht="18" customHeight="1">
      <c r="A35" s="45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s="29" customFormat="1" ht="18" customHeight="1">
      <c r="A36" s="45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s="29" customFormat="1" ht="18" customHeight="1">
      <c r="A37" s="4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s="29" customFormat="1" ht="18" customHeight="1">
      <c r="A38" s="45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s="29" customFormat="1" ht="18" customHeight="1">
      <c r="A39" s="45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s="29" customFormat="1" ht="18" customHeight="1">
      <c r="A40" s="45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s="29" customFormat="1" ht="18" customHeight="1">
      <c r="A41" s="45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s="29" customFormat="1" ht="18" customHeight="1">
      <c r="A42" s="4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s="29" customFormat="1" ht="18" customHeight="1">
      <c r="A43" s="45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s="29" customFormat="1" ht="18" customHeight="1">
      <c r="A44" s="45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s="29" customFormat="1" ht="18" customHeight="1">
      <c r="A45" s="4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s="29" customFormat="1" ht="18" customHeight="1">
      <c r="A46" s="45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29" customFormat="1" ht="18" customHeight="1">
      <c r="A47" s="45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29" customFormat="1" ht="18" customHeight="1">
      <c r="A48" s="45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s="29" customFormat="1" ht="18" customHeight="1">
      <c r="A49" s="45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s="29" customFormat="1" ht="18" customHeight="1">
      <c r="A50" s="45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s="29" customFormat="1" ht="18" customHeight="1">
      <c r="A51" s="45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s="29" customFormat="1" ht="18" customHeight="1">
      <c r="A52" s="45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29" customFormat="1" ht="18" customHeight="1">
      <c r="A53" s="45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s="29" customFormat="1" ht="18" customHeight="1">
      <c r="A54" s="45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s="29" customFormat="1" ht="18" customHeight="1">
      <c r="A55" s="45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s="29" customFormat="1" ht="18" customHeight="1">
      <c r="A56" s="45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s="29" customFormat="1" ht="18" customHeight="1">
      <c r="A57" s="45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s="29" customFormat="1" ht="18" customHeight="1">
      <c r="A58" s="4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29" customFormat="1" ht="18" customHeight="1">
      <c r="A59" s="45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 s="29" customFormat="1" ht="18" customHeight="1">
      <c r="A60" s="45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s="29" customFormat="1" ht="18" customHeight="1">
      <c r="A61" s="45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s="29" customFormat="1" ht="18" customHeight="1">
      <c r="A62" s="45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s="29" customFormat="1" ht="18" customHeight="1">
      <c r="A63" s="45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s="29" customFormat="1" ht="18" customHeight="1">
      <c r="A64" s="45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29" customFormat="1" ht="18" customHeight="1">
      <c r="A65" s="4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 s="29" customFormat="1" ht="18" customHeight="1">
      <c r="A66" s="4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s="29" customFormat="1" ht="18" customHeight="1">
      <c r="A67" s="45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s="29" customFormat="1" ht="18" customHeight="1">
      <c r="A68" s="45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s="29" customFormat="1" ht="18" customHeight="1">
      <c r="A69" s="45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s="29" customFormat="1" ht="18" customHeight="1">
      <c r="A70" s="45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s="29" customFormat="1" ht="18" customHeight="1">
      <c r="A71" s="4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s="29" customFormat="1" ht="18" customHeight="1">
      <c r="A72" s="4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s="29" customFormat="1" ht="18" customHeight="1">
      <c r="A73" s="4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s="29" customFormat="1" ht="18" customHeight="1">
      <c r="A74" s="45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s="29" customFormat="1" ht="18" customHeight="1">
      <c r="A75" s="45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s="29" customFormat="1" ht="18" customHeight="1">
      <c r="A76" s="45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s="29" customFormat="1" ht="18" customHeight="1">
      <c r="A77" s="45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s="29" customFormat="1" ht="18" customHeight="1">
      <c r="A78" s="45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s="29" customFormat="1" ht="18" customHeight="1">
      <c r="A79" s="45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s="29" customFormat="1" ht="18" customHeight="1">
      <c r="A80" s="45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s="29" customFormat="1" ht="18" customHeight="1">
      <c r="A81" s="45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1:12" s="29" customFormat="1" ht="18" customHeight="1">
      <c r="A82" s="45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s="29" customFormat="1" ht="18" customHeight="1">
      <c r="A83" s="45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s="29" customFormat="1" ht="18" customHeight="1">
      <c r="A84" s="45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s="29" customFormat="1" ht="18" customHeight="1">
      <c r="A85" s="45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s="29" customFormat="1" ht="18" customHeight="1">
      <c r="A86" s="45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 s="29" customFormat="1" ht="18" customHeight="1">
      <c r="A87" s="45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s="29" customFormat="1" ht="18" customHeight="1">
      <c r="A88" s="45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s="29" customFormat="1" ht="18" customHeight="1">
      <c r="A89" s="45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s="29" customFormat="1" ht="18" customHeight="1">
      <c r="A90" s="45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s="29" customFormat="1" ht="18" customHeight="1">
      <c r="A91" s="45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s="29" customFormat="1" ht="18" customHeight="1">
      <c r="A92" s="45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s="29" customFormat="1" ht="18" customHeight="1">
      <c r="A93" s="45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s="29" customFormat="1" ht="18" customHeight="1">
      <c r="A94" s="4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s="29" customFormat="1" ht="18" customHeight="1">
      <c r="A95" s="45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s="29" customFormat="1" ht="18" customHeight="1">
      <c r="A96" s="45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s="29" customFormat="1" ht="18" customHeight="1">
      <c r="A97" s="4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s="29" customFormat="1" ht="18" customHeight="1">
      <c r="A98" s="4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s="29" customFormat="1" ht="18" customHeight="1">
      <c r="A99" s="45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s="29" customFormat="1" ht="18" customHeight="1">
      <c r="A100" s="45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s="29" customFormat="1" ht="18" customHeight="1">
      <c r="A101" s="45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s="29" customFormat="1" ht="18" customHeight="1">
      <c r="A102" s="45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s="29" customFormat="1" ht="18" customHeight="1">
      <c r="A103" s="45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1:12" s="29" customFormat="1" ht="18" customHeight="1">
      <c r="A104" s="45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s="29" customFormat="1" ht="18" customHeight="1">
      <c r="A105" s="45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s="29" customFormat="1" ht="18" customHeight="1">
      <c r="A106" s="45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s="29" customFormat="1" ht="18" customHeight="1">
      <c r="A107" s="45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s="29" customFormat="1" ht="18" customHeight="1">
      <c r="A108" s="45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s="29" customFormat="1" ht="18" customHeight="1">
      <c r="A109" s="45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s="29" customFormat="1" ht="18" customHeight="1">
      <c r="A110" s="45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s="29" customFormat="1" ht="18" customHeight="1">
      <c r="A111" s="45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s="29" customFormat="1" ht="18" customHeight="1">
      <c r="A112" s="45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s="29" customFormat="1" ht="18" customHeight="1">
      <c r="A113" s="45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s="29" customFormat="1" ht="18" customHeight="1">
      <c r="A114" s="45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s="29" customFormat="1" ht="18" customHeight="1">
      <c r="A115" s="45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s="29" customFormat="1" ht="18" customHeight="1">
      <c r="A116" s="45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s="29" customFormat="1" ht="18" customHeight="1">
      <c r="A117" s="45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  <row r="118" spans="1:12" s="29" customFormat="1" ht="18" customHeight="1">
      <c r="A118" s="45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12" s="29" customFormat="1" ht="18" customHeight="1">
      <c r="A119" s="45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s="29" customFormat="1" ht="18" customHeight="1">
      <c r="A120" s="45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12" s="29" customFormat="1" ht="18" customHeight="1">
      <c r="A121" s="45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1:12" s="29" customFormat="1" ht="18" customHeight="1">
      <c r="A122" s="45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s="29" customFormat="1" ht="18" customHeight="1">
      <c r="A123" s="45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s="29" customFormat="1" ht="18" customHeight="1">
      <c r="A124" s="45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</row>
    <row r="125" spans="1:12" s="29" customFormat="1" ht="18" customHeight="1">
      <c r="A125" s="45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s="29" customFormat="1" ht="18" customHeight="1">
      <c r="A126" s="4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s="29" customFormat="1" ht="18" customHeight="1">
      <c r="A127" s="4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</sheetData>
  <mergeCells count="2">
    <mergeCell ref="A5:A6"/>
    <mergeCell ref="B5:K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5" width="12.99609375" style="4" customWidth="1"/>
    <col min="6" max="6" width="8.88671875" style="4" customWidth="1"/>
    <col min="7" max="10" width="0" style="4" hidden="1" customWidth="1"/>
    <col min="11" max="11" width="0" style="99" hidden="1" customWidth="1"/>
    <col min="12" max="13" width="8.88671875" style="99" customWidth="1"/>
    <col min="14" max="16384" width="8.88671875" style="4" customWidth="1"/>
  </cols>
  <sheetData>
    <row r="1" spans="1:13" s="99" customFormat="1" ht="18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100" t="s">
        <v>806</v>
      </c>
      <c r="B2" s="101"/>
      <c r="C2" s="101"/>
      <c r="D2" s="102"/>
      <c r="E2" s="103"/>
      <c r="F2" s="103"/>
      <c r="G2" s="103"/>
      <c r="H2" s="103"/>
      <c r="I2" s="103"/>
      <c r="J2" s="103"/>
      <c r="K2" s="98"/>
      <c r="L2" s="98"/>
      <c r="M2" s="98"/>
    </row>
    <row r="3" spans="1:13" ht="18" customHeight="1">
      <c r="A3" s="102"/>
      <c r="B3" s="102"/>
      <c r="C3" s="102"/>
      <c r="D3" s="102"/>
      <c r="E3" s="103"/>
      <c r="F3" s="103"/>
      <c r="G3" s="103"/>
      <c r="H3" s="103"/>
      <c r="I3" s="103"/>
      <c r="J3" s="103"/>
      <c r="K3" s="98"/>
      <c r="L3" s="98"/>
      <c r="M3" s="98"/>
    </row>
    <row r="4" spans="1:13" s="29" customFormat="1" ht="18" customHeight="1">
      <c r="A4" s="98"/>
      <c r="B4" s="104"/>
      <c r="C4" s="104"/>
      <c r="D4" s="104"/>
      <c r="E4" s="105" t="s">
        <v>0</v>
      </c>
      <c r="F4" s="106"/>
      <c r="G4" s="106"/>
      <c r="H4" s="106"/>
      <c r="I4" s="106"/>
      <c r="J4" s="106"/>
      <c r="K4" s="107"/>
      <c r="L4" s="107"/>
      <c r="M4" s="107"/>
    </row>
    <row r="5" spans="1:13" s="29" customFormat="1" ht="18" customHeight="1">
      <c r="A5" s="108" t="s">
        <v>1</v>
      </c>
      <c r="B5" s="109" t="s">
        <v>180</v>
      </c>
      <c r="C5" s="110" t="s">
        <v>181</v>
      </c>
      <c r="D5" s="110"/>
      <c r="E5" s="111"/>
      <c r="F5" s="106"/>
      <c r="G5" s="106"/>
      <c r="H5" s="106"/>
      <c r="I5" s="106"/>
      <c r="J5" s="106"/>
      <c r="K5" s="107"/>
      <c r="L5" s="107"/>
      <c r="M5" s="107"/>
    </row>
    <row r="6" spans="1:13" s="29" customFormat="1" ht="18" customHeight="1">
      <c r="A6" s="112"/>
      <c r="B6" s="113"/>
      <c r="C6" s="114" t="s">
        <v>182</v>
      </c>
      <c r="D6" s="114" t="s">
        <v>183</v>
      </c>
      <c r="E6" s="115" t="s">
        <v>184</v>
      </c>
      <c r="F6" s="106"/>
      <c r="G6" s="106"/>
      <c r="H6" s="106"/>
      <c r="I6" s="106"/>
      <c r="J6" s="106"/>
      <c r="K6" s="107"/>
      <c r="L6" s="107"/>
      <c r="M6" s="107"/>
    </row>
    <row r="7" spans="1:13" s="45" customFormat="1" ht="18" customHeight="1">
      <c r="A7" s="116">
        <v>2008</v>
      </c>
      <c r="B7" s="117">
        <v>89.49856704118241</v>
      </c>
      <c r="C7" s="117">
        <v>12.955129470584334</v>
      </c>
      <c r="D7" s="117">
        <v>12.288794489743482</v>
      </c>
      <c r="E7" s="118">
        <v>74.75607603967217</v>
      </c>
      <c r="F7" s="119"/>
      <c r="G7" s="119"/>
      <c r="H7" s="119"/>
      <c r="I7" s="119"/>
      <c r="J7" s="119"/>
      <c r="K7" s="120"/>
      <c r="L7" s="120"/>
      <c r="M7" s="120"/>
    </row>
    <row r="8" spans="1:13" s="29" customFormat="1" ht="18" customHeight="1">
      <c r="A8" s="116">
        <v>2009</v>
      </c>
      <c r="B8" s="117">
        <v>74.1136796657858</v>
      </c>
      <c r="C8" s="117">
        <v>17.8</v>
      </c>
      <c r="D8" s="117">
        <v>12.6</v>
      </c>
      <c r="E8" s="118">
        <v>69.7</v>
      </c>
      <c r="F8" s="119"/>
      <c r="G8" s="119">
        <v>0.7411367966578579</v>
      </c>
      <c r="H8" s="119">
        <v>0.04389118952652373</v>
      </c>
      <c r="I8" s="119">
        <v>0.10051412229513601</v>
      </c>
      <c r="J8" s="119">
        <v>0.8555946881783398</v>
      </c>
      <c r="K8" s="121"/>
      <c r="L8" s="121"/>
      <c r="M8" s="121"/>
    </row>
    <row r="9" spans="1:13" s="29" customFormat="1" ht="18" customHeight="1">
      <c r="A9" s="116">
        <v>2010</v>
      </c>
      <c r="B9" s="117">
        <f>G9*100</f>
        <v>74.82953381548771</v>
      </c>
      <c r="C9" s="117">
        <f aca="true" t="shared" si="0" ref="C9:D34">H9*100</f>
        <v>14.472192819294447</v>
      </c>
      <c r="D9" s="117">
        <f t="shared" si="0"/>
        <v>14.684012974359867</v>
      </c>
      <c r="E9" s="118">
        <f>J9*100</f>
        <v>70.8437942063456</v>
      </c>
      <c r="F9" s="119"/>
      <c r="G9" s="119">
        <v>0.7482953381548771</v>
      </c>
      <c r="H9" s="119">
        <v>0.14472192819294447</v>
      </c>
      <c r="I9" s="119">
        <v>0.14684012974359867</v>
      </c>
      <c r="J9" s="119">
        <v>0.708437942063456</v>
      </c>
      <c r="K9" s="121"/>
      <c r="L9" s="121"/>
      <c r="M9" s="121"/>
    </row>
    <row r="10" spans="1:13" s="29" customFormat="1" ht="18" customHeight="1">
      <c r="A10" s="116">
        <v>2011</v>
      </c>
      <c r="B10" s="117">
        <f>G10*100</f>
        <v>81.15440459658694</v>
      </c>
      <c r="C10" s="117">
        <f>H10*100</f>
        <v>12.667852513629052</v>
      </c>
      <c r="D10" s="117">
        <f>I10*100</f>
        <v>12.094555717723358</v>
      </c>
      <c r="E10" s="118">
        <f>J10*100</f>
        <v>75.23759176864705</v>
      </c>
      <c r="F10" s="119"/>
      <c r="G10" s="119">
        <v>0.8115440459658694</v>
      </c>
      <c r="H10" s="119">
        <v>0.12667852513629052</v>
      </c>
      <c r="I10" s="119">
        <v>0.12094555717723357</v>
      </c>
      <c r="J10" s="119">
        <v>0.7523759176864705</v>
      </c>
      <c r="K10" s="121"/>
      <c r="L10" s="121"/>
      <c r="M10" s="121"/>
    </row>
    <row r="11" spans="1:13" s="126" customFormat="1" ht="18" customHeight="1">
      <c r="A11" s="122">
        <v>2012</v>
      </c>
      <c r="B11" s="123">
        <f>G11*100</f>
        <v>83.67666537536323</v>
      </c>
      <c r="C11" s="123">
        <f>H11*100</f>
        <v>10.082798509709184</v>
      </c>
      <c r="D11" s="123">
        <f>I11*100</f>
        <v>10.253805200382022</v>
      </c>
      <c r="E11" s="124">
        <f>SUM(J11:K11)*100</f>
        <v>79.66339628990906</v>
      </c>
      <c r="F11" s="125"/>
      <c r="G11" s="125">
        <v>0.8367666537536324</v>
      </c>
      <c r="H11" s="125">
        <v>0.10082798509709184</v>
      </c>
      <c r="I11" s="125">
        <v>0.10253805200382021</v>
      </c>
      <c r="J11" s="125">
        <v>0.1648912809329746</v>
      </c>
      <c r="K11" s="107">
        <v>0.631742681966116</v>
      </c>
      <c r="L11" s="107"/>
      <c r="M11" s="107"/>
    </row>
    <row r="12" spans="1:13" s="29" customFormat="1" ht="18" customHeight="1">
      <c r="A12" s="127" t="s">
        <v>7</v>
      </c>
      <c r="B12" s="117">
        <f aca="true" t="shared" si="1" ref="B12:B34">G12*100</f>
        <v>82.5343542453173</v>
      </c>
      <c r="C12" s="117">
        <f t="shared" si="0"/>
        <v>9.981114050723376</v>
      </c>
      <c r="D12" s="117">
        <f t="shared" si="0"/>
        <v>11.329709104379178</v>
      </c>
      <c r="E12" s="118">
        <f aca="true" t="shared" si="2" ref="E12:E34">SUM(J12:K12)*100</f>
        <v>78.68917684489739</v>
      </c>
      <c r="F12" s="106"/>
      <c r="G12" s="106">
        <v>0.8253435424531731</v>
      </c>
      <c r="H12" s="106">
        <v>0.09981114050723376</v>
      </c>
      <c r="I12" s="106">
        <v>0.11329709104379178</v>
      </c>
      <c r="J12" s="106">
        <v>0.16134257369815397</v>
      </c>
      <c r="K12" s="107">
        <v>0.6255491947508199</v>
      </c>
      <c r="L12" s="107"/>
      <c r="M12" s="107"/>
    </row>
    <row r="13" spans="1:13" s="29" customFormat="1" ht="18" customHeight="1">
      <c r="A13" s="127" t="s">
        <v>8</v>
      </c>
      <c r="B13" s="117">
        <f t="shared" si="1"/>
        <v>87.41538791358697</v>
      </c>
      <c r="C13" s="117">
        <f t="shared" si="0"/>
        <v>9.524166036390179</v>
      </c>
      <c r="D13" s="117">
        <f t="shared" si="0"/>
        <v>11.337866588069852</v>
      </c>
      <c r="E13" s="118">
        <f t="shared" si="2"/>
        <v>79.13796737553993</v>
      </c>
      <c r="F13" s="106"/>
      <c r="G13" s="106">
        <v>0.8741538791358697</v>
      </c>
      <c r="H13" s="106">
        <v>0.09524166036390179</v>
      </c>
      <c r="I13" s="106">
        <v>0.11337866588069853</v>
      </c>
      <c r="J13" s="106">
        <v>0.14865335569532812</v>
      </c>
      <c r="K13" s="107">
        <v>0.6427263180600712</v>
      </c>
      <c r="L13" s="107"/>
      <c r="M13" s="107"/>
    </row>
    <row r="14" spans="1:13" s="29" customFormat="1" ht="18" customHeight="1">
      <c r="A14" s="127" t="s">
        <v>9</v>
      </c>
      <c r="B14" s="117">
        <f t="shared" si="1"/>
        <v>87.67915356630182</v>
      </c>
      <c r="C14" s="117">
        <f t="shared" si="0"/>
        <v>9.112863992161788</v>
      </c>
      <c r="D14" s="117">
        <f t="shared" si="0"/>
        <v>11.749734240087</v>
      </c>
      <c r="E14" s="118">
        <f t="shared" si="2"/>
        <v>79.13740176775126</v>
      </c>
      <c r="F14" s="106"/>
      <c r="G14" s="106">
        <v>0.8767915356630182</v>
      </c>
      <c r="H14" s="106">
        <v>0.09112863992161788</v>
      </c>
      <c r="I14" s="106">
        <v>0.11749734240087</v>
      </c>
      <c r="J14" s="106">
        <v>0.1368939148050797</v>
      </c>
      <c r="K14" s="107">
        <v>0.6544801028724329</v>
      </c>
      <c r="L14" s="107"/>
      <c r="M14" s="107"/>
    </row>
    <row r="15" spans="1:13" s="29" customFormat="1" ht="18" customHeight="1">
      <c r="A15" s="127" t="s">
        <v>10</v>
      </c>
      <c r="B15" s="117">
        <f t="shared" si="1"/>
        <v>86.14557094850473</v>
      </c>
      <c r="C15" s="117">
        <f t="shared" si="0"/>
        <v>9.24853159653062</v>
      </c>
      <c r="D15" s="117">
        <f t="shared" si="0"/>
        <v>5.21549690264541</v>
      </c>
      <c r="E15" s="118">
        <f t="shared" si="2"/>
        <v>85.53597150082393</v>
      </c>
      <c r="F15" s="106"/>
      <c r="G15" s="106">
        <v>0.8614557094850472</v>
      </c>
      <c r="H15" s="106">
        <v>0.09248531596530621</v>
      </c>
      <c r="I15" s="106">
        <v>0.0521549690264541</v>
      </c>
      <c r="J15" s="106">
        <v>0.1313074184729187</v>
      </c>
      <c r="K15" s="107">
        <v>0.7240522965353207</v>
      </c>
      <c r="L15" s="107"/>
      <c r="M15" s="107"/>
    </row>
    <row r="16" spans="1:13" s="29" customFormat="1" ht="18" customHeight="1">
      <c r="A16" s="127" t="s">
        <v>11</v>
      </c>
      <c r="B16" s="117">
        <f t="shared" si="1"/>
        <v>82.14374815250429</v>
      </c>
      <c r="C16" s="117">
        <f t="shared" si="0"/>
        <v>7.768768871035182</v>
      </c>
      <c r="D16" s="117">
        <f t="shared" si="0"/>
        <v>10.363644062204976</v>
      </c>
      <c r="E16" s="118">
        <f t="shared" si="2"/>
        <v>81.86758706675987</v>
      </c>
      <c r="F16" s="106"/>
      <c r="G16" s="106">
        <v>0.8214374815250429</v>
      </c>
      <c r="H16" s="106">
        <v>0.07768768871035182</v>
      </c>
      <c r="I16" s="106">
        <v>0.10363644062204976</v>
      </c>
      <c r="J16" s="106">
        <v>0.2143440052303133</v>
      </c>
      <c r="K16" s="107">
        <v>0.6043318654372855</v>
      </c>
      <c r="L16" s="107"/>
      <c r="M16" s="107"/>
    </row>
    <row r="17" spans="1:13" s="29" customFormat="1" ht="18" customHeight="1">
      <c r="A17" s="127" t="s">
        <v>12</v>
      </c>
      <c r="B17" s="117">
        <f t="shared" si="1"/>
        <v>76.0661689578224</v>
      </c>
      <c r="C17" s="117">
        <f t="shared" si="0"/>
        <v>12.236386498678513</v>
      </c>
      <c r="D17" s="117">
        <f t="shared" si="0"/>
        <v>8.92737965871295</v>
      </c>
      <c r="E17" s="118">
        <f t="shared" si="2"/>
        <v>78.83623384260856</v>
      </c>
      <c r="F17" s="106"/>
      <c r="G17" s="106">
        <v>0.760661689578224</v>
      </c>
      <c r="H17" s="106">
        <v>0.12236386498678513</v>
      </c>
      <c r="I17" s="106">
        <v>0.0892737965871295</v>
      </c>
      <c r="J17" s="106">
        <v>0.18511041875965523</v>
      </c>
      <c r="K17" s="107">
        <v>0.6032519196664303</v>
      </c>
      <c r="L17" s="107"/>
      <c r="M17" s="107"/>
    </row>
    <row r="18" spans="1:13" s="29" customFormat="1" ht="18" customHeight="1">
      <c r="A18" s="127" t="s">
        <v>13</v>
      </c>
      <c r="B18" s="117">
        <f t="shared" si="1"/>
        <v>83.30503549127899</v>
      </c>
      <c r="C18" s="117">
        <f t="shared" si="0"/>
        <v>9.84865886196271</v>
      </c>
      <c r="D18" s="117">
        <f t="shared" si="0"/>
        <v>11.376726727931445</v>
      </c>
      <c r="E18" s="118">
        <f t="shared" si="2"/>
        <v>78.77461441010571</v>
      </c>
      <c r="F18" s="106"/>
      <c r="G18" s="106">
        <v>0.8330503549127899</v>
      </c>
      <c r="H18" s="106">
        <v>0.0984865886196271</v>
      </c>
      <c r="I18" s="106">
        <v>0.11376726727931445</v>
      </c>
      <c r="J18" s="106">
        <v>0.14747861784576555</v>
      </c>
      <c r="K18" s="107">
        <v>0.6402675262552916</v>
      </c>
      <c r="L18" s="107"/>
      <c r="M18" s="107"/>
    </row>
    <row r="19" spans="1:13" s="29" customFormat="1" ht="18" customHeight="1">
      <c r="A19" s="127" t="s">
        <v>14</v>
      </c>
      <c r="B19" s="117">
        <f t="shared" si="1"/>
        <v>89.55298349363278</v>
      </c>
      <c r="C19" s="117">
        <f t="shared" si="0"/>
        <v>8.769256963647019</v>
      </c>
      <c r="D19" s="117">
        <f t="shared" si="0"/>
        <v>8.783764567706283</v>
      </c>
      <c r="E19" s="118">
        <f t="shared" si="2"/>
        <v>82.44697846864668</v>
      </c>
      <c r="F19" s="106"/>
      <c r="G19" s="106">
        <v>0.8955298349363279</v>
      </c>
      <c r="H19" s="106">
        <v>0.0876925696364702</v>
      </c>
      <c r="I19" s="106">
        <v>0.08783764567706283</v>
      </c>
      <c r="J19" s="106">
        <v>0.13510631754634514</v>
      </c>
      <c r="K19" s="107">
        <v>0.6893634671401215</v>
      </c>
      <c r="L19" s="107"/>
      <c r="M19" s="107"/>
    </row>
    <row r="20" spans="1:13" s="29" customFormat="1" ht="18" customHeight="1">
      <c r="A20" s="127" t="s">
        <v>15</v>
      </c>
      <c r="B20" s="117">
        <f t="shared" si="1"/>
        <v>78.15783289593952</v>
      </c>
      <c r="C20" s="117">
        <f t="shared" si="0"/>
        <v>18.257260157971935</v>
      </c>
      <c r="D20" s="117">
        <f t="shared" si="0"/>
        <v>11.152802627226068</v>
      </c>
      <c r="E20" s="118">
        <f t="shared" si="2"/>
        <v>70.5899372148019</v>
      </c>
      <c r="F20" s="106"/>
      <c r="G20" s="106">
        <v>0.7815783289593953</v>
      </c>
      <c r="H20" s="106">
        <v>0.18257260157971936</v>
      </c>
      <c r="I20" s="106">
        <v>0.11152802627226067</v>
      </c>
      <c r="J20" s="106">
        <v>0.1492186371350334</v>
      </c>
      <c r="K20" s="107">
        <v>0.5566807350129858</v>
      </c>
      <c r="L20" s="107"/>
      <c r="M20" s="107"/>
    </row>
    <row r="21" spans="1:13" s="29" customFormat="1" ht="18" customHeight="1">
      <c r="A21" s="127" t="s">
        <v>16</v>
      </c>
      <c r="B21" s="117">
        <f t="shared" si="1"/>
        <v>83.01781577038855</v>
      </c>
      <c r="C21" s="117">
        <f t="shared" si="0"/>
        <v>12.931886467546445</v>
      </c>
      <c r="D21" s="117">
        <f t="shared" si="0"/>
        <v>9.404462838464422</v>
      </c>
      <c r="E21" s="118">
        <f t="shared" si="2"/>
        <v>77.66365069398918</v>
      </c>
      <c r="F21" s="106"/>
      <c r="G21" s="106">
        <v>0.8301781577038856</v>
      </c>
      <c r="H21" s="106">
        <v>0.12931886467546444</v>
      </c>
      <c r="I21" s="106">
        <v>0.09404462838464422</v>
      </c>
      <c r="J21" s="106">
        <v>0.15031524962159895</v>
      </c>
      <c r="K21" s="107">
        <v>0.6263212573182929</v>
      </c>
      <c r="L21" s="107"/>
      <c r="M21" s="107"/>
    </row>
    <row r="22" spans="1:13" s="29" customFormat="1" ht="18" customHeight="1">
      <c r="A22" s="127" t="s">
        <v>17</v>
      </c>
      <c r="B22" s="117">
        <f t="shared" si="1"/>
        <v>84.92979719188769</v>
      </c>
      <c r="C22" s="117">
        <f t="shared" si="0"/>
        <v>18.1591263650546</v>
      </c>
      <c r="D22" s="117">
        <f t="shared" si="0"/>
        <v>11.513260530421219</v>
      </c>
      <c r="E22" s="118">
        <f t="shared" si="2"/>
        <v>70.32761310452418</v>
      </c>
      <c r="F22" s="106"/>
      <c r="G22" s="106">
        <v>0.8492979719188769</v>
      </c>
      <c r="H22" s="106">
        <v>0.181591263650546</v>
      </c>
      <c r="I22" s="106">
        <v>0.11513260530421218</v>
      </c>
      <c r="J22" s="106">
        <v>0.17597503900156006</v>
      </c>
      <c r="K22" s="107">
        <v>0.5273010920436817</v>
      </c>
      <c r="L22" s="107"/>
      <c r="M22" s="107"/>
    </row>
    <row r="23" spans="1:13" s="29" customFormat="1" ht="18" customHeight="1">
      <c r="A23" s="127" t="s">
        <v>18</v>
      </c>
      <c r="B23" s="117">
        <f t="shared" si="1"/>
        <v>80.67676676041002</v>
      </c>
      <c r="C23" s="117">
        <f t="shared" si="0"/>
        <v>12.046430856411659</v>
      </c>
      <c r="D23" s="117">
        <f t="shared" si="0"/>
        <v>10.446942692624072</v>
      </c>
      <c r="E23" s="118">
        <f t="shared" si="2"/>
        <v>77.50662645096422</v>
      </c>
      <c r="F23" s="106"/>
      <c r="G23" s="106">
        <v>0.8067676676041002</v>
      </c>
      <c r="H23" s="106">
        <v>0.12046430856411659</v>
      </c>
      <c r="I23" s="106">
        <v>0.10446942692624071</v>
      </c>
      <c r="J23" s="106">
        <v>0.2035462937574261</v>
      </c>
      <c r="K23" s="107">
        <v>0.571519970752216</v>
      </c>
      <c r="L23" s="107"/>
      <c r="M23" s="107"/>
    </row>
    <row r="24" spans="1:13" s="29" customFormat="1" ht="18" customHeight="1">
      <c r="A24" s="127" t="s">
        <v>19</v>
      </c>
      <c r="B24" s="117">
        <f t="shared" si="1"/>
        <v>88.62559241706161</v>
      </c>
      <c r="C24" s="117">
        <f t="shared" si="0"/>
        <v>14.533965244865716</v>
      </c>
      <c r="D24" s="117">
        <f t="shared" si="0"/>
        <v>8.021765841671053</v>
      </c>
      <c r="E24" s="118">
        <f t="shared" si="2"/>
        <v>77.4442689134632</v>
      </c>
      <c r="F24" s="106"/>
      <c r="G24" s="106">
        <v>0.886255924170616</v>
      </c>
      <c r="H24" s="106">
        <v>0.14533965244865715</v>
      </c>
      <c r="I24" s="106">
        <v>0.08021765841671054</v>
      </c>
      <c r="J24" s="106">
        <v>0.0805687203791469</v>
      </c>
      <c r="K24" s="107">
        <v>0.6938739687554852</v>
      </c>
      <c r="L24" s="107"/>
      <c r="M24" s="107"/>
    </row>
    <row r="25" spans="1:13" s="29" customFormat="1" ht="18" customHeight="1">
      <c r="A25" s="127" t="s">
        <v>20</v>
      </c>
      <c r="B25" s="117">
        <f t="shared" si="1"/>
        <v>84.12138320395202</v>
      </c>
      <c r="C25" s="117">
        <f t="shared" si="0"/>
        <v>23.241590214067283</v>
      </c>
      <c r="D25" s="117">
        <f t="shared" si="0"/>
        <v>7.904022582921666</v>
      </c>
      <c r="E25" s="118">
        <f t="shared" si="2"/>
        <v>68.85438720301109</v>
      </c>
      <c r="F25" s="106"/>
      <c r="G25" s="106">
        <v>0.8412138320395203</v>
      </c>
      <c r="H25" s="106">
        <v>0.23241590214067284</v>
      </c>
      <c r="I25" s="106">
        <v>0.07904022582921666</v>
      </c>
      <c r="J25" s="106">
        <v>0.1611385556339685</v>
      </c>
      <c r="K25" s="107">
        <v>0.5274053163961423</v>
      </c>
      <c r="L25" s="107"/>
      <c r="M25" s="107"/>
    </row>
    <row r="26" spans="1:13" s="29" customFormat="1" ht="18" customHeight="1">
      <c r="A26" s="127" t="s">
        <v>21</v>
      </c>
      <c r="B26" s="117">
        <f t="shared" si="1"/>
        <v>84.73170219468655</v>
      </c>
      <c r="C26" s="117">
        <f t="shared" si="0"/>
        <v>8.852252441457528</v>
      </c>
      <c r="D26" s="117">
        <f t="shared" si="0"/>
        <v>9.587314921768355</v>
      </c>
      <c r="E26" s="118">
        <f t="shared" si="2"/>
        <v>81.56043263677417</v>
      </c>
      <c r="F26" s="106"/>
      <c r="G26" s="106">
        <v>0.8473170219468655</v>
      </c>
      <c r="H26" s="106">
        <v>0.08852252441457528</v>
      </c>
      <c r="I26" s="106">
        <v>0.09587314921768356</v>
      </c>
      <c r="J26" s="106">
        <v>0.18355560222618927</v>
      </c>
      <c r="K26" s="107">
        <v>0.6320487241415523</v>
      </c>
      <c r="L26" s="107"/>
      <c r="M26" s="107"/>
    </row>
    <row r="27" spans="1:13" s="29" customFormat="1" ht="18" customHeight="1">
      <c r="A27" s="127" t="s">
        <v>22</v>
      </c>
      <c r="B27" s="117">
        <f t="shared" si="1"/>
        <v>83.61475922451534</v>
      </c>
      <c r="C27" s="117">
        <f t="shared" si="0"/>
        <v>12.032520325203253</v>
      </c>
      <c r="D27" s="117">
        <f t="shared" si="0"/>
        <v>10.318949343339588</v>
      </c>
      <c r="E27" s="118">
        <f t="shared" si="2"/>
        <v>77.64853033145715</v>
      </c>
      <c r="F27" s="106"/>
      <c r="G27" s="106">
        <v>0.8361475922451533</v>
      </c>
      <c r="H27" s="106">
        <v>0.12032520325203253</v>
      </c>
      <c r="I27" s="106">
        <v>0.10318949343339588</v>
      </c>
      <c r="J27" s="106">
        <v>0.1174484052532833</v>
      </c>
      <c r="K27" s="107">
        <v>0.6590368980612883</v>
      </c>
      <c r="L27" s="107"/>
      <c r="M27" s="107"/>
    </row>
    <row r="28" spans="1:13" s="29" customFormat="1" ht="18" customHeight="1">
      <c r="A28" s="127" t="s">
        <v>23</v>
      </c>
      <c r="B28" s="117">
        <f t="shared" si="1"/>
        <v>85.05535055350552</v>
      </c>
      <c r="C28" s="117">
        <f t="shared" si="0"/>
        <v>10.256131973084436</v>
      </c>
      <c r="D28" s="117">
        <f t="shared" si="0"/>
        <v>10.136748426307792</v>
      </c>
      <c r="E28" s="118">
        <f t="shared" si="2"/>
        <v>79.60711960060777</v>
      </c>
      <c r="F28" s="106"/>
      <c r="G28" s="106">
        <v>0.8505535055350553</v>
      </c>
      <c r="H28" s="106">
        <v>0.10256131973084436</v>
      </c>
      <c r="I28" s="106">
        <v>0.10136748426307791</v>
      </c>
      <c r="J28" s="106">
        <v>0.18363360104189275</v>
      </c>
      <c r="K28" s="107">
        <v>0.6124375949641849</v>
      </c>
      <c r="L28" s="107"/>
      <c r="M28" s="107"/>
    </row>
    <row r="29" spans="1:13" s="29" customFormat="1" ht="18" customHeight="1">
      <c r="A29" s="127" t="s">
        <v>24</v>
      </c>
      <c r="B29" s="117">
        <f t="shared" si="1"/>
        <v>78.98599066044028</v>
      </c>
      <c r="C29" s="117">
        <f t="shared" si="0"/>
        <v>8.805870580386923</v>
      </c>
      <c r="D29" s="117">
        <f t="shared" si="0"/>
        <v>14.342895263509003</v>
      </c>
      <c r="E29" s="118">
        <f t="shared" si="2"/>
        <v>76.85123415610407</v>
      </c>
      <c r="F29" s="106"/>
      <c r="G29" s="106">
        <v>0.7898599066044029</v>
      </c>
      <c r="H29" s="106">
        <v>0.08805870580386924</v>
      </c>
      <c r="I29" s="106">
        <v>0.14342895263509003</v>
      </c>
      <c r="J29" s="106">
        <v>0.24733155436957968</v>
      </c>
      <c r="K29" s="107">
        <v>0.521180787191461</v>
      </c>
      <c r="L29" s="107"/>
      <c r="M29" s="107"/>
    </row>
    <row r="30" spans="1:13" s="29" customFormat="1" ht="18" customHeight="1">
      <c r="A30" s="127" t="s">
        <v>25</v>
      </c>
      <c r="B30" s="117">
        <f t="shared" si="1"/>
        <v>87.62082217305232</v>
      </c>
      <c r="C30" s="117">
        <f t="shared" si="0"/>
        <v>10.341213462210318</v>
      </c>
      <c r="D30" s="117">
        <f t="shared" si="0"/>
        <v>8.85058809828811</v>
      </c>
      <c r="E30" s="118">
        <f t="shared" si="2"/>
        <v>80.80819843950158</v>
      </c>
      <c r="F30" s="106"/>
      <c r="G30" s="106">
        <v>0.8762082217305232</v>
      </c>
      <c r="H30" s="106">
        <v>0.10341213462210318</v>
      </c>
      <c r="I30" s="106">
        <v>0.0885058809828811</v>
      </c>
      <c r="J30" s="106">
        <v>0.14199759326113112</v>
      </c>
      <c r="K30" s="107">
        <v>0.6660843911338846</v>
      </c>
      <c r="L30" s="107"/>
      <c r="M30" s="107"/>
    </row>
    <row r="31" spans="1:13" s="29" customFormat="1" ht="18" customHeight="1">
      <c r="A31" s="127" t="s">
        <v>26</v>
      </c>
      <c r="B31" s="117">
        <f t="shared" si="1"/>
        <v>85.37660256410257</v>
      </c>
      <c r="C31" s="117">
        <f t="shared" si="0"/>
        <v>8.533653846153843</v>
      </c>
      <c r="D31" s="117">
        <f t="shared" si="0"/>
        <v>8.106303418803419</v>
      </c>
      <c r="E31" s="118">
        <f t="shared" si="2"/>
        <v>83.36004273504273</v>
      </c>
      <c r="F31" s="106"/>
      <c r="G31" s="106">
        <v>0.8537660256410257</v>
      </c>
      <c r="H31" s="106">
        <v>0.08533653846153844</v>
      </c>
      <c r="I31" s="106">
        <v>0.08106303418803419</v>
      </c>
      <c r="J31" s="106">
        <v>0.09802350427350427</v>
      </c>
      <c r="K31" s="107">
        <v>0.735576923076923</v>
      </c>
      <c r="L31" s="107"/>
      <c r="M31" s="107"/>
    </row>
    <row r="32" spans="1:13" s="29" customFormat="1" ht="18" customHeight="1">
      <c r="A32" s="127" t="s">
        <v>27</v>
      </c>
      <c r="B32" s="117">
        <f t="shared" si="1"/>
        <v>82.92356581368121</v>
      </c>
      <c r="C32" s="117">
        <f t="shared" si="0"/>
        <v>10.704131125606287</v>
      </c>
      <c r="D32" s="117">
        <f t="shared" si="0"/>
        <v>13.5306907509617</v>
      </c>
      <c r="E32" s="118">
        <f t="shared" si="2"/>
        <v>75.76517812343201</v>
      </c>
      <c r="F32" s="106"/>
      <c r="G32" s="106">
        <v>0.8292356581368121</v>
      </c>
      <c r="H32" s="106">
        <v>0.10704131125606287</v>
      </c>
      <c r="I32" s="106">
        <v>0.135306907509617</v>
      </c>
      <c r="J32" s="106">
        <v>0.18732229469811004</v>
      </c>
      <c r="K32" s="107">
        <v>0.5703294865362101</v>
      </c>
      <c r="L32" s="107"/>
      <c r="M32" s="107"/>
    </row>
    <row r="33" spans="1:13" s="29" customFormat="1" ht="18" customHeight="1">
      <c r="A33" s="127" t="s">
        <v>28</v>
      </c>
      <c r="B33" s="117">
        <f t="shared" si="1"/>
        <v>87.36173553129235</v>
      </c>
      <c r="C33" s="117">
        <f t="shared" si="0"/>
        <v>11.260971954613574</v>
      </c>
      <c r="D33" s="117">
        <f t="shared" si="0"/>
        <v>8.121030471704845</v>
      </c>
      <c r="E33" s="118">
        <f t="shared" si="2"/>
        <v>80.61799757368158</v>
      </c>
      <c r="F33" s="106"/>
      <c r="G33" s="106">
        <v>0.8736173553129235</v>
      </c>
      <c r="H33" s="106">
        <v>0.11260971954613574</v>
      </c>
      <c r="I33" s="106">
        <v>0.08121030471704845</v>
      </c>
      <c r="J33" s="106">
        <v>0.06479697423820738</v>
      </c>
      <c r="K33" s="107">
        <v>0.7413830014986084</v>
      </c>
      <c r="L33" s="107"/>
      <c r="M33" s="107"/>
    </row>
    <row r="34" spans="1:13" s="29" customFormat="1" ht="18" customHeight="1">
      <c r="A34" s="128" t="s">
        <v>29</v>
      </c>
      <c r="B34" s="129">
        <f t="shared" si="1"/>
        <v>85.82287431500797</v>
      </c>
      <c r="C34" s="129">
        <f t="shared" si="0"/>
        <v>12.60385363266749</v>
      </c>
      <c r="D34" s="129">
        <f t="shared" si="0"/>
        <v>14.990277532260915</v>
      </c>
      <c r="E34" s="129">
        <f t="shared" si="2"/>
        <v>72.4058688350716</v>
      </c>
      <c r="F34" s="106"/>
      <c r="G34" s="106">
        <v>0.8582287431500797</v>
      </c>
      <c r="H34" s="106">
        <v>0.12603853632667492</v>
      </c>
      <c r="I34" s="106">
        <v>0.14990277532260915</v>
      </c>
      <c r="J34" s="106">
        <v>0.11207353721053562</v>
      </c>
      <c r="K34" s="107">
        <v>0.6119851511401804</v>
      </c>
      <c r="L34" s="107"/>
      <c r="M34" s="107"/>
    </row>
    <row r="35" spans="1:13" s="29" customFormat="1" ht="18" customHeight="1">
      <c r="A35" s="130" t="s">
        <v>185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L35" s="107"/>
      <c r="M35" s="107"/>
    </row>
    <row r="36" spans="1:13" s="84" customFormat="1" ht="18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s="84" customFormat="1" ht="18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84" customFormat="1" ht="18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s="84" customFormat="1" ht="18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s="84" customFormat="1" ht="18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s="84" customFormat="1" ht="18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s="84" customFormat="1" ht="18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84" customFormat="1" ht="18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s="84" customFormat="1" ht="18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84" customFormat="1" ht="18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84" customFormat="1" ht="18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84" customFormat="1" ht="18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s="84" customFormat="1" ht="18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s="84" customFormat="1" ht="18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s="84" customFormat="1" ht="18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s="84" customFormat="1" ht="18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s="84" customFormat="1" ht="18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s="84" customFormat="1" ht="18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3" s="84" customFormat="1" ht="18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s="84" customFormat="1" ht="18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s="84" customFormat="1" ht="18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1:13" s="84" customFormat="1" ht="18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1:13" s="84" customFormat="1" ht="18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s="84" customFormat="1" ht="18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s="84" customFormat="1" ht="18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s="84" customFormat="1" ht="18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1:13" s="84" customFormat="1" ht="18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3" s="84" customFormat="1" ht="18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 s="84" customFormat="1" ht="18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s="84" customFormat="1" ht="18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s="84" customFormat="1" ht="18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s="84" customFormat="1" ht="18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s="84" customFormat="1" ht="18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1:13" s="84" customFormat="1" ht="18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s="84" customFormat="1" ht="18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1:13" s="84" customFormat="1" ht="18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3" s="84" customFormat="1" ht="18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s="84" customFormat="1" ht="18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1:13" s="84" customFormat="1" ht="18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1:13" s="84" customFormat="1" ht="18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13" s="84" customFormat="1" ht="18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13" s="84" customFormat="1" ht="18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1:13" s="84" customFormat="1" ht="18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13" s="84" customFormat="1" ht="18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1:13" s="84" customFormat="1" ht="18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1:13" s="84" customFormat="1" ht="18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s="84" customFormat="1" ht="18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1:13" s="84" customFormat="1" ht="18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s="84" customFormat="1" ht="18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1:13" s="84" customFormat="1" ht="18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s="84" customFormat="1" ht="18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84" customFormat="1" ht="18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s="84" customFormat="1" ht="18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1:13" s="84" customFormat="1" ht="18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s="84" customFormat="1" ht="18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s="84" customFormat="1" ht="18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s="84" customFormat="1" ht="18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1:13" s="84" customFormat="1" ht="18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s="84" customFormat="1" ht="18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s="84" customFormat="1" ht="18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s="84" customFormat="1" ht="18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s="84" customFormat="1" ht="18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1:13" s="84" customFormat="1" ht="18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s="84" customFormat="1" ht="18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1:13" s="84" customFormat="1" ht="18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s="84" customFormat="1" ht="18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s="84" customFormat="1" ht="18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1:13" s="84" customFormat="1" ht="18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3" s="84" customFormat="1" ht="18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s="84" customFormat="1" ht="18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1:13" s="84" customFormat="1" ht="18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s="84" customFormat="1" ht="18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1:13" s="84" customFormat="1" ht="18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1:13" s="84" customFormat="1" ht="18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s="84" customFormat="1" ht="18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s="84" customFormat="1" ht="18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s="84" customFormat="1" ht="18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1:13" s="84" customFormat="1" ht="18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1:13" s="84" customFormat="1" ht="18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s="84" customFormat="1" ht="18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1:13" s="84" customFormat="1" ht="18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3" s="84" customFormat="1" ht="18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1:13" s="84" customFormat="1" ht="18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s="84" customFormat="1" ht="18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1:13" s="84" customFormat="1" ht="18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1:13" s="84" customFormat="1" ht="18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3" s="84" customFormat="1" ht="18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s="84" customFormat="1" ht="18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s="84" customFormat="1" ht="18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1:13" s="84" customFormat="1" ht="18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1:13" s="84" customFormat="1" ht="18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1:13" s="84" customFormat="1" ht="18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s="84" customFormat="1" ht="18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3" s="84" customFormat="1" ht="18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s="84" customFormat="1" ht="18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s="84" customFormat="1" ht="18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3" s="84" customFormat="1" ht="18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s="99" customFormat="1" ht="18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</row>
    <row r="134" s="99" customFormat="1" ht="18" customHeight="1"/>
    <row r="135" s="99" customFormat="1" ht="18" customHeight="1"/>
    <row r="136" s="99" customFormat="1" ht="18" customHeight="1"/>
    <row r="137" s="99" customFormat="1" ht="18" customHeight="1"/>
    <row r="138" s="99" customFormat="1" ht="18" customHeight="1"/>
    <row r="139" s="99" customFormat="1" ht="18" customHeight="1"/>
    <row r="140" s="99" customFormat="1" ht="18" customHeight="1"/>
    <row r="141" s="99" customFormat="1" ht="18" customHeight="1"/>
    <row r="142" s="99" customFormat="1" ht="18" customHeight="1"/>
    <row r="143" s="99" customFormat="1" ht="18" customHeight="1"/>
    <row r="144" s="99" customFormat="1" ht="18" customHeight="1"/>
    <row r="145" s="99" customFormat="1" ht="18" customHeight="1"/>
    <row r="146" s="99" customFormat="1" ht="18" customHeight="1"/>
    <row r="147" s="99" customFormat="1" ht="18" customHeight="1"/>
    <row r="148" s="99" customFormat="1" ht="18" customHeight="1"/>
    <row r="149" s="99" customFormat="1" ht="18" customHeight="1"/>
    <row r="150" s="99" customFormat="1" ht="18" customHeight="1"/>
    <row r="151" s="99" customFormat="1" ht="18" customHeight="1"/>
    <row r="152" s="99" customFormat="1" ht="18" customHeight="1"/>
    <row r="153" s="99" customFormat="1" ht="18" customHeight="1"/>
    <row r="154" s="99" customFormat="1" ht="18" customHeight="1"/>
    <row r="155" s="99" customFormat="1" ht="18" customHeight="1"/>
    <row r="156" s="99" customFormat="1" ht="18" customHeight="1"/>
    <row r="157" s="99" customFormat="1" ht="18" customHeight="1"/>
    <row r="158" s="99" customFormat="1" ht="18" customHeight="1"/>
    <row r="159" s="99" customFormat="1" ht="18" customHeight="1"/>
    <row r="160" s="99" customFormat="1" ht="18" customHeight="1"/>
    <row r="161" s="99" customFormat="1" ht="18" customHeight="1"/>
    <row r="162" s="99" customFormat="1" ht="18" customHeight="1"/>
    <row r="163" s="99" customFormat="1" ht="18" customHeight="1"/>
    <row r="164" s="99" customFormat="1" ht="18" customHeight="1"/>
    <row r="165" s="99" customFormat="1" ht="18" customHeight="1"/>
    <row r="166" s="99" customFormat="1" ht="18" customHeight="1"/>
    <row r="167" s="99" customFormat="1" ht="18" customHeight="1"/>
    <row r="168" s="99" customFormat="1" ht="18" customHeight="1"/>
    <row r="169" s="99" customFormat="1" ht="18" customHeight="1"/>
    <row r="170" s="99" customFormat="1" ht="18" customHeight="1"/>
    <row r="171" s="99" customFormat="1" ht="18" customHeight="1"/>
    <row r="172" s="99" customFormat="1" ht="18" customHeight="1"/>
    <row r="173" s="99" customFormat="1" ht="18" customHeight="1"/>
    <row r="174" s="99" customFormat="1" ht="18" customHeight="1"/>
    <row r="175" s="99" customFormat="1" ht="18" customHeight="1"/>
    <row r="176" s="99" customFormat="1" ht="18" customHeight="1"/>
    <row r="177" s="99" customFormat="1" ht="18" customHeight="1"/>
    <row r="178" s="99" customFormat="1" ht="18" customHeight="1"/>
    <row r="179" s="99" customFormat="1" ht="18" customHeight="1"/>
    <row r="180" s="99" customFormat="1" ht="18" customHeight="1"/>
    <row r="181" s="99" customFormat="1" ht="18" customHeight="1"/>
    <row r="182" s="99" customFormat="1" ht="18" customHeight="1"/>
    <row r="183" s="99" customFormat="1" ht="18" customHeight="1"/>
    <row r="184" s="99" customFormat="1" ht="18" customHeight="1"/>
    <row r="185" s="99" customFormat="1" ht="18" customHeight="1"/>
    <row r="186" s="99" customFormat="1" ht="18" customHeight="1"/>
    <row r="187" s="99" customFormat="1" ht="18" customHeight="1"/>
    <row r="188" s="99" customFormat="1" ht="18" customHeight="1"/>
    <row r="189" s="99" customFormat="1" ht="18" customHeight="1"/>
    <row r="190" s="99" customFormat="1" ht="18" customHeight="1"/>
    <row r="191" s="99" customFormat="1" ht="18" customHeight="1"/>
    <row r="192" s="99" customFormat="1" ht="18" customHeight="1"/>
    <row r="193" s="99" customFormat="1" ht="18" customHeight="1"/>
    <row r="194" s="99" customFormat="1" ht="18" customHeight="1"/>
    <row r="195" s="99" customFormat="1" ht="18" customHeight="1"/>
    <row r="196" s="99" customFormat="1" ht="18" customHeight="1"/>
    <row r="197" s="99" customFormat="1" ht="18" customHeight="1"/>
    <row r="198" s="99" customFormat="1" ht="18" customHeight="1"/>
    <row r="199" s="99" customFormat="1" ht="18" customHeight="1"/>
    <row r="200" s="99" customFormat="1" ht="18" customHeight="1"/>
    <row r="201" s="99" customFormat="1" ht="18" customHeight="1"/>
    <row r="202" s="99" customFormat="1" ht="18" customHeight="1"/>
    <row r="203" s="99" customFormat="1" ht="18" customHeight="1"/>
    <row r="204" s="99" customFormat="1" ht="18" customHeight="1"/>
    <row r="205" s="99" customFormat="1" ht="18" customHeight="1"/>
    <row r="206" s="99" customFormat="1" ht="18" customHeight="1"/>
    <row r="207" s="99" customFormat="1" ht="18" customHeight="1"/>
    <row r="208" s="99" customFormat="1" ht="18" customHeight="1"/>
    <row r="209" s="99" customFormat="1" ht="18" customHeight="1"/>
    <row r="210" s="99" customFormat="1" ht="18" customHeight="1"/>
    <row r="211" s="99" customFormat="1" ht="18" customHeight="1"/>
    <row r="212" s="99" customFormat="1" ht="18" customHeight="1"/>
    <row r="213" s="99" customFormat="1" ht="18" customHeight="1"/>
    <row r="214" s="99" customFormat="1" ht="18" customHeight="1"/>
    <row r="215" s="99" customFormat="1" ht="18" customHeight="1"/>
    <row r="216" s="99" customFormat="1" ht="18" customHeight="1"/>
    <row r="217" s="99" customFormat="1" ht="18" customHeight="1"/>
    <row r="218" s="99" customFormat="1" ht="18" customHeight="1"/>
    <row r="219" s="99" customFormat="1" ht="18" customHeight="1"/>
    <row r="220" s="99" customFormat="1" ht="18" customHeight="1"/>
    <row r="221" s="99" customFormat="1" ht="18" customHeight="1"/>
    <row r="222" s="99" customFormat="1" ht="18" customHeight="1"/>
    <row r="223" s="99" customFormat="1" ht="18" customHeight="1"/>
    <row r="224" s="99" customFormat="1" ht="18" customHeight="1"/>
    <row r="225" s="99" customFormat="1" ht="18" customHeight="1"/>
    <row r="226" s="99" customFormat="1" ht="18" customHeight="1"/>
    <row r="227" s="99" customFormat="1" ht="18" customHeight="1"/>
    <row r="228" s="99" customFormat="1" ht="18" customHeight="1"/>
    <row r="229" s="99" customFormat="1" ht="18" customHeight="1"/>
    <row r="230" s="99" customFormat="1" ht="18" customHeight="1"/>
    <row r="231" s="99" customFormat="1" ht="18" customHeight="1"/>
    <row r="232" s="99" customFormat="1" ht="18" customHeight="1"/>
    <row r="233" s="99" customFormat="1" ht="18" customHeight="1"/>
    <row r="234" s="99" customFormat="1" ht="18" customHeight="1"/>
    <row r="235" s="99" customFormat="1" ht="18" customHeight="1"/>
    <row r="236" s="99" customFormat="1" ht="18" customHeight="1"/>
    <row r="237" s="99" customFormat="1" ht="18" customHeight="1"/>
    <row r="238" s="99" customFormat="1" ht="18" customHeight="1"/>
    <row r="239" s="99" customFormat="1" ht="18" customHeight="1"/>
    <row r="240" s="99" customFormat="1" ht="18" customHeight="1"/>
    <row r="241" s="99" customFormat="1" ht="18" customHeight="1"/>
    <row r="242" s="99" customFormat="1" ht="18" customHeight="1"/>
    <row r="243" s="99" customFormat="1" ht="18" customHeight="1"/>
    <row r="244" s="99" customFormat="1" ht="18" customHeight="1"/>
    <row r="245" s="99" customFormat="1" ht="18" customHeight="1"/>
    <row r="246" s="99" customFormat="1" ht="18" customHeight="1"/>
    <row r="247" s="99" customFormat="1" ht="18" customHeight="1"/>
    <row r="248" s="99" customFormat="1" ht="18" customHeight="1"/>
    <row r="249" s="99" customFormat="1" ht="18" customHeight="1"/>
    <row r="250" s="99" customFormat="1" ht="18" customHeight="1"/>
    <row r="251" s="99" customFormat="1" ht="18" customHeight="1"/>
    <row r="252" s="99" customFormat="1" ht="18" customHeight="1"/>
    <row r="253" s="99" customFormat="1" ht="18" customHeight="1"/>
    <row r="254" s="99" customFormat="1" ht="18" customHeight="1"/>
    <row r="255" s="99" customFormat="1" ht="18" customHeight="1"/>
    <row r="256" s="99" customFormat="1" ht="18" customHeight="1"/>
    <row r="257" s="99" customFormat="1" ht="18" customHeight="1"/>
    <row r="258" s="99" customFormat="1" ht="18" customHeight="1"/>
    <row r="259" s="99" customFormat="1" ht="18" customHeight="1"/>
    <row r="260" s="99" customFormat="1" ht="18" customHeight="1"/>
    <row r="261" s="99" customFormat="1" ht="18" customHeight="1"/>
    <row r="262" s="99" customFormat="1" ht="18" customHeight="1"/>
    <row r="263" s="99" customFormat="1" ht="18" customHeight="1"/>
    <row r="264" s="99" customFormat="1" ht="18" customHeight="1"/>
    <row r="265" s="99" customFormat="1" ht="18" customHeight="1"/>
    <row r="266" s="99" customFormat="1" ht="18" customHeight="1"/>
    <row r="267" s="99" customFormat="1" ht="18" customHeight="1"/>
    <row r="268" s="99" customFormat="1" ht="18" customHeight="1"/>
    <row r="269" s="99" customFormat="1" ht="18" customHeight="1"/>
    <row r="270" s="99" customFormat="1" ht="18" customHeight="1"/>
    <row r="271" s="99" customFormat="1" ht="18" customHeight="1"/>
    <row r="272" s="99" customFormat="1" ht="18" customHeight="1"/>
    <row r="273" s="99" customFormat="1" ht="18" customHeight="1"/>
    <row r="274" s="99" customFormat="1" ht="18" customHeight="1"/>
    <row r="275" s="99" customFormat="1" ht="18" customHeight="1"/>
    <row r="276" s="99" customFormat="1" ht="18" customHeight="1"/>
    <row r="277" s="99" customFormat="1" ht="18" customHeight="1"/>
    <row r="278" s="99" customFormat="1" ht="18" customHeight="1"/>
    <row r="279" s="99" customFormat="1" ht="18" customHeight="1"/>
    <row r="280" s="99" customFormat="1" ht="18" customHeight="1"/>
    <row r="281" s="99" customFormat="1" ht="18" customHeight="1"/>
    <row r="282" s="99" customFormat="1" ht="18" customHeight="1"/>
    <row r="283" s="99" customFormat="1" ht="18" customHeight="1"/>
    <row r="284" s="99" customFormat="1" ht="18" customHeight="1"/>
    <row r="285" s="99" customFormat="1" ht="18" customHeight="1"/>
    <row r="286" s="99" customFormat="1" ht="18" customHeight="1"/>
    <row r="287" s="99" customFormat="1" ht="18" customHeight="1"/>
    <row r="288" s="99" customFormat="1" ht="18" customHeight="1"/>
    <row r="289" s="99" customFormat="1" ht="18" customHeight="1"/>
    <row r="290" s="99" customFormat="1" ht="18" customHeight="1"/>
    <row r="291" s="99" customFormat="1" ht="18" customHeight="1"/>
    <row r="292" s="99" customFormat="1" ht="18" customHeight="1"/>
    <row r="293" s="99" customFormat="1" ht="18" customHeight="1"/>
    <row r="294" s="99" customFormat="1" ht="18" customHeight="1"/>
    <row r="295" s="99" customFormat="1" ht="18" customHeight="1"/>
    <row r="296" s="99" customFormat="1" ht="18" customHeight="1"/>
    <row r="297" s="99" customFormat="1" ht="18" customHeight="1"/>
    <row r="298" s="99" customFormat="1" ht="18" customHeight="1"/>
    <row r="299" s="99" customFormat="1" ht="18" customHeight="1"/>
    <row r="300" s="99" customFormat="1" ht="18" customHeight="1"/>
    <row r="301" s="99" customFormat="1" ht="18" customHeight="1"/>
    <row r="302" s="99" customFormat="1" ht="18" customHeight="1"/>
    <row r="303" s="99" customFormat="1" ht="18" customHeight="1"/>
    <row r="304" s="99" customFormat="1" ht="18" customHeight="1"/>
    <row r="305" s="99" customFormat="1" ht="18" customHeight="1"/>
    <row r="306" s="99" customFormat="1" ht="18" customHeight="1"/>
    <row r="307" s="99" customFormat="1" ht="18" customHeight="1"/>
    <row r="308" s="99" customFormat="1" ht="18" customHeight="1"/>
    <row r="309" s="99" customFormat="1" ht="18" customHeight="1"/>
    <row r="310" s="99" customFormat="1" ht="18" customHeight="1"/>
    <row r="311" s="99" customFormat="1" ht="18" customHeight="1"/>
    <row r="312" s="99" customFormat="1" ht="18" customHeight="1"/>
    <row r="313" s="99" customFormat="1" ht="18" customHeight="1"/>
    <row r="314" s="99" customFormat="1" ht="18" customHeight="1"/>
    <row r="315" s="99" customFormat="1" ht="18" customHeight="1"/>
    <row r="316" s="99" customFormat="1" ht="18" customHeight="1"/>
    <row r="317" s="99" customFormat="1" ht="18" customHeight="1"/>
    <row r="318" s="99" customFormat="1" ht="18" customHeight="1"/>
    <row r="319" s="99" customFormat="1" ht="18" customHeight="1"/>
    <row r="320" s="99" customFormat="1" ht="18" customHeight="1"/>
    <row r="321" s="99" customFormat="1" ht="18" customHeight="1"/>
    <row r="322" s="99" customFormat="1" ht="18" customHeight="1"/>
    <row r="323" s="99" customFormat="1" ht="18" customHeight="1"/>
    <row r="324" s="99" customFormat="1" ht="18" customHeight="1"/>
    <row r="325" s="99" customFormat="1" ht="18" customHeight="1"/>
    <row r="326" s="99" customFormat="1" ht="18" customHeight="1"/>
    <row r="327" s="99" customFormat="1" ht="18" customHeight="1"/>
    <row r="328" s="99" customFormat="1" ht="18" customHeight="1"/>
    <row r="329" s="99" customFormat="1" ht="18" customHeight="1"/>
    <row r="330" s="99" customFormat="1" ht="18" customHeight="1"/>
    <row r="331" s="99" customFormat="1" ht="18" customHeight="1"/>
    <row r="332" s="99" customFormat="1" ht="18" customHeight="1"/>
    <row r="333" s="99" customFormat="1" ht="18" customHeight="1"/>
    <row r="334" s="99" customFormat="1" ht="18" customHeight="1"/>
    <row r="335" s="99" customFormat="1" ht="18" customHeight="1"/>
    <row r="336" s="99" customFormat="1" ht="18" customHeight="1"/>
    <row r="337" s="99" customFormat="1" ht="18" customHeight="1"/>
    <row r="338" s="99" customFormat="1" ht="18" customHeight="1"/>
    <row r="339" s="99" customFormat="1" ht="18" customHeight="1"/>
    <row r="340" s="99" customFormat="1" ht="18" customHeight="1"/>
    <row r="341" s="99" customFormat="1" ht="18" customHeight="1"/>
    <row r="342" s="99" customFormat="1" ht="18" customHeight="1"/>
    <row r="343" s="99" customFormat="1" ht="18" customHeight="1"/>
    <row r="344" s="99" customFormat="1" ht="18" customHeight="1"/>
    <row r="345" s="99" customFormat="1" ht="18" customHeight="1"/>
    <row r="346" s="99" customFormat="1" ht="18" customHeight="1"/>
    <row r="347" s="99" customFormat="1" ht="18" customHeight="1"/>
    <row r="348" s="99" customFormat="1" ht="18" customHeight="1"/>
    <row r="349" s="99" customFormat="1" ht="18" customHeight="1"/>
    <row r="350" s="99" customFormat="1" ht="18" customHeight="1"/>
    <row r="351" s="99" customFormat="1" ht="18" customHeight="1"/>
    <row r="352" s="99" customFormat="1" ht="18" customHeight="1"/>
    <row r="353" s="99" customFormat="1" ht="18" customHeight="1"/>
    <row r="354" s="99" customFormat="1" ht="18" customHeight="1"/>
    <row r="355" s="99" customFormat="1" ht="18" customHeight="1"/>
    <row r="356" s="99" customFormat="1" ht="18" customHeight="1"/>
    <row r="357" s="99" customFormat="1" ht="18" customHeight="1"/>
    <row r="358" s="99" customFormat="1" ht="18" customHeight="1"/>
    <row r="359" s="99" customFormat="1" ht="18" customHeight="1"/>
    <row r="360" s="99" customFormat="1" ht="18" customHeight="1"/>
    <row r="361" s="99" customFormat="1" ht="18" customHeight="1"/>
    <row r="362" s="99" customFormat="1" ht="18" customHeight="1"/>
    <row r="363" s="99" customFormat="1" ht="18" customHeight="1"/>
    <row r="364" s="99" customFormat="1" ht="18" customHeight="1"/>
    <row r="365" s="99" customFormat="1" ht="18" customHeight="1"/>
    <row r="366" s="99" customFormat="1" ht="18" customHeight="1"/>
    <row r="367" s="99" customFormat="1" ht="18" customHeight="1"/>
    <row r="368" s="99" customFormat="1" ht="18" customHeight="1"/>
    <row r="369" s="99" customFormat="1" ht="18" customHeight="1"/>
    <row r="370" s="99" customFormat="1" ht="18" customHeight="1"/>
    <row r="371" s="99" customFormat="1" ht="18" customHeight="1"/>
    <row r="372" s="99" customFormat="1" ht="18" customHeight="1"/>
    <row r="373" s="99" customFormat="1" ht="18" customHeight="1"/>
    <row r="374" s="99" customFormat="1" ht="18" customHeight="1"/>
    <row r="375" s="99" customFormat="1" ht="18" customHeight="1"/>
    <row r="376" s="99" customFormat="1" ht="18" customHeight="1"/>
    <row r="377" s="99" customFormat="1" ht="18" customHeight="1"/>
    <row r="378" s="99" customFormat="1" ht="18" customHeight="1"/>
    <row r="379" s="99" customFormat="1" ht="18" customHeight="1"/>
    <row r="380" s="99" customFormat="1" ht="18" customHeight="1"/>
    <row r="381" s="99" customFormat="1" ht="18" customHeight="1"/>
    <row r="382" s="99" customFormat="1" ht="18" customHeight="1"/>
    <row r="383" s="99" customFormat="1" ht="18" customHeight="1"/>
    <row r="384" s="99" customFormat="1" ht="18" customHeight="1"/>
    <row r="385" s="99" customFormat="1" ht="18" customHeight="1"/>
    <row r="386" s="99" customFormat="1" ht="18" customHeight="1"/>
    <row r="387" s="99" customFormat="1" ht="18" customHeight="1"/>
    <row r="388" s="99" customFormat="1" ht="18" customHeight="1"/>
    <row r="389" s="99" customFormat="1" ht="18" customHeight="1"/>
    <row r="390" s="99" customFormat="1" ht="18" customHeight="1"/>
    <row r="391" s="99" customFormat="1" ht="18" customHeight="1"/>
    <row r="392" s="99" customFormat="1" ht="18" customHeight="1"/>
    <row r="393" s="99" customFormat="1" ht="18" customHeight="1"/>
    <row r="394" s="99" customFormat="1" ht="18" customHeight="1"/>
    <row r="395" s="99" customFormat="1" ht="18" customHeight="1"/>
    <row r="396" s="99" customFormat="1" ht="18" customHeight="1"/>
    <row r="397" s="99" customFormat="1" ht="18" customHeight="1"/>
    <row r="398" s="99" customFormat="1" ht="18" customHeight="1"/>
    <row r="399" s="99" customFormat="1" ht="18" customHeight="1"/>
    <row r="400" s="99" customFormat="1" ht="18" customHeight="1"/>
    <row r="401" s="99" customFormat="1" ht="18" customHeight="1"/>
    <row r="402" s="99" customFormat="1" ht="18" customHeight="1"/>
    <row r="403" s="99" customFormat="1" ht="18" customHeight="1"/>
    <row r="404" s="99" customFormat="1" ht="18" customHeight="1"/>
    <row r="405" s="99" customFormat="1" ht="18" customHeight="1"/>
    <row r="406" s="99" customFormat="1" ht="18" customHeight="1"/>
    <row r="407" s="99" customFormat="1" ht="18" customHeight="1"/>
    <row r="408" s="99" customFormat="1" ht="18" customHeight="1"/>
    <row r="409" s="99" customFormat="1" ht="18" customHeight="1"/>
    <row r="410" s="99" customFormat="1" ht="18" customHeight="1"/>
    <row r="411" s="99" customFormat="1" ht="18" customHeight="1"/>
    <row r="412" s="99" customFormat="1" ht="18" customHeight="1"/>
    <row r="413" s="99" customFormat="1" ht="18" customHeight="1"/>
    <row r="414" s="99" customFormat="1" ht="18" customHeight="1"/>
    <row r="415" s="99" customFormat="1" ht="18" customHeight="1"/>
    <row r="416" s="99" customFormat="1" ht="18" customHeight="1"/>
    <row r="417" s="99" customFormat="1" ht="18" customHeight="1"/>
    <row r="418" s="99" customFormat="1" ht="18" customHeight="1"/>
    <row r="419" s="99" customFormat="1" ht="18" customHeight="1"/>
    <row r="420" s="99" customFormat="1" ht="18" customHeight="1"/>
    <row r="421" s="99" customFormat="1" ht="18" customHeight="1"/>
    <row r="422" s="99" customFormat="1" ht="18" customHeight="1"/>
    <row r="423" s="99" customFormat="1" ht="18" customHeight="1"/>
    <row r="424" s="99" customFormat="1" ht="18" customHeight="1"/>
    <row r="425" s="99" customFormat="1" ht="18" customHeight="1"/>
    <row r="426" s="99" customFormat="1" ht="18" customHeight="1"/>
    <row r="427" s="99" customFormat="1" ht="18" customHeight="1"/>
    <row r="428" s="99" customFormat="1" ht="18" customHeight="1"/>
    <row r="429" s="99" customFormat="1" ht="18" customHeight="1"/>
    <row r="430" s="99" customFormat="1" ht="18" customHeight="1"/>
    <row r="431" s="99" customFormat="1" ht="18" customHeight="1"/>
    <row r="432" s="99" customFormat="1" ht="18" customHeight="1"/>
    <row r="433" s="99" customFormat="1" ht="18" customHeight="1"/>
    <row r="434" s="99" customFormat="1" ht="18" customHeight="1"/>
    <row r="435" s="99" customFormat="1" ht="18" customHeight="1"/>
    <row r="436" s="99" customFormat="1" ht="18" customHeight="1"/>
    <row r="437" s="99" customFormat="1" ht="18" customHeight="1"/>
    <row r="438" s="99" customFormat="1" ht="18" customHeight="1"/>
    <row r="439" s="99" customFormat="1" ht="18" customHeight="1"/>
    <row r="440" s="99" customFormat="1" ht="18" customHeight="1"/>
    <row r="441" s="99" customFormat="1" ht="18" customHeight="1"/>
    <row r="442" s="99" customFormat="1" ht="18" customHeight="1"/>
    <row r="443" s="99" customFormat="1" ht="18" customHeight="1"/>
    <row r="444" s="99" customFormat="1" ht="18" customHeight="1"/>
    <row r="445" s="99" customFormat="1" ht="18" customHeight="1"/>
    <row r="446" s="99" customFormat="1" ht="18" customHeight="1"/>
    <row r="447" s="99" customFormat="1" ht="18" customHeight="1"/>
    <row r="448" s="99" customFormat="1" ht="18" customHeight="1"/>
    <row r="449" s="99" customFormat="1" ht="18" customHeight="1"/>
    <row r="450" s="99" customFormat="1" ht="18" customHeight="1"/>
    <row r="451" s="99" customFormat="1" ht="18" customHeight="1"/>
    <row r="452" s="99" customFormat="1" ht="18" customHeight="1"/>
    <row r="453" s="99" customFormat="1" ht="18" customHeight="1"/>
    <row r="454" s="99" customFormat="1" ht="18" customHeight="1"/>
    <row r="455" s="99" customFormat="1" ht="18" customHeight="1"/>
    <row r="456" s="99" customFormat="1" ht="18" customHeight="1"/>
    <row r="457" s="99" customFormat="1" ht="18" customHeight="1"/>
    <row r="458" s="99" customFormat="1" ht="18" customHeight="1"/>
    <row r="459" s="99" customFormat="1" ht="18" customHeight="1"/>
    <row r="460" s="99" customFormat="1" ht="18" customHeight="1"/>
    <row r="461" s="99" customFormat="1" ht="18" customHeight="1"/>
    <row r="462" s="99" customFormat="1" ht="18" customHeight="1"/>
    <row r="463" s="99" customFormat="1" ht="18" customHeight="1"/>
    <row r="464" s="99" customFormat="1" ht="18" customHeight="1"/>
    <row r="465" s="99" customFormat="1" ht="18" customHeight="1"/>
    <row r="466" s="99" customFormat="1" ht="18" customHeight="1"/>
    <row r="467" s="99" customFormat="1" ht="18" customHeight="1"/>
    <row r="468" s="99" customFormat="1" ht="18" customHeight="1"/>
    <row r="469" s="99" customFormat="1" ht="18" customHeight="1"/>
    <row r="470" s="99" customFormat="1" ht="18" customHeight="1"/>
    <row r="471" s="99" customFormat="1" ht="18" customHeight="1"/>
    <row r="472" s="99" customFormat="1" ht="18" customHeight="1"/>
    <row r="473" s="99" customFormat="1" ht="18" customHeight="1"/>
    <row r="474" s="99" customFormat="1" ht="18" customHeight="1"/>
    <row r="475" s="99" customFormat="1" ht="18" customHeight="1"/>
    <row r="476" s="99" customFormat="1" ht="18" customHeight="1"/>
    <row r="477" s="99" customFormat="1" ht="18" customHeight="1"/>
    <row r="478" s="99" customFormat="1" ht="18" customHeight="1"/>
    <row r="479" s="99" customFormat="1" ht="18" customHeight="1"/>
    <row r="480" s="99" customFormat="1" ht="18" customHeight="1"/>
    <row r="481" s="99" customFormat="1" ht="18" customHeight="1"/>
    <row r="482" s="99" customFormat="1" ht="18" customHeight="1"/>
    <row r="483" s="99" customFormat="1" ht="18" customHeight="1"/>
    <row r="484" s="99" customFormat="1" ht="18" customHeight="1"/>
    <row r="485" s="99" customFormat="1" ht="18" customHeight="1"/>
    <row r="486" s="99" customFormat="1" ht="18" customHeight="1"/>
    <row r="487" s="99" customFormat="1" ht="18" customHeight="1"/>
    <row r="488" s="99" customFormat="1" ht="18" customHeight="1"/>
    <row r="489" s="99" customFormat="1" ht="18" customHeight="1"/>
    <row r="490" s="99" customFormat="1" ht="18" customHeight="1"/>
    <row r="491" s="99" customFormat="1" ht="18" customHeight="1"/>
    <row r="492" s="99" customFormat="1" ht="18" customHeight="1"/>
    <row r="493" s="99" customFormat="1" ht="18" customHeight="1"/>
    <row r="494" s="99" customFormat="1" ht="18" customHeight="1"/>
    <row r="495" s="99" customFormat="1" ht="18" customHeight="1"/>
    <row r="496" s="99" customFormat="1" ht="18" customHeight="1"/>
    <row r="497" s="99" customFormat="1" ht="18" customHeight="1"/>
    <row r="498" s="99" customFormat="1" ht="18" customHeight="1"/>
    <row r="499" s="99" customFormat="1" ht="18" customHeight="1"/>
    <row r="500" s="99" customFormat="1" ht="18" customHeight="1"/>
    <row r="501" s="99" customFormat="1" ht="18" customHeight="1"/>
    <row r="502" s="99" customFormat="1" ht="18" customHeight="1"/>
    <row r="503" s="99" customFormat="1" ht="18" customHeight="1"/>
    <row r="504" s="99" customFormat="1" ht="18" customHeight="1"/>
    <row r="505" s="99" customFormat="1" ht="18" customHeight="1"/>
    <row r="506" s="99" customFormat="1" ht="18" customHeight="1"/>
    <row r="507" s="99" customFormat="1" ht="18" customHeight="1"/>
    <row r="508" s="99" customFormat="1" ht="18" customHeight="1"/>
    <row r="509" s="99" customFormat="1" ht="18" customHeight="1"/>
    <row r="510" s="99" customFormat="1" ht="18" customHeight="1"/>
    <row r="511" s="99" customFormat="1" ht="18" customHeight="1"/>
    <row r="512" s="99" customFormat="1" ht="18" customHeight="1"/>
    <row r="513" s="99" customFormat="1" ht="18" customHeight="1"/>
    <row r="514" s="99" customFormat="1" ht="18" customHeight="1"/>
    <row r="515" s="99" customFormat="1" ht="18" customHeight="1"/>
    <row r="516" s="99" customFormat="1" ht="18" customHeight="1"/>
    <row r="517" s="99" customFormat="1" ht="18" customHeight="1"/>
    <row r="518" s="99" customFormat="1" ht="18" customHeight="1"/>
    <row r="519" s="99" customFormat="1" ht="18" customHeight="1"/>
    <row r="520" s="99" customFormat="1" ht="18" customHeight="1"/>
    <row r="521" s="99" customFormat="1" ht="18" customHeight="1"/>
    <row r="522" s="99" customFormat="1" ht="18" customHeight="1"/>
    <row r="523" s="99" customFormat="1" ht="18" customHeight="1"/>
    <row r="524" s="99" customFormat="1" ht="18" customHeight="1"/>
    <row r="525" s="99" customFormat="1" ht="18" customHeight="1"/>
    <row r="526" s="99" customFormat="1" ht="18" customHeight="1"/>
    <row r="527" s="99" customFormat="1" ht="18" customHeight="1"/>
    <row r="528" s="99" customFormat="1" ht="18" customHeight="1"/>
    <row r="529" s="99" customFormat="1" ht="18" customHeight="1"/>
    <row r="530" s="99" customFormat="1" ht="18" customHeight="1"/>
    <row r="531" s="99" customFormat="1" ht="18" customHeight="1"/>
    <row r="532" s="99" customFormat="1" ht="18" customHeight="1"/>
    <row r="533" s="99" customFormat="1" ht="18" customHeight="1"/>
    <row r="534" s="99" customFormat="1" ht="18" customHeight="1"/>
    <row r="535" s="99" customFormat="1" ht="18" customHeight="1"/>
    <row r="536" s="99" customFormat="1" ht="18" customHeight="1"/>
    <row r="537" s="99" customFormat="1" ht="18" customHeight="1"/>
    <row r="538" s="99" customFormat="1" ht="18" customHeight="1"/>
    <row r="539" s="99" customFormat="1" ht="18" customHeight="1"/>
    <row r="540" s="99" customFormat="1" ht="18" customHeight="1"/>
    <row r="541" s="99" customFormat="1" ht="18" customHeight="1"/>
    <row r="542" s="99" customFormat="1" ht="18" customHeight="1"/>
    <row r="543" s="99" customFormat="1" ht="18" customHeight="1"/>
    <row r="544" s="99" customFormat="1" ht="18" customHeight="1"/>
    <row r="545" s="99" customFormat="1" ht="18" customHeight="1"/>
    <row r="546" s="99" customFormat="1" ht="18" customHeight="1"/>
    <row r="547" s="99" customFormat="1" ht="18" customHeight="1"/>
    <row r="548" s="99" customFormat="1" ht="18" customHeight="1"/>
    <row r="549" s="99" customFormat="1" ht="18" customHeight="1"/>
    <row r="550" s="99" customFormat="1" ht="18" customHeight="1"/>
    <row r="551" s="99" customFormat="1" ht="18" customHeight="1"/>
    <row r="552" s="99" customFormat="1" ht="18" customHeight="1"/>
    <row r="553" s="99" customFormat="1" ht="18" customHeight="1"/>
    <row r="554" s="99" customFormat="1" ht="18" customHeight="1"/>
    <row r="555" s="99" customFormat="1" ht="18" customHeight="1"/>
    <row r="556" s="99" customFormat="1" ht="18" customHeight="1"/>
    <row r="557" s="99" customFormat="1" ht="18" customHeight="1"/>
    <row r="558" s="99" customFormat="1" ht="18" customHeight="1"/>
    <row r="559" s="99" customFormat="1" ht="18" customHeight="1"/>
    <row r="560" s="99" customFormat="1" ht="18" customHeight="1"/>
    <row r="561" s="99" customFormat="1" ht="18" customHeight="1"/>
    <row r="562" s="99" customFormat="1" ht="18" customHeight="1"/>
    <row r="563" s="99" customFormat="1" ht="18" customHeight="1"/>
    <row r="564" s="99" customFormat="1" ht="18" customHeight="1"/>
    <row r="565" s="99" customFormat="1" ht="18" customHeight="1"/>
    <row r="566" s="99" customFormat="1" ht="18" customHeight="1"/>
    <row r="567" s="99" customFormat="1" ht="18" customHeight="1"/>
    <row r="568" s="99" customFormat="1" ht="18" customHeight="1"/>
    <row r="569" s="99" customFormat="1" ht="18" customHeight="1"/>
    <row r="570" s="99" customFormat="1" ht="18" customHeight="1"/>
    <row r="571" s="99" customFormat="1" ht="18" customHeight="1"/>
    <row r="572" s="99" customFormat="1" ht="18" customHeight="1"/>
    <row r="573" s="99" customFormat="1" ht="18" customHeight="1"/>
    <row r="574" s="99" customFormat="1" ht="18" customHeight="1"/>
    <row r="575" s="99" customFormat="1" ht="18" customHeight="1"/>
    <row r="576" s="99" customFormat="1" ht="18" customHeight="1"/>
    <row r="577" s="99" customFormat="1" ht="18" customHeight="1"/>
    <row r="578" s="99" customFormat="1" ht="18" customHeight="1"/>
    <row r="579" s="99" customFormat="1" ht="18" customHeight="1"/>
    <row r="580" s="99" customFormat="1" ht="18" customHeight="1"/>
    <row r="581" s="99" customFormat="1" ht="18" customHeight="1"/>
    <row r="582" s="99" customFormat="1" ht="18" customHeight="1"/>
    <row r="583" s="99" customFormat="1" ht="18" customHeight="1"/>
    <row r="584" s="99" customFormat="1" ht="18" customHeight="1"/>
    <row r="585" s="99" customFormat="1" ht="18" customHeight="1"/>
    <row r="586" s="99" customFormat="1" ht="18" customHeight="1"/>
    <row r="587" s="99" customFormat="1" ht="18" customHeight="1"/>
    <row r="588" s="99" customFormat="1" ht="18" customHeight="1"/>
    <row r="589" s="99" customFormat="1" ht="18" customHeight="1"/>
    <row r="590" s="99" customFormat="1" ht="18" customHeight="1"/>
    <row r="591" s="99" customFormat="1" ht="18" customHeight="1"/>
    <row r="592" s="99" customFormat="1" ht="18" customHeight="1"/>
    <row r="593" s="99" customFormat="1" ht="18" customHeight="1"/>
    <row r="594" s="99" customFormat="1" ht="18" customHeight="1"/>
    <row r="595" s="99" customFormat="1" ht="18" customHeight="1"/>
    <row r="596" s="99" customFormat="1" ht="18" customHeight="1"/>
    <row r="597" s="99" customFormat="1" ht="18" customHeight="1"/>
    <row r="598" s="99" customFormat="1" ht="18" customHeight="1"/>
    <row r="599" s="99" customFormat="1" ht="18" customHeight="1"/>
    <row r="600" s="99" customFormat="1" ht="18" customHeight="1"/>
    <row r="601" s="99" customFormat="1" ht="18" customHeight="1"/>
    <row r="602" s="99" customFormat="1" ht="18" customHeight="1"/>
    <row r="603" s="99" customFormat="1" ht="18" customHeight="1"/>
    <row r="604" s="99" customFormat="1" ht="18" customHeight="1"/>
    <row r="605" s="99" customFormat="1" ht="18" customHeight="1"/>
    <row r="606" s="99" customFormat="1" ht="18" customHeight="1"/>
    <row r="607" s="99" customFormat="1" ht="18" customHeight="1"/>
    <row r="608" s="99" customFormat="1" ht="18" customHeight="1"/>
    <row r="609" s="99" customFormat="1" ht="18" customHeight="1"/>
    <row r="610" s="99" customFormat="1" ht="18" customHeight="1"/>
    <row r="611" s="99" customFormat="1" ht="18" customHeight="1"/>
    <row r="612" s="99" customFormat="1" ht="18" customHeight="1"/>
    <row r="613" s="99" customFormat="1" ht="18" customHeight="1"/>
    <row r="614" s="99" customFormat="1" ht="18" customHeight="1"/>
    <row r="615" s="99" customFormat="1" ht="18" customHeight="1"/>
    <row r="616" s="99" customFormat="1" ht="18" customHeight="1"/>
    <row r="617" s="99" customFormat="1" ht="18" customHeight="1"/>
    <row r="618" s="99" customFormat="1" ht="18" customHeight="1"/>
    <row r="619" s="99" customFormat="1" ht="18" customHeight="1"/>
    <row r="620" s="99" customFormat="1" ht="18" customHeight="1"/>
    <row r="621" s="99" customFormat="1" ht="18" customHeight="1"/>
    <row r="622" s="99" customFormat="1" ht="18" customHeight="1"/>
    <row r="623" s="99" customFormat="1" ht="18" customHeight="1"/>
    <row r="624" s="99" customFormat="1" ht="18" customHeight="1"/>
    <row r="625" s="99" customFormat="1" ht="18" customHeight="1"/>
    <row r="626" s="99" customFormat="1" ht="18" customHeight="1"/>
    <row r="627" s="99" customFormat="1" ht="18" customHeight="1"/>
    <row r="628" s="99" customFormat="1" ht="18" customHeight="1"/>
    <row r="629" s="99" customFormat="1" ht="18" customHeight="1"/>
    <row r="630" s="99" customFormat="1" ht="18" customHeight="1"/>
    <row r="631" s="99" customFormat="1" ht="18" customHeight="1"/>
    <row r="632" s="99" customFormat="1" ht="18" customHeight="1"/>
    <row r="633" s="99" customFormat="1" ht="18" customHeight="1"/>
    <row r="634" s="99" customFormat="1" ht="18" customHeight="1"/>
    <row r="635" s="99" customFormat="1" ht="18" customHeight="1"/>
    <row r="636" s="99" customFormat="1" ht="18" customHeight="1"/>
    <row r="637" s="99" customFormat="1" ht="18" customHeight="1"/>
    <row r="638" s="99" customFormat="1" ht="18" customHeight="1"/>
    <row r="639" s="99" customFormat="1" ht="18" customHeight="1"/>
    <row r="640" s="99" customFormat="1" ht="18" customHeight="1"/>
    <row r="641" s="99" customFormat="1" ht="18" customHeight="1"/>
    <row r="642" s="99" customFormat="1" ht="18" customHeight="1"/>
    <row r="643" s="99" customFormat="1" ht="18" customHeight="1"/>
    <row r="644" s="99" customFormat="1" ht="18" customHeight="1"/>
    <row r="645" s="99" customFormat="1" ht="18" customHeight="1"/>
    <row r="646" s="99" customFormat="1" ht="18" customHeight="1"/>
    <row r="647" s="99" customFormat="1" ht="18" customHeight="1"/>
    <row r="648" s="99" customFormat="1" ht="18" customHeight="1"/>
    <row r="649" s="99" customFormat="1" ht="18" customHeight="1"/>
    <row r="650" s="99" customFormat="1" ht="18" customHeight="1"/>
    <row r="651" s="99" customFormat="1" ht="18" customHeight="1"/>
    <row r="652" s="99" customFormat="1" ht="18" customHeight="1"/>
    <row r="653" s="99" customFormat="1" ht="18" customHeight="1"/>
    <row r="654" s="99" customFormat="1" ht="18" customHeight="1"/>
    <row r="655" s="99" customFormat="1" ht="18" customHeight="1"/>
    <row r="656" s="99" customFormat="1" ht="18" customHeight="1"/>
    <row r="657" s="99" customFormat="1" ht="18" customHeight="1"/>
    <row r="658" s="99" customFormat="1" ht="18" customHeight="1"/>
    <row r="659" s="99" customFormat="1" ht="18" customHeight="1"/>
    <row r="660" s="99" customFormat="1" ht="18" customHeight="1"/>
    <row r="661" s="99" customFormat="1" ht="18" customHeight="1"/>
    <row r="662" s="99" customFormat="1" ht="18" customHeight="1"/>
    <row r="663" s="99" customFormat="1" ht="18" customHeight="1"/>
    <row r="664" s="99" customFormat="1" ht="18" customHeight="1"/>
    <row r="665" s="99" customFormat="1" ht="18" customHeight="1"/>
    <row r="666" s="99" customFormat="1" ht="18" customHeight="1"/>
    <row r="667" s="99" customFormat="1" ht="18" customHeight="1"/>
    <row r="668" s="99" customFormat="1" ht="18" customHeight="1"/>
    <row r="669" s="99" customFormat="1" ht="18" customHeight="1"/>
    <row r="670" s="99" customFormat="1" ht="18" customHeight="1"/>
    <row r="671" s="99" customFormat="1" ht="18" customHeight="1"/>
    <row r="672" s="99" customFormat="1" ht="18" customHeight="1"/>
    <row r="673" s="99" customFormat="1" ht="18" customHeight="1"/>
    <row r="674" s="99" customFormat="1" ht="18" customHeight="1"/>
    <row r="675" s="99" customFormat="1" ht="18" customHeight="1"/>
    <row r="676" s="99" customFormat="1" ht="18" customHeight="1"/>
    <row r="677" s="99" customFormat="1" ht="18" customHeight="1"/>
    <row r="678" s="99" customFormat="1" ht="18" customHeight="1"/>
    <row r="679" s="99" customFormat="1" ht="18" customHeight="1"/>
    <row r="680" s="99" customFormat="1" ht="18" customHeight="1"/>
    <row r="681" s="99" customFormat="1" ht="18" customHeight="1"/>
    <row r="682" s="99" customFormat="1" ht="18" customHeight="1"/>
    <row r="683" s="99" customFormat="1" ht="18" customHeight="1"/>
    <row r="684" s="99" customFormat="1" ht="18" customHeight="1"/>
    <row r="685" s="99" customFormat="1" ht="18" customHeight="1"/>
    <row r="686" s="99" customFormat="1" ht="18" customHeight="1"/>
    <row r="687" s="99" customFormat="1" ht="18" customHeight="1"/>
    <row r="688" s="99" customFormat="1" ht="18" customHeight="1"/>
    <row r="689" s="99" customFormat="1" ht="18" customHeight="1"/>
    <row r="690" s="99" customFormat="1" ht="18" customHeight="1"/>
    <row r="691" s="99" customFormat="1" ht="18" customHeight="1"/>
    <row r="692" s="99" customFormat="1" ht="18" customHeight="1"/>
    <row r="693" s="99" customFormat="1" ht="18" customHeight="1"/>
    <row r="694" s="99" customFormat="1" ht="18" customHeight="1"/>
    <row r="695" s="99" customFormat="1" ht="18" customHeight="1"/>
    <row r="696" s="99" customFormat="1" ht="18" customHeight="1"/>
    <row r="697" s="99" customFormat="1" ht="18" customHeight="1"/>
    <row r="698" s="99" customFormat="1" ht="18" customHeight="1"/>
    <row r="699" s="99" customFormat="1" ht="18" customHeight="1"/>
    <row r="700" s="99" customFormat="1" ht="18" customHeight="1"/>
    <row r="701" s="99" customFormat="1" ht="18" customHeight="1"/>
    <row r="702" s="99" customFormat="1" ht="18" customHeight="1"/>
    <row r="703" s="99" customFormat="1" ht="18" customHeight="1"/>
    <row r="704" s="99" customFormat="1" ht="18" customHeight="1"/>
    <row r="705" s="99" customFormat="1" ht="18" customHeight="1"/>
    <row r="706" s="99" customFormat="1" ht="18" customHeight="1"/>
    <row r="707" s="99" customFormat="1" ht="18" customHeight="1"/>
    <row r="708" s="99" customFormat="1" ht="18" customHeight="1"/>
    <row r="709" s="99" customFormat="1" ht="18" customHeight="1"/>
    <row r="710" s="99" customFormat="1" ht="18" customHeight="1"/>
    <row r="711" s="99" customFormat="1" ht="18" customHeight="1"/>
    <row r="712" s="99" customFormat="1" ht="18" customHeight="1"/>
    <row r="713" s="99" customFormat="1" ht="18" customHeight="1"/>
    <row r="714" s="99" customFormat="1" ht="18" customHeight="1"/>
    <row r="715" s="99" customFormat="1" ht="18" customHeight="1"/>
    <row r="716" s="99" customFormat="1" ht="18" customHeight="1"/>
    <row r="717" s="99" customFormat="1" ht="18" customHeight="1"/>
    <row r="718" s="99" customFormat="1" ht="18" customHeight="1"/>
    <row r="719" s="99" customFormat="1" ht="18" customHeight="1"/>
    <row r="720" s="99" customFormat="1" ht="18" customHeight="1"/>
    <row r="721" s="99" customFormat="1" ht="18" customHeight="1"/>
    <row r="722" s="99" customFormat="1" ht="18" customHeight="1"/>
    <row r="723" s="99" customFormat="1" ht="18" customHeight="1"/>
    <row r="724" s="99" customFormat="1" ht="18" customHeight="1"/>
    <row r="725" s="99" customFormat="1" ht="18" customHeight="1"/>
    <row r="726" s="99" customFormat="1" ht="18" customHeight="1"/>
    <row r="727" s="99" customFormat="1" ht="18" customHeight="1"/>
    <row r="728" s="99" customFormat="1" ht="18" customHeight="1"/>
    <row r="729" s="99" customFormat="1" ht="18" customHeight="1"/>
    <row r="730" s="99" customFormat="1" ht="18" customHeight="1"/>
    <row r="731" s="99" customFormat="1" ht="18" customHeight="1"/>
    <row r="732" s="99" customFormat="1" ht="18" customHeight="1"/>
    <row r="733" s="99" customFormat="1" ht="18" customHeight="1"/>
    <row r="734" s="99" customFormat="1" ht="18" customHeight="1"/>
    <row r="735" s="99" customFormat="1" ht="18" customHeight="1"/>
    <row r="736" s="99" customFormat="1" ht="18" customHeight="1"/>
    <row r="737" s="99" customFormat="1" ht="18" customHeight="1"/>
    <row r="738" s="99" customFormat="1" ht="18" customHeight="1"/>
    <row r="739" s="99" customFormat="1" ht="18" customHeight="1"/>
    <row r="740" s="99" customFormat="1" ht="18" customHeight="1"/>
    <row r="741" s="99" customFormat="1" ht="18" customHeight="1"/>
    <row r="742" s="99" customFormat="1" ht="18" customHeight="1"/>
    <row r="743" s="99" customFormat="1" ht="18" customHeight="1"/>
    <row r="744" s="99" customFormat="1" ht="18" customHeight="1"/>
    <row r="745" s="99" customFormat="1" ht="18" customHeight="1"/>
    <row r="746" s="99" customFormat="1" ht="18" customHeight="1"/>
    <row r="747" s="99" customFormat="1" ht="18" customHeight="1"/>
    <row r="748" s="99" customFormat="1" ht="18" customHeight="1"/>
    <row r="749" s="99" customFormat="1" ht="18" customHeight="1"/>
    <row r="750" s="99" customFormat="1" ht="18" customHeight="1"/>
    <row r="751" s="99" customFormat="1" ht="18" customHeight="1"/>
    <row r="752" s="99" customFormat="1" ht="18" customHeight="1"/>
    <row r="753" s="99" customFormat="1" ht="18" customHeight="1"/>
    <row r="754" s="99" customFormat="1" ht="18" customHeight="1"/>
    <row r="755" s="99" customFormat="1" ht="18" customHeight="1"/>
    <row r="756" s="99" customFormat="1" ht="18" customHeight="1"/>
    <row r="757" s="99" customFormat="1" ht="18" customHeight="1"/>
    <row r="758" s="99" customFormat="1" ht="18" customHeight="1"/>
    <row r="759" s="99" customFormat="1" ht="18" customHeight="1"/>
    <row r="760" s="99" customFormat="1" ht="18" customHeight="1"/>
    <row r="761" s="99" customFormat="1" ht="18" customHeight="1"/>
    <row r="762" s="99" customFormat="1" ht="18" customHeight="1"/>
    <row r="763" s="99" customFormat="1" ht="18" customHeight="1"/>
    <row r="764" s="99" customFormat="1" ht="18" customHeight="1"/>
    <row r="765" s="99" customFormat="1" ht="18" customHeight="1"/>
    <row r="766" s="99" customFormat="1" ht="18" customHeight="1"/>
    <row r="767" s="99" customFormat="1" ht="18" customHeight="1"/>
    <row r="768" s="99" customFormat="1" ht="18" customHeight="1"/>
    <row r="769" s="99" customFormat="1" ht="18" customHeight="1"/>
    <row r="770" s="99" customFormat="1" ht="18" customHeight="1"/>
    <row r="771" s="99" customFormat="1" ht="18" customHeight="1"/>
    <row r="772" s="99" customFormat="1" ht="18" customHeight="1"/>
    <row r="773" s="99" customFormat="1" ht="18" customHeight="1"/>
    <row r="774" s="99" customFormat="1" ht="18" customHeight="1"/>
    <row r="775" s="99" customFormat="1" ht="18" customHeight="1"/>
    <row r="776" s="99" customFormat="1" ht="18" customHeight="1"/>
    <row r="777" s="99" customFormat="1" ht="18" customHeight="1"/>
    <row r="778" s="99" customFormat="1" ht="18" customHeight="1"/>
    <row r="779" s="99" customFormat="1" ht="18" customHeight="1"/>
    <row r="780" s="99" customFormat="1" ht="18" customHeight="1"/>
    <row r="781" s="99" customFormat="1" ht="18" customHeight="1"/>
    <row r="782" s="99" customFormat="1" ht="18" customHeight="1"/>
    <row r="783" s="99" customFormat="1" ht="18" customHeight="1"/>
    <row r="784" s="99" customFormat="1" ht="18" customHeight="1"/>
    <row r="785" s="99" customFormat="1" ht="18" customHeight="1"/>
    <row r="786" s="99" customFormat="1" ht="18" customHeight="1"/>
    <row r="787" s="99" customFormat="1" ht="18" customHeight="1"/>
    <row r="788" s="99" customFormat="1" ht="18" customHeight="1"/>
    <row r="789" s="99" customFormat="1" ht="18" customHeight="1"/>
    <row r="790" s="99" customFormat="1" ht="18" customHeight="1"/>
    <row r="791" s="99" customFormat="1" ht="18" customHeight="1"/>
    <row r="792" s="99" customFormat="1" ht="18" customHeight="1"/>
    <row r="793" s="99" customFormat="1" ht="18" customHeight="1"/>
    <row r="794" s="99" customFormat="1" ht="18" customHeight="1"/>
    <row r="795" s="99" customFormat="1" ht="18" customHeight="1"/>
    <row r="796" s="99" customFormat="1" ht="18" customHeight="1"/>
    <row r="797" s="99" customFormat="1" ht="18" customHeight="1"/>
    <row r="798" s="99" customFormat="1" ht="18" customHeight="1"/>
    <row r="799" s="99" customFormat="1" ht="18" customHeight="1"/>
    <row r="800" s="99" customFormat="1" ht="18" customHeight="1"/>
    <row r="801" s="99" customFormat="1" ht="18" customHeight="1"/>
    <row r="802" s="99" customFormat="1" ht="18" customHeight="1"/>
    <row r="803" s="99" customFormat="1" ht="18" customHeight="1"/>
    <row r="804" s="99" customFormat="1" ht="18" customHeight="1"/>
    <row r="805" s="99" customFormat="1" ht="18" customHeight="1"/>
    <row r="806" s="99" customFormat="1" ht="18" customHeight="1"/>
    <row r="807" s="99" customFormat="1" ht="18" customHeight="1"/>
    <row r="808" s="99" customFormat="1" ht="18" customHeight="1"/>
    <row r="809" s="99" customFormat="1" ht="18" customHeight="1"/>
    <row r="810" s="99" customFormat="1" ht="18" customHeight="1"/>
    <row r="811" s="99" customFormat="1" ht="18" customHeight="1"/>
    <row r="812" s="99" customFormat="1" ht="18" customHeight="1"/>
    <row r="813" s="99" customFormat="1" ht="18" customHeight="1"/>
    <row r="814" s="99" customFormat="1" ht="18" customHeight="1"/>
    <row r="815" s="99" customFormat="1" ht="18" customHeight="1"/>
    <row r="816" s="99" customFormat="1" ht="18" customHeight="1"/>
    <row r="817" s="99" customFormat="1" ht="18" customHeight="1"/>
    <row r="818" s="99" customFormat="1" ht="18" customHeight="1"/>
    <row r="819" s="99" customFormat="1" ht="18" customHeight="1"/>
    <row r="820" s="99" customFormat="1" ht="18" customHeight="1"/>
    <row r="821" s="99" customFormat="1" ht="18" customHeight="1"/>
    <row r="822" s="99" customFormat="1" ht="18" customHeight="1"/>
    <row r="823" s="99" customFormat="1" ht="18" customHeight="1"/>
    <row r="824" s="99" customFormat="1" ht="18" customHeight="1"/>
    <row r="825" s="99" customFormat="1" ht="18" customHeight="1"/>
    <row r="826" s="99" customFormat="1" ht="18" customHeight="1"/>
    <row r="827" s="99" customFormat="1" ht="18" customHeight="1"/>
    <row r="828" s="99" customFormat="1" ht="18" customHeight="1"/>
    <row r="829" s="99" customFormat="1" ht="18" customHeight="1"/>
    <row r="830" s="99" customFormat="1" ht="18" customHeight="1"/>
    <row r="831" s="99" customFormat="1" ht="18" customHeight="1"/>
    <row r="832" s="99" customFormat="1" ht="18" customHeight="1"/>
    <row r="833" s="99" customFormat="1" ht="18" customHeight="1"/>
    <row r="834" s="99" customFormat="1" ht="18" customHeight="1"/>
    <row r="835" s="99" customFormat="1" ht="18" customHeight="1"/>
    <row r="836" s="99" customFormat="1" ht="18" customHeight="1"/>
    <row r="837" s="99" customFormat="1" ht="18" customHeight="1"/>
    <row r="838" s="99" customFormat="1" ht="18" customHeight="1"/>
    <row r="839" s="99" customFormat="1" ht="18" customHeight="1"/>
    <row r="840" s="99" customFormat="1" ht="18" customHeight="1"/>
    <row r="841" s="99" customFormat="1" ht="18" customHeight="1"/>
    <row r="842" s="99" customFormat="1" ht="18" customHeight="1"/>
    <row r="843" s="99" customFormat="1" ht="18" customHeight="1"/>
    <row r="844" s="99" customFormat="1" ht="18" customHeight="1"/>
    <row r="845" s="99" customFormat="1" ht="18" customHeight="1"/>
    <row r="846" s="99" customFormat="1" ht="18" customHeight="1"/>
    <row r="847" s="99" customFormat="1" ht="18" customHeight="1"/>
    <row r="848" s="99" customFormat="1" ht="18" customHeight="1"/>
    <row r="849" s="99" customFormat="1" ht="18" customHeight="1"/>
    <row r="850" s="99" customFormat="1" ht="18" customHeight="1"/>
    <row r="851" s="99" customFormat="1" ht="18" customHeight="1"/>
    <row r="852" s="99" customFormat="1" ht="18" customHeight="1"/>
    <row r="853" s="99" customFormat="1" ht="18" customHeight="1"/>
    <row r="854" s="99" customFormat="1" ht="18" customHeight="1"/>
    <row r="855" s="99" customFormat="1" ht="18" customHeight="1"/>
    <row r="856" s="99" customFormat="1" ht="18" customHeight="1"/>
    <row r="857" s="99" customFormat="1" ht="18" customHeight="1"/>
    <row r="858" s="99" customFormat="1" ht="18" customHeight="1"/>
    <row r="859" s="99" customFormat="1" ht="18" customHeight="1"/>
    <row r="860" s="99" customFormat="1" ht="18" customHeight="1"/>
    <row r="861" s="99" customFormat="1" ht="18" customHeight="1"/>
    <row r="862" s="99" customFormat="1" ht="18" customHeight="1"/>
    <row r="863" s="99" customFormat="1" ht="18" customHeight="1"/>
    <row r="864" s="99" customFormat="1" ht="18" customHeight="1"/>
    <row r="865" s="99" customFormat="1" ht="18" customHeight="1"/>
    <row r="866" s="99" customFormat="1" ht="18" customHeight="1"/>
    <row r="867" s="99" customFormat="1" ht="18" customHeight="1"/>
    <row r="868" s="99" customFormat="1" ht="18" customHeight="1"/>
    <row r="869" s="99" customFormat="1" ht="18" customHeight="1"/>
    <row r="870" s="99" customFormat="1" ht="18" customHeight="1"/>
    <row r="871" s="99" customFormat="1" ht="18" customHeight="1"/>
    <row r="872" s="99" customFormat="1" ht="18" customHeight="1"/>
    <row r="873" s="99" customFormat="1" ht="18" customHeight="1"/>
    <row r="874" s="99" customFormat="1" ht="18" customHeight="1"/>
    <row r="875" s="99" customFormat="1" ht="18" customHeight="1"/>
    <row r="876" s="99" customFormat="1" ht="18" customHeight="1"/>
    <row r="877" s="99" customFormat="1" ht="18" customHeight="1"/>
    <row r="878" s="99" customFormat="1" ht="18" customHeight="1"/>
    <row r="879" s="99" customFormat="1" ht="18" customHeight="1"/>
    <row r="880" s="99" customFormat="1" ht="18" customHeight="1"/>
    <row r="881" s="99" customFormat="1" ht="18" customHeight="1"/>
    <row r="882" s="99" customFormat="1" ht="18" customHeight="1"/>
    <row r="883" s="99" customFormat="1" ht="18" customHeight="1"/>
    <row r="884" s="99" customFormat="1" ht="18" customHeight="1"/>
    <row r="885" s="99" customFormat="1" ht="18" customHeight="1"/>
    <row r="886" s="99" customFormat="1" ht="18" customHeight="1"/>
    <row r="887" s="99" customFormat="1" ht="18" customHeight="1"/>
    <row r="888" s="99" customFormat="1" ht="18" customHeight="1"/>
    <row r="889" s="99" customFormat="1" ht="18" customHeight="1"/>
    <row r="890" s="99" customFormat="1" ht="18" customHeight="1"/>
    <row r="891" s="99" customFormat="1" ht="18" customHeight="1"/>
    <row r="892" s="99" customFormat="1" ht="18" customHeight="1"/>
    <row r="893" s="99" customFormat="1" ht="18" customHeight="1"/>
    <row r="894" s="99" customFormat="1" ht="18" customHeight="1"/>
    <row r="895" s="99" customFormat="1" ht="18" customHeight="1"/>
    <row r="896" s="99" customFormat="1" ht="18" customHeight="1"/>
    <row r="897" s="99" customFormat="1" ht="18" customHeight="1"/>
    <row r="898" s="99" customFormat="1" ht="18" customHeight="1"/>
    <row r="899" s="99" customFormat="1" ht="18" customHeight="1"/>
    <row r="900" s="99" customFormat="1" ht="18" customHeight="1"/>
    <row r="901" s="99" customFormat="1" ht="18" customHeight="1"/>
    <row r="902" s="99" customFormat="1" ht="18" customHeight="1"/>
    <row r="903" s="99" customFormat="1" ht="18" customHeight="1"/>
    <row r="904" s="99" customFormat="1" ht="18" customHeight="1"/>
    <row r="905" s="99" customFormat="1" ht="18" customHeight="1"/>
    <row r="906" s="99" customFormat="1" ht="18" customHeight="1"/>
    <row r="907" s="99" customFormat="1" ht="18" customHeight="1"/>
    <row r="908" s="99" customFormat="1" ht="18" customHeight="1"/>
    <row r="909" s="99" customFormat="1" ht="18" customHeight="1"/>
    <row r="910" s="99" customFormat="1" ht="18" customHeight="1"/>
    <row r="911" s="99" customFormat="1" ht="18" customHeight="1"/>
    <row r="912" s="99" customFormat="1" ht="18" customHeight="1"/>
    <row r="913" s="99" customFormat="1" ht="18" customHeight="1"/>
    <row r="914" s="99" customFormat="1" ht="18" customHeight="1"/>
    <row r="915" s="99" customFormat="1" ht="18" customHeight="1"/>
    <row r="916" s="99" customFormat="1" ht="18" customHeight="1"/>
    <row r="917" s="99" customFormat="1" ht="18" customHeight="1"/>
    <row r="918" s="99" customFormat="1" ht="18" customHeight="1"/>
    <row r="919" s="99" customFormat="1" ht="18" customHeight="1"/>
    <row r="920" s="99" customFormat="1" ht="18" customHeight="1"/>
    <row r="921" s="99" customFormat="1" ht="18" customHeight="1"/>
    <row r="922" s="99" customFormat="1" ht="18" customHeight="1"/>
    <row r="923" s="99" customFormat="1" ht="18" customHeight="1"/>
    <row r="924" s="99" customFormat="1" ht="18" customHeight="1"/>
    <row r="925" s="99" customFormat="1" ht="18" customHeight="1"/>
    <row r="926" s="99" customFormat="1" ht="18" customHeight="1"/>
    <row r="927" s="99" customFormat="1" ht="18" customHeight="1"/>
    <row r="928" s="99" customFormat="1" ht="18" customHeight="1"/>
    <row r="929" s="99" customFormat="1" ht="18" customHeight="1"/>
    <row r="930" s="99" customFormat="1" ht="18" customHeight="1"/>
    <row r="931" s="99" customFormat="1" ht="18" customHeight="1"/>
    <row r="932" s="99" customFormat="1" ht="18" customHeight="1"/>
    <row r="933" s="99" customFormat="1" ht="18" customHeight="1"/>
    <row r="934" s="99" customFormat="1" ht="18" customHeight="1"/>
    <row r="935" s="99" customFormat="1" ht="18" customHeight="1"/>
    <row r="936" s="99" customFormat="1" ht="18" customHeight="1"/>
    <row r="937" s="99" customFormat="1" ht="18" customHeight="1"/>
    <row r="938" s="99" customFormat="1" ht="18" customHeight="1"/>
    <row r="939" s="99" customFormat="1" ht="18" customHeight="1"/>
    <row r="940" s="99" customFormat="1" ht="18" customHeight="1"/>
    <row r="941" s="99" customFormat="1" ht="18" customHeight="1"/>
    <row r="942" s="99" customFormat="1" ht="18" customHeight="1"/>
    <row r="943" s="99" customFormat="1" ht="18" customHeight="1"/>
    <row r="944" s="99" customFormat="1" ht="18" customHeight="1"/>
    <row r="945" s="99" customFormat="1" ht="18" customHeight="1"/>
    <row r="946" s="99" customFormat="1" ht="18" customHeight="1"/>
    <row r="947" s="99" customFormat="1" ht="18" customHeight="1"/>
    <row r="948" s="99" customFormat="1" ht="18" customHeight="1"/>
    <row r="949" s="99" customFormat="1" ht="18" customHeight="1"/>
    <row r="950" s="99" customFormat="1" ht="18" customHeight="1"/>
    <row r="951" s="99" customFormat="1" ht="18" customHeight="1"/>
    <row r="952" s="99" customFormat="1" ht="18" customHeight="1"/>
    <row r="953" s="99" customFormat="1" ht="18" customHeight="1"/>
    <row r="954" s="99" customFormat="1" ht="18" customHeight="1"/>
    <row r="955" s="99" customFormat="1" ht="18" customHeight="1"/>
    <row r="956" s="99" customFormat="1" ht="18" customHeight="1"/>
    <row r="957" s="99" customFormat="1" ht="18" customHeight="1"/>
    <row r="958" s="99" customFormat="1" ht="18" customHeight="1"/>
    <row r="959" s="99" customFormat="1" ht="18" customHeight="1"/>
    <row r="960" s="99" customFormat="1" ht="18" customHeight="1"/>
    <row r="961" s="99" customFormat="1" ht="18" customHeight="1"/>
    <row r="962" s="99" customFormat="1" ht="18" customHeight="1"/>
    <row r="963" s="99" customFormat="1" ht="18" customHeight="1"/>
    <row r="964" s="99" customFormat="1" ht="18" customHeight="1"/>
    <row r="965" s="99" customFormat="1" ht="18" customHeight="1"/>
    <row r="966" s="99" customFormat="1" ht="18" customHeight="1"/>
    <row r="967" s="99" customFormat="1" ht="18" customHeight="1"/>
    <row r="968" s="99" customFormat="1" ht="18" customHeight="1"/>
    <row r="969" s="99" customFormat="1" ht="18" customHeight="1"/>
    <row r="970" s="99" customFormat="1" ht="18" customHeight="1"/>
    <row r="971" s="99" customFormat="1" ht="18" customHeight="1"/>
    <row r="972" s="99" customFormat="1" ht="18" customHeight="1"/>
    <row r="973" s="99" customFormat="1" ht="18" customHeight="1"/>
    <row r="974" s="99" customFormat="1" ht="18" customHeight="1"/>
    <row r="975" s="99" customFormat="1" ht="18" customHeight="1"/>
    <row r="976" s="99" customFormat="1" ht="18" customHeight="1"/>
    <row r="977" s="99" customFormat="1" ht="18" customHeight="1"/>
    <row r="978" s="99" customFormat="1" ht="18" customHeight="1"/>
    <row r="979" s="99" customFormat="1" ht="18" customHeight="1"/>
    <row r="980" s="99" customFormat="1" ht="18" customHeight="1"/>
    <row r="981" s="99" customFormat="1" ht="18" customHeight="1"/>
    <row r="982" s="99" customFormat="1" ht="18" customHeight="1"/>
    <row r="983" s="99" customFormat="1" ht="18" customHeight="1"/>
    <row r="984" s="99" customFormat="1" ht="18" customHeight="1"/>
    <row r="985" s="99" customFormat="1" ht="18" customHeight="1"/>
    <row r="986" s="99" customFormat="1" ht="18" customHeight="1"/>
    <row r="987" s="99" customFormat="1" ht="18" customHeight="1"/>
    <row r="988" s="99" customFormat="1" ht="18" customHeight="1"/>
    <row r="989" s="99" customFormat="1" ht="18" customHeight="1"/>
    <row r="990" s="99" customFormat="1" ht="18" customHeight="1"/>
    <row r="991" s="99" customFormat="1" ht="18" customHeight="1"/>
    <row r="992" s="99" customFormat="1" ht="18" customHeight="1"/>
    <row r="993" s="99" customFormat="1" ht="18" customHeight="1"/>
    <row r="994" s="99" customFormat="1" ht="18" customHeight="1"/>
    <row r="995" s="99" customFormat="1" ht="18" customHeight="1"/>
    <row r="996" s="99" customFormat="1" ht="18" customHeight="1"/>
    <row r="997" s="99" customFormat="1" ht="18" customHeight="1"/>
    <row r="998" s="99" customFormat="1" ht="18" customHeight="1"/>
    <row r="999" s="99" customFormat="1" ht="18" customHeight="1"/>
    <row r="1000" s="99" customFormat="1" ht="18" customHeight="1"/>
    <row r="1001" s="99" customFormat="1" ht="18" customHeight="1"/>
    <row r="1002" s="99" customFormat="1" ht="18" customHeight="1"/>
    <row r="1003" s="99" customFormat="1" ht="18" customHeight="1"/>
    <row r="1004" s="99" customFormat="1" ht="18" customHeight="1"/>
    <row r="1005" s="99" customFormat="1" ht="18" customHeight="1"/>
    <row r="1006" s="99" customFormat="1" ht="18" customHeight="1"/>
    <row r="1007" s="99" customFormat="1" ht="18" customHeight="1"/>
    <row r="1008" s="99" customFormat="1" ht="18" customHeight="1"/>
    <row r="1009" s="99" customFormat="1" ht="18" customHeight="1"/>
    <row r="1010" s="99" customFormat="1" ht="18" customHeight="1"/>
    <row r="1011" s="99" customFormat="1" ht="18" customHeight="1"/>
    <row r="1012" s="99" customFormat="1" ht="18" customHeight="1"/>
    <row r="1013" s="99" customFormat="1" ht="18" customHeight="1"/>
    <row r="1014" s="99" customFormat="1" ht="18" customHeight="1"/>
    <row r="1015" s="99" customFormat="1" ht="18" customHeight="1"/>
    <row r="1016" s="99" customFormat="1" ht="18" customHeight="1"/>
    <row r="1017" s="99" customFormat="1" ht="18" customHeight="1"/>
    <row r="1018" s="99" customFormat="1" ht="18" customHeight="1"/>
    <row r="1019" s="99" customFormat="1" ht="18" customHeight="1"/>
    <row r="1020" s="99" customFormat="1" ht="18" customHeight="1"/>
    <row r="1021" s="99" customFormat="1" ht="18" customHeight="1"/>
    <row r="1022" s="99" customFormat="1" ht="18" customHeight="1"/>
    <row r="1023" s="99" customFormat="1" ht="18" customHeight="1"/>
    <row r="1024" s="99" customFormat="1" ht="18" customHeight="1"/>
    <row r="1025" s="99" customFormat="1" ht="18" customHeight="1"/>
    <row r="1026" s="99" customFormat="1" ht="18" customHeight="1"/>
    <row r="1027" s="99" customFormat="1" ht="18" customHeight="1"/>
    <row r="1028" s="99" customFormat="1" ht="18" customHeight="1"/>
    <row r="1029" s="99" customFormat="1" ht="18" customHeight="1"/>
    <row r="1030" s="99" customFormat="1" ht="18" customHeight="1"/>
    <row r="1031" s="99" customFormat="1" ht="18" customHeight="1"/>
    <row r="1032" s="99" customFormat="1" ht="18" customHeight="1"/>
    <row r="1033" s="99" customFormat="1" ht="18" customHeight="1"/>
    <row r="1034" s="99" customFormat="1" ht="18" customHeight="1"/>
    <row r="1035" s="99" customFormat="1" ht="18" customHeight="1"/>
    <row r="1036" s="99" customFormat="1" ht="18" customHeight="1"/>
    <row r="1037" s="99" customFormat="1" ht="18" customHeight="1"/>
    <row r="1038" s="99" customFormat="1" ht="18" customHeight="1"/>
    <row r="1039" s="99" customFormat="1" ht="18" customHeight="1"/>
    <row r="1040" s="99" customFormat="1" ht="18" customHeight="1"/>
    <row r="1041" s="99" customFormat="1" ht="18" customHeight="1"/>
    <row r="1042" s="99" customFormat="1" ht="18" customHeight="1"/>
    <row r="1043" s="99" customFormat="1" ht="18" customHeight="1"/>
    <row r="1044" s="99" customFormat="1" ht="18" customHeight="1"/>
    <row r="1045" s="99" customFormat="1" ht="18" customHeight="1"/>
    <row r="1046" s="99" customFormat="1" ht="18" customHeight="1"/>
    <row r="1047" s="99" customFormat="1" ht="18" customHeight="1"/>
    <row r="1048" s="99" customFormat="1" ht="18" customHeight="1"/>
    <row r="1049" s="99" customFormat="1" ht="18" customHeight="1"/>
    <row r="1050" s="99" customFormat="1" ht="18" customHeight="1"/>
    <row r="1051" s="99" customFormat="1" ht="18" customHeight="1"/>
    <row r="1052" s="99" customFormat="1" ht="18" customHeight="1"/>
    <row r="1053" s="99" customFormat="1" ht="18" customHeight="1"/>
    <row r="1054" s="99" customFormat="1" ht="18" customHeight="1"/>
    <row r="1055" s="99" customFormat="1" ht="18" customHeight="1"/>
    <row r="1056" s="99" customFormat="1" ht="18" customHeight="1"/>
    <row r="1057" s="99" customFormat="1" ht="18" customHeight="1"/>
    <row r="1058" s="99" customFormat="1" ht="18" customHeight="1"/>
    <row r="1059" s="99" customFormat="1" ht="18" customHeight="1"/>
    <row r="1060" s="99" customFormat="1" ht="18" customHeight="1"/>
    <row r="1061" s="99" customFormat="1" ht="18" customHeight="1"/>
    <row r="1062" s="99" customFormat="1" ht="18" customHeight="1"/>
    <row r="1063" s="99" customFormat="1" ht="18" customHeight="1"/>
    <row r="1064" s="99" customFormat="1" ht="18" customHeight="1"/>
    <row r="1065" s="99" customFormat="1" ht="18" customHeight="1"/>
    <row r="1066" s="99" customFormat="1" ht="18" customHeight="1"/>
    <row r="1067" s="99" customFormat="1" ht="18" customHeight="1"/>
    <row r="1068" s="99" customFormat="1" ht="18" customHeight="1"/>
    <row r="1069" s="99" customFormat="1" ht="18" customHeight="1"/>
    <row r="1070" s="99" customFormat="1" ht="18" customHeight="1"/>
  </sheetData>
  <mergeCells count="3">
    <mergeCell ref="A5:A6"/>
    <mergeCell ref="B5:B6"/>
    <mergeCell ref="C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5" width="12.99609375" style="4" customWidth="1"/>
    <col min="6" max="6" width="8.88671875" style="4" customWidth="1"/>
    <col min="7" max="12" width="0" style="4" hidden="1" customWidth="1"/>
    <col min="13" max="16384" width="8.88671875" style="4" customWidth="1"/>
  </cols>
  <sheetData>
    <row r="1" spans="1:9" s="99" customFormat="1" ht="18" customHeight="1">
      <c r="A1" s="46"/>
      <c r="B1" s="131"/>
      <c r="C1" s="131"/>
      <c r="D1" s="131"/>
      <c r="E1" s="131"/>
      <c r="F1" s="131"/>
      <c r="G1" s="131"/>
      <c r="H1" s="131"/>
      <c r="I1" s="131"/>
    </row>
    <row r="2" spans="1:9" s="99" customFormat="1" ht="18" customHeight="1">
      <c r="A2" s="30"/>
      <c r="B2" s="132"/>
      <c r="C2" s="132"/>
      <c r="D2" s="132"/>
      <c r="E2" s="132"/>
      <c r="F2" s="133"/>
      <c r="G2" s="133"/>
      <c r="H2" s="133"/>
      <c r="I2" s="133"/>
    </row>
    <row r="3" spans="1:9" s="99" customFormat="1" ht="18" customHeight="1">
      <c r="A3" s="31"/>
      <c r="B3" s="132"/>
      <c r="C3" s="132"/>
      <c r="D3" s="132"/>
      <c r="E3" s="132"/>
      <c r="F3" s="133"/>
      <c r="G3" s="133"/>
      <c r="H3" s="133"/>
      <c r="I3" s="133"/>
    </row>
    <row r="4" spans="1:9" s="29" customFormat="1" ht="18" customHeight="1">
      <c r="A4" s="32"/>
      <c r="B4" s="131"/>
      <c r="C4" s="131"/>
      <c r="D4" s="131"/>
      <c r="E4" s="134" t="s">
        <v>186</v>
      </c>
      <c r="F4" s="135"/>
      <c r="G4" s="135"/>
      <c r="H4" s="135"/>
      <c r="I4" s="135"/>
    </row>
    <row r="5" spans="1:9" s="45" customFormat="1" ht="18" customHeight="1">
      <c r="A5" s="33" t="s">
        <v>187</v>
      </c>
      <c r="B5" s="136" t="s">
        <v>188</v>
      </c>
      <c r="C5" s="137" t="s">
        <v>189</v>
      </c>
      <c r="D5" s="137"/>
      <c r="E5" s="138"/>
      <c r="F5" s="139"/>
      <c r="G5" s="139"/>
      <c r="H5" s="139"/>
      <c r="I5" s="139"/>
    </row>
    <row r="6" spans="1:9" s="45" customFormat="1" ht="18" customHeight="1">
      <c r="A6" s="34"/>
      <c r="B6" s="140"/>
      <c r="C6" s="141" t="s">
        <v>190</v>
      </c>
      <c r="D6" s="141" t="s">
        <v>191</v>
      </c>
      <c r="E6" s="142" t="s">
        <v>192</v>
      </c>
      <c r="F6" s="139"/>
      <c r="G6" s="139"/>
      <c r="H6" s="139"/>
      <c r="I6" s="139"/>
    </row>
    <row r="7" spans="1:9" s="126" customFormat="1" ht="19.5" customHeight="1">
      <c r="A7" s="35" t="s">
        <v>193</v>
      </c>
      <c r="B7" s="97"/>
      <c r="C7" s="97"/>
      <c r="D7" s="143"/>
      <c r="E7" s="143"/>
      <c r="F7" s="144"/>
      <c r="G7" s="144"/>
      <c r="H7" s="144"/>
      <c r="I7" s="144"/>
    </row>
    <row r="8" spans="1:12" s="29" customFormat="1" ht="19.5" customHeight="1">
      <c r="A8" s="36" t="s">
        <v>43</v>
      </c>
      <c r="B8" s="117">
        <f>H8*100</f>
        <v>84.73788831348652</v>
      </c>
      <c r="C8" s="117">
        <f aca="true" t="shared" si="0" ref="C8:D25">I8*100</f>
        <v>8.605507825067166</v>
      </c>
      <c r="D8" s="145">
        <f t="shared" si="0"/>
        <v>8.010114796905835</v>
      </c>
      <c r="E8" s="145">
        <f>SUM(K8:L8)*100</f>
        <v>83.38437737802688</v>
      </c>
      <c r="F8" s="135"/>
      <c r="G8" s="135" t="s">
        <v>194</v>
      </c>
      <c r="H8" s="135">
        <v>0.8473788831348652</v>
      </c>
      <c r="I8" s="135">
        <v>0.08605507825067166</v>
      </c>
      <c r="J8" s="29">
        <v>0.08010114796905836</v>
      </c>
      <c r="K8" s="29">
        <v>0.13799934934660055</v>
      </c>
      <c r="L8" s="29">
        <v>0.6958444244336683</v>
      </c>
    </row>
    <row r="9" spans="1:12" s="29" customFormat="1" ht="19.5" customHeight="1">
      <c r="A9" s="36" t="s">
        <v>44</v>
      </c>
      <c r="B9" s="117">
        <f>H9*100</f>
        <v>82.02499351657289</v>
      </c>
      <c r="C9" s="117">
        <f t="shared" si="0"/>
        <v>12.381722349452119</v>
      </c>
      <c r="D9" s="145">
        <f t="shared" si="0"/>
        <v>13.745381645815186</v>
      </c>
      <c r="E9" s="145">
        <f aca="true" t="shared" si="1" ref="E9:E33">SUM(K9:L9)*100</f>
        <v>73.87289600473261</v>
      </c>
      <c r="F9" s="135"/>
      <c r="G9" s="135" t="s">
        <v>195</v>
      </c>
      <c r="H9" s="135">
        <v>0.820249935165729</v>
      </c>
      <c r="I9" s="135">
        <v>0.12381722349452119</v>
      </c>
      <c r="J9" s="29">
        <v>0.13745381645815186</v>
      </c>
      <c r="K9" s="29">
        <v>0.2067398509289556</v>
      </c>
      <c r="L9" s="29">
        <v>0.5319891091183705</v>
      </c>
    </row>
    <row r="10" spans="1:6" s="126" customFormat="1" ht="19.5" customHeight="1">
      <c r="A10" s="37" t="s">
        <v>45</v>
      </c>
      <c r="B10" s="123"/>
      <c r="C10" s="123"/>
      <c r="D10" s="146"/>
      <c r="E10" s="146"/>
      <c r="F10" s="144"/>
    </row>
    <row r="11" spans="1:12" s="29" customFormat="1" ht="19.5" customHeight="1">
      <c r="A11" s="38" t="s">
        <v>47</v>
      </c>
      <c r="B11" s="117">
        <f>H11*100</f>
        <v>84.11358687796526</v>
      </c>
      <c r="C11" s="117">
        <f t="shared" si="0"/>
        <v>13.068854037300051</v>
      </c>
      <c r="D11" s="145">
        <f t="shared" si="0"/>
        <v>11.392342009988598</v>
      </c>
      <c r="E11" s="145">
        <f t="shared" si="1"/>
        <v>75.53880395271145</v>
      </c>
      <c r="F11" s="144"/>
      <c r="G11" s="126" t="s">
        <v>196</v>
      </c>
      <c r="H11" s="126">
        <v>0.8411358687796526</v>
      </c>
      <c r="I11" s="126">
        <v>0.1306885403730005</v>
      </c>
      <c r="J11" s="126">
        <v>0.11392342009988597</v>
      </c>
      <c r="K11" s="126">
        <v>0.12977430989553276</v>
      </c>
      <c r="L11" s="126">
        <v>0.6256137296315818</v>
      </c>
    </row>
    <row r="12" spans="1:12" s="29" customFormat="1" ht="19.5" customHeight="1">
      <c r="A12" s="38" t="s">
        <v>49</v>
      </c>
      <c r="B12" s="117">
        <f>H12*100</f>
        <v>88.55896221508053</v>
      </c>
      <c r="C12" s="117">
        <f t="shared" si="0"/>
        <v>6.124932352016131</v>
      </c>
      <c r="D12" s="145">
        <f t="shared" si="0"/>
        <v>7.597078303390529</v>
      </c>
      <c r="E12" s="145">
        <f t="shared" si="1"/>
        <v>86.2779893445936</v>
      </c>
      <c r="F12" s="144"/>
      <c r="G12" s="144" t="s">
        <v>197</v>
      </c>
      <c r="H12" s="144">
        <v>0.8855896221508053</v>
      </c>
      <c r="I12" s="144">
        <v>0.06124932352016131</v>
      </c>
      <c r="J12" s="126">
        <v>0.0759707830339053</v>
      </c>
      <c r="K12" s="126">
        <v>0.12851104675474534</v>
      </c>
      <c r="L12" s="29">
        <v>0.7342688466911907</v>
      </c>
    </row>
    <row r="13" spans="1:12" s="29" customFormat="1" ht="19.5" customHeight="1">
      <c r="A13" s="39" t="s">
        <v>51</v>
      </c>
      <c r="B13" s="117">
        <f>H13*100</f>
        <v>87.38695966307266</v>
      </c>
      <c r="C13" s="117">
        <f t="shared" si="0"/>
        <v>6.87984590526145</v>
      </c>
      <c r="D13" s="145">
        <f t="shared" si="0"/>
        <v>6.459536522283195</v>
      </c>
      <c r="E13" s="145">
        <f t="shared" si="1"/>
        <v>86.66061757245535</v>
      </c>
      <c r="F13" s="135"/>
      <c r="G13" s="144" t="s">
        <v>198</v>
      </c>
      <c r="H13" s="144">
        <v>0.8738695966307266</v>
      </c>
      <c r="I13" s="144">
        <v>0.0687984590526145</v>
      </c>
      <c r="J13" s="29">
        <v>0.06459536522283195</v>
      </c>
      <c r="K13" s="29">
        <v>0.1313497654784793</v>
      </c>
      <c r="L13" s="29">
        <v>0.7352564102460741</v>
      </c>
    </row>
    <row r="14" spans="1:12" s="29" customFormat="1" ht="19.5" customHeight="1">
      <c r="A14" s="39" t="s">
        <v>53</v>
      </c>
      <c r="B14" s="117">
        <f>H14*100</f>
        <v>80.67128194613477</v>
      </c>
      <c r="C14" s="117">
        <f t="shared" si="0"/>
        <v>10.361651536035964</v>
      </c>
      <c r="D14" s="145">
        <f t="shared" si="0"/>
        <v>13.327647587036411</v>
      </c>
      <c r="E14" s="145">
        <f t="shared" si="1"/>
        <v>76.3107008769276</v>
      </c>
      <c r="F14" s="135"/>
      <c r="G14" s="144" t="s">
        <v>199</v>
      </c>
      <c r="H14" s="144">
        <v>0.8067128194613477</v>
      </c>
      <c r="I14" s="144">
        <v>0.10361651536035964</v>
      </c>
      <c r="J14" s="29">
        <v>0.13327647587036412</v>
      </c>
      <c r="K14" s="29">
        <v>0.23644973309127842</v>
      </c>
      <c r="L14" s="29">
        <v>0.5266572756779976</v>
      </c>
    </row>
    <row r="15" spans="1:12" s="29" customFormat="1" ht="19.5" customHeight="1">
      <c r="A15" s="39" t="s">
        <v>55</v>
      </c>
      <c r="B15" s="117">
        <f>H15*100</f>
        <v>64.79465711362563</v>
      </c>
      <c r="C15" s="117">
        <f t="shared" si="0"/>
        <v>26.664302224692076</v>
      </c>
      <c r="D15" s="145">
        <f t="shared" si="0"/>
        <v>20.670297197362014</v>
      </c>
      <c r="E15" s="145">
        <f t="shared" si="1"/>
        <v>52.66540057794591</v>
      </c>
      <c r="F15" s="135"/>
      <c r="G15" s="144" t="s">
        <v>200</v>
      </c>
      <c r="H15" s="135">
        <v>0.6479465711362563</v>
      </c>
      <c r="I15" s="135">
        <v>0.26664302224692077</v>
      </c>
      <c r="J15" s="29">
        <v>0.20670297197362014</v>
      </c>
      <c r="K15" s="29">
        <v>0.24896818467201098</v>
      </c>
      <c r="L15" s="29">
        <v>0.27768582110744816</v>
      </c>
    </row>
    <row r="16" spans="1:9" s="29" customFormat="1" ht="19.5" customHeight="1">
      <c r="A16" s="40" t="s">
        <v>57</v>
      </c>
      <c r="B16" s="117"/>
      <c r="C16" s="117"/>
      <c r="D16" s="145"/>
      <c r="E16" s="145"/>
      <c r="F16" s="135"/>
      <c r="G16" s="144"/>
      <c r="H16" s="135"/>
      <c r="I16" s="135"/>
    </row>
    <row r="17" spans="1:12" s="29" customFormat="1" ht="19.5" customHeight="1">
      <c r="A17" s="36" t="s">
        <v>59</v>
      </c>
      <c r="B17" s="117">
        <f>H17*100</f>
        <v>64.96888915763702</v>
      </c>
      <c r="C17" s="117">
        <f t="shared" si="0"/>
        <v>23.96218010947975</v>
      </c>
      <c r="D17" s="145">
        <f t="shared" si="0"/>
        <v>19.215935055331663</v>
      </c>
      <c r="E17" s="145">
        <f t="shared" si="1"/>
        <v>56.82188483518837</v>
      </c>
      <c r="F17" s="135"/>
      <c r="G17" s="144" t="s">
        <v>201</v>
      </c>
      <c r="H17" s="135">
        <v>0.6496888915763702</v>
      </c>
      <c r="I17" s="135">
        <v>0.2396218010947975</v>
      </c>
      <c r="J17" s="29">
        <v>0.19215935055331662</v>
      </c>
      <c r="K17" s="29">
        <v>0.23809385189141943</v>
      </c>
      <c r="L17" s="29">
        <v>0.3301249964604643</v>
      </c>
    </row>
    <row r="18" spans="1:12" s="29" customFormat="1" ht="19.5" customHeight="1">
      <c r="A18" s="36" t="s">
        <v>61</v>
      </c>
      <c r="B18" s="117">
        <f>H18*100</f>
        <v>71.77306027278556</v>
      </c>
      <c r="C18" s="117">
        <f t="shared" si="0"/>
        <v>19.030571698357864</v>
      </c>
      <c r="D18" s="145">
        <f t="shared" si="0"/>
        <v>17.394377303108893</v>
      </c>
      <c r="E18" s="145">
        <f t="shared" si="1"/>
        <v>63.57505099853322</v>
      </c>
      <c r="F18" s="135"/>
      <c r="G18" s="29" t="s">
        <v>202</v>
      </c>
      <c r="H18" s="29">
        <v>0.7177306027278556</v>
      </c>
      <c r="I18" s="29">
        <v>0.19030571698357865</v>
      </c>
      <c r="J18" s="29">
        <v>0.17394377303108893</v>
      </c>
      <c r="K18" s="29">
        <v>0.2080532830263514</v>
      </c>
      <c r="L18" s="29">
        <v>0.42769722695898077</v>
      </c>
    </row>
    <row r="19" spans="1:12" s="29" customFormat="1" ht="19.5" customHeight="1">
      <c r="A19" s="36" t="s">
        <v>62</v>
      </c>
      <c r="B19" s="117">
        <f>H19*100</f>
        <v>83.88406059323503</v>
      </c>
      <c r="C19" s="117">
        <f t="shared" si="0"/>
        <v>10.561703110046397</v>
      </c>
      <c r="D19" s="145">
        <f t="shared" si="0"/>
        <v>11.371361332997832</v>
      </c>
      <c r="E19" s="145">
        <f t="shared" si="1"/>
        <v>78.06693555695588</v>
      </c>
      <c r="F19" s="135"/>
      <c r="G19" s="135" t="s">
        <v>203</v>
      </c>
      <c r="H19" s="135">
        <v>0.8388406059323503</v>
      </c>
      <c r="I19" s="135">
        <v>0.10561703110046396</v>
      </c>
      <c r="J19" s="29">
        <v>0.11371361332997831</v>
      </c>
      <c r="K19" s="29">
        <v>0.18070168131924647</v>
      </c>
      <c r="L19" s="29">
        <v>0.5999676742503124</v>
      </c>
    </row>
    <row r="20" spans="1:12" s="29" customFormat="1" ht="19.5" customHeight="1">
      <c r="A20" s="36" t="s">
        <v>63</v>
      </c>
      <c r="B20" s="117">
        <f>H20*100</f>
        <v>89.82378610092958</v>
      </c>
      <c r="C20" s="117">
        <f t="shared" si="0"/>
        <v>4.878289841490738</v>
      </c>
      <c r="D20" s="145">
        <f t="shared" si="0"/>
        <v>5.804682540209359</v>
      </c>
      <c r="E20" s="145">
        <f t="shared" si="1"/>
        <v>89.31702761829987</v>
      </c>
      <c r="F20" s="135"/>
      <c r="G20" s="135" t="s">
        <v>204</v>
      </c>
      <c r="H20" s="135">
        <v>0.8982378610092958</v>
      </c>
      <c r="I20" s="135">
        <v>0.04878289841490738</v>
      </c>
      <c r="J20" s="29">
        <v>0.058046825402093584</v>
      </c>
      <c r="K20" s="29">
        <v>0.12536582665219004</v>
      </c>
      <c r="L20" s="29">
        <v>0.7678044495308087</v>
      </c>
    </row>
    <row r="21" spans="1:9" s="29" customFormat="1" ht="19.5" customHeight="1">
      <c r="A21" s="37" t="s">
        <v>205</v>
      </c>
      <c r="B21" s="117"/>
      <c r="C21" s="117"/>
      <c r="D21" s="145"/>
      <c r="E21" s="145"/>
      <c r="F21" s="144"/>
      <c r="G21" s="135"/>
      <c r="H21" s="135"/>
      <c r="I21" s="135"/>
    </row>
    <row r="22" spans="1:12" s="29" customFormat="1" ht="19.5" customHeight="1">
      <c r="A22" s="36" t="s">
        <v>206</v>
      </c>
      <c r="B22" s="117">
        <f>H22*100</f>
        <v>89.43411565216907</v>
      </c>
      <c r="C22" s="117">
        <f t="shared" si="0"/>
        <v>5.028624174797032</v>
      </c>
      <c r="D22" s="145">
        <f t="shared" si="0"/>
        <v>6.595251310269079</v>
      </c>
      <c r="E22" s="145">
        <f t="shared" si="1"/>
        <v>88.37612451493382</v>
      </c>
      <c r="F22" s="135"/>
      <c r="G22" s="135" t="s">
        <v>207</v>
      </c>
      <c r="H22" s="135">
        <v>0.8943411565216907</v>
      </c>
      <c r="I22" s="135">
        <v>0.05028624174797031</v>
      </c>
      <c r="J22" s="29">
        <v>0.06595251310269079</v>
      </c>
      <c r="K22" s="29">
        <v>0.13825828386059372</v>
      </c>
      <c r="L22" s="29">
        <v>0.7455029612887445</v>
      </c>
    </row>
    <row r="23" spans="1:12" s="29" customFormat="1" ht="19.5" customHeight="1">
      <c r="A23" s="36" t="s">
        <v>208</v>
      </c>
      <c r="B23" s="117">
        <f>H23*100</f>
        <v>90.23314733484335</v>
      </c>
      <c r="C23" s="117">
        <f t="shared" si="0"/>
        <v>4.54602755542217</v>
      </c>
      <c r="D23" s="145">
        <f t="shared" si="0"/>
        <v>7.291689758627672</v>
      </c>
      <c r="E23" s="145">
        <f t="shared" si="1"/>
        <v>88.16228268595026</v>
      </c>
      <c r="F23" s="144"/>
      <c r="G23" s="135" t="s">
        <v>209</v>
      </c>
      <c r="H23" s="135">
        <v>0.9023314733484336</v>
      </c>
      <c r="I23" s="135">
        <v>0.045460275554221705</v>
      </c>
      <c r="J23" s="29">
        <v>0.07291689758627672</v>
      </c>
      <c r="K23" s="29">
        <v>0.1264492590285055</v>
      </c>
      <c r="L23" s="29">
        <v>0.755173567830997</v>
      </c>
    </row>
    <row r="24" spans="1:12" s="29" customFormat="1" ht="19.5" customHeight="1">
      <c r="A24" s="36" t="s">
        <v>210</v>
      </c>
      <c r="B24" s="117">
        <f>H24*100</f>
        <v>84.15567732769041</v>
      </c>
      <c r="C24" s="117">
        <f t="shared" si="0"/>
        <v>13.146540311210044</v>
      </c>
      <c r="D24" s="145">
        <f t="shared" si="0"/>
        <v>13.799236156389533</v>
      </c>
      <c r="E24" s="145">
        <f t="shared" si="1"/>
        <v>73.05422353240056</v>
      </c>
      <c r="F24" s="135"/>
      <c r="G24" s="135" t="s">
        <v>211</v>
      </c>
      <c r="H24" s="135">
        <v>0.8415567732769041</v>
      </c>
      <c r="I24" s="135">
        <v>0.13146540311210045</v>
      </c>
      <c r="J24" s="29">
        <v>0.13799236156389533</v>
      </c>
      <c r="K24" s="29">
        <v>0.21068617713047474</v>
      </c>
      <c r="L24" s="29">
        <v>0.5198560581935308</v>
      </c>
    </row>
    <row r="25" spans="1:12" s="29" customFormat="1" ht="19.5" customHeight="1">
      <c r="A25" s="36" t="s">
        <v>212</v>
      </c>
      <c r="B25" s="147">
        <f>H25*100</f>
        <v>67.16503553946922</v>
      </c>
      <c r="C25" s="117">
        <f t="shared" si="0"/>
        <v>24.81462065311183</v>
      </c>
      <c r="D25" s="148">
        <f t="shared" si="0"/>
        <v>16.351364213205457</v>
      </c>
      <c r="E25" s="148">
        <f t="shared" si="1"/>
        <v>58.83401513368274</v>
      </c>
      <c r="F25" s="135"/>
      <c r="G25" s="135" t="s">
        <v>213</v>
      </c>
      <c r="H25" s="135">
        <v>0.6716503553946921</v>
      </c>
      <c r="I25" s="135">
        <v>0.2481462065311183</v>
      </c>
      <c r="J25" s="29">
        <v>0.16351364213205458</v>
      </c>
      <c r="K25" s="29">
        <v>0.14396935760009244</v>
      </c>
      <c r="L25" s="29">
        <v>0.44437079373673494</v>
      </c>
    </row>
    <row r="26" spans="1:12" s="17" customFormat="1" ht="18" customHeight="1">
      <c r="A26" s="41" t="s">
        <v>214</v>
      </c>
      <c r="B26" s="117">
        <f>H26*100</f>
        <v>78.9492228795203</v>
      </c>
      <c r="C26" s="117">
        <f>I26*100</f>
        <v>12.984813435509762</v>
      </c>
      <c r="D26" s="145">
        <f>J26*100</f>
        <v>11.551048732655003</v>
      </c>
      <c r="E26" s="149">
        <f t="shared" si="1"/>
        <v>75.46413783183523</v>
      </c>
      <c r="G26" s="150" t="s">
        <v>215</v>
      </c>
      <c r="H26" s="150">
        <v>0.7894922287952031</v>
      </c>
      <c r="I26" s="150">
        <v>0.12984813435509762</v>
      </c>
      <c r="J26" s="17">
        <v>0.11551048732655003</v>
      </c>
      <c r="K26" s="17">
        <v>0.17646399218598277</v>
      </c>
      <c r="L26" s="17">
        <v>0.5781773861323696</v>
      </c>
    </row>
    <row r="27" spans="1:9" s="17" customFormat="1" ht="18" customHeight="1">
      <c r="A27" s="42" t="s">
        <v>216</v>
      </c>
      <c r="B27" s="117"/>
      <c r="C27" s="117"/>
      <c r="D27" s="145"/>
      <c r="G27" s="151"/>
      <c r="H27" s="151"/>
      <c r="I27" s="151"/>
    </row>
    <row r="28" spans="1:12" s="17" customFormat="1" ht="18" customHeight="1">
      <c r="A28" s="39" t="s">
        <v>217</v>
      </c>
      <c r="B28" s="117">
        <f aca="true" t="shared" si="2" ref="B28:D35">H28*100</f>
        <v>61.57547082839372</v>
      </c>
      <c r="C28" s="117">
        <f t="shared" si="2"/>
        <v>31.42341024501315</v>
      </c>
      <c r="D28" s="145">
        <f t="shared" si="2"/>
        <v>18.647562228135804</v>
      </c>
      <c r="E28" s="149">
        <f t="shared" si="1"/>
        <v>49.92902752685084</v>
      </c>
      <c r="G28" s="151" t="s">
        <v>218</v>
      </c>
      <c r="H28" s="151">
        <v>0.6157547082839372</v>
      </c>
      <c r="I28" s="151">
        <v>0.3142341024501315</v>
      </c>
      <c r="J28" s="17">
        <v>0.18647562228135803</v>
      </c>
      <c r="K28" s="17">
        <v>0.16312413122586528</v>
      </c>
      <c r="L28" s="17">
        <v>0.3361661440426431</v>
      </c>
    </row>
    <row r="29" spans="1:12" s="17" customFormat="1" ht="18" customHeight="1">
      <c r="A29" s="39" t="s">
        <v>74</v>
      </c>
      <c r="B29" s="117">
        <f t="shared" si="2"/>
        <v>77.27740376192128</v>
      </c>
      <c r="C29" s="117">
        <f t="shared" si="2"/>
        <v>12.363975581529987</v>
      </c>
      <c r="D29" s="145">
        <f t="shared" si="2"/>
        <v>16.21558139889027</v>
      </c>
      <c r="E29" s="149">
        <f t="shared" si="1"/>
        <v>71.42044301957978</v>
      </c>
      <c r="G29" s="150" t="s">
        <v>219</v>
      </c>
      <c r="H29" s="150">
        <v>0.7727740376192128</v>
      </c>
      <c r="I29" s="150">
        <v>0.12363975581529986</v>
      </c>
      <c r="J29" s="17">
        <v>0.1621558139889027</v>
      </c>
      <c r="K29" s="17">
        <v>0.1906483306885749</v>
      </c>
      <c r="L29" s="17">
        <v>0.5235560995072229</v>
      </c>
    </row>
    <row r="30" spans="1:12" s="17" customFormat="1" ht="18" customHeight="1">
      <c r="A30" s="39" t="s">
        <v>76</v>
      </c>
      <c r="B30" s="117">
        <f t="shared" si="2"/>
        <v>87.21067404430364</v>
      </c>
      <c r="C30" s="117">
        <f t="shared" si="2"/>
        <v>6.139216592561641</v>
      </c>
      <c r="D30" s="145">
        <f t="shared" si="2"/>
        <v>6.023952439217054</v>
      </c>
      <c r="E30" s="149">
        <f t="shared" si="1"/>
        <v>87.83683096822128</v>
      </c>
      <c r="G30" s="17" t="s">
        <v>220</v>
      </c>
      <c r="H30" s="17">
        <v>0.8721067404430365</v>
      </c>
      <c r="I30" s="17">
        <v>0.06139216592561641</v>
      </c>
      <c r="J30" s="17">
        <v>0.06023952439217054</v>
      </c>
      <c r="K30" s="17">
        <v>0.14867333701074115</v>
      </c>
      <c r="L30" s="17">
        <v>0.7296949726714717</v>
      </c>
    </row>
    <row r="31" spans="1:12" s="17" customFormat="1" ht="18" customHeight="1">
      <c r="A31" s="39" t="s">
        <v>78</v>
      </c>
      <c r="B31" s="117">
        <f t="shared" si="2"/>
        <v>90.87248610680959</v>
      </c>
      <c r="C31" s="117">
        <f t="shared" si="2"/>
        <v>3.880088123701241</v>
      </c>
      <c r="D31" s="145">
        <f t="shared" si="2"/>
        <v>4.832052790142676</v>
      </c>
      <c r="E31" s="149">
        <f t="shared" si="1"/>
        <v>91.28785908615599</v>
      </c>
      <c r="G31" s="17" t="s">
        <v>221</v>
      </c>
      <c r="H31" s="17">
        <v>0.9087248610680959</v>
      </c>
      <c r="I31" s="17">
        <v>0.03880088123701241</v>
      </c>
      <c r="J31" s="17">
        <v>0.04832052790142676</v>
      </c>
      <c r="K31" s="17">
        <v>0.11421608447721386</v>
      </c>
      <c r="L31" s="17">
        <v>0.798662506384346</v>
      </c>
    </row>
    <row r="32" spans="1:12" s="17" customFormat="1" ht="18" customHeight="1">
      <c r="A32" s="39" t="s">
        <v>80</v>
      </c>
      <c r="B32" s="117">
        <f t="shared" si="2"/>
        <v>93.13328730991104</v>
      </c>
      <c r="C32" s="117">
        <f t="shared" si="2"/>
        <v>2.974541670935601</v>
      </c>
      <c r="D32" s="145">
        <f t="shared" si="2"/>
        <v>3.583535031122969</v>
      </c>
      <c r="E32" s="149">
        <f t="shared" si="1"/>
        <v>93.44192329794126</v>
      </c>
      <c r="G32" s="17" t="s">
        <v>222</v>
      </c>
      <c r="H32" s="17">
        <v>0.9313328730991104</v>
      </c>
      <c r="I32" s="17">
        <v>0.02974541670935601</v>
      </c>
      <c r="J32" s="17">
        <v>0.03583535031122969</v>
      </c>
      <c r="K32" s="17">
        <v>0.10688472463802173</v>
      </c>
      <c r="L32" s="17">
        <v>0.8275345083413909</v>
      </c>
    </row>
    <row r="33" spans="1:12" s="17" customFormat="1" ht="18" customHeight="1">
      <c r="A33" s="44" t="s">
        <v>82</v>
      </c>
      <c r="B33" s="152">
        <f t="shared" si="2"/>
        <v>93.9043765469728</v>
      </c>
      <c r="C33" s="129">
        <f t="shared" si="2"/>
        <v>1.7109502328101218</v>
      </c>
      <c r="D33" s="153">
        <f t="shared" si="2"/>
        <v>6.830246097469107</v>
      </c>
      <c r="E33" s="154">
        <f t="shared" si="1"/>
        <v>91.4588036697207</v>
      </c>
      <c r="G33" s="17" t="s">
        <v>223</v>
      </c>
      <c r="H33" s="17">
        <v>0.939043765469728</v>
      </c>
      <c r="I33" s="17">
        <v>0.01710950232810122</v>
      </c>
      <c r="J33" s="17">
        <v>0.06830246097469107</v>
      </c>
      <c r="K33" s="17">
        <v>0.15640169403474016</v>
      </c>
      <c r="L33" s="17">
        <v>0.7581863426624669</v>
      </c>
    </row>
    <row r="34" ht="18" customHeight="1">
      <c r="A34" s="45"/>
    </row>
    <row r="35" ht="18" customHeight="1">
      <c r="A35" s="45"/>
    </row>
    <row r="36" ht="18" customHeight="1">
      <c r="A36" s="45"/>
    </row>
    <row r="37" ht="18" customHeight="1">
      <c r="A37" s="45"/>
    </row>
    <row r="38" ht="18" customHeight="1">
      <c r="A38" s="45"/>
    </row>
    <row r="39" ht="18" customHeight="1">
      <c r="A39" s="45"/>
    </row>
    <row r="40" ht="18" customHeight="1">
      <c r="A40" s="45"/>
    </row>
    <row r="41" ht="18" customHeight="1">
      <c r="A41" s="45"/>
    </row>
    <row r="42" ht="18" customHeight="1">
      <c r="A42" s="45"/>
    </row>
    <row r="43" ht="18" customHeight="1">
      <c r="A43" s="45"/>
    </row>
    <row r="44" ht="18" customHeight="1">
      <c r="A44" s="45"/>
    </row>
    <row r="45" ht="18" customHeight="1">
      <c r="A45" s="45"/>
    </row>
    <row r="46" ht="18" customHeight="1">
      <c r="A46" s="45"/>
    </row>
    <row r="47" ht="18" customHeight="1">
      <c r="A47" s="45"/>
    </row>
    <row r="48" ht="18" customHeight="1">
      <c r="A48" s="45"/>
    </row>
    <row r="49" ht="18" customHeight="1">
      <c r="A49" s="45"/>
    </row>
    <row r="50" ht="18" customHeight="1">
      <c r="A50" s="45"/>
    </row>
    <row r="51" ht="18" customHeight="1">
      <c r="A51" s="45"/>
    </row>
    <row r="52" ht="18" customHeight="1">
      <c r="A52" s="45"/>
    </row>
    <row r="53" ht="18" customHeight="1">
      <c r="A53" s="45"/>
    </row>
    <row r="54" ht="18" customHeight="1">
      <c r="A54" s="45"/>
    </row>
    <row r="55" ht="18" customHeight="1">
      <c r="A55" s="45"/>
    </row>
    <row r="56" ht="18" customHeight="1">
      <c r="A56" s="45"/>
    </row>
    <row r="57" ht="18" customHeight="1">
      <c r="A57" s="45"/>
    </row>
    <row r="58" ht="18" customHeight="1">
      <c r="A58" s="45"/>
    </row>
    <row r="59" ht="18" customHeight="1">
      <c r="A59" s="45"/>
    </row>
    <row r="60" ht="18" customHeight="1">
      <c r="A60" s="45"/>
    </row>
    <row r="61" ht="18" customHeight="1">
      <c r="A61" s="45"/>
    </row>
    <row r="62" ht="18" customHeight="1">
      <c r="A62" s="45"/>
    </row>
    <row r="63" ht="18" customHeight="1">
      <c r="A63" s="45"/>
    </row>
    <row r="64" ht="18" customHeight="1">
      <c r="A64" s="45"/>
    </row>
    <row r="65" ht="18" customHeight="1">
      <c r="A65" s="45"/>
    </row>
    <row r="66" ht="18" customHeight="1">
      <c r="A66" s="45"/>
    </row>
    <row r="67" ht="18" customHeight="1">
      <c r="A67" s="45"/>
    </row>
    <row r="68" ht="18" customHeight="1">
      <c r="A68" s="45"/>
    </row>
    <row r="69" ht="18" customHeight="1">
      <c r="A69" s="45"/>
    </row>
    <row r="70" ht="18" customHeight="1">
      <c r="A70" s="45"/>
    </row>
    <row r="71" ht="18" customHeight="1">
      <c r="A71" s="45"/>
    </row>
    <row r="72" ht="18" customHeight="1">
      <c r="A72" s="45"/>
    </row>
    <row r="73" ht="18" customHeight="1">
      <c r="A73" s="45"/>
    </row>
    <row r="74" ht="18" customHeight="1">
      <c r="A74" s="45"/>
    </row>
    <row r="75" ht="18" customHeight="1">
      <c r="A75" s="45"/>
    </row>
    <row r="76" ht="18" customHeight="1">
      <c r="A76" s="45"/>
    </row>
    <row r="77" ht="18" customHeight="1">
      <c r="A77" s="45"/>
    </row>
    <row r="78" ht="18" customHeight="1">
      <c r="A78" s="45"/>
    </row>
    <row r="79" ht="18" customHeight="1">
      <c r="A79" s="45"/>
    </row>
    <row r="80" ht="18" customHeight="1">
      <c r="A80" s="45"/>
    </row>
    <row r="81" ht="18" customHeight="1">
      <c r="A81" s="45"/>
    </row>
    <row r="82" ht="18" customHeight="1">
      <c r="A82" s="45"/>
    </row>
    <row r="83" ht="18" customHeight="1">
      <c r="A83" s="45"/>
    </row>
    <row r="84" ht="18" customHeight="1">
      <c r="A84" s="45"/>
    </row>
    <row r="85" ht="18" customHeight="1">
      <c r="A85" s="45"/>
    </row>
    <row r="86" ht="18" customHeight="1">
      <c r="A86" s="45"/>
    </row>
    <row r="87" ht="18" customHeight="1">
      <c r="A87" s="45"/>
    </row>
    <row r="88" ht="18" customHeight="1">
      <c r="A88" s="45"/>
    </row>
    <row r="89" ht="18" customHeight="1">
      <c r="A89" s="45"/>
    </row>
    <row r="90" ht="18" customHeight="1">
      <c r="A90" s="45"/>
    </row>
    <row r="91" ht="18" customHeight="1">
      <c r="A91" s="45"/>
    </row>
    <row r="92" ht="18" customHeight="1">
      <c r="A92" s="45"/>
    </row>
    <row r="93" ht="18" customHeight="1">
      <c r="A93" s="45"/>
    </row>
    <row r="94" ht="18" customHeight="1">
      <c r="A94" s="45"/>
    </row>
    <row r="95" ht="18" customHeight="1">
      <c r="A95" s="45"/>
    </row>
    <row r="96" ht="18" customHeight="1">
      <c r="A96" s="45"/>
    </row>
    <row r="97" ht="18" customHeight="1">
      <c r="A97" s="45"/>
    </row>
    <row r="98" ht="18" customHeight="1">
      <c r="A98" s="45"/>
    </row>
    <row r="99" ht="18" customHeight="1">
      <c r="A99" s="45"/>
    </row>
    <row r="100" ht="18" customHeight="1">
      <c r="A100" s="45"/>
    </row>
    <row r="101" ht="18" customHeight="1">
      <c r="A101" s="45"/>
    </row>
    <row r="102" ht="18" customHeight="1">
      <c r="A102" s="45"/>
    </row>
    <row r="103" ht="18" customHeight="1">
      <c r="A103" s="45"/>
    </row>
    <row r="104" ht="18" customHeight="1">
      <c r="A104" s="45"/>
    </row>
    <row r="105" ht="18" customHeight="1">
      <c r="A105" s="45"/>
    </row>
    <row r="106" ht="18" customHeight="1">
      <c r="A106" s="45"/>
    </row>
    <row r="107" ht="18" customHeight="1">
      <c r="A107" s="45"/>
    </row>
    <row r="108" ht="18" customHeight="1">
      <c r="A108" s="45"/>
    </row>
    <row r="109" ht="18" customHeight="1">
      <c r="A109" s="45"/>
    </row>
    <row r="110" ht="18" customHeight="1">
      <c r="A110" s="45"/>
    </row>
    <row r="111" ht="18" customHeight="1">
      <c r="A111" s="45"/>
    </row>
    <row r="112" ht="18" customHeight="1">
      <c r="A112" s="45"/>
    </row>
    <row r="113" ht="18" customHeight="1">
      <c r="A113" s="45"/>
    </row>
    <row r="114" ht="18" customHeight="1">
      <c r="A114" s="45"/>
    </row>
    <row r="115" ht="18" customHeight="1">
      <c r="A115" s="45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  <row r="127" ht="18" customHeight="1">
      <c r="A127" s="45"/>
    </row>
  </sheetData>
  <mergeCells count="3">
    <mergeCell ref="A5:A6"/>
    <mergeCell ref="B5:B6"/>
    <mergeCell ref="C5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" customWidth="1"/>
    <col min="2" max="7" width="8.99609375" style="4" customWidth="1"/>
    <col min="8" max="8" width="8.88671875" style="4" customWidth="1"/>
    <col min="9" max="13" width="0" style="4" hidden="1" customWidth="1"/>
    <col min="14" max="18" width="8.88671875" style="99" customWidth="1"/>
    <col min="19" max="16384" width="8.88671875" style="4" customWidth="1"/>
  </cols>
  <sheetData>
    <row r="1" spans="1:17" s="99" customFormat="1" ht="18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s="99" customFormat="1" ht="18" customHeight="1">
      <c r="A2" s="156" t="s">
        <v>224</v>
      </c>
      <c r="B2" s="157"/>
      <c r="C2" s="157"/>
      <c r="D2" s="157"/>
      <c r="E2" s="158"/>
      <c r="F2" s="158"/>
      <c r="G2" s="159"/>
      <c r="H2" s="159"/>
      <c r="I2" s="159"/>
      <c r="J2" s="159"/>
      <c r="K2" s="159"/>
      <c r="L2" s="159"/>
      <c r="M2" s="159"/>
      <c r="N2" s="155"/>
      <c r="O2" s="155"/>
      <c r="P2" s="155"/>
      <c r="Q2" s="155"/>
    </row>
    <row r="3" spans="1:17" s="99" customFormat="1" ht="18" customHeight="1">
      <c r="A3" s="158"/>
      <c r="B3" s="158"/>
      <c r="C3" s="158"/>
      <c r="D3" s="158"/>
      <c r="E3" s="158"/>
      <c r="F3" s="158"/>
      <c r="G3" s="159"/>
      <c r="H3" s="159"/>
      <c r="I3" s="159"/>
      <c r="J3" s="159"/>
      <c r="K3" s="159"/>
      <c r="L3" s="159"/>
      <c r="M3" s="159"/>
      <c r="N3" s="155"/>
      <c r="O3" s="155"/>
      <c r="P3" s="155"/>
      <c r="Q3" s="155"/>
    </row>
    <row r="4" spans="1:18" s="29" customFormat="1" ht="18" customHeight="1">
      <c r="A4" s="155"/>
      <c r="B4" s="155"/>
      <c r="C4" s="155"/>
      <c r="D4" s="155"/>
      <c r="E4" s="155"/>
      <c r="F4" s="155"/>
      <c r="G4" s="160" t="s">
        <v>186</v>
      </c>
      <c r="H4" s="161"/>
      <c r="I4" s="161"/>
      <c r="J4" s="161"/>
      <c r="K4" s="161"/>
      <c r="L4" s="161"/>
      <c r="M4" s="161"/>
      <c r="N4" s="162"/>
      <c r="O4" s="162"/>
      <c r="P4" s="162"/>
      <c r="Q4" s="162"/>
      <c r="R4" s="84"/>
    </row>
    <row r="5" spans="1:18" s="29" customFormat="1" ht="18" customHeight="1">
      <c r="A5" s="163" t="s">
        <v>225</v>
      </c>
      <c r="B5" s="164" t="s">
        <v>226</v>
      </c>
      <c r="C5" s="164" t="s">
        <v>227</v>
      </c>
      <c r="D5" s="164" t="s">
        <v>228</v>
      </c>
      <c r="E5" s="164" t="s">
        <v>230</v>
      </c>
      <c r="F5" s="164" t="s">
        <v>232</v>
      </c>
      <c r="G5" s="165" t="s">
        <v>234</v>
      </c>
      <c r="H5" s="161"/>
      <c r="I5" s="161"/>
      <c r="J5" s="161"/>
      <c r="K5" s="161"/>
      <c r="L5" s="161"/>
      <c r="M5" s="161"/>
      <c r="N5" s="162"/>
      <c r="O5" s="162"/>
      <c r="P5" s="162"/>
      <c r="Q5" s="162"/>
      <c r="R5" s="84"/>
    </row>
    <row r="6" spans="1:18" s="29" customFormat="1" ht="18" customHeight="1">
      <c r="A6" s="166"/>
      <c r="B6" s="167"/>
      <c r="C6" s="167"/>
      <c r="D6" s="167"/>
      <c r="E6" s="167"/>
      <c r="F6" s="167"/>
      <c r="G6" s="168"/>
      <c r="H6" s="161"/>
      <c r="I6" s="161"/>
      <c r="J6" s="161"/>
      <c r="K6" s="161"/>
      <c r="L6" s="161"/>
      <c r="M6" s="161"/>
      <c r="N6" s="162"/>
      <c r="O6" s="162"/>
      <c r="P6" s="162"/>
      <c r="Q6" s="162"/>
      <c r="R6" s="84"/>
    </row>
    <row r="7" spans="1:18" s="45" customFormat="1" ht="17.25" customHeight="1">
      <c r="A7" s="169">
        <v>2004</v>
      </c>
      <c r="B7" s="170">
        <v>6.2</v>
      </c>
      <c r="C7" s="170">
        <v>23.3</v>
      </c>
      <c r="D7" s="170">
        <v>51.2</v>
      </c>
      <c r="E7" s="170">
        <v>15.2</v>
      </c>
      <c r="F7" s="170">
        <v>3.7</v>
      </c>
      <c r="G7" s="171">
        <v>0.4</v>
      </c>
      <c r="H7" s="172"/>
      <c r="I7" s="172"/>
      <c r="J7" s="172"/>
      <c r="K7" s="172"/>
      <c r="L7" s="172"/>
      <c r="M7" s="172"/>
      <c r="N7" s="173"/>
      <c r="O7" s="173"/>
      <c r="P7" s="173"/>
      <c r="Q7" s="174"/>
      <c r="R7" s="175"/>
    </row>
    <row r="8" spans="1:18" s="45" customFormat="1" ht="17.25" customHeight="1">
      <c r="A8" s="176">
        <v>2007</v>
      </c>
      <c r="B8" s="170">
        <v>10.5</v>
      </c>
      <c r="C8" s="170">
        <v>28.9</v>
      </c>
      <c r="D8" s="170">
        <v>49.3</v>
      </c>
      <c r="E8" s="170">
        <v>9</v>
      </c>
      <c r="F8" s="170">
        <v>2.2</v>
      </c>
      <c r="G8" s="170">
        <v>0.08280142462654898</v>
      </c>
      <c r="H8" s="172"/>
      <c r="I8" s="172"/>
      <c r="J8" s="172"/>
      <c r="K8" s="172"/>
      <c r="L8" s="172"/>
      <c r="M8" s="172"/>
      <c r="N8" s="173"/>
      <c r="O8" s="173"/>
      <c r="P8" s="173"/>
      <c r="Q8" s="174"/>
      <c r="R8" s="175"/>
    </row>
    <row r="9" spans="1:18" s="29" customFormat="1" ht="17.25" customHeight="1">
      <c r="A9" s="176">
        <v>2009</v>
      </c>
      <c r="B9" s="170">
        <v>5.782872443431312</v>
      </c>
      <c r="C9" s="170">
        <v>28.590022525298004</v>
      </c>
      <c r="D9" s="170">
        <v>48.270346183815924</v>
      </c>
      <c r="E9" s="170">
        <v>15.372430767072029</v>
      </c>
      <c r="F9" s="170">
        <v>1.9843280803817358</v>
      </c>
      <c r="G9" s="170" t="s">
        <v>235</v>
      </c>
      <c r="H9" s="172"/>
      <c r="I9" s="172">
        <v>0.057828724434313125</v>
      </c>
      <c r="J9" s="172">
        <v>0.28590022525298003</v>
      </c>
      <c r="K9" s="172">
        <v>0.48270346183815926</v>
      </c>
      <c r="L9" s="172">
        <v>0.1537243076707203</v>
      </c>
      <c r="M9" s="172">
        <v>0.019843280803817358</v>
      </c>
      <c r="N9" s="173"/>
      <c r="O9" s="173"/>
      <c r="P9" s="173"/>
      <c r="Q9" s="177"/>
      <c r="R9" s="84"/>
    </row>
    <row r="10" spans="1:18" s="29" customFormat="1" ht="17.25" customHeight="1">
      <c r="A10" s="176">
        <v>2010</v>
      </c>
      <c r="B10" s="170">
        <f>I10*100</f>
        <v>3.4934435156183143</v>
      </c>
      <c r="C10" s="170">
        <f aca="true" t="shared" si="0" ref="C10:F35">J10*100</f>
        <v>26.448013762761434</v>
      </c>
      <c r="D10" s="170">
        <f t="shared" si="0"/>
        <v>53.317965317320635</v>
      </c>
      <c r="E10" s="170">
        <f t="shared" si="0"/>
        <v>15.042916132502764</v>
      </c>
      <c r="F10" s="170">
        <f t="shared" si="0"/>
        <v>1.6976612717955883</v>
      </c>
      <c r="G10" s="170" t="s">
        <v>235</v>
      </c>
      <c r="H10" s="172"/>
      <c r="I10" s="172">
        <v>0.03493443515618314</v>
      </c>
      <c r="J10" s="172">
        <v>0.26448013762761435</v>
      </c>
      <c r="K10" s="172">
        <v>0.5331796531732064</v>
      </c>
      <c r="L10" s="172">
        <v>0.15042916132502765</v>
      </c>
      <c r="M10" s="172">
        <v>0.016976612717955884</v>
      </c>
      <c r="N10" s="173"/>
      <c r="O10" s="173"/>
      <c r="P10" s="173"/>
      <c r="Q10" s="177"/>
      <c r="R10" s="84"/>
    </row>
    <row r="11" spans="1:18" s="29" customFormat="1" ht="17.25" customHeight="1">
      <c r="A11" s="176">
        <v>2011</v>
      </c>
      <c r="B11" s="170">
        <f>I11*100</f>
        <v>4.442145659714745</v>
      </c>
      <c r="C11" s="170">
        <f t="shared" si="0"/>
        <v>29.64377803480909</v>
      </c>
      <c r="D11" s="170">
        <f t="shared" si="0"/>
        <v>49.04995238469205</v>
      </c>
      <c r="E11" s="170">
        <f t="shared" si="0"/>
        <v>15.362954723985967</v>
      </c>
      <c r="F11" s="170">
        <f t="shared" si="0"/>
        <v>1.5011691967968532</v>
      </c>
      <c r="G11" s="170"/>
      <c r="H11" s="172"/>
      <c r="I11" s="172">
        <v>0.044421456597147455</v>
      </c>
      <c r="J11" s="172">
        <v>0.2964377803480909</v>
      </c>
      <c r="K11" s="172">
        <v>0.49049952384692047</v>
      </c>
      <c r="L11" s="172">
        <v>0.15362954723985967</v>
      </c>
      <c r="M11" s="172">
        <v>0.015011691967968532</v>
      </c>
      <c r="N11" s="173"/>
      <c r="O11" s="173"/>
      <c r="P11" s="173"/>
      <c r="Q11" s="177"/>
      <c r="R11" s="84"/>
    </row>
    <row r="12" spans="1:18" s="126" customFormat="1" ht="17.25" customHeight="1">
      <c r="A12" s="178">
        <v>2012</v>
      </c>
      <c r="B12" s="170">
        <f>I12*100</f>
        <v>7.680717441879173</v>
      </c>
      <c r="C12" s="170">
        <f t="shared" si="0"/>
        <v>32.991668080863874</v>
      </c>
      <c r="D12" s="170">
        <f t="shared" si="0"/>
        <v>46.15280318258515</v>
      </c>
      <c r="E12" s="170">
        <f t="shared" si="0"/>
        <v>11.795841699694725</v>
      </c>
      <c r="F12" s="170">
        <f t="shared" si="0"/>
        <v>1.3789695949773269</v>
      </c>
      <c r="G12" s="179"/>
      <c r="H12" s="180"/>
      <c r="I12" s="180">
        <v>0.07680717441879173</v>
      </c>
      <c r="J12" s="180">
        <v>0.32991668080863873</v>
      </c>
      <c r="K12" s="180">
        <v>0.4615280318258515</v>
      </c>
      <c r="L12" s="180">
        <v>0.11795841699694724</v>
      </c>
      <c r="M12" s="180">
        <v>0.013789695949773268</v>
      </c>
      <c r="N12" s="181"/>
      <c r="O12" s="181"/>
      <c r="P12" s="181"/>
      <c r="Q12" s="162"/>
      <c r="R12" s="182"/>
    </row>
    <row r="13" spans="1:18" s="29" customFormat="1" ht="17.25" customHeight="1">
      <c r="A13" s="183" t="s">
        <v>7</v>
      </c>
      <c r="B13" s="170">
        <f aca="true" t="shared" si="1" ref="B13:B35">I13*100</f>
        <v>8.295601270947895</v>
      </c>
      <c r="C13" s="170">
        <f t="shared" si="0"/>
        <v>34.21059352900416</v>
      </c>
      <c r="D13" s="170">
        <f t="shared" si="0"/>
        <v>46.83482048152921</v>
      </c>
      <c r="E13" s="170">
        <f t="shared" si="0"/>
        <v>8.97167209240325</v>
      </c>
      <c r="F13" s="170">
        <f t="shared" si="0"/>
        <v>1.6873126261154736</v>
      </c>
      <c r="G13" s="171" t="s">
        <v>236</v>
      </c>
      <c r="H13" s="161"/>
      <c r="I13" s="161">
        <v>0.08295601270947894</v>
      </c>
      <c r="J13" s="161">
        <v>0.3421059352900416</v>
      </c>
      <c r="K13" s="161">
        <v>0.4683482048152921</v>
      </c>
      <c r="L13" s="161">
        <v>0.08971672092403249</v>
      </c>
      <c r="M13" s="161">
        <v>0.016873126261154735</v>
      </c>
      <c r="N13" s="162"/>
      <c r="O13" s="162"/>
      <c r="P13" s="162"/>
      <c r="Q13" s="162"/>
      <c r="R13" s="84"/>
    </row>
    <row r="14" spans="1:18" s="29" customFormat="1" ht="17.25" customHeight="1">
      <c r="A14" s="183" t="s">
        <v>8</v>
      </c>
      <c r="B14" s="170">
        <f t="shared" si="1"/>
        <v>6.156887884137458</v>
      </c>
      <c r="C14" s="170">
        <f t="shared" si="0"/>
        <v>29.622964572395254</v>
      </c>
      <c r="D14" s="170">
        <f t="shared" si="0"/>
        <v>50.99912095633894</v>
      </c>
      <c r="E14" s="170">
        <f t="shared" si="0"/>
        <v>12.129220433990277</v>
      </c>
      <c r="F14" s="170">
        <f t="shared" si="0"/>
        <v>1.0918061531380852</v>
      </c>
      <c r="G14" s="171" t="s">
        <v>236</v>
      </c>
      <c r="H14" s="161"/>
      <c r="I14" s="161">
        <v>0.061568878841374575</v>
      </c>
      <c r="J14" s="161">
        <v>0.29622964572395255</v>
      </c>
      <c r="K14" s="161">
        <v>0.5099912095633894</v>
      </c>
      <c r="L14" s="161">
        <v>0.12129220433990277</v>
      </c>
      <c r="M14" s="161">
        <v>0.010918061531380852</v>
      </c>
      <c r="N14" s="162"/>
      <c r="O14" s="162"/>
      <c r="P14" s="162"/>
      <c r="Q14" s="162"/>
      <c r="R14" s="84"/>
    </row>
    <row r="15" spans="1:18" s="29" customFormat="1" ht="17.25" customHeight="1">
      <c r="A15" s="183" t="s">
        <v>9</v>
      </c>
      <c r="B15" s="170">
        <f t="shared" si="1"/>
        <v>6.682072359590431</v>
      </c>
      <c r="C15" s="170">
        <f t="shared" si="0"/>
        <v>33.17231779556806</v>
      </c>
      <c r="D15" s="170">
        <f t="shared" si="0"/>
        <v>44.38653641595639</v>
      </c>
      <c r="E15" s="170">
        <f t="shared" si="0"/>
        <v>14.539776318276324</v>
      </c>
      <c r="F15" s="170">
        <f t="shared" si="0"/>
        <v>1.2192971106088273</v>
      </c>
      <c r="G15" s="171" t="s">
        <v>236</v>
      </c>
      <c r="H15" s="161"/>
      <c r="I15" s="161">
        <v>0.06682072359590431</v>
      </c>
      <c r="J15" s="161">
        <v>0.3317231779556806</v>
      </c>
      <c r="K15" s="161">
        <v>0.44386536415956396</v>
      </c>
      <c r="L15" s="161">
        <v>0.14539776318276323</v>
      </c>
      <c r="M15" s="161">
        <v>0.012192971106088272</v>
      </c>
      <c r="N15" s="162"/>
      <c r="O15" s="162"/>
      <c r="P15" s="162"/>
      <c r="Q15" s="162"/>
      <c r="R15" s="84"/>
    </row>
    <row r="16" spans="1:18" s="29" customFormat="1" ht="17.25" customHeight="1">
      <c r="A16" s="183" t="s">
        <v>10</v>
      </c>
      <c r="B16" s="170">
        <f t="shared" si="1"/>
        <v>4.873379758524928</v>
      </c>
      <c r="C16" s="170">
        <f t="shared" si="0"/>
        <v>35.52909003590797</v>
      </c>
      <c r="D16" s="170">
        <f t="shared" si="0"/>
        <v>42.40739938784971</v>
      </c>
      <c r="E16" s="170">
        <f t="shared" si="0"/>
        <v>15.353253982977083</v>
      </c>
      <c r="F16" s="170">
        <f t="shared" si="0"/>
        <v>1.83687683474029</v>
      </c>
      <c r="G16" s="171" t="s">
        <v>236</v>
      </c>
      <c r="H16" s="161"/>
      <c r="I16" s="161">
        <v>0.04873379758524928</v>
      </c>
      <c r="J16" s="161">
        <v>0.35529090035907973</v>
      </c>
      <c r="K16" s="161">
        <v>0.4240739938784971</v>
      </c>
      <c r="L16" s="161">
        <v>0.15353253982977083</v>
      </c>
      <c r="M16" s="161">
        <v>0.0183687683474029</v>
      </c>
      <c r="N16" s="162"/>
      <c r="O16" s="162"/>
      <c r="P16" s="162"/>
      <c r="Q16" s="162"/>
      <c r="R16" s="84"/>
    </row>
    <row r="17" spans="1:18" s="29" customFormat="1" ht="17.25" customHeight="1">
      <c r="A17" s="183" t="s">
        <v>11</v>
      </c>
      <c r="B17" s="170">
        <f t="shared" si="1"/>
        <v>12.877933228746516</v>
      </c>
      <c r="C17" s="170">
        <f t="shared" si="0"/>
        <v>28.082308589595595</v>
      </c>
      <c r="D17" s="170">
        <f t="shared" si="0"/>
        <v>46.990171891743834</v>
      </c>
      <c r="E17" s="170">
        <f t="shared" si="0"/>
        <v>10.489791105690454</v>
      </c>
      <c r="F17" s="170">
        <f t="shared" si="0"/>
        <v>1.5597951842236086</v>
      </c>
      <c r="G17" s="171" t="s">
        <v>236</v>
      </c>
      <c r="H17" s="161"/>
      <c r="I17" s="161">
        <v>0.12877933228746516</v>
      </c>
      <c r="J17" s="161">
        <v>0.28082308589595595</v>
      </c>
      <c r="K17" s="161">
        <v>0.4699017189174383</v>
      </c>
      <c r="L17" s="161">
        <v>0.10489791105690453</v>
      </c>
      <c r="M17" s="161">
        <v>0.015597951842236085</v>
      </c>
      <c r="N17" s="162"/>
      <c r="O17" s="162"/>
      <c r="P17" s="162"/>
      <c r="Q17" s="162"/>
      <c r="R17" s="84"/>
    </row>
    <row r="18" spans="1:18" s="29" customFormat="1" ht="17.25" customHeight="1">
      <c r="A18" s="183" t="s">
        <v>12</v>
      </c>
      <c r="B18" s="170">
        <f t="shared" si="1"/>
        <v>5.7737550168251905</v>
      </c>
      <c r="C18" s="170">
        <f t="shared" si="0"/>
        <v>36.26689487502788</v>
      </c>
      <c r="D18" s="170">
        <f t="shared" si="0"/>
        <v>40.10343894513805</v>
      </c>
      <c r="E18" s="170">
        <f t="shared" si="0"/>
        <v>16.623608551610353</v>
      </c>
      <c r="F18" s="170">
        <f t="shared" si="0"/>
        <v>1.2323026113985136</v>
      </c>
      <c r="G18" s="171" t="s">
        <v>236</v>
      </c>
      <c r="H18" s="161"/>
      <c r="I18" s="161">
        <v>0.057737550168251904</v>
      </c>
      <c r="J18" s="161">
        <v>0.36266894875027883</v>
      </c>
      <c r="K18" s="161">
        <v>0.40103438945138054</v>
      </c>
      <c r="L18" s="161">
        <v>0.16623608551610353</v>
      </c>
      <c r="M18" s="161">
        <v>0.012323026113985136</v>
      </c>
      <c r="N18" s="162"/>
      <c r="O18" s="162"/>
      <c r="P18" s="162"/>
      <c r="Q18" s="162"/>
      <c r="R18" s="84"/>
    </row>
    <row r="19" spans="1:18" s="29" customFormat="1" ht="17.25" customHeight="1">
      <c r="A19" s="183" t="s">
        <v>13</v>
      </c>
      <c r="B19" s="170">
        <f t="shared" si="1"/>
        <v>5.783130490095782</v>
      </c>
      <c r="C19" s="170">
        <f t="shared" si="0"/>
        <v>30.713812207373632</v>
      </c>
      <c r="D19" s="170">
        <f t="shared" si="0"/>
        <v>46.35633538677604</v>
      </c>
      <c r="E19" s="170">
        <f t="shared" si="0"/>
        <v>14.97234732014838</v>
      </c>
      <c r="F19" s="170">
        <f t="shared" si="0"/>
        <v>2.1743745956061264</v>
      </c>
      <c r="G19" s="171" t="s">
        <v>236</v>
      </c>
      <c r="H19" s="161"/>
      <c r="I19" s="161">
        <v>0.057831304900957815</v>
      </c>
      <c r="J19" s="161">
        <v>0.3071381220737363</v>
      </c>
      <c r="K19" s="161">
        <v>0.4635633538677604</v>
      </c>
      <c r="L19" s="161">
        <v>0.1497234732014838</v>
      </c>
      <c r="M19" s="161">
        <v>0.021743745956061263</v>
      </c>
      <c r="N19" s="162"/>
      <c r="O19" s="162"/>
      <c r="P19" s="162"/>
      <c r="Q19" s="162"/>
      <c r="R19" s="84"/>
    </row>
    <row r="20" spans="1:18" s="29" customFormat="1" ht="17.25" customHeight="1">
      <c r="A20" s="183" t="s">
        <v>14</v>
      </c>
      <c r="B20" s="170">
        <f t="shared" si="1"/>
        <v>5.992247268446898</v>
      </c>
      <c r="C20" s="170">
        <f t="shared" si="0"/>
        <v>35.85651428516687</v>
      </c>
      <c r="D20" s="170">
        <f t="shared" si="0"/>
        <v>45.32452190128177</v>
      </c>
      <c r="E20" s="170">
        <f t="shared" si="0"/>
        <v>11.860016612912526</v>
      </c>
      <c r="F20" s="170">
        <f t="shared" si="0"/>
        <v>0.9666999321919417</v>
      </c>
      <c r="G20" s="171" t="s">
        <v>236</v>
      </c>
      <c r="H20" s="161"/>
      <c r="I20" s="161">
        <v>0.059922472684468986</v>
      </c>
      <c r="J20" s="161">
        <v>0.3585651428516687</v>
      </c>
      <c r="K20" s="161">
        <v>0.4532452190128177</v>
      </c>
      <c r="L20" s="161">
        <v>0.11860016612912526</v>
      </c>
      <c r="M20" s="161">
        <v>0.009666999321919417</v>
      </c>
      <c r="N20" s="162"/>
      <c r="O20" s="162"/>
      <c r="P20" s="162"/>
      <c r="Q20" s="162"/>
      <c r="R20" s="84"/>
    </row>
    <row r="21" spans="1:18" s="29" customFormat="1" ht="17.25" customHeight="1">
      <c r="A21" s="183" t="s">
        <v>15</v>
      </c>
      <c r="B21" s="170">
        <f t="shared" si="1"/>
        <v>5.43494437804711</v>
      </c>
      <c r="C21" s="170">
        <f t="shared" si="0"/>
        <v>30.69501957741787</v>
      </c>
      <c r="D21" s="170">
        <f t="shared" si="0"/>
        <v>51.06424763247793</v>
      </c>
      <c r="E21" s="170">
        <f t="shared" si="0"/>
        <v>12.00548598323339</v>
      </c>
      <c r="F21" s="170">
        <f t="shared" si="0"/>
        <v>0.8003024288236719</v>
      </c>
      <c r="G21" s="171" t="s">
        <v>236</v>
      </c>
      <c r="H21" s="161"/>
      <c r="I21" s="161">
        <v>0.054349443780471095</v>
      </c>
      <c r="J21" s="161">
        <v>0.3069501957741787</v>
      </c>
      <c r="K21" s="161">
        <v>0.5106424763247793</v>
      </c>
      <c r="L21" s="161">
        <v>0.1200548598323339</v>
      </c>
      <c r="M21" s="161">
        <v>0.008003024288236718</v>
      </c>
      <c r="N21" s="162"/>
      <c r="O21" s="162"/>
      <c r="P21" s="162"/>
      <c r="Q21" s="162"/>
      <c r="R21" s="84"/>
    </row>
    <row r="22" spans="1:18" s="29" customFormat="1" ht="17.25" customHeight="1">
      <c r="A22" s="183" t="s">
        <v>16</v>
      </c>
      <c r="B22" s="170">
        <f t="shared" si="1"/>
        <v>4.697000476807347</v>
      </c>
      <c r="C22" s="170">
        <f t="shared" si="0"/>
        <v>35.85831770235038</v>
      </c>
      <c r="D22" s="170">
        <f t="shared" si="0"/>
        <v>47.65706623764476</v>
      </c>
      <c r="E22" s="170">
        <f t="shared" si="0"/>
        <v>10.898186135337038</v>
      </c>
      <c r="F22" s="170">
        <f t="shared" si="0"/>
        <v>0.8894294478603465</v>
      </c>
      <c r="G22" s="171" t="s">
        <v>236</v>
      </c>
      <c r="H22" s="161"/>
      <c r="I22" s="161">
        <v>0.04697000476807347</v>
      </c>
      <c r="J22" s="161">
        <v>0.3585831770235038</v>
      </c>
      <c r="K22" s="161">
        <v>0.47657066237644763</v>
      </c>
      <c r="L22" s="161">
        <v>0.10898186135337039</v>
      </c>
      <c r="M22" s="161">
        <v>0.008894294478603465</v>
      </c>
      <c r="N22" s="162"/>
      <c r="O22" s="162"/>
      <c r="P22" s="162"/>
      <c r="Q22" s="162"/>
      <c r="R22" s="84"/>
    </row>
    <row r="23" spans="1:18" s="29" customFormat="1" ht="17.25" customHeight="1">
      <c r="A23" s="183" t="s">
        <v>17</v>
      </c>
      <c r="B23" s="170">
        <f t="shared" si="1"/>
        <v>15.418611374994837</v>
      </c>
      <c r="C23" s="170">
        <f t="shared" si="0"/>
        <v>17.566395440089224</v>
      </c>
      <c r="D23" s="170">
        <f t="shared" si="0"/>
        <v>55.42521994134898</v>
      </c>
      <c r="E23" s="170">
        <f t="shared" si="0"/>
        <v>11.168477138490774</v>
      </c>
      <c r="F23" s="170">
        <f t="shared" si="0"/>
        <v>0.42129610507620513</v>
      </c>
      <c r="G23" s="171" t="s">
        <v>236</v>
      </c>
      <c r="H23" s="161"/>
      <c r="I23" s="161">
        <v>0.15418611374994837</v>
      </c>
      <c r="J23" s="161">
        <v>0.17566395440089222</v>
      </c>
      <c r="K23" s="161">
        <v>0.5542521994134898</v>
      </c>
      <c r="L23" s="161">
        <v>0.11168477138490773</v>
      </c>
      <c r="M23" s="161">
        <v>0.004212961050762051</v>
      </c>
      <c r="N23" s="162"/>
      <c r="O23" s="162"/>
      <c r="P23" s="162"/>
      <c r="Q23" s="162"/>
      <c r="R23" s="84"/>
    </row>
    <row r="24" spans="1:18" s="29" customFormat="1" ht="17.25" customHeight="1">
      <c r="A24" s="183" t="s">
        <v>18</v>
      </c>
      <c r="B24" s="170">
        <f t="shared" si="1"/>
        <v>6.1538761048164154</v>
      </c>
      <c r="C24" s="170">
        <f t="shared" si="0"/>
        <v>35.97515866526496</v>
      </c>
      <c r="D24" s="170">
        <f t="shared" si="0"/>
        <v>45.15048865007981</v>
      </c>
      <c r="E24" s="170">
        <f t="shared" si="0"/>
        <v>11.885293774091817</v>
      </c>
      <c r="F24" s="170">
        <f t="shared" si="0"/>
        <v>0.8351828057469923</v>
      </c>
      <c r="G24" s="171" t="s">
        <v>236</v>
      </c>
      <c r="H24" s="161"/>
      <c r="I24" s="161">
        <v>0.06153876104816416</v>
      </c>
      <c r="J24" s="161">
        <v>0.3597515866526496</v>
      </c>
      <c r="K24" s="161">
        <v>0.45150488650079806</v>
      </c>
      <c r="L24" s="161">
        <v>0.11885293774091817</v>
      </c>
      <c r="M24" s="161">
        <v>0.008351828057469923</v>
      </c>
      <c r="N24" s="162"/>
      <c r="O24" s="162"/>
      <c r="P24" s="162"/>
      <c r="Q24" s="162"/>
      <c r="R24" s="84"/>
    </row>
    <row r="25" spans="1:18" s="29" customFormat="1" ht="17.25" customHeight="1">
      <c r="A25" s="183" t="s">
        <v>19</v>
      </c>
      <c r="B25" s="170">
        <f t="shared" si="1"/>
        <v>8.40821320689787</v>
      </c>
      <c r="C25" s="170">
        <f t="shared" si="0"/>
        <v>39.582457079493736</v>
      </c>
      <c r="D25" s="170">
        <f t="shared" si="0"/>
        <v>38.66478033112835</v>
      </c>
      <c r="E25" s="170">
        <f t="shared" si="0"/>
        <v>11.35624976102168</v>
      </c>
      <c r="F25" s="170">
        <f t="shared" si="0"/>
        <v>1.988299621458341</v>
      </c>
      <c r="G25" s="171" t="s">
        <v>236</v>
      </c>
      <c r="H25" s="161"/>
      <c r="I25" s="161">
        <v>0.08408213206897869</v>
      </c>
      <c r="J25" s="161">
        <v>0.3958245707949374</v>
      </c>
      <c r="K25" s="161">
        <v>0.3866478033112835</v>
      </c>
      <c r="L25" s="161">
        <v>0.11356249761021679</v>
      </c>
      <c r="M25" s="161">
        <v>0.01988299621458341</v>
      </c>
      <c r="N25" s="162"/>
      <c r="O25" s="162"/>
      <c r="P25" s="162"/>
      <c r="Q25" s="162"/>
      <c r="R25" s="84"/>
    </row>
    <row r="26" spans="1:18" s="29" customFormat="1" ht="17.25" customHeight="1">
      <c r="A26" s="183" t="s">
        <v>20</v>
      </c>
      <c r="B26" s="170">
        <f t="shared" si="1"/>
        <v>8.506131549609815</v>
      </c>
      <c r="C26" s="170">
        <f t="shared" si="0"/>
        <v>27.396878483835014</v>
      </c>
      <c r="D26" s="170">
        <f t="shared" si="0"/>
        <v>53.4392419175028</v>
      </c>
      <c r="E26" s="170">
        <f t="shared" si="0"/>
        <v>9.498327759197329</v>
      </c>
      <c r="F26" s="170">
        <f t="shared" si="0"/>
        <v>1.1594202898550727</v>
      </c>
      <c r="G26" s="171" t="s">
        <v>236</v>
      </c>
      <c r="H26" s="161"/>
      <c r="I26" s="161">
        <v>0.08506131549609815</v>
      </c>
      <c r="J26" s="161">
        <v>0.27396878483835013</v>
      </c>
      <c r="K26" s="161">
        <v>0.534392419175028</v>
      </c>
      <c r="L26" s="161">
        <v>0.0949832775919733</v>
      </c>
      <c r="M26" s="161">
        <v>0.011594202898550728</v>
      </c>
      <c r="N26" s="162"/>
      <c r="O26" s="162"/>
      <c r="P26" s="162"/>
      <c r="Q26" s="162"/>
      <c r="R26" s="84"/>
    </row>
    <row r="27" spans="1:18" s="29" customFormat="1" ht="17.25" customHeight="1">
      <c r="A27" s="183" t="s">
        <v>21</v>
      </c>
      <c r="B27" s="170">
        <f t="shared" si="1"/>
        <v>4.953725281310343</v>
      </c>
      <c r="C27" s="170">
        <f t="shared" si="0"/>
        <v>33.927025767361364</v>
      </c>
      <c r="D27" s="170">
        <f t="shared" si="0"/>
        <v>48.31546707503833</v>
      </c>
      <c r="E27" s="170">
        <f t="shared" si="0"/>
        <v>12.567414608163006</v>
      </c>
      <c r="F27" s="170">
        <f t="shared" si="0"/>
        <v>0.2363672681270393</v>
      </c>
      <c r="G27" s="171" t="s">
        <v>236</v>
      </c>
      <c r="H27" s="161"/>
      <c r="I27" s="161">
        <v>0.049537252813103436</v>
      </c>
      <c r="J27" s="161">
        <v>0.33927025767361363</v>
      </c>
      <c r="K27" s="161">
        <v>0.48315467075038326</v>
      </c>
      <c r="L27" s="161">
        <v>0.12567414608163005</v>
      </c>
      <c r="M27" s="161">
        <v>0.002363672681270393</v>
      </c>
      <c r="N27" s="162"/>
      <c r="O27" s="162"/>
      <c r="P27" s="162"/>
      <c r="Q27" s="162"/>
      <c r="R27" s="84"/>
    </row>
    <row r="28" spans="1:18" s="29" customFormat="1" ht="17.25" customHeight="1">
      <c r="A28" s="183" t="s">
        <v>22</v>
      </c>
      <c r="B28" s="170">
        <f t="shared" si="1"/>
        <v>3.6662937509988796</v>
      </c>
      <c r="C28" s="170">
        <f t="shared" si="0"/>
        <v>38.139683554419044</v>
      </c>
      <c r="D28" s="170">
        <f t="shared" si="0"/>
        <v>52.06968195620904</v>
      </c>
      <c r="E28" s="170">
        <f t="shared" si="0"/>
        <v>6.1243407383730215</v>
      </c>
      <c r="F28" s="170">
        <f t="shared" si="0"/>
        <v>0</v>
      </c>
      <c r="G28" s="171" t="s">
        <v>236</v>
      </c>
      <c r="H28" s="161"/>
      <c r="I28" s="161">
        <v>0.036662937509988794</v>
      </c>
      <c r="J28" s="161">
        <v>0.3813968355441904</v>
      </c>
      <c r="K28" s="161">
        <v>0.5206968195620904</v>
      </c>
      <c r="L28" s="161">
        <v>0.061243407383730214</v>
      </c>
      <c r="M28" s="161"/>
      <c r="N28" s="162"/>
      <c r="O28" s="162"/>
      <c r="P28" s="162"/>
      <c r="Q28" s="162"/>
      <c r="R28" s="84"/>
    </row>
    <row r="29" spans="1:18" s="29" customFormat="1" ht="17.25" customHeight="1">
      <c r="A29" s="183" t="s">
        <v>23</v>
      </c>
      <c r="B29" s="170">
        <f t="shared" si="1"/>
        <v>3.255265374894694</v>
      </c>
      <c r="C29" s="170">
        <f t="shared" si="0"/>
        <v>30.433024431339522</v>
      </c>
      <c r="D29" s="170">
        <f t="shared" si="0"/>
        <v>49.172704296545945</v>
      </c>
      <c r="E29" s="170">
        <f t="shared" si="0"/>
        <v>16.424599831508008</v>
      </c>
      <c r="F29" s="170">
        <f t="shared" si="0"/>
        <v>0.7144060657118789</v>
      </c>
      <c r="G29" s="171" t="s">
        <v>236</v>
      </c>
      <c r="H29" s="161"/>
      <c r="I29" s="161">
        <v>0.03255265374894694</v>
      </c>
      <c r="J29" s="161">
        <v>0.3043302443133952</v>
      </c>
      <c r="K29" s="161">
        <v>0.49172704296545944</v>
      </c>
      <c r="L29" s="161">
        <v>0.16424599831508008</v>
      </c>
      <c r="M29" s="161">
        <v>0.00714406065711879</v>
      </c>
      <c r="N29" s="162"/>
      <c r="O29" s="162"/>
      <c r="P29" s="162"/>
      <c r="Q29" s="162"/>
      <c r="R29" s="84"/>
    </row>
    <row r="30" spans="1:18" s="29" customFormat="1" ht="17.25" customHeight="1">
      <c r="A30" s="183" t="s">
        <v>24</v>
      </c>
      <c r="B30" s="170">
        <f t="shared" si="1"/>
        <v>1.9184043517679057</v>
      </c>
      <c r="C30" s="170">
        <f t="shared" si="0"/>
        <v>23.017225747960108</v>
      </c>
      <c r="D30" s="170">
        <f t="shared" si="0"/>
        <v>57.091568449682676</v>
      </c>
      <c r="E30" s="170">
        <f t="shared" si="0"/>
        <v>17.533998186763373</v>
      </c>
      <c r="F30" s="170">
        <f t="shared" si="0"/>
        <v>0.4388032638259294</v>
      </c>
      <c r="G30" s="171" t="s">
        <v>236</v>
      </c>
      <c r="H30" s="161"/>
      <c r="I30" s="161">
        <v>0.019184043517679057</v>
      </c>
      <c r="J30" s="161">
        <v>0.23017225747960107</v>
      </c>
      <c r="K30" s="161">
        <v>0.5709156844968267</v>
      </c>
      <c r="L30" s="161">
        <v>0.17533998186763372</v>
      </c>
      <c r="M30" s="161">
        <v>0.0043880326382592936</v>
      </c>
      <c r="N30" s="162"/>
      <c r="O30" s="162"/>
      <c r="P30" s="162"/>
      <c r="Q30" s="162"/>
      <c r="R30" s="84"/>
    </row>
    <row r="31" spans="1:18" s="29" customFormat="1" ht="17.25" customHeight="1">
      <c r="A31" s="183" t="s">
        <v>25</v>
      </c>
      <c r="B31" s="170">
        <f t="shared" si="1"/>
        <v>6.7924270695854005</v>
      </c>
      <c r="C31" s="170">
        <f t="shared" si="0"/>
        <v>38.508624220634424</v>
      </c>
      <c r="D31" s="170">
        <f t="shared" si="0"/>
        <v>37.903335912255955</v>
      </c>
      <c r="E31" s="170">
        <f t="shared" si="0"/>
        <v>13.978519091612432</v>
      </c>
      <c r="F31" s="170">
        <f t="shared" si="0"/>
        <v>2.8170937059118004</v>
      </c>
      <c r="G31" s="171" t="s">
        <v>236</v>
      </c>
      <c r="H31" s="161"/>
      <c r="I31" s="161">
        <v>0.06792427069585401</v>
      </c>
      <c r="J31" s="161">
        <v>0.38508624220634424</v>
      </c>
      <c r="K31" s="161">
        <v>0.37903335912255953</v>
      </c>
      <c r="L31" s="161">
        <v>0.13978519091612432</v>
      </c>
      <c r="M31" s="161">
        <v>0.028170937059118006</v>
      </c>
      <c r="N31" s="162"/>
      <c r="O31" s="162"/>
      <c r="P31" s="162"/>
      <c r="Q31" s="162"/>
      <c r="R31" s="84"/>
    </row>
    <row r="32" spans="1:18" s="29" customFormat="1" ht="17.25" customHeight="1">
      <c r="A32" s="183" t="s">
        <v>26</v>
      </c>
      <c r="B32" s="170">
        <f t="shared" si="1"/>
        <v>14.963524613705555</v>
      </c>
      <c r="C32" s="170">
        <f t="shared" si="0"/>
        <v>36.77982652650928</v>
      </c>
      <c r="D32" s="170">
        <f t="shared" si="0"/>
        <v>40.44172554425872</v>
      </c>
      <c r="E32" s="170">
        <f t="shared" si="0"/>
        <v>7.484634384513758</v>
      </c>
      <c r="F32" s="170">
        <f t="shared" si="0"/>
        <v>0.33028893101269463</v>
      </c>
      <c r="G32" s="171" t="s">
        <v>236</v>
      </c>
      <c r="H32" s="161"/>
      <c r="I32" s="161">
        <v>0.14963524613705556</v>
      </c>
      <c r="J32" s="161">
        <v>0.36779826526509285</v>
      </c>
      <c r="K32" s="161">
        <v>0.4044172554425872</v>
      </c>
      <c r="L32" s="161">
        <v>0.07484634384513758</v>
      </c>
      <c r="M32" s="161">
        <v>0.003302889310126946</v>
      </c>
      <c r="N32" s="162"/>
      <c r="O32" s="162"/>
      <c r="P32" s="162"/>
      <c r="Q32" s="162"/>
      <c r="R32" s="84"/>
    </row>
    <row r="33" spans="1:18" s="29" customFormat="1" ht="17.25" customHeight="1">
      <c r="A33" s="183" t="s">
        <v>27</v>
      </c>
      <c r="B33" s="170">
        <f t="shared" si="1"/>
        <v>12.926309378806335</v>
      </c>
      <c r="C33" s="170">
        <f t="shared" si="0"/>
        <v>25.347137637028023</v>
      </c>
      <c r="D33" s="170">
        <f t="shared" si="0"/>
        <v>42.51522533495738</v>
      </c>
      <c r="E33" s="170">
        <f t="shared" si="0"/>
        <v>17.633982947624848</v>
      </c>
      <c r="F33" s="170">
        <f t="shared" si="0"/>
        <v>1.577344701583435</v>
      </c>
      <c r="G33" s="171" t="s">
        <v>236</v>
      </c>
      <c r="H33" s="161"/>
      <c r="I33" s="161">
        <v>0.12926309378806336</v>
      </c>
      <c r="J33" s="161">
        <v>0.2534713763702802</v>
      </c>
      <c r="K33" s="161">
        <v>0.4251522533495738</v>
      </c>
      <c r="L33" s="161">
        <v>0.1763398294762485</v>
      </c>
      <c r="M33" s="161">
        <v>0.01577344701583435</v>
      </c>
      <c r="N33" s="162"/>
      <c r="O33" s="162"/>
      <c r="P33" s="162"/>
      <c r="Q33" s="162"/>
      <c r="R33" s="84"/>
    </row>
    <row r="34" spans="1:18" s="29" customFormat="1" ht="17.25" customHeight="1">
      <c r="A34" s="183" t="s">
        <v>28</v>
      </c>
      <c r="B34" s="170">
        <f t="shared" si="1"/>
        <v>11.834894207422822</v>
      </c>
      <c r="C34" s="170">
        <f t="shared" si="0"/>
        <v>40.61741241762053</v>
      </c>
      <c r="D34" s="170">
        <f t="shared" si="0"/>
        <v>37.57544224765867</v>
      </c>
      <c r="E34" s="170">
        <f t="shared" si="0"/>
        <v>7.981269510926118</v>
      </c>
      <c r="F34" s="170">
        <f t="shared" si="0"/>
        <v>1.9909816163718348</v>
      </c>
      <c r="G34" s="171" t="s">
        <v>236</v>
      </c>
      <c r="H34" s="161"/>
      <c r="I34" s="161">
        <v>0.11834894207422822</v>
      </c>
      <c r="J34" s="161">
        <v>0.4061741241762053</v>
      </c>
      <c r="K34" s="161">
        <v>0.37575442247658675</v>
      </c>
      <c r="L34" s="161">
        <v>0.07981269510926117</v>
      </c>
      <c r="M34" s="161">
        <v>0.019909816163718348</v>
      </c>
      <c r="N34" s="162"/>
      <c r="O34" s="162"/>
      <c r="P34" s="162"/>
      <c r="Q34" s="162"/>
      <c r="R34" s="84"/>
    </row>
    <row r="35" spans="1:18" s="29" customFormat="1" ht="17.25" customHeight="1">
      <c r="A35" s="184" t="s">
        <v>29</v>
      </c>
      <c r="B35" s="185">
        <f t="shared" si="1"/>
        <v>14.237314843996218</v>
      </c>
      <c r="C35" s="185">
        <f t="shared" si="0"/>
        <v>44.06712890009455</v>
      </c>
      <c r="D35" s="185">
        <f t="shared" si="0"/>
        <v>31.027418846517484</v>
      </c>
      <c r="E35" s="185">
        <f t="shared" si="0"/>
        <v>9.864481563189411</v>
      </c>
      <c r="F35" s="185">
        <f t="shared" si="0"/>
        <v>0.8036558462023323</v>
      </c>
      <c r="G35" s="185" t="s">
        <v>236</v>
      </c>
      <c r="H35" s="161"/>
      <c r="I35" s="161">
        <v>0.14237314843996218</v>
      </c>
      <c r="J35" s="161">
        <v>0.44067128900094554</v>
      </c>
      <c r="K35" s="161">
        <v>0.31027418846517485</v>
      </c>
      <c r="L35" s="161">
        <v>0.0986448156318941</v>
      </c>
      <c r="M35" s="161">
        <v>0.008036558462023323</v>
      </c>
      <c r="N35" s="162"/>
      <c r="O35" s="162"/>
      <c r="P35" s="162"/>
      <c r="Q35" s="162"/>
      <c r="R35" s="84"/>
    </row>
    <row r="36" spans="1:17" s="84" customFormat="1" ht="18" customHeight="1">
      <c r="A36" s="186" t="s">
        <v>185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7" spans="1:17" s="84" customFormat="1" ht="18" customHeight="1">
      <c r="A37" s="187" t="s">
        <v>237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17" s="84" customFormat="1" ht="18" customHeight="1">
      <c r="A38" s="155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s="84" customFormat="1" ht="18" customHeight="1">
      <c r="A39" s="155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s="84" customFormat="1" ht="18" customHeight="1">
      <c r="A40" s="155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s="84" customFormat="1" ht="18" customHeight="1">
      <c r="A41" s="155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s="84" customFormat="1" ht="18" customHeight="1">
      <c r="A42" s="155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s="84" customFormat="1" ht="18" customHeight="1">
      <c r="A43" s="155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7" s="84" customFormat="1" ht="18" customHeight="1">
      <c r="A44" s="155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s="84" customFormat="1" ht="18" customHeight="1">
      <c r="A45" s="155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s="84" customFormat="1" ht="18" customHeight="1">
      <c r="A46" s="155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1:17" s="84" customFormat="1" ht="18" customHeight="1">
      <c r="A47" s="155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s="84" customFormat="1" ht="18" customHeight="1">
      <c r="A48" s="155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1:17" s="84" customFormat="1" ht="18" customHeight="1">
      <c r="A49" s="155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s="84" customFormat="1" ht="18" customHeight="1">
      <c r="A50" s="155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1:17" s="84" customFormat="1" ht="18" customHeight="1">
      <c r="A51" s="155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1:17" s="84" customFormat="1" ht="18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</row>
    <row r="53" spans="1:17" s="84" customFormat="1" ht="18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1:17" s="84" customFormat="1" ht="18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</row>
    <row r="55" spans="1:17" s="84" customFormat="1" ht="18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</row>
    <row r="56" spans="1:17" s="84" customFormat="1" ht="18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1:17" s="84" customFormat="1" ht="18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  <row r="58" spans="1:17" s="84" customFormat="1" ht="18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s="84" customFormat="1" ht="18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1:17" s="84" customFormat="1" ht="18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</row>
    <row r="61" spans="1:17" s="84" customFormat="1" ht="18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1:17" s="84" customFormat="1" ht="18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1:17" s="84" customFormat="1" ht="18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</row>
    <row r="64" spans="1:17" s="84" customFormat="1" ht="18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1:17" s="84" customFormat="1" ht="18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</row>
    <row r="66" spans="1:17" s="84" customFormat="1" ht="18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1:17" s="84" customFormat="1" ht="18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s="84" customFormat="1" ht="18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</row>
    <row r="69" spans="1:17" s="84" customFormat="1" ht="18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1:17" s="84" customFormat="1" ht="18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</row>
    <row r="71" spans="1:17" s="84" customFormat="1" ht="18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</row>
    <row r="72" spans="1:17" s="84" customFormat="1" ht="18" customHeight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1:17" s="84" customFormat="1" ht="18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</row>
    <row r="74" spans="1:17" s="84" customFormat="1" ht="18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</row>
    <row r="75" spans="1:17" s="84" customFormat="1" ht="18" customHeight="1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</row>
    <row r="76" spans="1:17" s="84" customFormat="1" ht="18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</row>
    <row r="77" spans="1:17" s="84" customFormat="1" ht="18" customHeight="1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</row>
    <row r="78" spans="1:17" s="84" customFormat="1" ht="18" customHeight="1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s="84" customFormat="1" ht="18" customHeight="1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s="84" customFormat="1" ht="18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s="84" customFormat="1" ht="18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 s="84" customFormat="1" ht="18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s="84" customFormat="1" ht="18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s="84" customFormat="1" ht="18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s="84" customFormat="1" ht="18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s="84" customFormat="1" ht="18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s="84" customFormat="1" ht="18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s="84" customFormat="1" ht="18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s="84" customFormat="1" ht="18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s="84" customFormat="1" ht="18" customHeight="1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s="84" customFormat="1" ht="18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s="84" customFormat="1" ht="18" customHeight="1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s="84" customFormat="1" ht="18" customHeight="1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s="84" customFormat="1" ht="18" customHeight="1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s="84" customFormat="1" ht="18" customHeight="1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 s="84" customFormat="1" ht="18" customHeight="1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s="84" customFormat="1" ht="18" customHeight="1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s="84" customFormat="1" ht="18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s="84" customFormat="1" ht="18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 s="84" customFormat="1" ht="18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1:17" s="84" customFormat="1" ht="18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1:17" s="84" customFormat="1" ht="18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s="84" customFormat="1" ht="18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 s="84" customFormat="1" ht="18" customHeight="1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 s="84" customFormat="1" ht="18" customHeight="1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 s="84" customFormat="1" ht="18" customHeigh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s="84" customFormat="1" ht="18" customHeight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s="84" customFormat="1" ht="18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 s="84" customFormat="1" ht="18" customHeight="1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s="84" customFormat="1" ht="18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 s="84" customFormat="1" ht="18" customHeigh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</row>
    <row r="112" spans="1:17" s="84" customFormat="1" ht="18" customHeight="1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</row>
    <row r="113" spans="1:17" s="84" customFormat="1" ht="18" customHeight="1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</row>
    <row r="114" spans="1:17" s="84" customFormat="1" ht="18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1:17" s="84" customFormat="1" ht="18" customHeight="1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</row>
    <row r="116" spans="1:17" s="84" customFormat="1" ht="18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</row>
    <row r="117" spans="1:17" s="84" customFormat="1" ht="18" customHeight="1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 s="84" customFormat="1" ht="18" customHeight="1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 s="84" customFormat="1" ht="18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 s="84" customFormat="1" ht="18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</row>
    <row r="121" spans="1:17" s="84" customFormat="1" ht="18" customHeight="1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</row>
    <row r="122" spans="1:17" s="84" customFormat="1" ht="18" customHeight="1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</row>
    <row r="123" spans="1:17" s="84" customFormat="1" ht="18" customHeight="1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</row>
    <row r="124" spans="1:17" s="84" customFormat="1" ht="18" customHeight="1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s="84" customFormat="1" ht="18" customHeight="1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 s="84" customFormat="1" ht="18" customHeight="1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</row>
    <row r="127" spans="1:17" s="84" customFormat="1" ht="18" customHeight="1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</row>
    <row r="128" spans="1:17" s="84" customFormat="1" ht="18" customHeight="1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</row>
    <row r="129" spans="1:17" s="84" customFormat="1" ht="18" customHeight="1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</row>
    <row r="130" spans="1:17" s="84" customFormat="1" ht="18" customHeight="1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</row>
    <row r="131" spans="1:17" s="84" customFormat="1" ht="18" customHeight="1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</row>
    <row r="132" spans="1:17" s="84" customFormat="1" ht="18" customHeight="1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</row>
    <row r="133" spans="1:17" s="84" customFormat="1" ht="18" customHeight="1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</row>
    <row r="134" spans="1:17" ht="18" customHeight="1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</row>
    <row r="135" spans="1:13" ht="18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ht="18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ht="18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18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18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8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8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18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ht="18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ht="18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ht="18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ht="18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ht="18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8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18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ht="18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8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8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ht="18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8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8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ht="18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ht="18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18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ht="18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ht="18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ht="18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6" width="10.6640625" style="4" customWidth="1"/>
    <col min="7" max="7" width="8.88671875" style="99" customWidth="1"/>
    <col min="8" max="12" width="0" style="99" hidden="1" customWidth="1"/>
    <col min="13" max="19" width="8.88671875" style="99" customWidth="1"/>
    <col min="20" max="16384" width="8.88671875" style="4" customWidth="1"/>
  </cols>
  <sheetData>
    <row r="1" spans="1:14" s="99" customFormat="1" ht="18" customHeight="1">
      <c r="A1" s="46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99" customFormat="1" ht="18" customHeight="1">
      <c r="A2" s="30"/>
      <c r="B2" s="189"/>
      <c r="C2" s="189"/>
      <c r="D2" s="190"/>
      <c r="E2" s="190"/>
      <c r="F2" s="190"/>
      <c r="G2" s="191"/>
      <c r="H2" s="191"/>
      <c r="I2" s="191"/>
      <c r="J2" s="191"/>
      <c r="K2" s="191"/>
      <c r="L2" s="191"/>
      <c r="M2" s="188"/>
      <c r="N2" s="188"/>
    </row>
    <row r="3" spans="1:14" s="99" customFormat="1" ht="18" customHeight="1">
      <c r="A3" s="31"/>
      <c r="B3" s="190"/>
      <c r="C3" s="190"/>
      <c r="D3" s="190"/>
      <c r="E3" s="190"/>
      <c r="F3" s="190"/>
      <c r="G3" s="191"/>
      <c r="H3" s="191"/>
      <c r="I3" s="191"/>
      <c r="J3" s="191"/>
      <c r="K3" s="191"/>
      <c r="L3" s="191"/>
      <c r="M3" s="188"/>
      <c r="N3" s="188"/>
    </row>
    <row r="4" spans="1:19" s="29" customFormat="1" ht="18" customHeight="1">
      <c r="A4" s="32"/>
      <c r="B4" s="192"/>
      <c r="C4" s="192"/>
      <c r="D4" s="192"/>
      <c r="E4" s="192"/>
      <c r="F4" s="193" t="s">
        <v>238</v>
      </c>
      <c r="G4" s="192"/>
      <c r="H4" s="192"/>
      <c r="I4" s="192"/>
      <c r="J4" s="192"/>
      <c r="K4" s="192"/>
      <c r="L4" s="192"/>
      <c r="M4" s="192"/>
      <c r="N4" s="192"/>
      <c r="O4" s="84"/>
      <c r="P4" s="84"/>
      <c r="Q4" s="84"/>
      <c r="R4" s="84"/>
      <c r="S4" s="84"/>
    </row>
    <row r="5" spans="1:19" s="29" customFormat="1" ht="18" customHeight="1">
      <c r="A5" s="33" t="s">
        <v>239</v>
      </c>
      <c r="B5" s="194" t="s">
        <v>240</v>
      </c>
      <c r="C5" s="194" t="s">
        <v>241</v>
      </c>
      <c r="D5" s="194" t="s">
        <v>242</v>
      </c>
      <c r="E5" s="194" t="s">
        <v>229</v>
      </c>
      <c r="F5" s="195" t="s">
        <v>231</v>
      </c>
      <c r="G5" s="192"/>
      <c r="H5" s="192"/>
      <c r="I5" s="192"/>
      <c r="J5" s="192"/>
      <c r="K5" s="192"/>
      <c r="L5" s="192"/>
      <c r="M5" s="192"/>
      <c r="N5" s="192"/>
      <c r="O5" s="84"/>
      <c r="P5" s="84"/>
      <c r="Q5" s="84"/>
      <c r="R5" s="84"/>
      <c r="S5" s="84"/>
    </row>
    <row r="6" spans="1:19" s="29" customFormat="1" ht="18" customHeight="1">
      <c r="A6" s="34"/>
      <c r="B6" s="196"/>
      <c r="C6" s="196"/>
      <c r="D6" s="196"/>
      <c r="E6" s="196"/>
      <c r="F6" s="197"/>
      <c r="G6" s="192"/>
      <c r="H6" s="192"/>
      <c r="I6" s="192"/>
      <c r="J6" s="192"/>
      <c r="K6" s="192"/>
      <c r="L6" s="192"/>
      <c r="M6" s="192"/>
      <c r="N6" s="192"/>
      <c r="O6" s="84"/>
      <c r="P6" s="84"/>
      <c r="Q6" s="84"/>
      <c r="R6" s="84"/>
      <c r="S6" s="84"/>
    </row>
    <row r="7" spans="1:19" s="29" customFormat="1" ht="18" customHeight="1">
      <c r="A7" s="35" t="s">
        <v>41</v>
      </c>
      <c r="B7" s="198"/>
      <c r="C7" s="198"/>
      <c r="D7" s="198"/>
      <c r="E7" s="198"/>
      <c r="F7" s="198"/>
      <c r="G7" s="192"/>
      <c r="H7" s="192"/>
      <c r="I7" s="192"/>
      <c r="J7" s="192"/>
      <c r="K7" s="192"/>
      <c r="L7" s="192"/>
      <c r="M7" s="192"/>
      <c r="N7" s="192"/>
      <c r="O7" s="84"/>
      <c r="P7" s="84"/>
      <c r="Q7" s="84"/>
      <c r="R7" s="84"/>
      <c r="S7" s="84"/>
    </row>
    <row r="8" spans="1:19" s="29" customFormat="1" ht="18" customHeight="1">
      <c r="A8" s="36" t="s">
        <v>43</v>
      </c>
      <c r="B8" s="148">
        <f>H8*100</f>
        <v>5.348027744548059</v>
      </c>
      <c r="C8" s="148">
        <f aca="true" t="shared" si="0" ref="C8:F32">I8*100</f>
        <v>32.682739662779255</v>
      </c>
      <c r="D8" s="148">
        <f t="shared" si="0"/>
        <v>47.283912793949945</v>
      </c>
      <c r="E8" s="148">
        <f t="shared" si="0"/>
        <v>13.356577651586674</v>
      </c>
      <c r="F8" s="148">
        <f t="shared" si="0"/>
        <v>1.328742147134765</v>
      </c>
      <c r="G8" s="192"/>
      <c r="H8" s="192">
        <v>0.05348027744548059</v>
      </c>
      <c r="I8" s="192">
        <v>0.3268273966277926</v>
      </c>
      <c r="J8" s="192">
        <v>0.47283912793949945</v>
      </c>
      <c r="K8" s="192">
        <v>0.13356577651586674</v>
      </c>
      <c r="L8" s="192">
        <v>0.013287421471347649</v>
      </c>
      <c r="M8" s="192"/>
      <c r="N8" s="192"/>
      <c r="O8" s="84"/>
      <c r="P8" s="84"/>
      <c r="Q8" s="84"/>
      <c r="R8" s="84"/>
      <c r="S8" s="84"/>
    </row>
    <row r="9" spans="1:19" s="29" customFormat="1" ht="18" customHeight="1">
      <c r="A9" s="36" t="s">
        <v>44</v>
      </c>
      <c r="B9" s="148">
        <f aca="true" t="shared" si="1" ref="B9:B32">H9*100</f>
        <v>3.2695989009020496</v>
      </c>
      <c r="C9" s="148">
        <f t="shared" si="0"/>
        <v>25.710236720005376</v>
      </c>
      <c r="D9" s="148">
        <f t="shared" si="0"/>
        <v>51.335861370782766</v>
      </c>
      <c r="E9" s="148">
        <f t="shared" si="0"/>
        <v>17.95994937989743</v>
      </c>
      <c r="F9" s="148">
        <f t="shared" si="0"/>
        <v>1.724353628410969</v>
      </c>
      <c r="G9" s="192"/>
      <c r="H9" s="192">
        <v>0.032695989009020494</v>
      </c>
      <c r="I9" s="192">
        <v>0.25710236720005375</v>
      </c>
      <c r="J9" s="192">
        <v>0.5133586137078276</v>
      </c>
      <c r="K9" s="192">
        <v>0.1795994937989743</v>
      </c>
      <c r="L9" s="192">
        <v>0.01724353628410969</v>
      </c>
      <c r="M9" s="192"/>
      <c r="N9" s="192"/>
      <c r="O9" s="84"/>
      <c r="P9" s="84"/>
      <c r="Q9" s="84"/>
      <c r="R9" s="84"/>
      <c r="S9" s="84"/>
    </row>
    <row r="10" spans="1:19" s="29" customFormat="1" ht="18" customHeight="1">
      <c r="A10" s="37" t="s">
        <v>45</v>
      </c>
      <c r="B10" s="148"/>
      <c r="C10" s="148"/>
      <c r="D10" s="148"/>
      <c r="E10" s="148"/>
      <c r="F10" s="148"/>
      <c r="G10" s="192"/>
      <c r="M10" s="192"/>
      <c r="N10" s="192"/>
      <c r="O10" s="84"/>
      <c r="P10" s="84"/>
      <c r="Q10" s="84"/>
      <c r="R10" s="84"/>
      <c r="S10" s="84"/>
    </row>
    <row r="11" spans="1:19" s="29" customFormat="1" ht="18" customHeight="1">
      <c r="A11" s="38" t="s">
        <v>47</v>
      </c>
      <c r="B11" s="148">
        <f t="shared" si="1"/>
        <v>3.394550896402994</v>
      </c>
      <c r="C11" s="148">
        <f t="shared" si="0"/>
        <v>38.9032287705261</v>
      </c>
      <c r="D11" s="148">
        <f t="shared" si="0"/>
        <v>44.45552288733925</v>
      </c>
      <c r="E11" s="148">
        <f t="shared" si="0"/>
        <v>11.83464010431736</v>
      </c>
      <c r="F11" s="148">
        <f t="shared" si="0"/>
        <v>1.4120573414140858</v>
      </c>
      <c r="G11" s="192"/>
      <c r="H11" s="192">
        <v>0.03394550896402994</v>
      </c>
      <c r="I11" s="192">
        <v>0.389032287705261</v>
      </c>
      <c r="J11" s="192">
        <v>0.4445552288733925</v>
      </c>
      <c r="K11" s="192">
        <v>0.11834640104317361</v>
      </c>
      <c r="L11" s="192">
        <v>0.014120573414140858</v>
      </c>
      <c r="M11" s="192"/>
      <c r="N11" s="192"/>
      <c r="O11" s="84"/>
      <c r="P11" s="84"/>
      <c r="Q11" s="84"/>
      <c r="R11" s="84"/>
      <c r="S11" s="84"/>
    </row>
    <row r="12" spans="1:19" s="29" customFormat="1" ht="18" customHeight="1">
      <c r="A12" s="38" t="s">
        <v>49</v>
      </c>
      <c r="B12" s="148">
        <f t="shared" si="1"/>
        <v>4.49626750505099</v>
      </c>
      <c r="C12" s="148">
        <f t="shared" si="0"/>
        <v>36.49124440706399</v>
      </c>
      <c r="D12" s="148">
        <f t="shared" si="0"/>
        <v>47.18527763572555</v>
      </c>
      <c r="E12" s="148">
        <f t="shared" si="0"/>
        <v>11.115422590472338</v>
      </c>
      <c r="F12" s="148">
        <f t="shared" si="0"/>
        <v>0.7117878616872678</v>
      </c>
      <c r="G12" s="192"/>
      <c r="H12" s="192">
        <v>0.0449626750505099</v>
      </c>
      <c r="I12" s="192">
        <v>0.3649124440706399</v>
      </c>
      <c r="J12" s="192">
        <v>0.4718527763572555</v>
      </c>
      <c r="K12" s="192">
        <v>0.11115422590472337</v>
      </c>
      <c r="L12" s="192">
        <v>0.007117878616872678</v>
      </c>
      <c r="M12" s="192"/>
      <c r="N12" s="192"/>
      <c r="O12" s="84"/>
      <c r="P12" s="84"/>
      <c r="Q12" s="84"/>
      <c r="R12" s="84"/>
      <c r="S12" s="84"/>
    </row>
    <row r="13" spans="1:19" s="29" customFormat="1" ht="18" customHeight="1">
      <c r="A13" s="39" t="s">
        <v>51</v>
      </c>
      <c r="B13" s="148">
        <f t="shared" si="1"/>
        <v>5.843598977505545</v>
      </c>
      <c r="C13" s="148">
        <f t="shared" si="0"/>
        <v>34.28589043469009</v>
      </c>
      <c r="D13" s="148">
        <f t="shared" si="0"/>
        <v>44.90194125587182</v>
      </c>
      <c r="E13" s="148">
        <f t="shared" si="0"/>
        <v>13.900782180073973</v>
      </c>
      <c r="F13" s="148">
        <f t="shared" si="0"/>
        <v>1.0677871518583884</v>
      </c>
      <c r="G13" s="192"/>
      <c r="H13" s="192">
        <v>0.05843598977505545</v>
      </c>
      <c r="I13" s="192">
        <v>0.34285890434690086</v>
      </c>
      <c r="J13" s="192">
        <v>0.4490194125587182</v>
      </c>
      <c r="K13" s="192">
        <v>0.13900782180073973</v>
      </c>
      <c r="L13" s="192">
        <v>0.010677871518583883</v>
      </c>
      <c r="M13" s="192"/>
      <c r="N13" s="192"/>
      <c r="O13" s="84"/>
      <c r="P13" s="84"/>
      <c r="Q13" s="84"/>
      <c r="R13" s="84"/>
      <c r="S13" s="84"/>
    </row>
    <row r="14" spans="1:19" s="29" customFormat="1" ht="18" customHeight="1">
      <c r="A14" s="39" t="s">
        <v>53</v>
      </c>
      <c r="B14" s="148">
        <f t="shared" si="1"/>
        <v>4.461695790091702</v>
      </c>
      <c r="C14" s="148">
        <f t="shared" si="0"/>
        <v>32.36045431435336</v>
      </c>
      <c r="D14" s="148">
        <f t="shared" si="0"/>
        <v>48.358914245817374</v>
      </c>
      <c r="E14" s="148">
        <f t="shared" si="0"/>
        <v>13.289583165338541</v>
      </c>
      <c r="F14" s="148">
        <f t="shared" si="0"/>
        <v>1.5293524843996196</v>
      </c>
      <c r="G14" s="192"/>
      <c r="H14" s="192">
        <v>0.04461695790091702</v>
      </c>
      <c r="I14" s="192">
        <v>0.32360454314353365</v>
      </c>
      <c r="J14" s="192">
        <v>0.48358914245817375</v>
      </c>
      <c r="K14" s="192">
        <v>0.13289583165338542</v>
      </c>
      <c r="L14" s="192">
        <v>0.015293524843996195</v>
      </c>
      <c r="M14" s="192"/>
      <c r="N14" s="192"/>
      <c r="O14" s="84"/>
      <c r="P14" s="84"/>
      <c r="Q14" s="84"/>
      <c r="R14" s="84"/>
      <c r="S14" s="84"/>
    </row>
    <row r="15" spans="1:19" s="29" customFormat="1" ht="18" customHeight="1">
      <c r="A15" s="39" t="s">
        <v>55</v>
      </c>
      <c r="B15" s="148">
        <f t="shared" si="1"/>
        <v>3.7589254491090114</v>
      </c>
      <c r="C15" s="148">
        <f t="shared" si="0"/>
        <v>20.23364395612375</v>
      </c>
      <c r="D15" s="148">
        <f t="shared" si="0"/>
        <v>53.71980218133704</v>
      </c>
      <c r="E15" s="148">
        <f t="shared" si="0"/>
        <v>20.20117762731385</v>
      </c>
      <c r="F15" s="148">
        <f t="shared" si="0"/>
        <v>2.0864507861170054</v>
      </c>
      <c r="G15" s="192"/>
      <c r="H15" s="192">
        <v>0.037589254491090116</v>
      </c>
      <c r="I15" s="192">
        <v>0.2023364395612375</v>
      </c>
      <c r="J15" s="192">
        <v>0.5371980218133704</v>
      </c>
      <c r="K15" s="192">
        <v>0.2020117762731385</v>
      </c>
      <c r="L15" s="192">
        <v>0.020864507861170053</v>
      </c>
      <c r="M15" s="192"/>
      <c r="N15" s="192"/>
      <c r="O15" s="84"/>
      <c r="P15" s="84"/>
      <c r="Q15" s="84"/>
      <c r="R15" s="84"/>
      <c r="S15" s="84"/>
    </row>
    <row r="16" spans="1:19" s="29" customFormat="1" ht="18" customHeight="1">
      <c r="A16" s="40" t="s">
        <v>57</v>
      </c>
      <c r="B16" s="148"/>
      <c r="C16" s="148"/>
      <c r="D16" s="148"/>
      <c r="E16" s="148"/>
      <c r="F16" s="148"/>
      <c r="G16" s="192"/>
      <c r="M16" s="192"/>
      <c r="N16" s="192"/>
      <c r="O16" s="84"/>
      <c r="P16" s="84"/>
      <c r="Q16" s="84"/>
      <c r="R16" s="84"/>
      <c r="S16" s="84"/>
    </row>
    <row r="17" spans="1:19" s="29" customFormat="1" ht="18" customHeight="1">
      <c r="A17" s="36" t="s">
        <v>59</v>
      </c>
      <c r="B17" s="148">
        <f t="shared" si="1"/>
        <v>1.9932311137903822</v>
      </c>
      <c r="C17" s="148">
        <f t="shared" si="0"/>
        <v>19.278635096554936</v>
      </c>
      <c r="D17" s="148">
        <f t="shared" si="0"/>
        <v>54.2906747980499</v>
      </c>
      <c r="E17" s="148">
        <f t="shared" si="0"/>
        <v>22.077765176209454</v>
      </c>
      <c r="F17" s="148">
        <f t="shared" si="0"/>
        <v>2.359693815395563</v>
      </c>
      <c r="G17" s="192"/>
      <c r="H17" s="192">
        <v>0.01993231113790382</v>
      </c>
      <c r="I17" s="192">
        <v>0.19278635096554936</v>
      </c>
      <c r="J17" s="192">
        <v>0.542906747980499</v>
      </c>
      <c r="K17" s="192">
        <v>0.22077765176209452</v>
      </c>
      <c r="L17" s="192">
        <v>0.02359693815395563</v>
      </c>
      <c r="M17" s="192"/>
      <c r="N17" s="192"/>
      <c r="O17" s="84"/>
      <c r="P17" s="84"/>
      <c r="Q17" s="84"/>
      <c r="R17" s="84"/>
      <c r="S17" s="84"/>
    </row>
    <row r="18" spans="1:19" s="29" customFormat="1" ht="18" customHeight="1">
      <c r="A18" s="36" t="s">
        <v>61</v>
      </c>
      <c r="B18" s="148">
        <f t="shared" si="1"/>
        <v>3.9265763319234392</v>
      </c>
      <c r="C18" s="148">
        <f t="shared" si="0"/>
        <v>26.396579541270153</v>
      </c>
      <c r="D18" s="148">
        <f t="shared" si="0"/>
        <v>52.708752281995395</v>
      </c>
      <c r="E18" s="148">
        <f t="shared" si="0"/>
        <v>15.16371764761961</v>
      </c>
      <c r="F18" s="148">
        <f t="shared" si="0"/>
        <v>1.8043741971915666</v>
      </c>
      <c r="G18" s="192"/>
      <c r="H18" s="192">
        <v>0.03926576331923439</v>
      </c>
      <c r="I18" s="192">
        <v>0.26396579541270154</v>
      </c>
      <c r="J18" s="192">
        <v>0.527087522819954</v>
      </c>
      <c r="K18" s="192">
        <v>0.1516371764761961</v>
      </c>
      <c r="L18" s="192">
        <v>0.018043741971915665</v>
      </c>
      <c r="M18" s="192"/>
      <c r="N18" s="192"/>
      <c r="O18" s="84"/>
      <c r="P18" s="84"/>
      <c r="Q18" s="84"/>
      <c r="R18" s="84"/>
      <c r="S18" s="84"/>
    </row>
    <row r="19" spans="1:19" s="29" customFormat="1" ht="18" customHeight="1">
      <c r="A19" s="36" t="s">
        <v>62</v>
      </c>
      <c r="B19" s="148">
        <f t="shared" si="1"/>
        <v>4.178077983726538</v>
      </c>
      <c r="C19" s="148">
        <f t="shared" si="0"/>
        <v>31.873210841597256</v>
      </c>
      <c r="D19" s="148">
        <f t="shared" si="0"/>
        <v>49.2269738402274</v>
      </c>
      <c r="E19" s="148">
        <f t="shared" si="0"/>
        <v>13.717664710609032</v>
      </c>
      <c r="F19" s="148">
        <f t="shared" si="0"/>
        <v>1.0040726238393936</v>
      </c>
      <c r="G19" s="192"/>
      <c r="H19" s="192">
        <v>0.04178077983726537</v>
      </c>
      <c r="I19" s="192">
        <v>0.31873210841597255</v>
      </c>
      <c r="J19" s="192">
        <v>0.492269738402274</v>
      </c>
      <c r="K19" s="192">
        <v>0.13717664710609032</v>
      </c>
      <c r="L19" s="192">
        <v>0.010040726238393935</v>
      </c>
      <c r="M19" s="192"/>
      <c r="N19" s="192"/>
      <c r="O19" s="84"/>
      <c r="P19" s="84"/>
      <c r="Q19" s="84"/>
      <c r="R19" s="84"/>
      <c r="S19" s="84"/>
    </row>
    <row r="20" spans="1:19" s="29" customFormat="1" ht="18" customHeight="1">
      <c r="A20" s="36" t="s">
        <v>63</v>
      </c>
      <c r="B20" s="148">
        <f t="shared" si="1"/>
        <v>8.915171829630928</v>
      </c>
      <c r="C20" s="148">
        <f t="shared" si="0"/>
        <v>44.29328016843863</v>
      </c>
      <c r="D20" s="148">
        <f t="shared" si="0"/>
        <v>38.29367231284577</v>
      </c>
      <c r="E20" s="148">
        <f t="shared" si="0"/>
        <v>7.765286473751444</v>
      </c>
      <c r="F20" s="148">
        <f t="shared" si="0"/>
        <v>0.7325892153331544</v>
      </c>
      <c r="G20" s="192"/>
      <c r="H20" s="192">
        <v>0.08915171829630929</v>
      </c>
      <c r="I20" s="192">
        <v>0.44293280168438626</v>
      </c>
      <c r="J20" s="192">
        <v>0.3829367231284577</v>
      </c>
      <c r="K20" s="192">
        <v>0.07765286473751444</v>
      </c>
      <c r="L20" s="192">
        <v>0.007325892153331543</v>
      </c>
      <c r="M20" s="192"/>
      <c r="N20" s="192"/>
      <c r="O20" s="84"/>
      <c r="P20" s="84"/>
      <c r="Q20" s="84"/>
      <c r="R20" s="84"/>
      <c r="S20" s="84"/>
    </row>
    <row r="21" spans="1:19" s="29" customFormat="1" ht="18" customHeight="1">
      <c r="A21" s="37" t="s">
        <v>205</v>
      </c>
      <c r="B21" s="148"/>
      <c r="C21" s="148"/>
      <c r="D21" s="148"/>
      <c r="E21" s="148"/>
      <c r="F21" s="148"/>
      <c r="G21" s="192"/>
      <c r="M21" s="192"/>
      <c r="N21" s="192"/>
      <c r="O21" s="84"/>
      <c r="P21" s="84"/>
      <c r="Q21" s="84"/>
      <c r="R21" s="84"/>
      <c r="S21" s="84"/>
    </row>
    <row r="22" spans="1:19" s="29" customFormat="1" ht="18" customHeight="1">
      <c r="A22" s="36" t="s">
        <v>206</v>
      </c>
      <c r="B22" s="148">
        <f t="shared" si="1"/>
        <v>2.361821144142631</v>
      </c>
      <c r="C22" s="148">
        <f t="shared" si="0"/>
        <v>20.649986158057573</v>
      </c>
      <c r="D22" s="148">
        <f t="shared" si="0"/>
        <v>55.16337008264198</v>
      </c>
      <c r="E22" s="148">
        <f t="shared" si="0"/>
        <v>19.87144776714169</v>
      </c>
      <c r="F22" s="148">
        <f t="shared" si="0"/>
        <v>1.9533748480166067</v>
      </c>
      <c r="G22" s="192"/>
      <c r="H22" s="192">
        <v>0.023618211441426312</v>
      </c>
      <c r="I22" s="192">
        <v>0.20649986158057573</v>
      </c>
      <c r="J22" s="192">
        <v>0.5516337008264198</v>
      </c>
      <c r="K22" s="192">
        <v>0.1987144776714169</v>
      </c>
      <c r="L22" s="192">
        <v>0.019533748480166067</v>
      </c>
      <c r="M22" s="192"/>
      <c r="N22" s="192"/>
      <c r="O22" s="84"/>
      <c r="P22" s="84"/>
      <c r="Q22" s="84"/>
      <c r="R22" s="84"/>
      <c r="S22" s="84"/>
    </row>
    <row r="23" spans="1:19" s="29" customFormat="1" ht="18" customHeight="1">
      <c r="A23" s="36" t="s">
        <v>208</v>
      </c>
      <c r="B23" s="148">
        <f t="shared" si="1"/>
        <v>4.248620821099089</v>
      </c>
      <c r="C23" s="148">
        <f t="shared" si="0"/>
        <v>36.232792590535</v>
      </c>
      <c r="D23" s="148">
        <f t="shared" si="0"/>
        <v>47.13073065059276</v>
      </c>
      <c r="E23" s="148">
        <f t="shared" si="0"/>
        <v>11.88356202865283</v>
      </c>
      <c r="F23" s="148">
        <f t="shared" si="0"/>
        <v>0.5042939091203711</v>
      </c>
      <c r="G23" s="192"/>
      <c r="H23" s="192">
        <v>0.04248620821099089</v>
      </c>
      <c r="I23" s="192">
        <v>0.36232792590534996</v>
      </c>
      <c r="J23" s="192">
        <v>0.4713073065059276</v>
      </c>
      <c r="K23" s="192">
        <v>0.1188356202865283</v>
      </c>
      <c r="L23" s="192">
        <v>0.005042939091203711</v>
      </c>
      <c r="M23" s="192"/>
      <c r="N23" s="192"/>
      <c r="O23" s="84"/>
      <c r="P23" s="84"/>
      <c r="Q23" s="84"/>
      <c r="R23" s="84"/>
      <c r="S23" s="84"/>
    </row>
    <row r="24" spans="1:19" s="29" customFormat="1" ht="18" customHeight="1">
      <c r="A24" s="36" t="s">
        <v>210</v>
      </c>
      <c r="B24" s="148">
        <f t="shared" si="1"/>
        <v>3.181797866982037</v>
      </c>
      <c r="C24" s="148">
        <f t="shared" si="0"/>
        <v>30.677942136840038</v>
      </c>
      <c r="D24" s="148">
        <f t="shared" si="0"/>
        <v>43.819912661718426</v>
      </c>
      <c r="E24" s="148">
        <f t="shared" si="0"/>
        <v>18.205617148638236</v>
      </c>
      <c r="F24" s="148">
        <f t="shared" si="0"/>
        <v>4.114730185821321</v>
      </c>
      <c r="G24" s="192"/>
      <c r="H24" s="192">
        <v>0.03181797866982037</v>
      </c>
      <c r="I24" s="192">
        <v>0.30677942136840036</v>
      </c>
      <c r="J24" s="192">
        <v>0.43819912661718424</v>
      </c>
      <c r="K24" s="192">
        <v>0.18205617148638237</v>
      </c>
      <c r="L24" s="192">
        <v>0.041147301858213206</v>
      </c>
      <c r="M24" s="192"/>
      <c r="N24" s="192"/>
      <c r="O24" s="84"/>
      <c r="P24" s="84"/>
      <c r="Q24" s="84"/>
      <c r="R24" s="84"/>
      <c r="S24" s="84"/>
    </row>
    <row r="25" spans="1:19" s="29" customFormat="1" ht="18" customHeight="1">
      <c r="A25" s="36" t="s">
        <v>212</v>
      </c>
      <c r="B25" s="148">
        <f t="shared" si="1"/>
        <v>2.9245200690132744</v>
      </c>
      <c r="C25" s="148">
        <f t="shared" si="0"/>
        <v>29.54142760298573</v>
      </c>
      <c r="D25" s="148">
        <f t="shared" si="0"/>
        <v>49.988493231010146</v>
      </c>
      <c r="E25" s="148">
        <f t="shared" si="0"/>
        <v>16.06981171822784</v>
      </c>
      <c r="F25" s="148">
        <f t="shared" si="0"/>
        <v>1.47574737876289</v>
      </c>
      <c r="G25" s="192"/>
      <c r="H25" s="192">
        <v>0.029245200690132745</v>
      </c>
      <c r="I25" s="192">
        <v>0.2954142760298573</v>
      </c>
      <c r="J25" s="192">
        <v>0.49988493231010145</v>
      </c>
      <c r="K25" s="192">
        <v>0.1606981171822784</v>
      </c>
      <c r="L25" s="192">
        <v>0.0147574737876289</v>
      </c>
      <c r="M25" s="192"/>
      <c r="N25" s="192"/>
      <c r="O25" s="84"/>
      <c r="P25" s="84"/>
      <c r="Q25" s="84"/>
      <c r="R25" s="84"/>
      <c r="S25" s="84"/>
    </row>
    <row r="26" spans="1:19" s="29" customFormat="1" ht="18" customHeight="1">
      <c r="A26" s="41" t="s">
        <v>214</v>
      </c>
      <c r="B26" s="199">
        <f t="shared" si="1"/>
        <v>9.555202595993071</v>
      </c>
      <c r="C26" s="148">
        <f t="shared" si="0"/>
        <v>41.066543475323705</v>
      </c>
      <c r="D26" s="148">
        <f t="shared" si="0"/>
        <v>40.2028810339193</v>
      </c>
      <c r="E26" s="148">
        <f t="shared" si="0"/>
        <v>8.478287719501944</v>
      </c>
      <c r="F26" s="148">
        <f t="shared" si="0"/>
        <v>0.6970851752618665</v>
      </c>
      <c r="G26" s="192"/>
      <c r="H26" s="192">
        <v>0.09555202595993072</v>
      </c>
      <c r="I26" s="192">
        <v>0.4106654347532371</v>
      </c>
      <c r="J26" s="192">
        <v>0.40202881033919297</v>
      </c>
      <c r="K26" s="192">
        <v>0.08478287719501944</v>
      </c>
      <c r="L26" s="192">
        <v>0.0069708517526186654</v>
      </c>
      <c r="M26" s="192"/>
      <c r="N26" s="192"/>
      <c r="O26" s="84"/>
      <c r="P26" s="84"/>
      <c r="Q26" s="84"/>
      <c r="R26" s="84"/>
      <c r="S26" s="84"/>
    </row>
    <row r="27" spans="1:19" s="29" customFormat="1" ht="18" customHeight="1">
      <c r="A27" s="42" t="s">
        <v>70</v>
      </c>
      <c r="B27" s="145"/>
      <c r="C27" s="145"/>
      <c r="D27" s="145"/>
      <c r="E27" s="145"/>
      <c r="F27" s="145"/>
      <c r="G27" s="192"/>
      <c r="M27" s="192"/>
      <c r="N27" s="192"/>
      <c r="O27" s="84"/>
      <c r="P27" s="84"/>
      <c r="Q27" s="84"/>
      <c r="R27" s="84"/>
      <c r="S27" s="84"/>
    </row>
    <row r="28" spans="1:19" s="29" customFormat="1" ht="18" customHeight="1">
      <c r="A28" s="39" t="s">
        <v>72</v>
      </c>
      <c r="B28" s="145">
        <f t="shared" si="1"/>
        <v>12.726531859345169</v>
      </c>
      <c r="C28" s="145">
        <f t="shared" si="0"/>
        <v>47.90810867808171</v>
      </c>
      <c r="D28" s="145">
        <f t="shared" si="0"/>
        <v>34.18019914524368</v>
      </c>
      <c r="E28" s="145">
        <f t="shared" si="0"/>
        <v>4.720658336554343</v>
      </c>
      <c r="F28" s="145">
        <f t="shared" si="0"/>
        <v>0.4645019807750256</v>
      </c>
      <c r="G28" s="192"/>
      <c r="H28" s="192">
        <v>0.1272653185934517</v>
      </c>
      <c r="I28" s="192">
        <v>0.4790810867808171</v>
      </c>
      <c r="J28" s="192">
        <v>0.3418019914524368</v>
      </c>
      <c r="K28" s="192">
        <v>0.047206583365543425</v>
      </c>
      <c r="L28" s="192">
        <v>0.004645019807750256</v>
      </c>
      <c r="M28" s="192"/>
      <c r="N28" s="192"/>
      <c r="O28" s="84"/>
      <c r="P28" s="84"/>
      <c r="Q28" s="84"/>
      <c r="R28" s="84"/>
      <c r="S28" s="84"/>
    </row>
    <row r="29" spans="1:19" s="29" customFormat="1" ht="18" customHeight="1">
      <c r="A29" s="39" t="s">
        <v>74</v>
      </c>
      <c r="B29" s="145">
        <f t="shared" si="1"/>
        <v>6.7315362661019815</v>
      </c>
      <c r="C29" s="145">
        <f t="shared" si="0"/>
        <v>48.01461994658953</v>
      </c>
      <c r="D29" s="145">
        <f t="shared" si="0"/>
        <v>39.33286073168218</v>
      </c>
      <c r="E29" s="145">
        <f t="shared" si="0"/>
        <v>5.4071745985837065</v>
      </c>
      <c r="F29" s="145">
        <f t="shared" si="0"/>
        <v>0.5138084570427798</v>
      </c>
      <c r="G29" s="192"/>
      <c r="H29" s="192">
        <v>0.06731536266101981</v>
      </c>
      <c r="I29" s="192">
        <v>0.48014619946589526</v>
      </c>
      <c r="J29" s="192">
        <v>0.39332860731682184</v>
      </c>
      <c r="K29" s="192">
        <v>0.05407174598583707</v>
      </c>
      <c r="L29" s="192">
        <v>0.005138084570427798</v>
      </c>
      <c r="M29" s="192"/>
      <c r="N29" s="192"/>
      <c r="O29" s="84"/>
      <c r="P29" s="84"/>
      <c r="Q29" s="84"/>
      <c r="R29" s="84"/>
      <c r="S29" s="84"/>
    </row>
    <row r="30" spans="1:14" s="84" customFormat="1" ht="18" customHeight="1">
      <c r="A30" s="39" t="s">
        <v>76</v>
      </c>
      <c r="B30" s="148">
        <f t="shared" si="1"/>
        <v>5.093657148957007</v>
      </c>
      <c r="C30" s="148">
        <f t="shared" si="0"/>
        <v>32.78920520754414</v>
      </c>
      <c r="D30" s="148">
        <f t="shared" si="0"/>
        <v>47.30251514595775</v>
      </c>
      <c r="E30" s="148">
        <f t="shared" si="0"/>
        <v>13.48365858926427</v>
      </c>
      <c r="F30" s="148">
        <f t="shared" si="0"/>
        <v>1.3309639082766587</v>
      </c>
      <c r="G30" s="192"/>
      <c r="H30" s="192">
        <v>0.05093657148957007</v>
      </c>
      <c r="I30" s="192">
        <v>0.3278920520754414</v>
      </c>
      <c r="J30" s="192">
        <v>0.47302515145957746</v>
      </c>
      <c r="K30" s="192">
        <v>0.1348365858926427</v>
      </c>
      <c r="L30" s="192">
        <v>0.013309639082766587</v>
      </c>
      <c r="M30" s="192"/>
      <c r="N30" s="192"/>
    </row>
    <row r="31" spans="1:14" s="84" customFormat="1" ht="18" customHeight="1">
      <c r="A31" s="39" t="s">
        <v>78</v>
      </c>
      <c r="B31" s="148">
        <f t="shared" si="1"/>
        <v>2.498563641044498</v>
      </c>
      <c r="C31" s="148">
        <f t="shared" si="0"/>
        <v>20.666977764963946</v>
      </c>
      <c r="D31" s="148">
        <f t="shared" si="0"/>
        <v>55.493740521396376</v>
      </c>
      <c r="E31" s="148">
        <f t="shared" si="0"/>
        <v>19.356182077412928</v>
      </c>
      <c r="F31" s="148">
        <f t="shared" si="0"/>
        <v>1.984535995182581</v>
      </c>
      <c r="G31" s="192"/>
      <c r="H31" s="192">
        <v>0.02498563641044498</v>
      </c>
      <c r="I31" s="192">
        <v>0.20666977764963945</v>
      </c>
      <c r="J31" s="192">
        <v>0.5549374052139637</v>
      </c>
      <c r="K31" s="192">
        <v>0.19356182077412928</v>
      </c>
      <c r="L31" s="192">
        <v>0.01984535995182581</v>
      </c>
      <c r="M31" s="192"/>
      <c r="N31" s="192"/>
    </row>
    <row r="32" spans="1:14" s="84" customFormat="1" ht="18" customHeight="1">
      <c r="A32" s="39" t="s">
        <v>80</v>
      </c>
      <c r="B32" s="199">
        <f t="shared" si="1"/>
        <v>3.454347556329504</v>
      </c>
      <c r="C32" s="148">
        <f t="shared" si="0"/>
        <v>28.96842616919618</v>
      </c>
      <c r="D32" s="148">
        <f t="shared" si="0"/>
        <v>48.51593864483281</v>
      </c>
      <c r="E32" s="148">
        <f t="shared" si="0"/>
        <v>17.50573019188914</v>
      </c>
      <c r="F32" s="148">
        <f t="shared" si="0"/>
        <v>1.555557437752311</v>
      </c>
      <c r="G32" s="192"/>
      <c r="H32" s="192">
        <v>0.03454347556329504</v>
      </c>
      <c r="I32" s="192">
        <v>0.2896842616919618</v>
      </c>
      <c r="J32" s="192">
        <v>0.48515938644832807</v>
      </c>
      <c r="K32" s="192">
        <v>0.17505730191889138</v>
      </c>
      <c r="L32" s="192">
        <v>0.015555574377523109</v>
      </c>
      <c r="M32" s="192"/>
      <c r="N32" s="192"/>
    </row>
    <row r="33" spans="1:14" s="84" customFormat="1" ht="18" customHeight="1">
      <c r="A33" s="44" t="s">
        <v>82</v>
      </c>
      <c r="B33" s="200">
        <f>H33*100</f>
        <v>0</v>
      </c>
      <c r="C33" s="153">
        <f>I33*100</f>
        <v>0</v>
      </c>
      <c r="D33" s="153">
        <f>J33*100</f>
        <v>0</v>
      </c>
      <c r="E33" s="153">
        <f>K33*100</f>
        <v>0</v>
      </c>
      <c r="F33" s="153">
        <f>L33*100</f>
        <v>0</v>
      </c>
      <c r="G33" s="192"/>
      <c r="H33" s="192"/>
      <c r="I33" s="192"/>
      <c r="J33" s="192"/>
      <c r="K33" s="192"/>
      <c r="L33" s="192"/>
      <c r="M33" s="192"/>
      <c r="N33" s="192"/>
    </row>
    <row r="34" spans="1:14" s="84" customFormat="1" ht="18" customHeight="1">
      <c r="A34" s="45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s="84" customFormat="1" ht="18" customHeight="1">
      <c r="A35" s="4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s="84" customFormat="1" ht="18" customHeight="1">
      <c r="A36" s="45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s="84" customFormat="1" ht="18" customHeight="1">
      <c r="A37" s="45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s="84" customFormat="1" ht="18" customHeight="1">
      <c r="A38" s="45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s="84" customFormat="1" ht="18" customHeight="1">
      <c r="A39" s="45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s="84" customFormat="1" ht="18" customHeight="1">
      <c r="A40" s="45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s="84" customFormat="1" ht="18" customHeight="1">
      <c r="A41" s="45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s="84" customFormat="1" ht="18" customHeight="1">
      <c r="A42" s="45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s="84" customFormat="1" ht="18" customHeight="1">
      <c r="A43" s="45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s="84" customFormat="1" ht="18" customHeight="1">
      <c r="A44" s="45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pans="1:14" s="84" customFormat="1" ht="18" customHeight="1">
      <c r="A45" s="45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4" s="84" customFormat="1" ht="18" customHeight="1">
      <c r="A46" s="45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</row>
    <row r="47" spans="1:14" s="84" customFormat="1" ht="18" customHeight="1">
      <c r="A47" s="45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4" s="84" customFormat="1" ht="18" customHeight="1">
      <c r="A48" s="45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49" spans="1:14" s="84" customFormat="1" ht="18" customHeight="1">
      <c r="A49" s="45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84" customFormat="1" ht="18" customHeight="1">
      <c r="A50" s="45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84" customFormat="1" ht="18" customHeight="1">
      <c r="A51" s="45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84" customFormat="1" ht="18" customHeight="1">
      <c r="A52" s="45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84" customFormat="1" ht="18" customHeight="1">
      <c r="A53" s="45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  <row r="54" spans="1:14" s="84" customFormat="1" ht="18" customHeight="1">
      <c r="A54" s="45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</row>
    <row r="55" spans="1:14" s="84" customFormat="1" ht="18" customHeight="1">
      <c r="A55" s="45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</row>
    <row r="56" spans="1:14" s="84" customFormat="1" ht="18" customHeight="1">
      <c r="A56" s="45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</row>
    <row r="57" spans="1:14" s="84" customFormat="1" ht="18" customHeight="1">
      <c r="A57" s="45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  <row r="58" spans="1:14" s="84" customFormat="1" ht="18" customHeight="1">
      <c r="A58" s="45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</row>
    <row r="59" spans="1:14" s="84" customFormat="1" ht="18" customHeight="1">
      <c r="A59" s="45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</row>
    <row r="60" spans="1:14" s="84" customFormat="1" ht="18" customHeight="1">
      <c r="A60" s="45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14" s="84" customFormat="1" ht="18" customHeight="1">
      <c r="A61" s="45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</row>
    <row r="62" spans="1:14" s="84" customFormat="1" ht="18" customHeight="1">
      <c r="A62" s="4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</row>
    <row r="63" spans="1:14" s="84" customFormat="1" ht="18" customHeight="1">
      <c r="A63" s="45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84" customFormat="1" ht="18" customHeight="1">
      <c r="A64" s="45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s="84" customFormat="1" ht="18" customHeight="1">
      <c r="A65" s="45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 s="84" customFormat="1" ht="18" customHeight="1">
      <c r="A66" s="45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</row>
    <row r="67" spans="1:14" s="84" customFormat="1" ht="18" customHeight="1">
      <c r="A67" s="45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</row>
    <row r="68" spans="1:14" s="84" customFormat="1" ht="18" customHeight="1">
      <c r="A68" s="45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</row>
    <row r="69" spans="1:14" s="84" customFormat="1" ht="18" customHeight="1">
      <c r="A69" s="45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</row>
    <row r="70" spans="1:14" s="84" customFormat="1" ht="18" customHeight="1">
      <c r="A70" s="45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</row>
    <row r="71" spans="1:14" s="84" customFormat="1" ht="18" customHeight="1">
      <c r="A71" s="45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</row>
    <row r="72" spans="1:14" s="84" customFormat="1" ht="18" customHeight="1">
      <c r="A72" s="45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</row>
    <row r="73" spans="1:14" s="84" customFormat="1" ht="18" customHeight="1">
      <c r="A73" s="45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</row>
    <row r="74" spans="1:14" s="84" customFormat="1" ht="18" customHeight="1">
      <c r="A74" s="45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4" s="84" customFormat="1" ht="18" customHeight="1">
      <c r="A75" s="45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</row>
    <row r="76" spans="1:14" s="84" customFormat="1" ht="18" customHeight="1">
      <c r="A76" s="45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s="84" customFormat="1" ht="18" customHeight="1">
      <c r="A77" s="45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</row>
    <row r="78" spans="1:14" s="84" customFormat="1" ht="18" customHeight="1">
      <c r="A78" s="45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1:14" s="84" customFormat="1" ht="18" customHeight="1">
      <c r="A79" s="45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</row>
    <row r="80" spans="1:14" s="84" customFormat="1" ht="18" customHeight="1">
      <c r="A80" s="4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</row>
    <row r="81" spans="1:14" s="84" customFormat="1" ht="18" customHeight="1">
      <c r="A81" s="45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s="84" customFormat="1" ht="18" customHeight="1">
      <c r="A82" s="45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</row>
    <row r="83" spans="1:14" s="84" customFormat="1" ht="18" customHeight="1">
      <c r="A83" s="45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s="84" customFormat="1" ht="18" customHeight="1">
      <c r="A84" s="45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4" s="84" customFormat="1" ht="18" customHeight="1">
      <c r="A85" s="45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s="84" customFormat="1" ht="18" customHeight="1">
      <c r="A86" s="45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4" s="84" customFormat="1" ht="18" customHeight="1">
      <c r="A87" s="45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s="84" customFormat="1" ht="18" customHeight="1">
      <c r="A88" s="45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4" s="84" customFormat="1" ht="18" customHeight="1">
      <c r="A89" s="45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4" s="84" customFormat="1" ht="18" customHeight="1">
      <c r="A90" s="45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4" s="84" customFormat="1" ht="18" customHeight="1">
      <c r="A91" s="45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4" s="84" customFormat="1" ht="18" customHeight="1">
      <c r="A92" s="45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4" s="84" customFormat="1" ht="18" customHeight="1">
      <c r="A93" s="45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4" s="84" customFormat="1" ht="18" customHeight="1">
      <c r="A94" s="45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14" s="84" customFormat="1" ht="18" customHeight="1">
      <c r="A95" s="45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</row>
    <row r="96" spans="1:14" s="84" customFormat="1" ht="18" customHeight="1">
      <c r="A96" s="45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</row>
    <row r="97" spans="1:14" s="84" customFormat="1" ht="18" customHeight="1">
      <c r="A97" s="45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</row>
    <row r="98" spans="1:14" s="84" customFormat="1" ht="18" customHeight="1">
      <c r="A98" s="45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</row>
    <row r="99" spans="1:14" s="84" customFormat="1" ht="18" customHeight="1">
      <c r="A99" s="45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</row>
    <row r="100" spans="1:14" s="84" customFormat="1" ht="18" customHeight="1">
      <c r="A100" s="45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</row>
    <row r="101" spans="1:14" s="84" customFormat="1" ht="18" customHeight="1">
      <c r="A101" s="45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</row>
    <row r="102" spans="1:14" s="84" customFormat="1" ht="18" customHeight="1">
      <c r="A102" s="45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</row>
    <row r="103" spans="1:14" s="84" customFormat="1" ht="18" customHeight="1">
      <c r="A103" s="45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</row>
    <row r="104" spans="1:14" s="84" customFormat="1" ht="18" customHeight="1">
      <c r="A104" s="45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</row>
    <row r="105" spans="1:14" s="84" customFormat="1" ht="18" customHeight="1">
      <c r="A105" s="45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</row>
    <row r="106" spans="1:14" s="84" customFormat="1" ht="18" customHeight="1">
      <c r="A106" s="45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</row>
    <row r="107" spans="1:14" s="84" customFormat="1" ht="18" customHeight="1">
      <c r="A107" s="45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</row>
    <row r="108" spans="1:14" s="84" customFormat="1" ht="18" customHeight="1">
      <c r="A108" s="45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4" s="84" customFormat="1" ht="18" customHeight="1">
      <c r="A109" s="45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</row>
    <row r="110" spans="1:14" s="84" customFormat="1" ht="18" customHeight="1">
      <c r="A110" s="45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</row>
    <row r="111" spans="1:14" s="84" customFormat="1" ht="18" customHeight="1">
      <c r="A111" s="45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</row>
    <row r="112" spans="1:14" s="84" customFormat="1" ht="18" customHeight="1">
      <c r="A112" s="45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</row>
    <row r="113" spans="1:14" s="84" customFormat="1" ht="18" customHeight="1">
      <c r="A113" s="45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</row>
    <row r="114" spans="1:14" s="84" customFormat="1" ht="18" customHeight="1">
      <c r="A114" s="45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</row>
    <row r="115" spans="1:14" s="84" customFormat="1" ht="18" customHeight="1">
      <c r="A115" s="45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</row>
    <row r="116" spans="1:14" s="84" customFormat="1" ht="18" customHeight="1">
      <c r="A116" s="45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</row>
    <row r="117" spans="1:14" s="84" customFormat="1" ht="18" customHeight="1">
      <c r="A117" s="45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</row>
    <row r="118" spans="1:14" s="84" customFormat="1" ht="18" customHeight="1">
      <c r="A118" s="45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</row>
    <row r="119" spans="1:14" s="84" customFormat="1" ht="18" customHeight="1">
      <c r="A119" s="45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</row>
    <row r="120" spans="1:14" s="84" customFormat="1" ht="18" customHeight="1">
      <c r="A120" s="45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</row>
    <row r="121" spans="1:14" s="84" customFormat="1" ht="18" customHeight="1">
      <c r="A121" s="45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</row>
    <row r="122" spans="1:14" s="84" customFormat="1" ht="18" customHeight="1">
      <c r="A122" s="45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</row>
    <row r="123" spans="1:14" s="84" customFormat="1" ht="18" customHeight="1">
      <c r="A123" s="45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</row>
    <row r="124" spans="1:14" s="84" customFormat="1" ht="18" customHeight="1">
      <c r="A124" s="45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</row>
    <row r="125" spans="1:14" s="84" customFormat="1" ht="18" customHeight="1">
      <c r="A125" s="45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</row>
    <row r="126" spans="1:14" s="84" customFormat="1" ht="18" customHeight="1">
      <c r="A126" s="45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</row>
    <row r="127" spans="1:14" s="84" customFormat="1" ht="18" customHeight="1">
      <c r="A127" s="45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</row>
    <row r="128" spans="2:6" ht="18" customHeight="1">
      <c r="B128" s="99"/>
      <c r="C128" s="99"/>
      <c r="D128" s="99"/>
      <c r="E128" s="99"/>
      <c r="F128" s="99"/>
    </row>
    <row r="129" spans="2:6" ht="18" customHeight="1">
      <c r="B129" s="99"/>
      <c r="C129" s="99"/>
      <c r="D129" s="99"/>
      <c r="E129" s="99"/>
      <c r="F129" s="99"/>
    </row>
    <row r="130" spans="2:6" ht="18" customHeight="1">
      <c r="B130" s="99"/>
      <c r="C130" s="99"/>
      <c r="D130" s="99"/>
      <c r="E130" s="99"/>
      <c r="F130" s="99"/>
    </row>
    <row r="131" spans="2:6" ht="18" customHeight="1">
      <c r="B131" s="99"/>
      <c r="C131" s="99"/>
      <c r="D131" s="99"/>
      <c r="E131" s="99"/>
      <c r="F131" s="99"/>
    </row>
    <row r="132" spans="2:6" ht="18" customHeight="1">
      <c r="B132" s="99"/>
      <c r="C132" s="99"/>
      <c r="D132" s="99"/>
      <c r="E132" s="99"/>
      <c r="F132" s="99"/>
    </row>
    <row r="133" spans="2:6" ht="18" customHeight="1">
      <c r="B133" s="99"/>
      <c r="C133" s="99"/>
      <c r="D133" s="99"/>
      <c r="E133" s="99"/>
      <c r="F133" s="99"/>
    </row>
    <row r="134" spans="2:6" ht="18" customHeight="1">
      <c r="B134" s="99"/>
      <c r="C134" s="99"/>
      <c r="D134" s="99"/>
      <c r="E134" s="99"/>
      <c r="F134" s="99"/>
    </row>
    <row r="135" spans="2:6" ht="18" customHeight="1">
      <c r="B135" s="99"/>
      <c r="C135" s="99"/>
      <c r="D135" s="99"/>
      <c r="E135" s="99"/>
      <c r="F135" s="99"/>
    </row>
    <row r="136" spans="2:6" ht="18" customHeight="1">
      <c r="B136" s="99"/>
      <c r="C136" s="99"/>
      <c r="D136" s="99"/>
      <c r="E136" s="99"/>
      <c r="F136" s="99"/>
    </row>
    <row r="137" spans="2:6" ht="18" customHeight="1">
      <c r="B137" s="99"/>
      <c r="C137" s="99"/>
      <c r="D137" s="99"/>
      <c r="E137" s="99"/>
      <c r="F137" s="99"/>
    </row>
    <row r="138" spans="2:6" ht="18" customHeight="1">
      <c r="B138" s="99"/>
      <c r="C138" s="99"/>
      <c r="D138" s="99"/>
      <c r="E138" s="99"/>
      <c r="F138" s="99"/>
    </row>
    <row r="139" spans="2:6" ht="18" customHeight="1">
      <c r="B139" s="99"/>
      <c r="C139" s="99"/>
      <c r="D139" s="99"/>
      <c r="E139" s="99"/>
      <c r="F139" s="99"/>
    </row>
    <row r="140" spans="2:6" ht="18" customHeight="1">
      <c r="B140" s="99"/>
      <c r="C140" s="99"/>
      <c r="D140" s="99"/>
      <c r="E140" s="99"/>
      <c r="F140" s="99"/>
    </row>
    <row r="141" spans="2:6" ht="18" customHeight="1">
      <c r="B141" s="99"/>
      <c r="C141" s="99"/>
      <c r="D141" s="99"/>
      <c r="E141" s="99"/>
      <c r="F141" s="99"/>
    </row>
    <row r="142" spans="2:6" ht="18" customHeight="1">
      <c r="B142" s="99"/>
      <c r="C142" s="99"/>
      <c r="D142" s="99"/>
      <c r="E142" s="99"/>
      <c r="F142" s="99"/>
    </row>
    <row r="143" spans="2:6" ht="18" customHeight="1">
      <c r="B143" s="99"/>
      <c r="C143" s="99"/>
      <c r="D143" s="99"/>
      <c r="E143" s="99"/>
      <c r="F143" s="99"/>
    </row>
    <row r="144" spans="2:6" ht="18" customHeight="1">
      <c r="B144" s="99"/>
      <c r="C144" s="99"/>
      <c r="D144" s="99"/>
      <c r="E144" s="99"/>
      <c r="F144" s="99"/>
    </row>
    <row r="145" s="99" customFormat="1" ht="18" customHeight="1">
      <c r="A145" s="46"/>
    </row>
    <row r="146" s="99" customFormat="1" ht="18" customHeight="1">
      <c r="A146" s="46"/>
    </row>
    <row r="147" s="99" customFormat="1" ht="18" customHeight="1">
      <c r="A147" s="46"/>
    </row>
    <row r="148" s="99" customFormat="1" ht="18" customHeight="1">
      <c r="A148" s="46"/>
    </row>
    <row r="149" s="99" customFormat="1" ht="18" customHeight="1">
      <c r="A149" s="46"/>
    </row>
    <row r="150" s="99" customFormat="1" ht="18" customHeight="1">
      <c r="A150" s="46"/>
    </row>
    <row r="151" s="99" customFormat="1" ht="18" customHeight="1">
      <c r="A151" s="46"/>
    </row>
    <row r="152" s="99" customFormat="1" ht="18" customHeight="1">
      <c r="A152" s="46"/>
    </row>
    <row r="153" s="99" customFormat="1" ht="18" customHeight="1">
      <c r="A153" s="46"/>
    </row>
    <row r="154" s="99" customFormat="1" ht="18" customHeight="1">
      <c r="A154" s="46"/>
    </row>
    <row r="155" s="99" customFormat="1" ht="18" customHeight="1">
      <c r="A155" s="46"/>
    </row>
    <row r="156" s="99" customFormat="1" ht="18" customHeight="1">
      <c r="A156" s="46"/>
    </row>
    <row r="157" s="99" customFormat="1" ht="18" customHeight="1">
      <c r="A157" s="46"/>
    </row>
    <row r="158" s="99" customFormat="1" ht="18" customHeight="1">
      <c r="A158" s="46"/>
    </row>
    <row r="159" s="99" customFormat="1" ht="18" customHeight="1">
      <c r="A159" s="46"/>
    </row>
    <row r="160" s="99" customFormat="1" ht="18" customHeight="1">
      <c r="A160" s="46"/>
    </row>
    <row r="161" s="99" customFormat="1" ht="18" customHeight="1">
      <c r="A161" s="46"/>
    </row>
    <row r="162" s="99" customFormat="1" ht="18" customHeight="1">
      <c r="A162" s="46"/>
    </row>
    <row r="163" s="99" customFormat="1" ht="18" customHeight="1">
      <c r="A163" s="46"/>
    </row>
    <row r="164" s="99" customFormat="1" ht="18" customHeight="1">
      <c r="A164" s="46"/>
    </row>
    <row r="165" s="99" customFormat="1" ht="18" customHeight="1">
      <c r="A165" s="46"/>
    </row>
    <row r="166" s="99" customFormat="1" ht="18" customHeight="1">
      <c r="A166" s="46"/>
    </row>
    <row r="167" s="99" customFormat="1" ht="18" customHeight="1">
      <c r="A167" s="46"/>
    </row>
    <row r="168" s="99" customFormat="1" ht="18" customHeight="1">
      <c r="A168" s="46"/>
    </row>
    <row r="169" s="99" customFormat="1" ht="18" customHeight="1">
      <c r="A169" s="46"/>
    </row>
    <row r="170" s="99" customFormat="1" ht="18" customHeight="1">
      <c r="A170" s="46"/>
    </row>
    <row r="171" s="99" customFormat="1" ht="18" customHeight="1">
      <c r="A171" s="46"/>
    </row>
    <row r="172" s="99" customFormat="1" ht="18" customHeight="1">
      <c r="A172" s="46"/>
    </row>
    <row r="173" s="99" customFormat="1" ht="18" customHeight="1">
      <c r="A173" s="46"/>
    </row>
    <row r="174" s="99" customFormat="1" ht="18" customHeight="1">
      <c r="A174" s="46"/>
    </row>
    <row r="175" s="99" customFormat="1" ht="18" customHeight="1">
      <c r="A175" s="46"/>
    </row>
    <row r="176" s="99" customFormat="1" ht="18" customHeight="1">
      <c r="A176" s="46"/>
    </row>
    <row r="177" s="99" customFormat="1" ht="18" customHeight="1">
      <c r="A177" s="46"/>
    </row>
    <row r="178" s="99" customFormat="1" ht="18" customHeight="1">
      <c r="A178" s="46"/>
    </row>
    <row r="179" s="99" customFormat="1" ht="18" customHeight="1">
      <c r="A179" s="46"/>
    </row>
    <row r="180" s="99" customFormat="1" ht="18" customHeight="1">
      <c r="A180" s="46"/>
    </row>
    <row r="181" s="99" customFormat="1" ht="18" customHeight="1">
      <c r="A181" s="46"/>
    </row>
    <row r="182" s="99" customFormat="1" ht="18" customHeight="1">
      <c r="A182" s="46"/>
    </row>
    <row r="183" s="99" customFormat="1" ht="18" customHeight="1">
      <c r="A183" s="46"/>
    </row>
    <row r="184" s="99" customFormat="1" ht="18" customHeight="1">
      <c r="A184" s="46"/>
    </row>
    <row r="185" s="99" customFormat="1" ht="18" customHeight="1">
      <c r="A185" s="46"/>
    </row>
    <row r="186" s="99" customFormat="1" ht="18" customHeight="1">
      <c r="A186" s="46"/>
    </row>
    <row r="187" s="99" customFormat="1" ht="18" customHeight="1">
      <c r="A187" s="46"/>
    </row>
    <row r="188" s="99" customFormat="1" ht="18" customHeight="1">
      <c r="A188" s="46"/>
    </row>
    <row r="189" s="99" customFormat="1" ht="18" customHeight="1">
      <c r="A189" s="46"/>
    </row>
    <row r="190" s="99" customFormat="1" ht="18" customHeight="1">
      <c r="A190" s="46"/>
    </row>
    <row r="191" s="99" customFormat="1" ht="18" customHeight="1">
      <c r="A191" s="46"/>
    </row>
    <row r="192" s="99" customFormat="1" ht="18" customHeight="1">
      <c r="A192" s="46"/>
    </row>
    <row r="193" s="99" customFormat="1" ht="18" customHeight="1">
      <c r="A193" s="46"/>
    </row>
    <row r="194" s="99" customFormat="1" ht="18" customHeight="1">
      <c r="A194" s="46"/>
    </row>
    <row r="195" s="99" customFormat="1" ht="18" customHeight="1">
      <c r="A195" s="46"/>
    </row>
    <row r="196" s="99" customFormat="1" ht="18" customHeight="1">
      <c r="A196" s="46"/>
    </row>
    <row r="197" s="99" customFormat="1" ht="18" customHeight="1">
      <c r="A197" s="46"/>
    </row>
    <row r="198" s="99" customFormat="1" ht="18" customHeight="1">
      <c r="A198" s="46"/>
    </row>
    <row r="199" s="99" customFormat="1" ht="18" customHeight="1">
      <c r="A199" s="46"/>
    </row>
    <row r="200" s="99" customFormat="1" ht="18" customHeight="1">
      <c r="A200" s="46"/>
    </row>
    <row r="201" s="99" customFormat="1" ht="18" customHeight="1">
      <c r="A201" s="46"/>
    </row>
    <row r="202" s="99" customFormat="1" ht="18" customHeight="1">
      <c r="A202" s="46"/>
    </row>
    <row r="203" s="99" customFormat="1" ht="18" customHeight="1">
      <c r="A203" s="46"/>
    </row>
    <row r="204" s="99" customFormat="1" ht="18" customHeight="1">
      <c r="A204" s="46"/>
    </row>
    <row r="205" s="99" customFormat="1" ht="18" customHeight="1">
      <c r="A205" s="46"/>
    </row>
    <row r="206" s="99" customFormat="1" ht="18" customHeight="1">
      <c r="A206" s="46"/>
    </row>
    <row r="207" s="99" customFormat="1" ht="18" customHeight="1">
      <c r="A207" s="46"/>
    </row>
    <row r="208" s="99" customFormat="1" ht="18" customHeight="1">
      <c r="A208" s="46"/>
    </row>
    <row r="209" s="99" customFormat="1" ht="18" customHeight="1">
      <c r="A209" s="46"/>
    </row>
    <row r="210" s="99" customFormat="1" ht="18" customHeight="1">
      <c r="A210" s="46"/>
    </row>
    <row r="211" s="99" customFormat="1" ht="18" customHeight="1">
      <c r="A211" s="46"/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92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7" width="8.99609375" style="4" customWidth="1"/>
    <col min="8" max="8" width="8.88671875" style="4" customWidth="1"/>
    <col min="9" max="13" width="0" style="4" hidden="1" customWidth="1"/>
    <col min="14" max="19" width="8.88671875" style="99" customWidth="1"/>
    <col min="20" max="16384" width="8.88671875" style="4" customWidth="1"/>
  </cols>
  <sheetData>
    <row r="1" spans="1:17" ht="18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2"/>
      <c r="P1" s="202"/>
      <c r="Q1" s="202"/>
    </row>
    <row r="2" spans="1:17" ht="18" customHeight="1">
      <c r="A2" s="203" t="s">
        <v>807</v>
      </c>
      <c r="B2" s="204"/>
      <c r="C2" s="204"/>
      <c r="D2" s="204"/>
      <c r="E2" s="205"/>
      <c r="F2" s="205"/>
      <c r="G2" s="206"/>
      <c r="H2" s="206"/>
      <c r="I2" s="206"/>
      <c r="J2" s="206"/>
      <c r="K2" s="206"/>
      <c r="L2" s="206"/>
      <c r="M2" s="206"/>
      <c r="N2" s="202"/>
      <c r="O2" s="202"/>
      <c r="P2" s="202"/>
      <c r="Q2" s="202"/>
    </row>
    <row r="3" spans="1:17" ht="18" customHeight="1">
      <c r="A3" s="205"/>
      <c r="B3" s="205"/>
      <c r="C3" s="205"/>
      <c r="D3" s="205"/>
      <c r="E3" s="205"/>
      <c r="F3" s="205"/>
      <c r="G3" s="206"/>
      <c r="H3" s="206"/>
      <c r="I3" s="206"/>
      <c r="J3" s="206"/>
      <c r="K3" s="206"/>
      <c r="L3" s="206"/>
      <c r="M3" s="206"/>
      <c r="N3" s="202"/>
      <c r="O3" s="202"/>
      <c r="P3" s="202"/>
      <c r="Q3" s="202"/>
    </row>
    <row r="4" spans="1:19" s="29" customFormat="1" ht="18" customHeight="1">
      <c r="A4" s="202"/>
      <c r="B4" s="202"/>
      <c r="C4" s="202"/>
      <c r="D4" s="202"/>
      <c r="E4" s="202"/>
      <c r="F4" s="202"/>
      <c r="G4" s="207" t="s">
        <v>244</v>
      </c>
      <c r="H4" s="201"/>
      <c r="I4" s="201"/>
      <c r="J4" s="201"/>
      <c r="K4" s="201"/>
      <c r="L4" s="201"/>
      <c r="M4" s="201"/>
      <c r="N4" s="208"/>
      <c r="O4" s="208"/>
      <c r="P4" s="208"/>
      <c r="Q4" s="208"/>
      <c r="R4" s="84"/>
      <c r="S4" s="84"/>
    </row>
    <row r="5" spans="1:19" s="29" customFormat="1" ht="18" customHeight="1">
      <c r="A5" s="209" t="s">
        <v>245</v>
      </c>
      <c r="B5" s="210" t="s">
        <v>246</v>
      </c>
      <c r="C5" s="210" t="s">
        <v>247</v>
      </c>
      <c r="D5" s="210" t="s">
        <v>248</v>
      </c>
      <c r="E5" s="210" t="s">
        <v>249</v>
      </c>
      <c r="F5" s="210" t="s">
        <v>250</v>
      </c>
      <c r="G5" s="211" t="s">
        <v>251</v>
      </c>
      <c r="H5" s="201"/>
      <c r="I5" s="201"/>
      <c r="J5" s="201"/>
      <c r="K5" s="201"/>
      <c r="L5" s="201"/>
      <c r="M5" s="201"/>
      <c r="N5" s="208"/>
      <c r="O5" s="208"/>
      <c r="P5" s="208"/>
      <c r="Q5" s="208"/>
      <c r="R5" s="84"/>
      <c r="S5" s="84"/>
    </row>
    <row r="6" spans="1:19" s="29" customFormat="1" ht="18" customHeight="1">
      <c r="A6" s="212"/>
      <c r="B6" s="213"/>
      <c r="C6" s="213"/>
      <c r="D6" s="213"/>
      <c r="E6" s="213"/>
      <c r="F6" s="213"/>
      <c r="G6" s="214"/>
      <c r="H6" s="201"/>
      <c r="I6" s="201"/>
      <c r="J6" s="201"/>
      <c r="K6" s="201"/>
      <c r="L6" s="201"/>
      <c r="M6" s="201"/>
      <c r="N6" s="208"/>
      <c r="O6" s="208"/>
      <c r="P6" s="208"/>
      <c r="Q6" s="208"/>
      <c r="R6" s="84"/>
      <c r="S6" s="84"/>
    </row>
    <row r="7" spans="1:19" s="45" customFormat="1" ht="17.25" customHeight="1">
      <c r="A7" s="215">
        <v>2004</v>
      </c>
      <c r="B7" s="148">
        <v>3.37</v>
      </c>
      <c r="C7" s="148">
        <v>16.62</v>
      </c>
      <c r="D7" s="148">
        <v>46.39</v>
      </c>
      <c r="E7" s="148">
        <v>25.8</v>
      </c>
      <c r="F7" s="148">
        <v>7.49</v>
      </c>
      <c r="G7" s="145">
        <v>0.33</v>
      </c>
      <c r="H7" s="216"/>
      <c r="I7" s="216"/>
      <c r="J7" s="216"/>
      <c r="K7" s="216"/>
      <c r="L7" s="216"/>
      <c r="M7" s="216"/>
      <c r="N7" s="173"/>
      <c r="O7" s="173"/>
      <c r="P7" s="173"/>
      <c r="Q7" s="217"/>
      <c r="R7" s="175"/>
      <c r="S7" s="175"/>
    </row>
    <row r="8" spans="1:19" s="45" customFormat="1" ht="17.25" customHeight="1">
      <c r="A8" s="218">
        <v>2007</v>
      </c>
      <c r="B8" s="148">
        <v>5.994481552844645</v>
      </c>
      <c r="C8" s="148">
        <v>23.203357800685822</v>
      </c>
      <c r="D8" s="148">
        <v>46.5137196050755</v>
      </c>
      <c r="E8" s="148">
        <v>19.36254611445029</v>
      </c>
      <c r="F8" s="148">
        <v>4.843093502317141</v>
      </c>
      <c r="G8" s="148">
        <v>0.08280142462654898</v>
      </c>
      <c r="H8" s="216"/>
      <c r="I8" s="216"/>
      <c r="J8" s="216"/>
      <c r="K8" s="216"/>
      <c r="L8" s="216"/>
      <c r="M8" s="216"/>
      <c r="N8" s="173"/>
      <c r="O8" s="173"/>
      <c r="P8" s="173"/>
      <c r="Q8" s="217"/>
      <c r="R8" s="175"/>
      <c r="S8" s="175"/>
    </row>
    <row r="9" spans="1:19" s="29" customFormat="1" ht="17.25" customHeight="1">
      <c r="A9" s="218">
        <v>2009</v>
      </c>
      <c r="B9" s="148">
        <v>2.948932758878622</v>
      </c>
      <c r="C9" s="148">
        <v>20.156094628248177</v>
      </c>
      <c r="D9" s="148">
        <v>44.77518088195809</v>
      </c>
      <c r="E9" s="148">
        <v>28.299465990965235</v>
      </c>
      <c r="F9" s="148">
        <v>3.820325739948794</v>
      </c>
      <c r="G9" s="148" t="s">
        <v>252</v>
      </c>
      <c r="H9" s="216"/>
      <c r="I9" s="216">
        <v>0.029489327588786217</v>
      </c>
      <c r="J9" s="216">
        <v>0.20156094628248178</v>
      </c>
      <c r="K9" s="216">
        <v>0.44775180881958093</v>
      </c>
      <c r="L9" s="216">
        <v>0.28299465990965234</v>
      </c>
      <c r="M9" s="216">
        <v>0.03820325739948794</v>
      </c>
      <c r="N9" s="173"/>
      <c r="O9" s="173"/>
      <c r="P9" s="173"/>
      <c r="Q9" s="219"/>
      <c r="R9" s="84"/>
      <c r="S9" s="84"/>
    </row>
    <row r="10" spans="1:19" s="29" customFormat="1" ht="17.25" customHeight="1">
      <c r="A10" s="218">
        <v>2010</v>
      </c>
      <c r="B10" s="148">
        <f>I10*100</f>
        <v>1.8796765801219657</v>
      </c>
      <c r="C10" s="148">
        <f aca="true" t="shared" si="0" ref="C10:F35">J10*100</f>
        <v>19.016011000140193</v>
      </c>
      <c r="D10" s="148">
        <f t="shared" si="0"/>
        <v>49.917331980564796</v>
      </c>
      <c r="E10" s="148">
        <f t="shared" si="0"/>
        <v>25.942387151785447</v>
      </c>
      <c r="F10" s="148">
        <f t="shared" si="0"/>
        <v>3.2445932873869503</v>
      </c>
      <c r="G10" s="145" t="s">
        <v>236</v>
      </c>
      <c r="H10" s="216"/>
      <c r="I10" s="216">
        <v>0.018796765801219657</v>
      </c>
      <c r="J10" s="216">
        <v>0.19016011000140193</v>
      </c>
      <c r="K10" s="216">
        <v>0.49917331980564794</v>
      </c>
      <c r="L10" s="216">
        <v>0.25942387151785445</v>
      </c>
      <c r="M10" s="216">
        <v>0.0324459328738695</v>
      </c>
      <c r="N10" s="173"/>
      <c r="O10" s="173"/>
      <c r="P10" s="173"/>
      <c r="Q10" s="219"/>
      <c r="R10" s="84"/>
      <c r="S10" s="84"/>
    </row>
    <row r="11" spans="1:19" s="29" customFormat="1" ht="17.25" customHeight="1">
      <c r="A11" s="218">
        <v>2011</v>
      </c>
      <c r="B11" s="148">
        <f>I11*100</f>
        <v>2.6270634238396005</v>
      </c>
      <c r="C11" s="148">
        <f t="shared" si="0"/>
        <v>18.38820202563301</v>
      </c>
      <c r="D11" s="148">
        <f t="shared" si="0"/>
        <v>44.665025775382496</v>
      </c>
      <c r="E11" s="148">
        <f t="shared" si="0"/>
        <v>29.83658008811284</v>
      </c>
      <c r="F11" s="148">
        <f t="shared" si="0"/>
        <v>4.483128687030401</v>
      </c>
      <c r="G11" s="145" t="s">
        <v>236</v>
      </c>
      <c r="H11" s="216"/>
      <c r="I11" s="216">
        <v>0.026270634238396005</v>
      </c>
      <c r="J11" s="216">
        <v>0.1838820202563301</v>
      </c>
      <c r="K11" s="216">
        <v>0.44665025775382494</v>
      </c>
      <c r="L11" s="216">
        <v>0.2983658008811284</v>
      </c>
      <c r="M11" s="216">
        <v>0.044831286870304014</v>
      </c>
      <c r="N11" s="173"/>
      <c r="O11" s="173"/>
      <c r="P11" s="173"/>
      <c r="Q11" s="219"/>
      <c r="R11" s="84"/>
      <c r="S11" s="84"/>
    </row>
    <row r="12" spans="1:19" s="29" customFormat="1" ht="17.25" customHeight="1">
      <c r="A12" s="220">
        <v>2012</v>
      </c>
      <c r="B12" s="148">
        <f>I12*100</f>
        <v>4.097306349630913</v>
      </c>
      <c r="C12" s="148">
        <f t="shared" si="0"/>
        <v>22.75499064009485</v>
      </c>
      <c r="D12" s="148">
        <f t="shared" si="0"/>
        <v>45.696149202977224</v>
      </c>
      <c r="E12" s="148">
        <f t="shared" si="0"/>
        <v>23.990951602770135</v>
      </c>
      <c r="F12" s="148">
        <f t="shared" si="0"/>
        <v>3.4606022045268596</v>
      </c>
      <c r="G12" s="145" t="s">
        <v>236</v>
      </c>
      <c r="H12" s="221"/>
      <c r="I12" s="221">
        <v>0.04097306349630913</v>
      </c>
      <c r="J12" s="221">
        <v>0.2275499064009485</v>
      </c>
      <c r="K12" s="221">
        <v>0.4569614920297722</v>
      </c>
      <c r="L12" s="221">
        <v>0.23990951602770136</v>
      </c>
      <c r="M12" s="221">
        <v>0.034606022045268595</v>
      </c>
      <c r="N12" s="222"/>
      <c r="O12" s="222"/>
      <c r="P12" s="222"/>
      <c r="Q12" s="208"/>
      <c r="R12" s="84"/>
      <c r="S12" s="84"/>
    </row>
    <row r="13" spans="1:19" s="29" customFormat="1" ht="17.25" customHeight="1">
      <c r="A13" s="223" t="s">
        <v>253</v>
      </c>
      <c r="B13" s="148">
        <f aca="true" t="shared" si="1" ref="B13:B35">I13*100</f>
        <v>4.241933662685888</v>
      </c>
      <c r="C13" s="148">
        <f t="shared" si="0"/>
        <v>21.81285880120179</v>
      </c>
      <c r="D13" s="148">
        <f t="shared" si="0"/>
        <v>46.92781178474492</v>
      </c>
      <c r="E13" s="148">
        <f t="shared" si="0"/>
        <v>21.820109479704264</v>
      </c>
      <c r="F13" s="148">
        <f t="shared" si="0"/>
        <v>5.197286271663014</v>
      </c>
      <c r="G13" s="145" t="s">
        <v>236</v>
      </c>
      <c r="H13" s="201"/>
      <c r="I13" s="201">
        <v>0.04241933662685888</v>
      </c>
      <c r="J13" s="201">
        <v>0.2181285880120179</v>
      </c>
      <c r="K13" s="201">
        <v>0.46927811784744916</v>
      </c>
      <c r="L13" s="201">
        <v>0.21820109479704264</v>
      </c>
      <c r="M13" s="201">
        <v>0.05197286271663014</v>
      </c>
      <c r="N13" s="208"/>
      <c r="O13" s="208"/>
      <c r="P13" s="208"/>
      <c r="Q13" s="208"/>
      <c r="R13" s="84"/>
      <c r="S13" s="84"/>
    </row>
    <row r="14" spans="1:19" s="29" customFormat="1" ht="17.25" customHeight="1">
      <c r="A14" s="223" t="s">
        <v>254</v>
      </c>
      <c r="B14" s="148">
        <f t="shared" si="1"/>
        <v>3.432852587534853</v>
      </c>
      <c r="C14" s="148">
        <f t="shared" si="0"/>
        <v>20.764828751975497</v>
      </c>
      <c r="D14" s="148">
        <f t="shared" si="0"/>
        <v>46.599050735950534</v>
      </c>
      <c r="E14" s="148">
        <f t="shared" si="0"/>
        <v>26.685061405955384</v>
      </c>
      <c r="F14" s="148">
        <f t="shared" si="0"/>
        <v>2.5182065185838067</v>
      </c>
      <c r="G14" s="145" t="s">
        <v>236</v>
      </c>
      <c r="H14" s="201"/>
      <c r="I14" s="201">
        <v>0.03432852587534853</v>
      </c>
      <c r="J14" s="201">
        <v>0.20764828751975498</v>
      </c>
      <c r="K14" s="201">
        <v>0.4659905073595053</v>
      </c>
      <c r="L14" s="201">
        <v>0.26685061405955385</v>
      </c>
      <c r="M14" s="201">
        <v>0.025182065185838067</v>
      </c>
      <c r="N14" s="208"/>
      <c r="O14" s="208"/>
      <c r="P14" s="208"/>
      <c r="Q14" s="208"/>
      <c r="R14" s="84"/>
      <c r="S14" s="84"/>
    </row>
    <row r="15" spans="1:19" s="29" customFormat="1" ht="17.25" customHeight="1">
      <c r="A15" s="223" t="s">
        <v>255</v>
      </c>
      <c r="B15" s="148">
        <f t="shared" si="1"/>
        <v>3.1417268112948213</v>
      </c>
      <c r="C15" s="148">
        <f t="shared" si="0"/>
        <v>25.715548383547056</v>
      </c>
      <c r="D15" s="148">
        <f t="shared" si="0"/>
        <v>47.0778366325933</v>
      </c>
      <c r="E15" s="148">
        <f t="shared" si="0"/>
        <v>21.38521037691775</v>
      </c>
      <c r="F15" s="148">
        <f t="shared" si="0"/>
        <v>2.6796777956471116</v>
      </c>
      <c r="G15" s="145" t="s">
        <v>236</v>
      </c>
      <c r="H15" s="201"/>
      <c r="I15" s="201">
        <v>0.03141726811294821</v>
      </c>
      <c r="J15" s="201">
        <v>0.25715548383547054</v>
      </c>
      <c r="K15" s="201">
        <v>0.47077836632593306</v>
      </c>
      <c r="L15" s="201">
        <v>0.21385210376917752</v>
      </c>
      <c r="M15" s="201">
        <v>0.026796777956471115</v>
      </c>
      <c r="N15" s="208"/>
      <c r="O15" s="208"/>
      <c r="P15" s="208"/>
      <c r="Q15" s="208"/>
      <c r="R15" s="84"/>
      <c r="S15" s="84"/>
    </row>
    <row r="16" spans="1:19" s="29" customFormat="1" ht="17.25" customHeight="1">
      <c r="A16" s="223" t="s">
        <v>256</v>
      </c>
      <c r="B16" s="148">
        <f t="shared" si="1"/>
        <v>2.98936930667267</v>
      </c>
      <c r="C16" s="148">
        <f t="shared" si="0"/>
        <v>23.349595543772097</v>
      </c>
      <c r="D16" s="148">
        <f t="shared" si="0"/>
        <v>43.98509552770311</v>
      </c>
      <c r="E16" s="148">
        <f t="shared" si="0"/>
        <v>25.508643884367256</v>
      </c>
      <c r="F16" s="148">
        <f t="shared" si="0"/>
        <v>4.167295737484855</v>
      </c>
      <c r="G16" s="145" t="s">
        <v>236</v>
      </c>
      <c r="H16" s="201"/>
      <c r="I16" s="201">
        <v>0.0298936930667267</v>
      </c>
      <c r="J16" s="201">
        <v>0.23349595543772098</v>
      </c>
      <c r="K16" s="201">
        <v>0.4398509552770311</v>
      </c>
      <c r="L16" s="201">
        <v>0.25508643884367255</v>
      </c>
      <c r="M16" s="201">
        <v>0.041672957374848545</v>
      </c>
      <c r="N16" s="208"/>
      <c r="O16" s="208"/>
      <c r="P16" s="208"/>
      <c r="Q16" s="208"/>
      <c r="R16" s="84"/>
      <c r="S16" s="84"/>
    </row>
    <row r="17" spans="1:19" s="29" customFormat="1" ht="17.25" customHeight="1">
      <c r="A17" s="223" t="s">
        <v>257</v>
      </c>
      <c r="B17" s="148">
        <f t="shared" si="1"/>
        <v>6.673154553042211</v>
      </c>
      <c r="C17" s="148">
        <f t="shared" si="0"/>
        <v>21.65103757549151</v>
      </c>
      <c r="D17" s="148">
        <f t="shared" si="0"/>
        <v>44.304836860279366</v>
      </c>
      <c r="E17" s="148">
        <f t="shared" si="0"/>
        <v>24.348492439954725</v>
      </c>
      <c r="F17" s="148">
        <f t="shared" si="0"/>
        <v>3.0224785712322113</v>
      </c>
      <c r="G17" s="145" t="s">
        <v>236</v>
      </c>
      <c r="H17" s="201"/>
      <c r="I17" s="201">
        <v>0.06673154553042211</v>
      </c>
      <c r="J17" s="201">
        <v>0.2165103757549151</v>
      </c>
      <c r="K17" s="201">
        <v>0.4430483686027937</v>
      </c>
      <c r="L17" s="201">
        <v>0.24348492439954725</v>
      </c>
      <c r="M17" s="201">
        <v>0.030224785712322115</v>
      </c>
      <c r="N17" s="208"/>
      <c r="O17" s="208"/>
      <c r="P17" s="208"/>
      <c r="Q17" s="208"/>
      <c r="R17" s="84"/>
      <c r="S17" s="84"/>
    </row>
    <row r="18" spans="1:19" s="29" customFormat="1" ht="17.25" customHeight="1">
      <c r="A18" s="223" t="s">
        <v>258</v>
      </c>
      <c r="B18" s="148">
        <f t="shared" si="1"/>
        <v>3.843523851969704</v>
      </c>
      <c r="C18" s="148">
        <f t="shared" si="0"/>
        <v>25.182119242559413</v>
      </c>
      <c r="D18" s="148">
        <f t="shared" si="0"/>
        <v>43.02866002364696</v>
      </c>
      <c r="E18" s="148">
        <f t="shared" si="0"/>
        <v>25.96405296530491</v>
      </c>
      <c r="F18" s="148">
        <f t="shared" si="0"/>
        <v>1.9816439165189899</v>
      </c>
      <c r="G18" s="145" t="s">
        <v>236</v>
      </c>
      <c r="H18" s="201"/>
      <c r="I18" s="201">
        <v>0.03843523851969704</v>
      </c>
      <c r="J18" s="201">
        <v>0.25182119242559414</v>
      </c>
      <c r="K18" s="201">
        <v>0.4302866002364696</v>
      </c>
      <c r="L18" s="201">
        <v>0.25964052965304907</v>
      </c>
      <c r="M18" s="201">
        <v>0.019816439165189898</v>
      </c>
      <c r="N18" s="208"/>
      <c r="O18" s="208"/>
      <c r="P18" s="208"/>
      <c r="Q18" s="208"/>
      <c r="R18" s="84"/>
      <c r="S18" s="84"/>
    </row>
    <row r="19" spans="1:19" s="29" customFormat="1" ht="17.25" customHeight="1">
      <c r="A19" s="223" t="s">
        <v>259</v>
      </c>
      <c r="B19" s="148">
        <f t="shared" si="1"/>
        <v>2.438867008507194</v>
      </c>
      <c r="C19" s="148">
        <f t="shared" si="0"/>
        <v>21.58337022831143</v>
      </c>
      <c r="D19" s="148">
        <f t="shared" si="0"/>
        <v>44.9237309317496</v>
      </c>
      <c r="E19" s="148">
        <f t="shared" si="0"/>
        <v>25.09090229594265</v>
      </c>
      <c r="F19" s="148">
        <f t="shared" si="0"/>
        <v>5.963129535489061</v>
      </c>
      <c r="G19" s="145" t="s">
        <v>236</v>
      </c>
      <c r="H19" s="201"/>
      <c r="I19" s="201">
        <v>0.024388670085071944</v>
      </c>
      <c r="J19" s="201">
        <v>0.2158337022831143</v>
      </c>
      <c r="K19" s="201">
        <v>0.44923730931749606</v>
      </c>
      <c r="L19" s="201">
        <v>0.2509090229594265</v>
      </c>
      <c r="M19" s="201">
        <v>0.05963129535489061</v>
      </c>
      <c r="N19" s="208"/>
      <c r="O19" s="208"/>
      <c r="P19" s="208"/>
      <c r="Q19" s="208"/>
      <c r="R19" s="84"/>
      <c r="S19" s="84"/>
    </row>
    <row r="20" spans="1:19" s="29" customFormat="1" ht="17.25" customHeight="1">
      <c r="A20" s="223" t="s">
        <v>260</v>
      </c>
      <c r="B20" s="148">
        <f t="shared" si="1"/>
        <v>2.742563450625019</v>
      </c>
      <c r="C20" s="148">
        <f t="shared" si="0"/>
        <v>22.745248417699308</v>
      </c>
      <c r="D20" s="148">
        <f t="shared" si="0"/>
        <v>46.72039598675996</v>
      </c>
      <c r="E20" s="148">
        <f t="shared" si="0"/>
        <v>25.906126263236807</v>
      </c>
      <c r="F20" s="148">
        <f t="shared" si="0"/>
        <v>1.8856658816789</v>
      </c>
      <c r="G20" s="145" t="s">
        <v>236</v>
      </c>
      <c r="H20" s="201"/>
      <c r="I20" s="201">
        <v>0.027425634506250192</v>
      </c>
      <c r="J20" s="201">
        <v>0.2274524841769931</v>
      </c>
      <c r="K20" s="201">
        <v>0.4672039598675996</v>
      </c>
      <c r="L20" s="201">
        <v>0.25906126263236806</v>
      </c>
      <c r="M20" s="201">
        <v>0.018856658816789</v>
      </c>
      <c r="N20" s="208"/>
      <c r="O20" s="208"/>
      <c r="P20" s="208"/>
      <c r="Q20" s="208"/>
      <c r="R20" s="84"/>
      <c r="S20" s="84"/>
    </row>
    <row r="21" spans="1:19" s="29" customFormat="1" ht="17.25" customHeight="1">
      <c r="A21" s="223" t="s">
        <v>261</v>
      </c>
      <c r="B21" s="148">
        <f t="shared" si="1"/>
        <v>2.6325728435985853</v>
      </c>
      <c r="C21" s="148">
        <f t="shared" si="0"/>
        <v>19.818265332048533</v>
      </c>
      <c r="D21" s="148">
        <f t="shared" si="0"/>
        <v>46.514187584254294</v>
      </c>
      <c r="E21" s="148">
        <f t="shared" si="0"/>
        <v>28.564387101425254</v>
      </c>
      <c r="F21" s="148">
        <f t="shared" si="0"/>
        <v>2.4705871386732943</v>
      </c>
      <c r="G21" s="145" t="s">
        <v>236</v>
      </c>
      <c r="H21" s="201"/>
      <c r="I21" s="201">
        <v>0.02632572843598585</v>
      </c>
      <c r="J21" s="201">
        <v>0.19818265332048535</v>
      </c>
      <c r="K21" s="201">
        <v>0.46514187584254296</v>
      </c>
      <c r="L21" s="201">
        <v>0.28564387101425254</v>
      </c>
      <c r="M21" s="201">
        <v>0.02470587138673294</v>
      </c>
      <c r="N21" s="208"/>
      <c r="O21" s="208"/>
      <c r="P21" s="208"/>
      <c r="Q21" s="208"/>
      <c r="R21" s="84"/>
      <c r="S21" s="84"/>
    </row>
    <row r="22" spans="1:19" s="29" customFormat="1" ht="17.25" customHeight="1">
      <c r="A22" s="223" t="s">
        <v>262</v>
      </c>
      <c r="B22" s="148">
        <f t="shared" si="1"/>
        <v>2.3461271501260446</v>
      </c>
      <c r="C22" s="148">
        <f t="shared" si="0"/>
        <v>22.3665238910867</v>
      </c>
      <c r="D22" s="148">
        <f t="shared" si="0"/>
        <v>52.66107324824474</v>
      </c>
      <c r="E22" s="148">
        <f t="shared" si="0"/>
        <v>20.28493858460691</v>
      </c>
      <c r="F22" s="148">
        <f t="shared" si="0"/>
        <v>2.3413371259355507</v>
      </c>
      <c r="G22" s="145" t="s">
        <v>236</v>
      </c>
      <c r="H22" s="201"/>
      <c r="I22" s="201">
        <v>0.023461271501260445</v>
      </c>
      <c r="J22" s="201">
        <v>0.223665238910867</v>
      </c>
      <c r="K22" s="201">
        <v>0.5266107324824474</v>
      </c>
      <c r="L22" s="201">
        <v>0.2028493858460691</v>
      </c>
      <c r="M22" s="201">
        <v>0.023413371259355505</v>
      </c>
      <c r="N22" s="208"/>
      <c r="O22" s="208"/>
      <c r="P22" s="208"/>
      <c r="Q22" s="208"/>
      <c r="R22" s="84"/>
      <c r="S22" s="84"/>
    </row>
    <row r="23" spans="1:19" s="29" customFormat="1" ht="17.25" customHeight="1">
      <c r="A23" s="223" t="s">
        <v>263</v>
      </c>
      <c r="B23" s="148">
        <f t="shared" si="1"/>
        <v>13.654950229234638</v>
      </c>
      <c r="C23" s="148">
        <f t="shared" si="0"/>
        <v>8.112015199702615</v>
      </c>
      <c r="D23" s="148">
        <f t="shared" si="0"/>
        <v>30.217669654289363</v>
      </c>
      <c r="E23" s="148">
        <f t="shared" si="0"/>
        <v>45.429763330717435</v>
      </c>
      <c r="F23" s="148">
        <f t="shared" si="0"/>
        <v>2.5856015860559243</v>
      </c>
      <c r="G23" s="145" t="s">
        <v>236</v>
      </c>
      <c r="H23" s="201"/>
      <c r="I23" s="201">
        <v>0.1365495022923464</v>
      </c>
      <c r="J23" s="201">
        <v>0.08112015199702614</v>
      </c>
      <c r="K23" s="201">
        <v>0.30217669654289364</v>
      </c>
      <c r="L23" s="201">
        <v>0.4542976333071743</v>
      </c>
      <c r="M23" s="201">
        <v>0.02585601586055924</v>
      </c>
      <c r="N23" s="208"/>
      <c r="O23" s="208"/>
      <c r="P23" s="208"/>
      <c r="Q23" s="208"/>
      <c r="R23" s="84"/>
      <c r="S23" s="84"/>
    </row>
    <row r="24" spans="1:19" s="29" customFormat="1" ht="17.25" customHeight="1">
      <c r="A24" s="223" t="s">
        <v>264</v>
      </c>
      <c r="B24" s="148">
        <f t="shared" si="1"/>
        <v>3.292060896312736</v>
      </c>
      <c r="C24" s="148">
        <f t="shared" si="0"/>
        <v>26.663551765759447</v>
      </c>
      <c r="D24" s="148">
        <f t="shared" si="0"/>
        <v>43.80134719464237</v>
      </c>
      <c r="E24" s="148">
        <f t="shared" si="0"/>
        <v>24.64275980220379</v>
      </c>
      <c r="F24" s="148">
        <f t="shared" si="0"/>
        <v>1.6002803410816495</v>
      </c>
      <c r="G24" s="145" t="s">
        <v>236</v>
      </c>
      <c r="H24" s="201"/>
      <c r="I24" s="201">
        <v>0.03292060896312736</v>
      </c>
      <c r="J24" s="201">
        <v>0.26663551765759447</v>
      </c>
      <c r="K24" s="201">
        <v>0.4380134719464237</v>
      </c>
      <c r="L24" s="201">
        <v>0.24642759802203792</v>
      </c>
      <c r="M24" s="201">
        <v>0.016002803410816495</v>
      </c>
      <c r="N24" s="208"/>
      <c r="O24" s="208"/>
      <c r="P24" s="208"/>
      <c r="Q24" s="208"/>
      <c r="R24" s="84"/>
      <c r="S24" s="84"/>
    </row>
    <row r="25" spans="1:19" s="29" customFormat="1" ht="17.25" customHeight="1">
      <c r="A25" s="223" t="s">
        <v>265</v>
      </c>
      <c r="B25" s="148">
        <f t="shared" si="1"/>
        <v>6.465797422857798</v>
      </c>
      <c r="C25" s="148">
        <f t="shared" si="0"/>
        <v>22.60926088785225</v>
      </c>
      <c r="D25" s="148">
        <f t="shared" si="0"/>
        <v>41.482812679233746</v>
      </c>
      <c r="E25" s="148">
        <f t="shared" si="0"/>
        <v>25.549650135739675</v>
      </c>
      <c r="F25" s="148">
        <f t="shared" si="0"/>
        <v>3.892478874316521</v>
      </c>
      <c r="G25" s="145" t="s">
        <v>236</v>
      </c>
      <c r="H25" s="201"/>
      <c r="I25" s="201">
        <v>0.06465797422857798</v>
      </c>
      <c r="J25" s="201">
        <v>0.2260926088785225</v>
      </c>
      <c r="K25" s="201">
        <v>0.41482812679233744</v>
      </c>
      <c r="L25" s="201">
        <v>0.25549650135739677</v>
      </c>
      <c r="M25" s="201">
        <v>0.03892478874316521</v>
      </c>
      <c r="N25" s="208"/>
      <c r="O25" s="208"/>
      <c r="P25" s="208"/>
      <c r="Q25" s="208"/>
      <c r="R25" s="84"/>
      <c r="S25" s="84"/>
    </row>
    <row r="26" spans="1:19" s="29" customFormat="1" ht="17.25" customHeight="1">
      <c r="A26" s="223" t="s">
        <v>266</v>
      </c>
      <c r="B26" s="148">
        <f t="shared" si="1"/>
        <v>6.867335562987739</v>
      </c>
      <c r="C26" s="148">
        <f t="shared" si="0"/>
        <v>14.570791527313276</v>
      </c>
      <c r="D26" s="148">
        <f t="shared" si="0"/>
        <v>49.49832775919735</v>
      </c>
      <c r="E26" s="148">
        <f t="shared" si="0"/>
        <v>24.492753623188424</v>
      </c>
      <c r="F26" s="148">
        <f t="shared" si="0"/>
        <v>4.570791527313268</v>
      </c>
      <c r="G26" s="145" t="s">
        <v>236</v>
      </c>
      <c r="H26" s="201"/>
      <c r="I26" s="201">
        <v>0.06867335562987739</v>
      </c>
      <c r="J26" s="201">
        <v>0.14570791527313276</v>
      </c>
      <c r="K26" s="201">
        <v>0.4949832775919735</v>
      </c>
      <c r="L26" s="201">
        <v>0.24492753623188424</v>
      </c>
      <c r="M26" s="201">
        <v>0.045707915273132685</v>
      </c>
      <c r="N26" s="208"/>
      <c r="O26" s="208"/>
      <c r="P26" s="208"/>
      <c r="Q26" s="208"/>
      <c r="R26" s="84"/>
      <c r="S26" s="84"/>
    </row>
    <row r="27" spans="1:19" s="29" customFormat="1" ht="17.25" customHeight="1">
      <c r="A27" s="223" t="s">
        <v>267</v>
      </c>
      <c r="B27" s="148">
        <f t="shared" si="1"/>
        <v>2.546774086157535</v>
      </c>
      <c r="C27" s="148">
        <f t="shared" si="0"/>
        <v>16.96517744190693</v>
      </c>
      <c r="D27" s="148">
        <f t="shared" si="0"/>
        <v>53.52553432319065</v>
      </c>
      <c r="E27" s="148">
        <f t="shared" si="0"/>
        <v>24.66875291297691</v>
      </c>
      <c r="F27" s="148">
        <f t="shared" si="0"/>
        <v>2.2937612357680286</v>
      </c>
      <c r="G27" s="145" t="s">
        <v>236</v>
      </c>
      <c r="H27" s="201"/>
      <c r="I27" s="201">
        <v>0.025467740861575352</v>
      </c>
      <c r="J27" s="201">
        <v>0.1696517744190693</v>
      </c>
      <c r="K27" s="201">
        <v>0.5352553432319065</v>
      </c>
      <c r="L27" s="201">
        <v>0.2466875291297691</v>
      </c>
      <c r="M27" s="201">
        <v>0.022937612357680284</v>
      </c>
      <c r="N27" s="208"/>
      <c r="O27" s="208"/>
      <c r="P27" s="208"/>
      <c r="Q27" s="208"/>
      <c r="R27" s="84"/>
      <c r="S27" s="84"/>
    </row>
    <row r="28" spans="1:19" s="29" customFormat="1" ht="17.25" customHeight="1">
      <c r="A28" s="223" t="s">
        <v>268</v>
      </c>
      <c r="B28" s="148">
        <f t="shared" si="1"/>
        <v>1.7388524852165572</v>
      </c>
      <c r="C28" s="148">
        <f t="shared" si="0"/>
        <v>32.37334185712001</v>
      </c>
      <c r="D28" s="148">
        <f t="shared" si="0"/>
        <v>48.8412977465239</v>
      </c>
      <c r="E28" s="148">
        <f t="shared" si="0"/>
        <v>16.80038357040115</v>
      </c>
      <c r="F28" s="148">
        <f t="shared" si="0"/>
        <v>0.24612434073837297</v>
      </c>
      <c r="G28" s="145" t="s">
        <v>236</v>
      </c>
      <c r="H28" s="201"/>
      <c r="I28" s="201">
        <v>0.017388524852165573</v>
      </c>
      <c r="J28" s="201">
        <v>0.3237334185712001</v>
      </c>
      <c r="K28" s="201">
        <v>0.488412977465239</v>
      </c>
      <c r="L28" s="201">
        <v>0.16800383570401148</v>
      </c>
      <c r="M28" s="201">
        <v>0.0024612434073837297</v>
      </c>
      <c r="N28" s="208"/>
      <c r="O28" s="208"/>
      <c r="P28" s="208"/>
      <c r="Q28" s="208"/>
      <c r="R28" s="84"/>
      <c r="S28" s="84"/>
    </row>
    <row r="29" spans="1:19" s="29" customFormat="1" ht="17.25" customHeight="1">
      <c r="A29" s="223" t="s">
        <v>269</v>
      </c>
      <c r="B29" s="148">
        <f t="shared" si="1"/>
        <v>0.6908171861836564</v>
      </c>
      <c r="C29" s="148">
        <f t="shared" si="0"/>
        <v>21.391743892165128</v>
      </c>
      <c r="D29" s="148">
        <f t="shared" si="0"/>
        <v>47.373209772535816</v>
      </c>
      <c r="E29" s="148">
        <f t="shared" si="0"/>
        <v>29.24347093513059</v>
      </c>
      <c r="F29" s="148">
        <f t="shared" si="0"/>
        <v>1.3007582139848362</v>
      </c>
      <c r="G29" s="145" t="s">
        <v>236</v>
      </c>
      <c r="H29" s="201"/>
      <c r="I29" s="201">
        <v>0.006908171861836564</v>
      </c>
      <c r="J29" s="201">
        <v>0.21391743892165127</v>
      </c>
      <c r="K29" s="201">
        <v>0.4737320977253581</v>
      </c>
      <c r="L29" s="201">
        <v>0.2924347093513059</v>
      </c>
      <c r="M29" s="201">
        <v>0.01300758213984836</v>
      </c>
      <c r="N29" s="208"/>
      <c r="O29" s="208"/>
      <c r="P29" s="208"/>
      <c r="Q29" s="208"/>
      <c r="R29" s="84"/>
      <c r="S29" s="84"/>
    </row>
    <row r="30" spans="1:19" s="29" customFormat="1" ht="17.25" customHeight="1">
      <c r="A30" s="223" t="s">
        <v>270</v>
      </c>
      <c r="B30" s="148">
        <f t="shared" si="1"/>
        <v>0.8050770625566637</v>
      </c>
      <c r="C30" s="148">
        <f t="shared" si="0"/>
        <v>22.854034451495917</v>
      </c>
      <c r="D30" s="148">
        <f t="shared" si="0"/>
        <v>45.4687216681777</v>
      </c>
      <c r="E30" s="148">
        <f t="shared" si="0"/>
        <v>29.05167724388033</v>
      </c>
      <c r="F30" s="148">
        <f t="shared" si="0"/>
        <v>1.8204895738893927</v>
      </c>
      <c r="G30" s="145" t="s">
        <v>236</v>
      </c>
      <c r="H30" s="201"/>
      <c r="I30" s="201">
        <v>0.008050770625566637</v>
      </c>
      <c r="J30" s="201">
        <v>0.22854034451495917</v>
      </c>
      <c r="K30" s="201">
        <v>0.45468721668177703</v>
      </c>
      <c r="L30" s="201">
        <v>0.2905167724388033</v>
      </c>
      <c r="M30" s="201">
        <v>0.018204895738893927</v>
      </c>
      <c r="N30" s="208"/>
      <c r="O30" s="208"/>
      <c r="P30" s="208"/>
      <c r="Q30" s="208"/>
      <c r="R30" s="84"/>
      <c r="S30" s="84"/>
    </row>
    <row r="31" spans="1:19" s="29" customFormat="1" ht="17.25" customHeight="1">
      <c r="A31" s="223" t="s">
        <v>271</v>
      </c>
      <c r="B31" s="148">
        <f t="shared" si="1"/>
        <v>4.230191598780322</v>
      </c>
      <c r="C31" s="148">
        <f t="shared" si="0"/>
        <v>26.42561325262821</v>
      </c>
      <c r="D31" s="148">
        <f t="shared" si="0"/>
        <v>40.17202930869703</v>
      </c>
      <c r="E31" s="148">
        <f t="shared" si="0"/>
        <v>23.57893778728439</v>
      </c>
      <c r="F31" s="148">
        <f t="shared" si="0"/>
        <v>5.593228052610021</v>
      </c>
      <c r="G31" s="145" t="s">
        <v>236</v>
      </c>
      <c r="H31" s="201"/>
      <c r="I31" s="201">
        <v>0.04230191598780322</v>
      </c>
      <c r="J31" s="201">
        <v>0.2642561325262821</v>
      </c>
      <c r="K31" s="201">
        <v>0.40172029308697027</v>
      </c>
      <c r="L31" s="201">
        <v>0.23578937787284387</v>
      </c>
      <c r="M31" s="201">
        <v>0.05593228052610021</v>
      </c>
      <c r="N31" s="208"/>
      <c r="O31" s="208"/>
      <c r="P31" s="208"/>
      <c r="Q31" s="208"/>
      <c r="R31" s="84"/>
      <c r="S31" s="84"/>
    </row>
    <row r="32" spans="1:19" s="29" customFormat="1" ht="17.25" customHeight="1">
      <c r="A32" s="223" t="s">
        <v>272</v>
      </c>
      <c r="B32" s="148">
        <f t="shared" si="1"/>
        <v>7.44442529726004</v>
      </c>
      <c r="C32" s="148">
        <f t="shared" si="0"/>
        <v>30.69102188523179</v>
      </c>
      <c r="D32" s="148">
        <f t="shared" si="0"/>
        <v>45.447756907346786</v>
      </c>
      <c r="E32" s="148">
        <f t="shared" si="0"/>
        <v>15.06117525417888</v>
      </c>
      <c r="F32" s="148">
        <f t="shared" si="0"/>
        <v>1.3556206559825388</v>
      </c>
      <c r="G32" s="145" t="s">
        <v>236</v>
      </c>
      <c r="H32" s="201"/>
      <c r="I32" s="201">
        <v>0.0744442529726004</v>
      </c>
      <c r="J32" s="201">
        <v>0.3069102188523179</v>
      </c>
      <c r="K32" s="201">
        <v>0.45447756907346787</v>
      </c>
      <c r="L32" s="201">
        <v>0.1506117525417888</v>
      </c>
      <c r="M32" s="201">
        <v>0.013556206559825387</v>
      </c>
      <c r="N32" s="208"/>
      <c r="O32" s="208"/>
      <c r="P32" s="208"/>
      <c r="Q32" s="208"/>
      <c r="R32" s="84"/>
      <c r="S32" s="84"/>
    </row>
    <row r="33" spans="1:19" s="29" customFormat="1" ht="17.25" customHeight="1">
      <c r="A33" s="223" t="s">
        <v>273</v>
      </c>
      <c r="B33" s="148">
        <f t="shared" si="1"/>
        <v>4.963459196102313</v>
      </c>
      <c r="C33" s="148">
        <f t="shared" si="0"/>
        <v>14.881242387332527</v>
      </c>
      <c r="D33" s="148">
        <f t="shared" si="0"/>
        <v>44.03471376370279</v>
      </c>
      <c r="E33" s="148">
        <f t="shared" si="0"/>
        <v>32.00974421437271</v>
      </c>
      <c r="F33" s="148">
        <f t="shared" si="0"/>
        <v>4.110840438489646</v>
      </c>
      <c r="G33" s="145" t="s">
        <v>236</v>
      </c>
      <c r="H33" s="201"/>
      <c r="I33" s="201">
        <v>0.049634591961023135</v>
      </c>
      <c r="J33" s="201">
        <v>0.14881242387332527</v>
      </c>
      <c r="K33" s="201">
        <v>0.44034713763702793</v>
      </c>
      <c r="L33" s="201">
        <v>0.3200974421437271</v>
      </c>
      <c r="M33" s="201">
        <v>0.041108404384896456</v>
      </c>
      <c r="N33" s="208"/>
      <c r="O33" s="208"/>
      <c r="P33" s="208"/>
      <c r="Q33" s="208"/>
      <c r="R33" s="84"/>
      <c r="S33" s="84"/>
    </row>
    <row r="34" spans="1:19" s="29" customFormat="1" ht="17.25" customHeight="1">
      <c r="A34" s="223" t="s">
        <v>274</v>
      </c>
      <c r="B34" s="148">
        <f t="shared" si="1"/>
        <v>6.9476240027748855</v>
      </c>
      <c r="C34" s="148">
        <f t="shared" si="0"/>
        <v>32.55636489767603</v>
      </c>
      <c r="D34" s="148">
        <f t="shared" si="0"/>
        <v>28.088796392646536</v>
      </c>
      <c r="E34" s="148">
        <f t="shared" si="0"/>
        <v>23.08012486992715</v>
      </c>
      <c r="F34" s="148">
        <f t="shared" si="0"/>
        <v>9.32708983697537</v>
      </c>
      <c r="G34" s="145" t="s">
        <v>236</v>
      </c>
      <c r="H34" s="201"/>
      <c r="I34" s="201">
        <v>0.06947624002774885</v>
      </c>
      <c r="J34" s="201">
        <v>0.3255636489767603</v>
      </c>
      <c r="K34" s="201">
        <v>0.28088796392646537</v>
      </c>
      <c r="L34" s="201">
        <v>0.2308012486992715</v>
      </c>
      <c r="M34" s="201">
        <v>0.09327089836975369</v>
      </c>
      <c r="N34" s="208"/>
      <c r="O34" s="208"/>
      <c r="P34" s="208"/>
      <c r="Q34" s="208"/>
      <c r="R34" s="84"/>
      <c r="S34" s="84"/>
    </row>
    <row r="35" spans="1:19" s="29" customFormat="1" ht="17.25" customHeight="1">
      <c r="A35" s="224" t="s">
        <v>275</v>
      </c>
      <c r="B35" s="153">
        <f t="shared" si="1"/>
        <v>11.65300976993382</v>
      </c>
      <c r="C35" s="153">
        <f t="shared" si="0"/>
        <v>38.21304758903247</v>
      </c>
      <c r="D35" s="153">
        <f t="shared" si="0"/>
        <v>29.790419161676652</v>
      </c>
      <c r="E35" s="153">
        <f t="shared" si="0"/>
        <v>19.161676646706592</v>
      </c>
      <c r="F35" s="153">
        <f t="shared" si="0"/>
        <v>1.1818468326504887</v>
      </c>
      <c r="G35" s="153" t="s">
        <v>236</v>
      </c>
      <c r="H35" s="201"/>
      <c r="I35" s="201">
        <v>0.1165300976993382</v>
      </c>
      <c r="J35" s="201">
        <v>0.38213047589032473</v>
      </c>
      <c r="K35" s="201">
        <v>0.2979041916167665</v>
      </c>
      <c r="L35" s="201">
        <v>0.1916167664670659</v>
      </c>
      <c r="M35" s="201">
        <v>0.011818468326504888</v>
      </c>
      <c r="N35" s="208"/>
      <c r="O35" s="208"/>
      <c r="P35" s="208"/>
      <c r="Q35" s="208"/>
      <c r="R35" s="84"/>
      <c r="S35" s="84"/>
    </row>
    <row r="36" spans="1:17" s="84" customFormat="1" ht="18" customHeight="1">
      <c r="A36" s="225" t="s">
        <v>276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</row>
    <row r="37" spans="1:17" s="84" customFormat="1" ht="18" customHeight="1">
      <c r="A37" s="187" t="s">
        <v>277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s="84" customFormat="1" ht="18" customHeight="1">
      <c r="A38" s="202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s="84" customFormat="1" ht="18" customHeight="1">
      <c r="A39" s="202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s="84" customFormat="1" ht="18" customHeight="1">
      <c r="A40" s="202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s="84" customFormat="1" ht="18" customHeight="1">
      <c r="A41" s="202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</row>
    <row r="42" spans="1:17" s="84" customFormat="1" ht="18" customHeight="1">
      <c r="A42" s="202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</row>
    <row r="43" spans="1:17" s="84" customFormat="1" ht="18" customHeight="1">
      <c r="A43" s="202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</row>
    <row r="44" spans="1:17" s="84" customFormat="1" ht="18" customHeight="1">
      <c r="A44" s="202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</row>
    <row r="45" spans="1:17" s="84" customFormat="1" ht="18" customHeight="1">
      <c r="A45" s="202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</row>
    <row r="46" spans="1:17" s="84" customFormat="1" ht="18" customHeight="1">
      <c r="A46" s="202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</row>
    <row r="47" spans="1:17" s="84" customFormat="1" ht="18" customHeight="1">
      <c r="A47" s="202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</row>
    <row r="48" spans="1:17" s="84" customFormat="1" ht="18" customHeight="1">
      <c r="A48" s="202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</row>
    <row r="49" spans="1:17" s="84" customFormat="1" ht="18" customHeight="1">
      <c r="A49" s="20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</row>
    <row r="50" spans="1:17" s="84" customFormat="1" ht="18" customHeight="1">
      <c r="A50" s="202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</row>
    <row r="51" spans="1:17" s="84" customFormat="1" ht="18" customHeight="1">
      <c r="A51" s="202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</row>
    <row r="52" spans="1:17" s="84" customFormat="1" ht="18" customHeight="1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</row>
    <row r="53" spans="1:17" s="84" customFormat="1" ht="18" customHeight="1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</row>
    <row r="54" spans="1:17" s="84" customFormat="1" ht="18" customHeight="1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</row>
    <row r="55" spans="1:17" s="84" customFormat="1" ht="18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</row>
    <row r="56" spans="1:17" s="84" customFormat="1" ht="18" customHeight="1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</row>
    <row r="57" spans="1:17" s="84" customFormat="1" ht="18" customHeigh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</row>
    <row r="58" spans="1:17" s="84" customFormat="1" ht="18" customHeight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</row>
    <row r="59" spans="1:17" s="84" customFormat="1" ht="18" customHeight="1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</row>
    <row r="60" spans="1:17" s="84" customFormat="1" ht="18" customHeight="1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</row>
    <row r="61" spans="1:17" s="84" customFormat="1" ht="18" customHeight="1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</row>
    <row r="62" spans="1:17" s="84" customFormat="1" ht="18" customHeight="1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</row>
    <row r="63" spans="1:17" s="84" customFormat="1" ht="18" customHeight="1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</row>
    <row r="64" spans="1:17" s="84" customFormat="1" ht="18" customHeight="1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</row>
    <row r="65" spans="1:17" s="84" customFormat="1" ht="18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</row>
    <row r="66" spans="1:17" s="84" customFormat="1" ht="18" customHeight="1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</row>
    <row r="67" spans="1:17" s="84" customFormat="1" ht="18" customHeight="1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</row>
    <row r="68" spans="1:17" s="84" customFormat="1" ht="18" customHeight="1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</row>
    <row r="69" spans="1:17" s="84" customFormat="1" ht="18" customHeight="1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</row>
    <row r="70" spans="1:17" s="84" customFormat="1" ht="18" customHeight="1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</row>
    <row r="71" spans="1:17" s="84" customFormat="1" ht="18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</row>
    <row r="72" spans="1:17" s="84" customFormat="1" ht="18" customHeigh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</row>
    <row r="73" spans="1:17" s="84" customFormat="1" ht="18" customHeigh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</row>
    <row r="74" spans="1:17" s="84" customFormat="1" ht="18" customHeigh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</row>
    <row r="75" spans="1:17" s="84" customFormat="1" ht="18" customHeight="1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</row>
    <row r="76" spans="1:17" s="84" customFormat="1" ht="18" customHeight="1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</row>
    <row r="77" spans="1:17" s="84" customFormat="1" ht="18" customHeight="1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</row>
    <row r="78" spans="1:17" s="84" customFormat="1" ht="18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</row>
    <row r="79" spans="1:17" s="84" customFormat="1" ht="18" customHeight="1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</row>
    <row r="80" spans="1:17" s="84" customFormat="1" ht="18" customHeight="1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</row>
    <row r="81" spans="1:17" s="84" customFormat="1" ht="18" customHeight="1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</row>
    <row r="82" spans="1:17" s="84" customFormat="1" ht="18" customHeight="1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</row>
    <row r="83" spans="1:17" s="84" customFormat="1" ht="18" customHeight="1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</row>
    <row r="84" spans="1:17" s="84" customFormat="1" ht="18" customHeight="1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</row>
    <row r="85" spans="1:17" s="84" customFormat="1" ht="18" customHeight="1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</row>
    <row r="86" spans="1:17" s="84" customFormat="1" ht="18" customHeight="1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</row>
    <row r="87" spans="1:17" s="84" customFormat="1" ht="18" customHeight="1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</row>
    <row r="88" spans="1:17" s="84" customFormat="1" ht="18" customHeight="1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</row>
    <row r="89" spans="1:17" s="84" customFormat="1" ht="18" customHeight="1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</row>
    <row r="90" spans="1:17" s="84" customFormat="1" ht="18" customHeight="1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</row>
    <row r="91" spans="1:17" s="84" customFormat="1" ht="18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</row>
    <row r="92" spans="1:17" s="84" customFormat="1" ht="18" customHeight="1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</row>
    <row r="93" spans="1:17" s="84" customFormat="1" ht="18" customHeight="1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</row>
    <row r="94" spans="1:17" s="84" customFormat="1" ht="18" customHeight="1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</row>
    <row r="95" spans="1:17" s="84" customFormat="1" ht="18" customHeight="1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</row>
    <row r="96" spans="1:17" s="84" customFormat="1" ht="18" customHeight="1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</row>
    <row r="97" spans="1:17" s="84" customFormat="1" ht="18" customHeight="1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</row>
    <row r="98" spans="1:17" s="84" customFormat="1" ht="18" customHeight="1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</row>
    <row r="99" spans="1:17" s="84" customFormat="1" ht="18" customHeight="1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</row>
    <row r="100" spans="1:17" s="84" customFormat="1" ht="18" customHeight="1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</row>
    <row r="101" spans="1:17" s="84" customFormat="1" ht="18" customHeight="1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</row>
    <row r="102" spans="1:17" s="84" customFormat="1" ht="18" customHeight="1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</row>
    <row r="103" spans="1:17" s="84" customFormat="1" ht="18" customHeight="1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</row>
    <row r="104" spans="1:17" s="84" customFormat="1" ht="18" customHeight="1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</row>
    <row r="105" spans="1:17" s="84" customFormat="1" ht="18" customHeight="1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</row>
    <row r="106" spans="1:17" s="84" customFormat="1" ht="18" customHeight="1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</row>
    <row r="107" spans="1:17" s="84" customFormat="1" ht="18" customHeight="1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</row>
    <row r="108" spans="1:17" s="84" customFormat="1" ht="18" customHeight="1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</row>
    <row r="109" spans="1:17" s="84" customFormat="1" ht="18" customHeight="1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</row>
    <row r="110" spans="1:17" s="84" customFormat="1" ht="18" customHeight="1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</row>
    <row r="111" spans="1:17" s="84" customFormat="1" ht="18" customHeight="1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</row>
    <row r="112" spans="1:17" s="84" customFormat="1" ht="18" customHeight="1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</row>
    <row r="113" spans="1:17" s="84" customFormat="1" ht="18" customHeight="1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</row>
    <row r="114" spans="1:17" s="84" customFormat="1" ht="18" customHeight="1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</row>
    <row r="115" spans="1:17" s="84" customFormat="1" ht="18" customHeight="1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</row>
    <row r="116" spans="1:17" s="84" customFormat="1" ht="18" customHeight="1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</row>
    <row r="117" spans="1:17" s="84" customFormat="1" ht="18" customHeight="1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</row>
    <row r="118" spans="1:17" s="84" customFormat="1" ht="18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</row>
    <row r="119" spans="1:17" s="84" customFormat="1" ht="18" customHeight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</row>
    <row r="120" spans="1:17" s="84" customFormat="1" ht="18" customHeight="1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</row>
    <row r="121" spans="1:17" s="84" customFormat="1" ht="18" customHeight="1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</row>
    <row r="122" spans="1:17" s="84" customFormat="1" ht="18" customHeight="1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</row>
    <row r="123" spans="1:17" s="84" customFormat="1" ht="18" customHeight="1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</row>
    <row r="124" spans="1:17" s="84" customFormat="1" ht="18" customHeight="1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</row>
    <row r="125" spans="1:17" s="84" customFormat="1" ht="18" customHeight="1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</row>
    <row r="126" spans="1:17" s="84" customFormat="1" ht="18" customHeight="1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</row>
    <row r="127" spans="1:17" s="84" customFormat="1" ht="18" customHeight="1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</row>
    <row r="128" spans="1:17" s="84" customFormat="1" ht="18" customHeight="1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</row>
    <row r="129" spans="1:17" s="84" customFormat="1" ht="18" customHeight="1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</row>
    <row r="130" spans="1:17" s="84" customFormat="1" ht="18" customHeight="1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</row>
    <row r="131" spans="1:17" s="84" customFormat="1" ht="18" customHeight="1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</row>
    <row r="132" spans="1:17" s="84" customFormat="1" ht="18" customHeight="1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</row>
    <row r="133" spans="1:17" s="84" customFormat="1" ht="18" customHeight="1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</row>
    <row r="134" spans="1:17" ht="18" customHeight="1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</row>
    <row r="135" spans="1:13" ht="18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ht="18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ht="18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18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18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8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8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18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ht="18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ht="18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ht="18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ht="18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ht="18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8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18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ht="18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8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8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ht="18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8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8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ht="18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ht="18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18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ht="18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ht="18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ht="18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ht="18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ht="18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ht="18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ht="18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ht="18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ht="18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ht="18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ht="18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ht="18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ht="18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ht="18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ht="18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ht="18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ht="18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ht="18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ht="18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ht="18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ht="18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ht="18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ht="18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ht="18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ht="18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ht="18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ht="18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ht="18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ht="18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ht="18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ht="18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ht="18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ht="18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ht="18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="99" customFormat="1" ht="18" customHeight="1"/>
    <row r="194" s="99" customFormat="1" ht="18" customHeight="1"/>
    <row r="195" s="99" customFormat="1" ht="18" customHeight="1"/>
    <row r="196" s="99" customFormat="1" ht="18" customHeight="1"/>
    <row r="197" s="99" customFormat="1" ht="18" customHeight="1"/>
    <row r="198" s="99" customFormat="1" ht="18" customHeight="1"/>
    <row r="199" s="99" customFormat="1" ht="18" customHeight="1"/>
    <row r="200" s="99" customFormat="1" ht="18" customHeight="1"/>
    <row r="201" s="99" customFormat="1" ht="18" customHeight="1"/>
    <row r="202" s="99" customFormat="1" ht="18" customHeight="1"/>
    <row r="203" s="99" customFormat="1" ht="18" customHeight="1"/>
    <row r="204" s="99" customFormat="1" ht="18" customHeight="1"/>
    <row r="205" s="99" customFormat="1" ht="18" customHeight="1"/>
    <row r="206" s="99" customFormat="1" ht="18" customHeight="1"/>
    <row r="207" s="99" customFormat="1" ht="18" customHeight="1"/>
    <row r="208" s="99" customFormat="1" ht="18" customHeight="1"/>
    <row r="209" s="99" customFormat="1" ht="18" customHeight="1"/>
    <row r="210" s="99" customFormat="1" ht="18" customHeight="1"/>
    <row r="211" s="99" customFormat="1" ht="18" customHeight="1"/>
    <row r="212" s="99" customFormat="1" ht="18" customHeight="1"/>
    <row r="213" s="99" customFormat="1" ht="18" customHeight="1"/>
    <row r="214" s="99" customFormat="1" ht="18" customHeight="1"/>
    <row r="215" s="99" customFormat="1" ht="18" customHeight="1"/>
    <row r="216" s="99" customFormat="1" ht="18" customHeight="1"/>
    <row r="217" s="99" customFormat="1" ht="18" customHeight="1"/>
    <row r="218" s="99" customFormat="1" ht="18" customHeight="1"/>
    <row r="219" s="99" customFormat="1" ht="18" customHeight="1"/>
    <row r="220" s="99" customFormat="1" ht="18" customHeight="1"/>
    <row r="221" s="99" customFormat="1" ht="18" customHeight="1"/>
    <row r="222" s="99" customFormat="1" ht="18" customHeight="1"/>
    <row r="223" s="99" customFormat="1" ht="18" customHeight="1"/>
    <row r="224" s="99" customFormat="1" ht="18" customHeight="1"/>
    <row r="225" s="99" customFormat="1" ht="18" customHeight="1"/>
    <row r="226" s="99" customFormat="1" ht="18" customHeight="1"/>
    <row r="227" s="99" customFormat="1" ht="18" customHeight="1"/>
    <row r="228" s="99" customFormat="1" ht="18" customHeight="1"/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6" width="10.6640625" style="4" customWidth="1"/>
    <col min="7" max="7" width="8.88671875" style="99" customWidth="1"/>
    <col min="8" max="12" width="0" style="99" hidden="1" customWidth="1"/>
    <col min="13" max="19" width="8.88671875" style="99" customWidth="1"/>
    <col min="20" max="16384" width="8.88671875" style="4" customWidth="1"/>
  </cols>
  <sheetData>
    <row r="1" spans="1:14" s="99" customFormat="1" ht="18" customHeight="1">
      <c r="A1" s="46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99" customFormat="1" ht="18" customHeight="1">
      <c r="A2" s="30"/>
      <c r="B2" s="189"/>
      <c r="C2" s="189"/>
      <c r="D2" s="190"/>
      <c r="E2" s="190"/>
      <c r="F2" s="190"/>
      <c r="G2" s="191"/>
      <c r="H2" s="191"/>
      <c r="I2" s="191"/>
      <c r="J2" s="191"/>
      <c r="K2" s="191"/>
      <c r="L2" s="191"/>
      <c r="M2" s="188"/>
      <c r="N2" s="188"/>
    </row>
    <row r="3" spans="1:14" s="99" customFormat="1" ht="18" customHeight="1">
      <c r="A3" s="31"/>
      <c r="B3" s="190"/>
      <c r="C3" s="190"/>
      <c r="D3" s="190"/>
      <c r="E3" s="190"/>
      <c r="F3" s="190"/>
      <c r="G3" s="191"/>
      <c r="H3" s="191"/>
      <c r="I3" s="191"/>
      <c r="J3" s="191"/>
      <c r="K3" s="191"/>
      <c r="L3" s="191"/>
      <c r="M3" s="188"/>
      <c r="N3" s="188"/>
    </row>
    <row r="4" spans="1:19" s="29" customFormat="1" ht="18" customHeight="1">
      <c r="A4" s="32"/>
      <c r="B4" s="192"/>
      <c r="C4" s="192"/>
      <c r="D4" s="192"/>
      <c r="E4" s="192"/>
      <c r="F4" s="193" t="s">
        <v>0</v>
      </c>
      <c r="G4" s="192"/>
      <c r="H4" s="192"/>
      <c r="I4" s="192"/>
      <c r="J4" s="192"/>
      <c r="K4" s="192"/>
      <c r="L4" s="192"/>
      <c r="M4" s="192"/>
      <c r="N4" s="192"/>
      <c r="O4" s="84"/>
      <c r="P4" s="84"/>
      <c r="Q4" s="84"/>
      <c r="R4" s="84"/>
      <c r="S4" s="84"/>
    </row>
    <row r="5" spans="1:19" s="29" customFormat="1" ht="18" customHeight="1">
      <c r="A5" s="33" t="s">
        <v>278</v>
      </c>
      <c r="B5" s="194" t="s">
        <v>279</v>
      </c>
      <c r="C5" s="194" t="s">
        <v>280</v>
      </c>
      <c r="D5" s="194" t="s">
        <v>281</v>
      </c>
      <c r="E5" s="194" t="s">
        <v>282</v>
      </c>
      <c r="F5" s="195" t="s">
        <v>283</v>
      </c>
      <c r="G5" s="192"/>
      <c r="H5" s="192"/>
      <c r="I5" s="192"/>
      <c r="J5" s="192"/>
      <c r="K5" s="192"/>
      <c r="L5" s="192"/>
      <c r="M5" s="192"/>
      <c r="N5" s="192"/>
      <c r="O5" s="84"/>
      <c r="P5" s="84"/>
      <c r="Q5" s="84"/>
      <c r="R5" s="84"/>
      <c r="S5" s="84"/>
    </row>
    <row r="6" spans="1:19" s="29" customFormat="1" ht="18" customHeight="1">
      <c r="A6" s="34"/>
      <c r="B6" s="196"/>
      <c r="C6" s="196"/>
      <c r="D6" s="196"/>
      <c r="E6" s="196"/>
      <c r="F6" s="197"/>
      <c r="G6" s="192"/>
      <c r="H6" s="192"/>
      <c r="I6" s="192"/>
      <c r="J6" s="192"/>
      <c r="K6" s="192"/>
      <c r="L6" s="192"/>
      <c r="M6" s="192"/>
      <c r="N6" s="192"/>
      <c r="O6" s="84"/>
      <c r="P6" s="84"/>
      <c r="Q6" s="84"/>
      <c r="R6" s="84"/>
      <c r="S6" s="84"/>
    </row>
    <row r="7" spans="1:19" s="29" customFormat="1" ht="18" customHeight="1">
      <c r="A7" s="35" t="s">
        <v>284</v>
      </c>
      <c r="B7" s="198"/>
      <c r="C7" s="198"/>
      <c r="D7" s="198"/>
      <c r="E7" s="198"/>
      <c r="F7" s="198"/>
      <c r="G7" s="192"/>
      <c r="H7" s="192"/>
      <c r="I7" s="192"/>
      <c r="J7" s="192"/>
      <c r="K7" s="192"/>
      <c r="L7" s="192"/>
      <c r="M7" s="192"/>
      <c r="N7" s="192"/>
      <c r="O7" s="84"/>
      <c r="P7" s="84"/>
      <c r="Q7" s="84"/>
      <c r="R7" s="84"/>
      <c r="S7" s="84"/>
    </row>
    <row r="8" spans="1:19" s="29" customFormat="1" ht="18" customHeight="1">
      <c r="A8" s="36" t="s">
        <v>43</v>
      </c>
      <c r="B8" s="148">
        <f>H8*100</f>
        <v>4.657188192765491</v>
      </c>
      <c r="C8" s="148">
        <f aca="true" t="shared" si="0" ref="C8:F32">I8*100</f>
        <v>24.304996930327846</v>
      </c>
      <c r="D8" s="148">
        <f t="shared" si="0"/>
        <v>44.55440782862844</v>
      </c>
      <c r="E8" s="148">
        <f t="shared" si="0"/>
        <v>22.924200172570984</v>
      </c>
      <c r="F8" s="148">
        <f t="shared" si="0"/>
        <v>3.5592068757073667</v>
      </c>
      <c r="G8" s="192"/>
      <c r="H8" s="192">
        <v>0.046571881927654914</v>
      </c>
      <c r="I8" s="192">
        <v>0.24304996930327846</v>
      </c>
      <c r="J8" s="192">
        <v>0.44554407828628445</v>
      </c>
      <c r="K8" s="192">
        <v>0.22924200172570983</v>
      </c>
      <c r="L8" s="192">
        <v>0.035592068757073665</v>
      </c>
      <c r="M8" s="192"/>
      <c r="N8" s="192"/>
      <c r="O8" s="84"/>
      <c r="P8" s="84"/>
      <c r="Q8" s="84"/>
      <c r="R8" s="84"/>
      <c r="S8" s="84"/>
    </row>
    <row r="9" spans="1:19" s="29" customFormat="1" ht="18" customHeight="1">
      <c r="A9" s="36" t="s">
        <v>44</v>
      </c>
      <c r="B9" s="148">
        <f aca="true" t="shared" si="1" ref="B9:B32">H9*100</f>
        <v>3.3548776045834914</v>
      </c>
      <c r="C9" s="148">
        <f t="shared" si="0"/>
        <v>20.699611922273707</v>
      </c>
      <c r="D9" s="148">
        <f t="shared" si="0"/>
        <v>47.21015010534755</v>
      </c>
      <c r="E9" s="148">
        <f t="shared" si="0"/>
        <v>25.40551243433118</v>
      </c>
      <c r="F9" s="148">
        <f t="shared" si="0"/>
        <v>3.329847933464071</v>
      </c>
      <c r="G9" s="192"/>
      <c r="H9" s="192">
        <v>0.033548776045834915</v>
      </c>
      <c r="I9" s="192">
        <v>0.20699611922273706</v>
      </c>
      <c r="J9" s="192">
        <v>0.4721015010534755</v>
      </c>
      <c r="K9" s="192">
        <v>0.2540551243433118</v>
      </c>
      <c r="L9" s="192">
        <v>0.03329847933464071</v>
      </c>
      <c r="M9" s="192"/>
      <c r="N9" s="192"/>
      <c r="O9" s="84"/>
      <c r="P9" s="84"/>
      <c r="Q9" s="84"/>
      <c r="R9" s="84"/>
      <c r="S9" s="84"/>
    </row>
    <row r="10" spans="1:19" s="29" customFormat="1" ht="18" customHeight="1">
      <c r="A10" s="37" t="s">
        <v>285</v>
      </c>
      <c r="B10" s="148"/>
      <c r="C10" s="148"/>
      <c r="D10" s="148"/>
      <c r="E10" s="148"/>
      <c r="F10" s="148"/>
      <c r="G10" s="192"/>
      <c r="M10" s="192"/>
      <c r="N10" s="192"/>
      <c r="O10" s="84"/>
      <c r="P10" s="84"/>
      <c r="Q10" s="84"/>
      <c r="R10" s="84"/>
      <c r="S10" s="84"/>
    </row>
    <row r="11" spans="1:19" s="29" customFormat="1" ht="18" customHeight="1">
      <c r="A11" s="38" t="s">
        <v>286</v>
      </c>
      <c r="B11" s="148">
        <f t="shared" si="1"/>
        <v>4.4951467717971525</v>
      </c>
      <c r="C11" s="148">
        <f t="shared" si="0"/>
        <v>27.482321942466086</v>
      </c>
      <c r="D11" s="148">
        <f t="shared" si="0"/>
        <v>46.214991326331855</v>
      </c>
      <c r="E11" s="148">
        <f t="shared" si="0"/>
        <v>18.80139686739425</v>
      </c>
      <c r="F11" s="148">
        <f t="shared" si="0"/>
        <v>3.006143092010752</v>
      </c>
      <c r="G11" s="192"/>
      <c r="H11" s="29">
        <v>0.044951467717971524</v>
      </c>
      <c r="I11" s="29">
        <v>0.27482321942466087</v>
      </c>
      <c r="J11" s="29">
        <v>0.46214991326331856</v>
      </c>
      <c r="K11" s="29">
        <v>0.1880139686739425</v>
      </c>
      <c r="L11" s="29">
        <v>0.03006143092010752</v>
      </c>
      <c r="M11" s="192"/>
      <c r="N11" s="192"/>
      <c r="O11" s="84"/>
      <c r="P11" s="84"/>
      <c r="Q11" s="84"/>
      <c r="R11" s="84"/>
      <c r="S11" s="84"/>
    </row>
    <row r="12" spans="1:19" s="29" customFormat="1" ht="18" customHeight="1">
      <c r="A12" s="38" t="s">
        <v>287</v>
      </c>
      <c r="B12" s="148">
        <f t="shared" si="1"/>
        <v>5.208546861124545</v>
      </c>
      <c r="C12" s="148">
        <f t="shared" si="0"/>
        <v>27.8061482853123</v>
      </c>
      <c r="D12" s="148">
        <f t="shared" si="0"/>
        <v>43.975477517071255</v>
      </c>
      <c r="E12" s="148">
        <f t="shared" si="0"/>
        <v>20.044836224368993</v>
      </c>
      <c r="F12" s="148">
        <f t="shared" si="0"/>
        <v>2.9649911121231054</v>
      </c>
      <c r="G12" s="192"/>
      <c r="H12" s="192">
        <v>0.05208546861124545</v>
      </c>
      <c r="I12" s="192">
        <v>0.278061482853123</v>
      </c>
      <c r="J12" s="192">
        <v>0.43975477517071254</v>
      </c>
      <c r="K12" s="192">
        <v>0.20044836224368992</v>
      </c>
      <c r="L12" s="192">
        <v>0.029649911121231054</v>
      </c>
      <c r="M12" s="192"/>
      <c r="N12" s="192"/>
      <c r="O12" s="84"/>
      <c r="P12" s="84"/>
      <c r="Q12" s="84"/>
      <c r="R12" s="84"/>
      <c r="S12" s="84"/>
    </row>
    <row r="13" spans="1:19" s="29" customFormat="1" ht="18" customHeight="1">
      <c r="A13" s="39" t="s">
        <v>288</v>
      </c>
      <c r="B13" s="148">
        <f t="shared" si="1"/>
        <v>5.296927315085011</v>
      </c>
      <c r="C13" s="148">
        <f t="shared" si="0"/>
        <v>24.860316921370025</v>
      </c>
      <c r="D13" s="148">
        <f t="shared" si="0"/>
        <v>45.7582142071708</v>
      </c>
      <c r="E13" s="148">
        <f t="shared" si="0"/>
        <v>21.023897024519318</v>
      </c>
      <c r="F13" s="148">
        <f t="shared" si="0"/>
        <v>3.06064453185462</v>
      </c>
      <c r="G13" s="192"/>
      <c r="H13" s="192">
        <v>0.05296927315085011</v>
      </c>
      <c r="I13" s="192">
        <v>0.24860316921370024</v>
      </c>
      <c r="J13" s="192">
        <v>0.457582142071708</v>
      </c>
      <c r="K13" s="192">
        <v>0.2102389702451932</v>
      </c>
      <c r="L13" s="192">
        <v>0.0306064453185462</v>
      </c>
      <c r="M13" s="192"/>
      <c r="N13" s="192"/>
      <c r="O13" s="84"/>
      <c r="P13" s="84"/>
      <c r="Q13" s="84"/>
      <c r="R13" s="84"/>
      <c r="S13" s="84"/>
    </row>
    <row r="14" spans="1:19" s="29" customFormat="1" ht="18" customHeight="1">
      <c r="A14" s="39" t="s">
        <v>289</v>
      </c>
      <c r="B14" s="148">
        <f t="shared" si="1"/>
        <v>4.476498128142168</v>
      </c>
      <c r="C14" s="148">
        <f t="shared" si="0"/>
        <v>23.260886632977158</v>
      </c>
      <c r="D14" s="148">
        <f t="shared" si="0"/>
        <v>45.203215071568195</v>
      </c>
      <c r="E14" s="148">
        <f t="shared" si="0"/>
        <v>23.471543012797717</v>
      </c>
      <c r="F14" s="148">
        <f t="shared" si="0"/>
        <v>3.5878571545148015</v>
      </c>
      <c r="G14" s="192"/>
      <c r="H14" s="192">
        <v>0.04476498128142169</v>
      </c>
      <c r="I14" s="192">
        <v>0.2326088663297716</v>
      </c>
      <c r="J14" s="192">
        <v>0.4520321507156819</v>
      </c>
      <c r="K14" s="192">
        <v>0.23471543012797716</v>
      </c>
      <c r="L14" s="192">
        <v>0.035878571545148015</v>
      </c>
      <c r="M14" s="192"/>
      <c r="N14" s="192"/>
      <c r="O14" s="84"/>
      <c r="P14" s="84"/>
      <c r="Q14" s="84"/>
      <c r="R14" s="84"/>
      <c r="S14" s="84"/>
    </row>
    <row r="15" spans="1:19" s="29" customFormat="1" ht="18" customHeight="1">
      <c r="A15" s="39" t="s">
        <v>290</v>
      </c>
      <c r="B15" s="148">
        <f t="shared" si="1"/>
        <v>2.1304618075592425</v>
      </c>
      <c r="C15" s="148">
        <f t="shared" si="0"/>
        <v>16.71508023134168</v>
      </c>
      <c r="D15" s="148">
        <f t="shared" si="0"/>
        <v>46.93007794415017</v>
      </c>
      <c r="E15" s="148">
        <f t="shared" si="0"/>
        <v>30.172445428798362</v>
      </c>
      <c r="F15" s="148">
        <f t="shared" si="0"/>
        <v>4.051934588150423</v>
      </c>
      <c r="G15" s="192"/>
      <c r="H15" s="192">
        <v>0.021304618075592426</v>
      </c>
      <c r="I15" s="192">
        <v>0.1671508023134168</v>
      </c>
      <c r="J15" s="192">
        <v>0.4693007794415017</v>
      </c>
      <c r="K15" s="192">
        <v>0.3017244542879836</v>
      </c>
      <c r="L15" s="192">
        <v>0.04051934588150423</v>
      </c>
      <c r="M15" s="192"/>
      <c r="N15" s="192"/>
      <c r="O15" s="84"/>
      <c r="P15" s="84"/>
      <c r="Q15" s="84"/>
      <c r="R15" s="84"/>
      <c r="S15" s="84"/>
    </row>
    <row r="16" spans="1:19" s="29" customFormat="1" ht="18" customHeight="1">
      <c r="A16" s="40" t="s">
        <v>291</v>
      </c>
      <c r="B16" s="148"/>
      <c r="C16" s="148"/>
      <c r="D16" s="148"/>
      <c r="E16" s="148"/>
      <c r="F16" s="148"/>
      <c r="G16" s="192"/>
      <c r="H16" s="192"/>
      <c r="I16" s="192"/>
      <c r="J16" s="192"/>
      <c r="K16" s="192"/>
      <c r="L16" s="192"/>
      <c r="M16" s="192"/>
      <c r="N16" s="192"/>
      <c r="O16" s="84"/>
      <c r="P16" s="84"/>
      <c r="Q16" s="84"/>
      <c r="R16" s="84"/>
      <c r="S16" s="84"/>
    </row>
    <row r="17" spans="1:19" s="29" customFormat="1" ht="18" customHeight="1">
      <c r="A17" s="36" t="s">
        <v>292</v>
      </c>
      <c r="B17" s="148">
        <f t="shared" si="1"/>
        <v>1.5718066393625292</v>
      </c>
      <c r="C17" s="148">
        <f t="shared" si="0"/>
        <v>15.57826960714294</v>
      </c>
      <c r="D17" s="148">
        <f t="shared" si="0"/>
        <v>47.33336447711981</v>
      </c>
      <c r="E17" s="148">
        <f t="shared" si="0"/>
        <v>31.42234892857666</v>
      </c>
      <c r="F17" s="148">
        <f t="shared" si="0"/>
        <v>4.094210347797899</v>
      </c>
      <c r="G17" s="192"/>
      <c r="H17" s="192">
        <v>0.01571806639362529</v>
      </c>
      <c r="I17" s="192">
        <v>0.1557826960714294</v>
      </c>
      <c r="J17" s="192">
        <v>0.4733336447711981</v>
      </c>
      <c r="K17" s="192">
        <v>0.3142234892857666</v>
      </c>
      <c r="L17" s="192">
        <v>0.04094210347797899</v>
      </c>
      <c r="M17" s="192"/>
      <c r="N17" s="192"/>
      <c r="O17" s="84"/>
      <c r="P17" s="84"/>
      <c r="Q17" s="84"/>
      <c r="R17" s="84"/>
      <c r="S17" s="84"/>
    </row>
    <row r="18" spans="1:19" s="29" customFormat="1" ht="18" customHeight="1">
      <c r="A18" s="36" t="s">
        <v>61</v>
      </c>
      <c r="B18" s="148">
        <f t="shared" si="1"/>
        <v>2.148208356467358</v>
      </c>
      <c r="C18" s="148">
        <f t="shared" si="0"/>
        <v>18.71150468476165</v>
      </c>
      <c r="D18" s="148">
        <f t="shared" si="0"/>
        <v>47.146993389341155</v>
      </c>
      <c r="E18" s="148">
        <f t="shared" si="0"/>
        <v>27.744423450871054</v>
      </c>
      <c r="F18" s="148">
        <f t="shared" si="0"/>
        <v>4.248870118558832</v>
      </c>
      <c r="G18" s="192"/>
      <c r="H18" s="29">
        <v>0.02148208356467358</v>
      </c>
      <c r="I18" s="29">
        <v>0.1871150468476165</v>
      </c>
      <c r="J18" s="29">
        <v>0.4714699338934115</v>
      </c>
      <c r="K18" s="29">
        <v>0.27744423450871053</v>
      </c>
      <c r="L18" s="29">
        <v>0.042488701185588326</v>
      </c>
      <c r="M18" s="192"/>
      <c r="N18" s="192"/>
      <c r="O18" s="84"/>
      <c r="P18" s="84"/>
      <c r="Q18" s="84"/>
      <c r="R18" s="84"/>
      <c r="S18" s="84"/>
    </row>
    <row r="19" spans="1:19" s="29" customFormat="1" ht="18" customHeight="1">
      <c r="A19" s="36" t="s">
        <v>62</v>
      </c>
      <c r="B19" s="148">
        <f t="shared" si="1"/>
        <v>3.8179759736040526</v>
      </c>
      <c r="C19" s="148">
        <f t="shared" si="0"/>
        <v>21.18652133430236</v>
      </c>
      <c r="D19" s="148">
        <f t="shared" si="0"/>
        <v>47.113221502165246</v>
      </c>
      <c r="E19" s="148">
        <f t="shared" si="0"/>
        <v>24.237680664659244</v>
      </c>
      <c r="F19" s="148">
        <f t="shared" si="0"/>
        <v>3.6446005252689253</v>
      </c>
      <c r="G19" s="192"/>
      <c r="H19" s="192">
        <v>0.03817975973604053</v>
      </c>
      <c r="I19" s="192">
        <v>0.2118652133430236</v>
      </c>
      <c r="J19" s="192">
        <v>0.4711322150216525</v>
      </c>
      <c r="K19" s="192">
        <v>0.24237680664659245</v>
      </c>
      <c r="L19" s="192">
        <v>0.036446005252689255</v>
      </c>
      <c r="M19" s="192"/>
      <c r="N19" s="192"/>
      <c r="O19" s="84"/>
      <c r="P19" s="84"/>
      <c r="Q19" s="84"/>
      <c r="R19" s="84"/>
      <c r="S19" s="84"/>
    </row>
    <row r="20" spans="1:19" s="29" customFormat="1" ht="18" customHeight="1">
      <c r="A20" s="36" t="s">
        <v>63</v>
      </c>
      <c r="B20" s="148">
        <f t="shared" si="1"/>
        <v>7.669585134602729</v>
      </c>
      <c r="C20" s="148">
        <f t="shared" si="0"/>
        <v>33.123680961528486</v>
      </c>
      <c r="D20" s="148">
        <f t="shared" si="0"/>
        <v>41.80324156529102</v>
      </c>
      <c r="E20" s="148">
        <f t="shared" si="0"/>
        <v>15.119328952362135</v>
      </c>
      <c r="F20" s="148">
        <f t="shared" si="0"/>
        <v>2.2841633862154778</v>
      </c>
      <c r="G20" s="192"/>
      <c r="H20" s="192">
        <v>0.07669585134602729</v>
      </c>
      <c r="I20" s="192">
        <v>0.33123680961528484</v>
      </c>
      <c r="J20" s="192">
        <v>0.41803241565291016</v>
      </c>
      <c r="K20" s="192">
        <v>0.15119328952362135</v>
      </c>
      <c r="L20" s="192">
        <v>0.022841633862154778</v>
      </c>
      <c r="M20" s="192"/>
      <c r="N20" s="192"/>
      <c r="O20" s="84"/>
      <c r="P20" s="84"/>
      <c r="Q20" s="84"/>
      <c r="R20" s="84"/>
      <c r="S20" s="84"/>
    </row>
    <row r="21" spans="1:19" s="29" customFormat="1" ht="18" customHeight="1">
      <c r="A21" s="37" t="s">
        <v>293</v>
      </c>
      <c r="B21" s="148"/>
      <c r="C21" s="148"/>
      <c r="D21" s="148"/>
      <c r="E21" s="148"/>
      <c r="F21" s="148"/>
      <c r="G21" s="192"/>
      <c r="H21" s="192"/>
      <c r="I21" s="192"/>
      <c r="J21" s="192"/>
      <c r="K21" s="192"/>
      <c r="L21" s="192"/>
      <c r="M21" s="192"/>
      <c r="N21" s="192"/>
      <c r="O21" s="84"/>
      <c r="P21" s="84"/>
      <c r="Q21" s="84"/>
      <c r="R21" s="84"/>
      <c r="S21" s="84"/>
    </row>
    <row r="22" spans="1:19" s="29" customFormat="1" ht="18" customHeight="1">
      <c r="A22" s="36" t="s">
        <v>294</v>
      </c>
      <c r="B22" s="148">
        <f t="shared" si="1"/>
        <v>10.5003445959155</v>
      </c>
      <c r="C22" s="148">
        <f t="shared" si="0"/>
        <v>35.45527308306505</v>
      </c>
      <c r="D22" s="148">
        <f t="shared" si="0"/>
        <v>39.823625789703364</v>
      </c>
      <c r="E22" s="148">
        <f t="shared" si="0"/>
        <v>12.463497708409104</v>
      </c>
      <c r="F22" s="148">
        <f t="shared" si="0"/>
        <v>1.757258822907178</v>
      </c>
      <c r="G22" s="192"/>
      <c r="H22" s="192">
        <v>0.105003445959155</v>
      </c>
      <c r="I22" s="192">
        <v>0.35455273083065053</v>
      </c>
      <c r="J22" s="192">
        <v>0.39823625789703365</v>
      </c>
      <c r="K22" s="192">
        <v>0.12463497708409105</v>
      </c>
      <c r="L22" s="192">
        <v>0.01757258822907178</v>
      </c>
      <c r="M22" s="192"/>
      <c r="N22" s="192"/>
      <c r="O22" s="84"/>
      <c r="P22" s="84"/>
      <c r="Q22" s="84"/>
      <c r="R22" s="84"/>
      <c r="S22" s="84"/>
    </row>
    <row r="23" spans="1:19" s="29" customFormat="1" ht="18" customHeight="1">
      <c r="A23" s="36" t="s">
        <v>295</v>
      </c>
      <c r="B23" s="148">
        <f t="shared" si="1"/>
        <v>8.342045119782913</v>
      </c>
      <c r="C23" s="148">
        <f t="shared" si="0"/>
        <v>34.08171779747853</v>
      </c>
      <c r="D23" s="148">
        <f t="shared" si="0"/>
        <v>42.4260248490428</v>
      </c>
      <c r="E23" s="148">
        <f t="shared" si="0"/>
        <v>12.926541598848543</v>
      </c>
      <c r="F23" s="148">
        <f t="shared" si="0"/>
        <v>2.2236706348472564</v>
      </c>
      <c r="G23" s="192"/>
      <c r="H23" s="192">
        <v>0.08342045119782913</v>
      </c>
      <c r="I23" s="192">
        <v>0.34081717797478533</v>
      </c>
      <c r="J23" s="192">
        <v>0.424260248490428</v>
      </c>
      <c r="K23" s="192">
        <v>0.12926541598848543</v>
      </c>
      <c r="L23" s="192">
        <v>0.022236706348472562</v>
      </c>
      <c r="M23" s="192"/>
      <c r="N23" s="192"/>
      <c r="O23" s="84"/>
      <c r="P23" s="84"/>
      <c r="Q23" s="84"/>
      <c r="R23" s="84"/>
      <c r="S23" s="84"/>
    </row>
    <row r="24" spans="1:19" s="29" customFormat="1" ht="18" customHeight="1">
      <c r="A24" s="36" t="s">
        <v>296</v>
      </c>
      <c r="B24" s="148">
        <f t="shared" si="1"/>
        <v>3.7820362997545454</v>
      </c>
      <c r="C24" s="148">
        <f t="shared" si="0"/>
        <v>22.32101950923883</v>
      </c>
      <c r="D24" s="148">
        <f t="shared" si="0"/>
        <v>47.71019310124872</v>
      </c>
      <c r="E24" s="148">
        <f t="shared" si="0"/>
        <v>23.11158084150355</v>
      </c>
      <c r="F24" s="148">
        <f t="shared" si="0"/>
        <v>3.0751702482542407</v>
      </c>
      <c r="G24" s="192"/>
      <c r="H24" s="29">
        <v>0.03782036299754545</v>
      </c>
      <c r="I24" s="29">
        <v>0.22321019509238832</v>
      </c>
      <c r="J24" s="29">
        <v>0.4771019310124872</v>
      </c>
      <c r="K24" s="29">
        <v>0.23111580841503548</v>
      </c>
      <c r="L24" s="29">
        <v>0.030751702482542408</v>
      </c>
      <c r="M24" s="192"/>
      <c r="N24" s="192"/>
      <c r="O24" s="84"/>
      <c r="P24" s="84"/>
      <c r="Q24" s="84"/>
      <c r="R24" s="84"/>
      <c r="S24" s="84"/>
    </row>
    <row r="25" spans="1:19" s="29" customFormat="1" ht="18" customHeight="1">
      <c r="A25" s="36" t="s">
        <v>297</v>
      </c>
      <c r="B25" s="148">
        <f t="shared" si="1"/>
        <v>1.6196133743306456</v>
      </c>
      <c r="C25" s="148">
        <f t="shared" si="0"/>
        <v>17.784193973501498</v>
      </c>
      <c r="D25" s="148">
        <f t="shared" si="0"/>
        <v>46.53191020812291</v>
      </c>
      <c r="E25" s="148">
        <f t="shared" si="0"/>
        <v>30.249395944788766</v>
      </c>
      <c r="F25" s="148">
        <f t="shared" si="0"/>
        <v>3.8148864992560814</v>
      </c>
      <c r="G25" s="192"/>
      <c r="H25" s="192">
        <v>0.016196133743306456</v>
      </c>
      <c r="I25" s="192">
        <v>0.177841939735015</v>
      </c>
      <c r="J25" s="192">
        <v>0.4653191020812291</v>
      </c>
      <c r="K25" s="192">
        <v>0.30249395944788765</v>
      </c>
      <c r="L25" s="192">
        <v>0.038148864992560816</v>
      </c>
      <c r="M25" s="192"/>
      <c r="N25" s="192"/>
      <c r="O25" s="84"/>
      <c r="P25" s="84"/>
      <c r="Q25" s="84"/>
      <c r="R25" s="84"/>
      <c r="S25" s="84"/>
    </row>
    <row r="26" spans="1:19" s="29" customFormat="1" ht="18" customHeight="1">
      <c r="A26" s="41" t="s">
        <v>243</v>
      </c>
      <c r="B26" s="199">
        <f t="shared" si="1"/>
        <v>3.1820053320029977</v>
      </c>
      <c r="C26" s="148">
        <f t="shared" si="0"/>
        <v>19.713564155315787</v>
      </c>
      <c r="D26" s="148">
        <f t="shared" si="0"/>
        <v>46.799365370863654</v>
      </c>
      <c r="E26" s="148">
        <f t="shared" si="0"/>
        <v>25.877575460408508</v>
      </c>
      <c r="F26" s="148">
        <f t="shared" si="0"/>
        <v>4.4274896814090114</v>
      </c>
      <c r="G26" s="192"/>
      <c r="H26" s="192">
        <v>0.031820053320029976</v>
      </c>
      <c r="I26" s="192">
        <v>0.19713564155315785</v>
      </c>
      <c r="J26" s="192">
        <v>0.46799365370863655</v>
      </c>
      <c r="K26" s="192">
        <v>0.2587757546040851</v>
      </c>
      <c r="L26" s="192">
        <v>0.044274896814090116</v>
      </c>
      <c r="M26" s="192"/>
      <c r="N26" s="192"/>
      <c r="O26" s="84"/>
      <c r="P26" s="84"/>
      <c r="Q26" s="84"/>
      <c r="R26" s="84"/>
      <c r="S26" s="84"/>
    </row>
    <row r="27" spans="1:19" s="29" customFormat="1" ht="18" customHeight="1">
      <c r="A27" s="42" t="s">
        <v>298</v>
      </c>
      <c r="B27" s="145"/>
      <c r="C27" s="145"/>
      <c r="D27" s="145"/>
      <c r="E27" s="145"/>
      <c r="F27" s="145"/>
      <c r="G27" s="192"/>
      <c r="H27" s="192"/>
      <c r="I27" s="192"/>
      <c r="J27" s="192"/>
      <c r="K27" s="192"/>
      <c r="L27" s="192"/>
      <c r="M27" s="192"/>
      <c r="N27" s="192"/>
      <c r="O27" s="84"/>
      <c r="P27" s="84"/>
      <c r="Q27" s="84"/>
      <c r="R27" s="84"/>
      <c r="S27" s="84"/>
    </row>
    <row r="28" spans="1:19" s="29" customFormat="1" ht="18" customHeight="1">
      <c r="A28" s="39" t="s">
        <v>299</v>
      </c>
      <c r="B28" s="145">
        <f t="shared" si="1"/>
        <v>1.3265572720726395</v>
      </c>
      <c r="C28" s="145">
        <f t="shared" si="0"/>
        <v>11.262159673942111</v>
      </c>
      <c r="D28" s="145">
        <f t="shared" si="0"/>
        <v>45.17071832760801</v>
      </c>
      <c r="E28" s="145">
        <f t="shared" si="0"/>
        <v>36.27628580649922</v>
      </c>
      <c r="F28" s="145">
        <f t="shared" si="0"/>
        <v>5.964278919878004</v>
      </c>
      <c r="G28" s="192"/>
      <c r="H28" s="192">
        <v>0.013265572720726395</v>
      </c>
      <c r="I28" s="192">
        <v>0.11262159673942111</v>
      </c>
      <c r="J28" s="192">
        <v>0.45170718327608006</v>
      </c>
      <c r="K28" s="192">
        <v>0.3627628580649922</v>
      </c>
      <c r="L28" s="192">
        <v>0.05964278919878004</v>
      </c>
      <c r="M28" s="192"/>
      <c r="N28" s="192"/>
      <c r="O28" s="84"/>
      <c r="P28" s="84"/>
      <c r="Q28" s="84"/>
      <c r="R28" s="84"/>
      <c r="S28" s="84"/>
    </row>
    <row r="29" spans="1:19" s="29" customFormat="1" ht="18" customHeight="1">
      <c r="A29" s="39" t="s">
        <v>300</v>
      </c>
      <c r="B29" s="145">
        <f t="shared" si="1"/>
        <v>2.1929802825577656</v>
      </c>
      <c r="C29" s="145">
        <f t="shared" si="0"/>
        <v>16.249339819176264</v>
      </c>
      <c r="D29" s="145">
        <f t="shared" si="0"/>
        <v>46.893799446566206</v>
      </c>
      <c r="E29" s="145">
        <f t="shared" si="0"/>
        <v>29.470562361826534</v>
      </c>
      <c r="F29" s="145">
        <f t="shared" si="0"/>
        <v>5.1933180898733236</v>
      </c>
      <c r="G29" s="192"/>
      <c r="H29" s="192">
        <v>0.021929802825577657</v>
      </c>
      <c r="I29" s="192">
        <v>0.16249339819176264</v>
      </c>
      <c r="J29" s="192">
        <v>0.46893799446566203</v>
      </c>
      <c r="K29" s="192">
        <v>0.29470562361826536</v>
      </c>
      <c r="L29" s="192">
        <v>0.051933180898733236</v>
      </c>
      <c r="M29" s="192"/>
      <c r="N29" s="192"/>
      <c r="O29" s="84"/>
      <c r="P29" s="84"/>
      <c r="Q29" s="84"/>
      <c r="R29" s="84"/>
      <c r="S29" s="84"/>
    </row>
    <row r="30" spans="1:14" s="84" customFormat="1" ht="18" customHeight="1">
      <c r="A30" s="39" t="s">
        <v>301</v>
      </c>
      <c r="B30" s="148">
        <f t="shared" si="1"/>
        <v>3.833720300335994</v>
      </c>
      <c r="C30" s="148">
        <f t="shared" si="0"/>
        <v>21.71786000568785</v>
      </c>
      <c r="D30" s="148">
        <f t="shared" si="0"/>
        <v>49.3350639793612</v>
      </c>
      <c r="E30" s="148">
        <f t="shared" si="0"/>
        <v>21.953135154533353</v>
      </c>
      <c r="F30" s="148">
        <f t="shared" si="0"/>
        <v>3.160220560081418</v>
      </c>
      <c r="G30" s="192"/>
      <c r="H30" s="192">
        <v>0.03833720300335994</v>
      </c>
      <c r="I30" s="192">
        <v>0.2171786000568785</v>
      </c>
      <c r="J30" s="192">
        <v>0.49335063979361204</v>
      </c>
      <c r="K30" s="192">
        <v>0.21953135154533354</v>
      </c>
      <c r="L30" s="192">
        <v>0.03160220560081418</v>
      </c>
      <c r="M30" s="192"/>
      <c r="N30" s="192"/>
    </row>
    <row r="31" spans="1:14" s="84" customFormat="1" ht="18" customHeight="1">
      <c r="A31" s="39" t="s">
        <v>302</v>
      </c>
      <c r="B31" s="148">
        <f t="shared" si="1"/>
        <v>5.72037854240996</v>
      </c>
      <c r="C31" s="148">
        <f t="shared" si="0"/>
        <v>33.487417560659786</v>
      </c>
      <c r="D31" s="148">
        <f t="shared" si="0"/>
        <v>43.11616744914265</v>
      </c>
      <c r="E31" s="148">
        <f t="shared" si="0"/>
        <v>16.253690578700013</v>
      </c>
      <c r="F31" s="148">
        <f t="shared" si="0"/>
        <v>1.422345869087663</v>
      </c>
      <c r="G31" s="192"/>
      <c r="H31" s="29">
        <v>0.057203785424099596</v>
      </c>
      <c r="I31" s="29">
        <v>0.3348741756065979</v>
      </c>
      <c r="J31" s="29">
        <v>0.4311616744914265</v>
      </c>
      <c r="K31" s="29">
        <v>0.16253690578700014</v>
      </c>
      <c r="L31" s="29">
        <v>0.01422345869087663</v>
      </c>
      <c r="M31" s="192"/>
      <c r="N31" s="192"/>
    </row>
    <row r="32" spans="1:14" s="84" customFormat="1" ht="18" customHeight="1">
      <c r="A32" s="39" t="s">
        <v>303</v>
      </c>
      <c r="B32" s="199">
        <f t="shared" si="1"/>
        <v>9.873100973406421</v>
      </c>
      <c r="C32" s="148">
        <f t="shared" si="0"/>
        <v>38.903877602314935</v>
      </c>
      <c r="D32" s="148">
        <f t="shared" si="0"/>
        <v>38.35170126596898</v>
      </c>
      <c r="E32" s="148">
        <f t="shared" si="0"/>
        <v>11.793027800647579</v>
      </c>
      <c r="F32" s="148">
        <f t="shared" si="0"/>
        <v>1.0782923576619994</v>
      </c>
      <c r="G32" s="192"/>
      <c r="H32" s="192">
        <v>0.0987310097340642</v>
      </c>
      <c r="I32" s="192">
        <v>0.38903877602314935</v>
      </c>
      <c r="J32" s="192">
        <v>0.38351701265968974</v>
      </c>
      <c r="K32" s="192">
        <v>0.11793027800647579</v>
      </c>
      <c r="L32" s="192">
        <v>0.010782923576619995</v>
      </c>
      <c r="M32" s="192"/>
      <c r="N32" s="192"/>
    </row>
    <row r="33" spans="1:14" s="84" customFormat="1" ht="18" customHeight="1">
      <c r="A33" s="44" t="s">
        <v>304</v>
      </c>
      <c r="B33" s="200">
        <f>H33*100</f>
        <v>11.93438517529605</v>
      </c>
      <c r="C33" s="153">
        <f>I33*100</f>
        <v>43.88693123616551</v>
      </c>
      <c r="D33" s="153">
        <f>J33*100</f>
        <v>35.62148957241916</v>
      </c>
      <c r="E33" s="153">
        <f>K33*100</f>
        <v>8.074161873915843</v>
      </c>
      <c r="F33" s="153">
        <f>L33*100</f>
        <v>0.48303214220339746</v>
      </c>
      <c r="G33" s="192"/>
      <c r="H33" s="192">
        <v>0.1193438517529605</v>
      </c>
      <c r="I33" s="192">
        <v>0.4388693123616551</v>
      </c>
      <c r="J33" s="192">
        <v>0.35621489572419157</v>
      </c>
      <c r="K33" s="192">
        <v>0.08074161873915843</v>
      </c>
      <c r="L33" s="192">
        <v>0.004830321422033975</v>
      </c>
      <c r="M33" s="192"/>
      <c r="N33" s="192"/>
    </row>
    <row r="34" spans="1:14" s="84" customFormat="1" ht="18" customHeight="1">
      <c r="A34" s="45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s="84" customFormat="1" ht="18" customHeight="1">
      <c r="A35" s="4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s="84" customFormat="1" ht="18" customHeight="1">
      <c r="A36" s="45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s="84" customFormat="1" ht="18" customHeight="1">
      <c r="A37" s="45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s="84" customFormat="1" ht="18" customHeight="1">
      <c r="A38" s="45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s="84" customFormat="1" ht="18" customHeight="1">
      <c r="A39" s="45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s="84" customFormat="1" ht="18" customHeight="1">
      <c r="A40" s="45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s="84" customFormat="1" ht="18" customHeight="1">
      <c r="A41" s="45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s="84" customFormat="1" ht="18" customHeight="1">
      <c r="A42" s="45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s="84" customFormat="1" ht="18" customHeight="1">
      <c r="A43" s="45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s="84" customFormat="1" ht="18" customHeight="1">
      <c r="A44" s="45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pans="1:14" s="84" customFormat="1" ht="18" customHeight="1">
      <c r="A45" s="45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4" s="84" customFormat="1" ht="18" customHeight="1">
      <c r="A46" s="45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</row>
    <row r="47" spans="1:14" s="84" customFormat="1" ht="18" customHeight="1">
      <c r="A47" s="45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4" s="84" customFormat="1" ht="18" customHeight="1">
      <c r="A48" s="45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49" spans="1:14" s="84" customFormat="1" ht="18" customHeight="1">
      <c r="A49" s="45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84" customFormat="1" ht="18" customHeight="1">
      <c r="A50" s="45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84" customFormat="1" ht="18" customHeight="1">
      <c r="A51" s="45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84" customFormat="1" ht="18" customHeight="1">
      <c r="A52" s="45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84" customFormat="1" ht="18" customHeight="1">
      <c r="A53" s="45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  <row r="54" spans="1:14" s="84" customFormat="1" ht="18" customHeight="1">
      <c r="A54" s="45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</row>
    <row r="55" spans="1:14" s="84" customFormat="1" ht="18" customHeight="1">
      <c r="A55" s="45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</row>
    <row r="56" spans="1:14" s="84" customFormat="1" ht="18" customHeight="1">
      <c r="A56" s="45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</row>
    <row r="57" spans="1:14" s="84" customFormat="1" ht="18" customHeight="1">
      <c r="A57" s="45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  <row r="58" spans="1:14" s="84" customFormat="1" ht="18" customHeight="1">
      <c r="A58" s="45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</row>
    <row r="59" spans="1:14" s="84" customFormat="1" ht="18" customHeight="1">
      <c r="A59" s="45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</row>
    <row r="60" spans="1:14" s="84" customFormat="1" ht="18" customHeight="1">
      <c r="A60" s="45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14" s="84" customFormat="1" ht="18" customHeight="1">
      <c r="A61" s="45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</row>
    <row r="62" spans="1:14" s="84" customFormat="1" ht="18" customHeight="1">
      <c r="A62" s="4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</row>
    <row r="63" spans="1:14" s="84" customFormat="1" ht="18" customHeight="1">
      <c r="A63" s="45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84" customFormat="1" ht="18" customHeight="1">
      <c r="A64" s="45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s="84" customFormat="1" ht="18" customHeight="1">
      <c r="A65" s="45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 s="84" customFormat="1" ht="18" customHeight="1">
      <c r="A66" s="45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</row>
    <row r="67" spans="1:14" s="84" customFormat="1" ht="18" customHeight="1">
      <c r="A67" s="45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</row>
    <row r="68" spans="1:14" s="84" customFormat="1" ht="18" customHeight="1">
      <c r="A68" s="45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</row>
    <row r="69" spans="1:14" s="84" customFormat="1" ht="18" customHeight="1">
      <c r="A69" s="45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</row>
    <row r="70" spans="1:14" s="84" customFormat="1" ht="18" customHeight="1">
      <c r="A70" s="45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</row>
    <row r="71" spans="1:14" s="84" customFormat="1" ht="18" customHeight="1">
      <c r="A71" s="45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</row>
    <row r="72" spans="1:14" s="84" customFormat="1" ht="18" customHeight="1">
      <c r="A72" s="45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</row>
    <row r="73" spans="1:14" s="84" customFormat="1" ht="18" customHeight="1">
      <c r="A73" s="45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</row>
    <row r="74" spans="1:14" s="84" customFormat="1" ht="18" customHeight="1">
      <c r="A74" s="45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4" s="84" customFormat="1" ht="18" customHeight="1">
      <c r="A75" s="45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</row>
    <row r="76" spans="1:14" s="84" customFormat="1" ht="18" customHeight="1">
      <c r="A76" s="45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s="84" customFormat="1" ht="18" customHeight="1">
      <c r="A77" s="45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</row>
    <row r="78" spans="1:14" s="84" customFormat="1" ht="18" customHeight="1">
      <c r="A78" s="45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1:14" s="84" customFormat="1" ht="18" customHeight="1">
      <c r="A79" s="45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</row>
    <row r="80" spans="1:14" s="84" customFormat="1" ht="18" customHeight="1">
      <c r="A80" s="4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</row>
    <row r="81" spans="1:14" s="84" customFormat="1" ht="18" customHeight="1">
      <c r="A81" s="45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s="84" customFormat="1" ht="18" customHeight="1">
      <c r="A82" s="45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</row>
    <row r="83" spans="1:14" s="84" customFormat="1" ht="18" customHeight="1">
      <c r="A83" s="45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s="84" customFormat="1" ht="18" customHeight="1">
      <c r="A84" s="45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4" s="84" customFormat="1" ht="18" customHeight="1">
      <c r="A85" s="45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s="84" customFormat="1" ht="18" customHeight="1">
      <c r="A86" s="45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4" s="84" customFormat="1" ht="18" customHeight="1">
      <c r="A87" s="45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s="84" customFormat="1" ht="18" customHeight="1">
      <c r="A88" s="45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4" s="84" customFormat="1" ht="18" customHeight="1">
      <c r="A89" s="45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4" s="84" customFormat="1" ht="18" customHeight="1">
      <c r="A90" s="45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4" s="84" customFormat="1" ht="18" customHeight="1">
      <c r="A91" s="45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4" s="84" customFormat="1" ht="18" customHeight="1">
      <c r="A92" s="45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4" s="84" customFormat="1" ht="18" customHeight="1">
      <c r="A93" s="45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4" s="84" customFormat="1" ht="18" customHeight="1">
      <c r="A94" s="45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14" s="84" customFormat="1" ht="18" customHeight="1">
      <c r="A95" s="45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</row>
    <row r="96" spans="1:14" s="84" customFormat="1" ht="18" customHeight="1">
      <c r="A96" s="45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</row>
    <row r="97" spans="1:14" s="84" customFormat="1" ht="18" customHeight="1">
      <c r="A97" s="45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</row>
    <row r="98" spans="1:14" s="84" customFormat="1" ht="18" customHeight="1">
      <c r="A98" s="45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</row>
    <row r="99" spans="1:14" s="84" customFormat="1" ht="18" customHeight="1">
      <c r="A99" s="45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</row>
    <row r="100" spans="1:14" s="84" customFormat="1" ht="18" customHeight="1">
      <c r="A100" s="45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</row>
    <row r="101" spans="1:14" s="84" customFormat="1" ht="18" customHeight="1">
      <c r="A101" s="45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</row>
    <row r="102" spans="1:14" s="84" customFormat="1" ht="18" customHeight="1">
      <c r="A102" s="45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</row>
    <row r="103" spans="1:14" s="84" customFormat="1" ht="18" customHeight="1">
      <c r="A103" s="45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</row>
    <row r="104" spans="1:14" s="84" customFormat="1" ht="18" customHeight="1">
      <c r="A104" s="45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</row>
    <row r="105" spans="1:14" s="84" customFormat="1" ht="18" customHeight="1">
      <c r="A105" s="45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</row>
    <row r="106" spans="1:14" s="84" customFormat="1" ht="18" customHeight="1">
      <c r="A106" s="45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</row>
    <row r="107" spans="1:14" s="84" customFormat="1" ht="18" customHeight="1">
      <c r="A107" s="45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</row>
    <row r="108" spans="1:14" s="84" customFormat="1" ht="18" customHeight="1">
      <c r="A108" s="45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4" s="84" customFormat="1" ht="18" customHeight="1">
      <c r="A109" s="45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</row>
    <row r="110" spans="1:14" s="84" customFormat="1" ht="18" customHeight="1">
      <c r="A110" s="45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</row>
    <row r="111" spans="1:14" s="84" customFormat="1" ht="18" customHeight="1">
      <c r="A111" s="45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</row>
    <row r="112" spans="1:14" s="84" customFormat="1" ht="18" customHeight="1">
      <c r="A112" s="45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</row>
    <row r="113" spans="1:14" s="84" customFormat="1" ht="18" customHeight="1">
      <c r="A113" s="45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</row>
    <row r="114" spans="1:14" s="84" customFormat="1" ht="18" customHeight="1">
      <c r="A114" s="45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</row>
    <row r="115" spans="1:14" s="84" customFormat="1" ht="18" customHeight="1">
      <c r="A115" s="45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</row>
    <row r="116" spans="1:14" s="84" customFormat="1" ht="18" customHeight="1">
      <c r="A116" s="45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</row>
    <row r="117" spans="1:14" s="84" customFormat="1" ht="18" customHeight="1">
      <c r="A117" s="45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</row>
    <row r="118" spans="1:14" s="84" customFormat="1" ht="18" customHeight="1">
      <c r="A118" s="45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</row>
    <row r="119" spans="1:14" s="84" customFormat="1" ht="18" customHeight="1">
      <c r="A119" s="45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</row>
    <row r="120" spans="1:14" s="84" customFormat="1" ht="18" customHeight="1">
      <c r="A120" s="45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</row>
    <row r="121" spans="1:14" s="84" customFormat="1" ht="18" customHeight="1">
      <c r="A121" s="45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</row>
    <row r="122" spans="1:14" s="84" customFormat="1" ht="18" customHeight="1">
      <c r="A122" s="45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</row>
    <row r="123" spans="1:14" s="84" customFormat="1" ht="18" customHeight="1">
      <c r="A123" s="45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</row>
    <row r="124" spans="1:14" s="84" customFormat="1" ht="18" customHeight="1">
      <c r="A124" s="45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</row>
    <row r="125" spans="1:14" s="84" customFormat="1" ht="18" customHeight="1">
      <c r="A125" s="45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</row>
    <row r="126" spans="1:14" s="84" customFormat="1" ht="18" customHeight="1">
      <c r="A126" s="45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</row>
    <row r="127" spans="1:14" s="84" customFormat="1" ht="18" customHeight="1">
      <c r="A127" s="45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</row>
    <row r="128" spans="2:6" ht="18" customHeight="1">
      <c r="B128" s="99"/>
      <c r="C128" s="99"/>
      <c r="D128" s="99"/>
      <c r="E128" s="99"/>
      <c r="F128" s="99"/>
    </row>
    <row r="129" spans="2:6" ht="18" customHeight="1">
      <c r="B129" s="99"/>
      <c r="C129" s="99"/>
      <c r="D129" s="99"/>
      <c r="E129" s="99"/>
      <c r="F129" s="99"/>
    </row>
    <row r="130" spans="2:6" ht="18" customHeight="1">
      <c r="B130" s="99"/>
      <c r="C130" s="99"/>
      <c r="D130" s="99"/>
      <c r="E130" s="99"/>
      <c r="F130" s="99"/>
    </row>
    <row r="131" spans="2:6" ht="18" customHeight="1">
      <c r="B131" s="99"/>
      <c r="C131" s="99"/>
      <c r="D131" s="99"/>
      <c r="E131" s="99"/>
      <c r="F131" s="99"/>
    </row>
    <row r="132" spans="2:6" ht="18" customHeight="1">
      <c r="B132" s="99"/>
      <c r="C132" s="99"/>
      <c r="D132" s="99"/>
      <c r="E132" s="99"/>
      <c r="F132" s="99"/>
    </row>
    <row r="133" spans="2:6" ht="18" customHeight="1">
      <c r="B133" s="99"/>
      <c r="C133" s="99"/>
      <c r="D133" s="99"/>
      <c r="E133" s="99"/>
      <c r="F133" s="99"/>
    </row>
    <row r="134" spans="2:6" ht="18" customHeight="1">
      <c r="B134" s="99"/>
      <c r="C134" s="99"/>
      <c r="D134" s="99"/>
      <c r="E134" s="99"/>
      <c r="F134" s="99"/>
    </row>
    <row r="135" spans="2:6" ht="18" customHeight="1">
      <c r="B135" s="99"/>
      <c r="C135" s="99"/>
      <c r="D135" s="99"/>
      <c r="E135" s="99"/>
      <c r="F135" s="99"/>
    </row>
    <row r="136" spans="2:6" ht="18" customHeight="1">
      <c r="B136" s="99"/>
      <c r="C136" s="99"/>
      <c r="D136" s="99"/>
      <c r="E136" s="99"/>
      <c r="F136" s="99"/>
    </row>
    <row r="137" spans="2:6" ht="18" customHeight="1">
      <c r="B137" s="99"/>
      <c r="C137" s="99"/>
      <c r="D137" s="99"/>
      <c r="E137" s="99"/>
      <c r="F137" s="99"/>
    </row>
    <row r="138" spans="2:6" ht="18" customHeight="1">
      <c r="B138" s="99"/>
      <c r="C138" s="99"/>
      <c r="D138" s="99"/>
      <c r="E138" s="99"/>
      <c r="F138" s="99"/>
    </row>
    <row r="139" spans="2:6" ht="18" customHeight="1">
      <c r="B139" s="99"/>
      <c r="C139" s="99"/>
      <c r="D139" s="99"/>
      <c r="E139" s="99"/>
      <c r="F139" s="99"/>
    </row>
    <row r="140" spans="2:6" ht="18" customHeight="1">
      <c r="B140" s="99"/>
      <c r="C140" s="99"/>
      <c r="D140" s="99"/>
      <c r="E140" s="99"/>
      <c r="F140" s="99"/>
    </row>
    <row r="141" spans="2:6" ht="18" customHeight="1">
      <c r="B141" s="99"/>
      <c r="C141" s="99"/>
      <c r="D141" s="99"/>
      <c r="E141" s="99"/>
      <c r="F141" s="99"/>
    </row>
    <row r="142" spans="2:6" ht="18" customHeight="1">
      <c r="B142" s="99"/>
      <c r="C142" s="99"/>
      <c r="D142" s="99"/>
      <c r="E142" s="99"/>
      <c r="F142" s="99"/>
    </row>
    <row r="143" spans="2:6" ht="18" customHeight="1">
      <c r="B143" s="99"/>
      <c r="C143" s="99"/>
      <c r="D143" s="99"/>
      <c r="E143" s="99"/>
      <c r="F143" s="99"/>
    </row>
    <row r="144" spans="2:6" ht="18" customHeight="1">
      <c r="B144" s="99"/>
      <c r="C144" s="99"/>
      <c r="D144" s="99"/>
      <c r="E144" s="99"/>
      <c r="F144" s="99"/>
    </row>
    <row r="145" s="99" customFormat="1" ht="18" customHeight="1">
      <c r="A145" s="46"/>
    </row>
    <row r="146" s="99" customFormat="1" ht="18" customHeight="1">
      <c r="A146" s="46"/>
    </row>
    <row r="147" s="99" customFormat="1" ht="18" customHeight="1">
      <c r="A147" s="46"/>
    </row>
    <row r="148" s="99" customFormat="1" ht="18" customHeight="1">
      <c r="A148" s="46"/>
    </row>
    <row r="149" s="99" customFormat="1" ht="18" customHeight="1">
      <c r="A149" s="46"/>
    </row>
    <row r="150" s="99" customFormat="1" ht="18" customHeight="1">
      <c r="A150" s="46"/>
    </row>
    <row r="151" s="99" customFormat="1" ht="18" customHeight="1">
      <c r="A151" s="46"/>
    </row>
    <row r="152" s="99" customFormat="1" ht="18" customHeight="1">
      <c r="A152" s="46"/>
    </row>
    <row r="153" s="99" customFormat="1" ht="18" customHeight="1">
      <c r="A153" s="46"/>
    </row>
    <row r="154" s="99" customFormat="1" ht="18" customHeight="1">
      <c r="A154" s="46"/>
    </row>
    <row r="155" s="99" customFormat="1" ht="18" customHeight="1">
      <c r="A155" s="46"/>
    </row>
    <row r="156" s="99" customFormat="1" ht="18" customHeight="1">
      <c r="A156" s="46"/>
    </row>
    <row r="157" s="99" customFormat="1" ht="18" customHeight="1">
      <c r="A157" s="46"/>
    </row>
    <row r="158" s="99" customFormat="1" ht="18" customHeight="1">
      <c r="A158" s="46"/>
    </row>
    <row r="159" s="99" customFormat="1" ht="18" customHeight="1">
      <c r="A159" s="46"/>
    </row>
    <row r="160" s="99" customFormat="1" ht="18" customHeight="1">
      <c r="A160" s="46"/>
    </row>
    <row r="161" s="99" customFormat="1" ht="18" customHeight="1">
      <c r="A161" s="46"/>
    </row>
    <row r="162" s="99" customFormat="1" ht="18" customHeight="1">
      <c r="A162" s="46"/>
    </row>
    <row r="163" s="99" customFormat="1" ht="18" customHeight="1">
      <c r="A163" s="46"/>
    </row>
    <row r="164" s="99" customFormat="1" ht="18" customHeight="1">
      <c r="A164" s="46"/>
    </row>
    <row r="165" s="99" customFormat="1" ht="18" customHeight="1">
      <c r="A165" s="46"/>
    </row>
    <row r="166" s="99" customFormat="1" ht="18" customHeight="1">
      <c r="A166" s="46"/>
    </row>
    <row r="167" s="99" customFormat="1" ht="18" customHeight="1">
      <c r="A167" s="46"/>
    </row>
    <row r="168" s="99" customFormat="1" ht="18" customHeight="1">
      <c r="A168" s="46"/>
    </row>
    <row r="169" s="99" customFormat="1" ht="18" customHeight="1">
      <c r="A169" s="46"/>
    </row>
    <row r="170" s="99" customFormat="1" ht="18" customHeight="1">
      <c r="A170" s="46"/>
    </row>
    <row r="171" s="99" customFormat="1" ht="18" customHeight="1">
      <c r="A171" s="46"/>
    </row>
    <row r="172" s="99" customFormat="1" ht="18" customHeight="1">
      <c r="A172" s="46"/>
    </row>
    <row r="173" s="99" customFormat="1" ht="18" customHeight="1">
      <c r="A173" s="46"/>
    </row>
    <row r="174" s="99" customFormat="1" ht="18" customHeight="1">
      <c r="A174" s="46"/>
    </row>
    <row r="175" s="99" customFormat="1" ht="18" customHeight="1">
      <c r="A175" s="46"/>
    </row>
    <row r="176" s="99" customFormat="1" ht="18" customHeight="1">
      <c r="A176" s="46"/>
    </row>
    <row r="177" s="99" customFormat="1" ht="18" customHeight="1">
      <c r="A177" s="46"/>
    </row>
    <row r="178" s="99" customFormat="1" ht="18" customHeight="1">
      <c r="A178" s="46"/>
    </row>
    <row r="179" s="99" customFormat="1" ht="18" customHeight="1">
      <c r="A179" s="46"/>
    </row>
    <row r="180" s="99" customFormat="1" ht="18" customHeight="1">
      <c r="A180" s="46"/>
    </row>
    <row r="181" s="99" customFormat="1" ht="18" customHeight="1">
      <c r="A181" s="46"/>
    </row>
    <row r="182" s="99" customFormat="1" ht="18" customHeight="1">
      <c r="A182" s="46"/>
    </row>
    <row r="183" s="99" customFormat="1" ht="18" customHeight="1">
      <c r="A183" s="46"/>
    </row>
    <row r="184" s="99" customFormat="1" ht="18" customHeight="1">
      <c r="A184" s="46"/>
    </row>
    <row r="185" s="99" customFormat="1" ht="18" customHeight="1">
      <c r="A185" s="46"/>
    </row>
    <row r="186" s="99" customFormat="1" ht="18" customHeight="1">
      <c r="A186" s="46"/>
    </row>
    <row r="187" s="99" customFormat="1" ht="18" customHeight="1">
      <c r="A187" s="46"/>
    </row>
    <row r="188" s="99" customFormat="1" ht="18" customHeight="1">
      <c r="A188" s="46"/>
    </row>
    <row r="189" s="99" customFormat="1" ht="18" customHeight="1">
      <c r="A189" s="46"/>
    </row>
    <row r="190" s="99" customFormat="1" ht="18" customHeight="1">
      <c r="A190" s="46"/>
    </row>
    <row r="191" s="99" customFormat="1" ht="18" customHeight="1">
      <c r="A191" s="46"/>
    </row>
    <row r="192" s="99" customFormat="1" ht="18" customHeight="1">
      <c r="A192" s="46"/>
    </row>
    <row r="193" s="99" customFormat="1" ht="18" customHeight="1">
      <c r="A193" s="46"/>
    </row>
    <row r="194" s="99" customFormat="1" ht="18" customHeight="1">
      <c r="A194" s="46"/>
    </row>
    <row r="195" s="99" customFormat="1" ht="18" customHeight="1">
      <c r="A195" s="46"/>
    </row>
    <row r="196" s="99" customFormat="1" ht="18" customHeight="1">
      <c r="A196" s="46"/>
    </row>
    <row r="197" s="99" customFormat="1" ht="18" customHeight="1">
      <c r="A197" s="46"/>
    </row>
    <row r="198" s="99" customFormat="1" ht="18" customHeight="1">
      <c r="A198" s="46"/>
    </row>
    <row r="199" s="99" customFormat="1" ht="18" customHeight="1">
      <c r="A199" s="46"/>
    </row>
    <row r="200" s="99" customFormat="1" ht="18" customHeight="1">
      <c r="A200" s="46"/>
    </row>
    <row r="201" s="99" customFormat="1" ht="18" customHeight="1">
      <c r="A201" s="46"/>
    </row>
    <row r="202" s="99" customFormat="1" ht="18" customHeight="1">
      <c r="A202" s="46"/>
    </row>
    <row r="203" s="99" customFormat="1" ht="18" customHeight="1">
      <c r="A203" s="46"/>
    </row>
    <row r="204" s="99" customFormat="1" ht="18" customHeight="1">
      <c r="A204" s="46"/>
    </row>
    <row r="205" s="99" customFormat="1" ht="18" customHeight="1">
      <c r="A205" s="46"/>
    </row>
    <row r="206" s="99" customFormat="1" ht="18" customHeight="1">
      <c r="A206" s="46"/>
    </row>
    <row r="207" s="99" customFormat="1" ht="18" customHeight="1">
      <c r="A207" s="46"/>
    </row>
    <row r="208" s="99" customFormat="1" ht="18" customHeight="1">
      <c r="A208" s="46"/>
    </row>
    <row r="209" s="99" customFormat="1" ht="18" customHeight="1">
      <c r="A209" s="46"/>
    </row>
    <row r="210" s="99" customFormat="1" ht="18" customHeight="1">
      <c r="A210" s="46"/>
    </row>
    <row r="211" s="99" customFormat="1" ht="18" customHeight="1">
      <c r="A211" s="46"/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92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7" width="8.99609375" style="4" customWidth="1"/>
    <col min="8" max="8" width="8.88671875" style="4" customWidth="1"/>
    <col min="9" max="13" width="0" style="4" hidden="1" customWidth="1"/>
    <col min="14" max="31" width="8.88671875" style="99" customWidth="1"/>
    <col min="32" max="16384" width="8.88671875" style="4" customWidth="1"/>
  </cols>
  <sheetData>
    <row r="1" spans="1:17" s="99" customFormat="1" ht="18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s="99" customFormat="1" ht="18" customHeight="1">
      <c r="A2" s="227" t="s">
        <v>808</v>
      </c>
      <c r="B2" s="228"/>
      <c r="C2" s="228"/>
      <c r="D2" s="228"/>
      <c r="E2" s="229"/>
      <c r="F2" s="229"/>
      <c r="G2" s="230"/>
      <c r="H2" s="230"/>
      <c r="I2" s="230"/>
      <c r="J2" s="230"/>
      <c r="K2" s="230"/>
      <c r="L2" s="230"/>
      <c r="M2" s="230"/>
      <c r="N2" s="226"/>
      <c r="O2" s="226"/>
      <c r="P2" s="226"/>
      <c r="Q2" s="226"/>
    </row>
    <row r="3" spans="1:17" s="99" customFormat="1" ht="18" customHeight="1">
      <c r="A3" s="229"/>
      <c r="B3" s="229"/>
      <c r="C3" s="229"/>
      <c r="D3" s="229"/>
      <c r="E3" s="229"/>
      <c r="F3" s="229"/>
      <c r="G3" s="230"/>
      <c r="H3" s="230"/>
      <c r="I3" s="230"/>
      <c r="J3" s="230"/>
      <c r="K3" s="230"/>
      <c r="L3" s="230"/>
      <c r="M3" s="230"/>
      <c r="N3" s="226"/>
      <c r="O3" s="226"/>
      <c r="P3" s="226"/>
      <c r="Q3" s="226"/>
    </row>
    <row r="4" spans="1:31" s="29" customFormat="1" ht="18" customHeight="1">
      <c r="A4" s="231"/>
      <c r="B4" s="231"/>
      <c r="C4" s="231"/>
      <c r="D4" s="231"/>
      <c r="E4" s="231"/>
      <c r="F4" s="231"/>
      <c r="G4" s="232" t="s">
        <v>244</v>
      </c>
      <c r="H4" s="233"/>
      <c r="I4" s="233"/>
      <c r="J4" s="233"/>
      <c r="K4" s="233"/>
      <c r="L4" s="233"/>
      <c r="M4" s="233"/>
      <c r="N4" s="234"/>
      <c r="O4" s="234"/>
      <c r="P4" s="234"/>
      <c r="Q4" s="23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s="29" customFormat="1" ht="18" customHeight="1">
      <c r="A5" s="235" t="s">
        <v>305</v>
      </c>
      <c r="B5" s="236" t="s">
        <v>306</v>
      </c>
      <c r="C5" s="236" t="s">
        <v>307</v>
      </c>
      <c r="D5" s="236" t="s">
        <v>308</v>
      </c>
      <c r="E5" s="236" t="s">
        <v>229</v>
      </c>
      <c r="F5" s="236" t="s">
        <v>231</v>
      </c>
      <c r="G5" s="237" t="s">
        <v>233</v>
      </c>
      <c r="H5" s="233"/>
      <c r="I5" s="233"/>
      <c r="J5" s="233"/>
      <c r="K5" s="233"/>
      <c r="L5" s="233"/>
      <c r="M5" s="233"/>
      <c r="N5" s="234"/>
      <c r="O5" s="234"/>
      <c r="P5" s="234"/>
      <c r="Q5" s="23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s="29" customFormat="1" ht="18" customHeight="1">
      <c r="A6" s="238"/>
      <c r="B6" s="239"/>
      <c r="C6" s="239"/>
      <c r="D6" s="239"/>
      <c r="E6" s="239"/>
      <c r="F6" s="239"/>
      <c r="G6" s="240"/>
      <c r="H6" s="233"/>
      <c r="I6" s="233"/>
      <c r="J6" s="233"/>
      <c r="K6" s="233"/>
      <c r="L6" s="233"/>
      <c r="M6" s="233"/>
      <c r="N6" s="234"/>
      <c r="O6" s="234"/>
      <c r="P6" s="234"/>
      <c r="Q6" s="23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1:31" s="45" customFormat="1" ht="17.25" customHeight="1">
      <c r="A7" s="241">
        <v>2004</v>
      </c>
      <c r="B7" s="170">
        <v>4.4</v>
      </c>
      <c r="C7" s="170">
        <v>16.9</v>
      </c>
      <c r="D7" s="170">
        <v>44.1</v>
      </c>
      <c r="E7" s="170">
        <v>20.7</v>
      </c>
      <c r="F7" s="170">
        <v>9.3</v>
      </c>
      <c r="G7" s="171">
        <v>4.6</v>
      </c>
      <c r="H7" s="242"/>
      <c r="I7" s="242"/>
      <c r="J7" s="242"/>
      <c r="K7" s="242"/>
      <c r="L7" s="242"/>
      <c r="M7" s="242"/>
      <c r="N7" s="173"/>
      <c r="O7" s="173"/>
      <c r="P7" s="173"/>
      <c r="Q7" s="243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s="45" customFormat="1" ht="17.25" customHeight="1">
      <c r="A8" s="244">
        <v>2007</v>
      </c>
      <c r="B8" s="170">
        <v>6.5</v>
      </c>
      <c r="C8" s="170">
        <v>23.4</v>
      </c>
      <c r="D8" s="170">
        <v>45.6</v>
      </c>
      <c r="E8" s="170">
        <v>14.8</v>
      </c>
      <c r="F8" s="170">
        <v>5.9</v>
      </c>
      <c r="G8" s="170">
        <v>3.7</v>
      </c>
      <c r="H8" s="242"/>
      <c r="I8" s="242"/>
      <c r="J8" s="242"/>
      <c r="K8" s="242"/>
      <c r="L8" s="242"/>
      <c r="M8" s="242"/>
      <c r="N8" s="173"/>
      <c r="O8" s="173"/>
      <c r="P8" s="173"/>
      <c r="Q8" s="243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29" customFormat="1" ht="17.25" customHeight="1">
      <c r="A9" s="244">
        <v>2009</v>
      </c>
      <c r="B9" s="170">
        <v>3.894144785972938</v>
      </c>
      <c r="C9" s="170">
        <v>20.548827579739548</v>
      </c>
      <c r="D9" s="170">
        <v>44.11479324841366</v>
      </c>
      <c r="E9" s="170">
        <v>24.67911283151175</v>
      </c>
      <c r="F9" s="170">
        <v>6.7631215543610805</v>
      </c>
      <c r="G9" s="170" t="s">
        <v>235</v>
      </c>
      <c r="H9" s="242"/>
      <c r="I9" s="242">
        <v>0.03894144785972938</v>
      </c>
      <c r="J9" s="242">
        <v>0.20548827579739548</v>
      </c>
      <c r="K9" s="242">
        <v>0.4411479324841366</v>
      </c>
      <c r="L9" s="242">
        <v>0.2467911283151175</v>
      </c>
      <c r="M9" s="242">
        <v>0.0676312155436108</v>
      </c>
      <c r="N9" s="173"/>
      <c r="O9" s="173"/>
      <c r="P9" s="173"/>
      <c r="Q9" s="245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s="29" customFormat="1" ht="17.25" customHeight="1">
      <c r="A10" s="244">
        <v>2010</v>
      </c>
      <c r="B10" s="170">
        <f>I10*100</f>
        <v>2.5205847982900718</v>
      </c>
      <c r="C10" s="170">
        <f aca="true" t="shared" si="0" ref="C10:F35">J10*100</f>
        <v>18.758979746610038</v>
      </c>
      <c r="D10" s="170">
        <f t="shared" si="0"/>
        <v>47.656037520428114</v>
      </c>
      <c r="E10" s="170">
        <f t="shared" si="0"/>
        <v>25.587535831634906</v>
      </c>
      <c r="F10" s="170">
        <f t="shared" si="0"/>
        <v>5.476862103035913</v>
      </c>
      <c r="G10" s="170" t="s">
        <v>235</v>
      </c>
      <c r="H10" s="242"/>
      <c r="I10" s="242">
        <v>0.02520584798290072</v>
      </c>
      <c r="J10" s="242">
        <v>0.18758979746610038</v>
      </c>
      <c r="K10" s="242">
        <v>0.47656037520428113</v>
      </c>
      <c r="L10" s="242">
        <v>0.25587535831634906</v>
      </c>
      <c r="M10" s="242">
        <v>0.05476862103035913</v>
      </c>
      <c r="N10" s="173"/>
      <c r="O10" s="173"/>
      <c r="P10" s="173"/>
      <c r="Q10" s="245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s="29" customFormat="1" ht="17.25" customHeight="1">
      <c r="A11" s="244">
        <v>2011</v>
      </c>
      <c r="B11" s="170">
        <f>I11*100</f>
        <v>3.390895783108018</v>
      </c>
      <c r="C11" s="170">
        <f t="shared" si="0"/>
        <v>17.938843690606777</v>
      </c>
      <c r="D11" s="170">
        <f t="shared" si="0"/>
        <v>45.9546613347127</v>
      </c>
      <c r="E11" s="170">
        <f t="shared" si="0"/>
        <v>27.13800153551028</v>
      </c>
      <c r="F11" s="170">
        <f t="shared" si="0"/>
        <v>5.577597656061072</v>
      </c>
      <c r="G11" s="170" t="s">
        <v>236</v>
      </c>
      <c r="H11" s="242"/>
      <c r="I11" s="242">
        <v>0.03390895783108018</v>
      </c>
      <c r="J11" s="242">
        <v>0.1793884369060678</v>
      </c>
      <c r="K11" s="242">
        <v>0.45954661334712704</v>
      </c>
      <c r="L11" s="242">
        <v>0.2713800153551028</v>
      </c>
      <c r="M11" s="242">
        <v>0.05577597656061072</v>
      </c>
      <c r="N11" s="173"/>
      <c r="O11" s="173"/>
      <c r="P11" s="173"/>
      <c r="Q11" s="245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s="29" customFormat="1" ht="17.25" customHeight="1">
      <c r="A12" s="246">
        <v>2012</v>
      </c>
      <c r="B12" s="179">
        <f>I12*100</f>
        <v>5.475639758811121</v>
      </c>
      <c r="C12" s="179">
        <f t="shared" si="0"/>
        <v>23.42028500006536</v>
      </c>
      <c r="D12" s="179">
        <f t="shared" si="0"/>
        <v>45.5312014303846</v>
      </c>
      <c r="E12" s="179">
        <f t="shared" si="0"/>
        <v>20.359809588258333</v>
      </c>
      <c r="F12" s="179">
        <f t="shared" si="0"/>
        <v>5.213064222480738</v>
      </c>
      <c r="G12" s="179" t="s">
        <v>236</v>
      </c>
      <c r="H12" s="247"/>
      <c r="I12" s="247">
        <v>0.05475639758811121</v>
      </c>
      <c r="J12" s="247">
        <v>0.2342028500006536</v>
      </c>
      <c r="K12" s="247">
        <v>0.455312014303846</v>
      </c>
      <c r="L12" s="247">
        <v>0.20359809588258332</v>
      </c>
      <c r="M12" s="247">
        <v>0.05213064222480738</v>
      </c>
      <c r="N12" s="222"/>
      <c r="O12" s="222"/>
      <c r="P12" s="222"/>
      <c r="Q12" s="23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</row>
    <row r="13" spans="1:31" s="29" customFormat="1" ht="17.25" customHeight="1">
      <c r="A13" s="248" t="s">
        <v>7</v>
      </c>
      <c r="B13" s="170">
        <f aca="true" t="shared" si="1" ref="B13:B35">I13*100</f>
        <v>5.73884758434465</v>
      </c>
      <c r="C13" s="170">
        <f t="shared" si="0"/>
        <v>23.83714108017148</v>
      </c>
      <c r="D13" s="170">
        <f t="shared" si="0"/>
        <v>47.36875279747602</v>
      </c>
      <c r="E13" s="170">
        <f t="shared" si="0"/>
        <v>16.459385133736106</v>
      </c>
      <c r="F13" s="170">
        <f t="shared" si="0"/>
        <v>6.595873404271798</v>
      </c>
      <c r="G13" s="171" t="s">
        <v>236</v>
      </c>
      <c r="H13" s="233"/>
      <c r="I13" s="233">
        <v>0.0573884758434465</v>
      </c>
      <c r="J13" s="233">
        <v>0.2383714108017148</v>
      </c>
      <c r="K13" s="233">
        <v>0.4736875279747602</v>
      </c>
      <c r="L13" s="233">
        <v>0.16459385133736107</v>
      </c>
      <c r="M13" s="233">
        <v>0.06595873404271799</v>
      </c>
      <c r="N13" s="234"/>
      <c r="O13" s="234"/>
      <c r="P13" s="234"/>
      <c r="Q13" s="23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1:31" s="29" customFormat="1" ht="17.25" customHeight="1">
      <c r="A14" s="248" t="s">
        <v>8</v>
      </c>
      <c r="B14" s="170">
        <f t="shared" si="1"/>
        <v>4.896238461784585</v>
      </c>
      <c r="C14" s="170">
        <f t="shared" si="0"/>
        <v>20.052842212690475</v>
      </c>
      <c r="D14" s="170">
        <f t="shared" si="0"/>
        <v>46.96838050680995</v>
      </c>
      <c r="E14" s="170">
        <f t="shared" si="0"/>
        <v>21.162437605937697</v>
      </c>
      <c r="F14" s="170">
        <f t="shared" si="0"/>
        <v>6.920101212777287</v>
      </c>
      <c r="G14" s="171" t="s">
        <v>236</v>
      </c>
      <c r="H14" s="233"/>
      <c r="I14" s="233">
        <v>0.04896238461784585</v>
      </c>
      <c r="J14" s="233">
        <v>0.20052842212690475</v>
      </c>
      <c r="K14" s="233">
        <v>0.46968380506809954</v>
      </c>
      <c r="L14" s="233">
        <v>0.21162437605937698</v>
      </c>
      <c r="M14" s="233">
        <v>0.06920101212777287</v>
      </c>
      <c r="N14" s="234"/>
      <c r="O14" s="234"/>
      <c r="P14" s="234"/>
      <c r="Q14" s="23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s="29" customFormat="1" ht="17.25" customHeight="1">
      <c r="A15" s="248" t="s">
        <v>9</v>
      </c>
      <c r="B15" s="170">
        <f t="shared" si="1"/>
        <v>3.7215999856377953</v>
      </c>
      <c r="C15" s="170">
        <f t="shared" si="0"/>
        <v>24.87607512198644</v>
      </c>
      <c r="D15" s="170">
        <f t="shared" si="0"/>
        <v>48.04097916071923</v>
      </c>
      <c r="E15" s="170">
        <f t="shared" si="0"/>
        <v>19.574742056710143</v>
      </c>
      <c r="F15" s="170">
        <f t="shared" si="0"/>
        <v>3.7866036749463614</v>
      </c>
      <c r="G15" s="171" t="s">
        <v>236</v>
      </c>
      <c r="H15" s="233"/>
      <c r="I15" s="233">
        <v>0.037215999856377954</v>
      </c>
      <c r="J15" s="233">
        <v>0.2487607512198644</v>
      </c>
      <c r="K15" s="233">
        <v>0.4804097916071923</v>
      </c>
      <c r="L15" s="233">
        <v>0.19574742056710143</v>
      </c>
      <c r="M15" s="233">
        <v>0.037866036749463615</v>
      </c>
      <c r="N15" s="234"/>
      <c r="O15" s="234"/>
      <c r="P15" s="234"/>
      <c r="Q15" s="23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s="29" customFormat="1" ht="17.25" customHeight="1">
      <c r="A16" s="248" t="s">
        <v>10</v>
      </c>
      <c r="B16" s="170">
        <f t="shared" si="1"/>
        <v>3.4721580073238925</v>
      </c>
      <c r="C16" s="170">
        <f t="shared" si="0"/>
        <v>24.24279134676536</v>
      </c>
      <c r="D16" s="170">
        <f t="shared" si="0"/>
        <v>44.82710427046585</v>
      </c>
      <c r="E16" s="170">
        <f t="shared" si="0"/>
        <v>23.32290037293961</v>
      </c>
      <c r="F16" s="170">
        <f t="shared" si="0"/>
        <v>4.135046002505332</v>
      </c>
      <c r="G16" s="171" t="s">
        <v>236</v>
      </c>
      <c r="H16" s="233"/>
      <c r="I16" s="233">
        <v>0.034721580073238924</v>
      </c>
      <c r="J16" s="233">
        <v>0.24242791346765363</v>
      </c>
      <c r="K16" s="233">
        <v>0.4482710427046585</v>
      </c>
      <c r="L16" s="233">
        <v>0.23322900372939612</v>
      </c>
      <c r="M16" s="233">
        <v>0.04135046002505332</v>
      </c>
      <c r="N16" s="234"/>
      <c r="O16" s="234"/>
      <c r="P16" s="234"/>
      <c r="Q16" s="23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</row>
    <row r="17" spans="1:31" s="29" customFormat="1" ht="17.25" customHeight="1">
      <c r="A17" s="248" t="s">
        <v>11</v>
      </c>
      <c r="B17" s="170">
        <f t="shared" si="1"/>
        <v>8.479638921631295</v>
      </c>
      <c r="C17" s="170">
        <f t="shared" si="0"/>
        <v>23.212464951942675</v>
      </c>
      <c r="D17" s="170">
        <f t="shared" si="0"/>
        <v>44.95714807157574</v>
      </c>
      <c r="E17" s="170">
        <f t="shared" si="0"/>
        <v>17.388399027615584</v>
      </c>
      <c r="F17" s="170">
        <f t="shared" si="0"/>
        <v>5.96234902723471</v>
      </c>
      <c r="G17" s="171" t="s">
        <v>236</v>
      </c>
      <c r="H17" s="233"/>
      <c r="I17" s="233">
        <v>0.08479638921631295</v>
      </c>
      <c r="J17" s="233">
        <v>0.23212464951942674</v>
      </c>
      <c r="K17" s="233">
        <v>0.44957148071575737</v>
      </c>
      <c r="L17" s="233">
        <v>0.17388399027615584</v>
      </c>
      <c r="M17" s="233">
        <v>0.059623490272347104</v>
      </c>
      <c r="N17" s="234"/>
      <c r="O17" s="234"/>
      <c r="P17" s="234"/>
      <c r="Q17" s="23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s="29" customFormat="1" ht="17.25" customHeight="1">
      <c r="A18" s="248" t="s">
        <v>12</v>
      </c>
      <c r="B18" s="170">
        <f t="shared" si="1"/>
        <v>5.794358674559535</v>
      </c>
      <c r="C18" s="170">
        <f t="shared" si="0"/>
        <v>23.99250534195501</v>
      </c>
      <c r="D18" s="170">
        <f t="shared" si="0"/>
        <v>39.633594376915354</v>
      </c>
      <c r="E18" s="170">
        <f t="shared" si="0"/>
        <v>26.959171844622503</v>
      </c>
      <c r="F18" s="170">
        <f t="shared" si="0"/>
        <v>3.620369761947575</v>
      </c>
      <c r="G18" s="171" t="s">
        <v>236</v>
      </c>
      <c r="H18" s="233"/>
      <c r="I18" s="233">
        <v>0.057943586745595355</v>
      </c>
      <c r="J18" s="233">
        <v>0.2399250534195501</v>
      </c>
      <c r="K18" s="233">
        <v>0.39633594376915354</v>
      </c>
      <c r="L18" s="233">
        <v>0.26959171844622504</v>
      </c>
      <c r="M18" s="233">
        <v>0.03620369761947575</v>
      </c>
      <c r="N18" s="234"/>
      <c r="O18" s="234"/>
      <c r="P18" s="234"/>
      <c r="Q18" s="23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</row>
    <row r="19" spans="1:31" s="29" customFormat="1" ht="17.25" customHeight="1">
      <c r="A19" s="248" t="s">
        <v>13</v>
      </c>
      <c r="B19" s="170">
        <f t="shared" si="1"/>
        <v>3.6420660320765688</v>
      </c>
      <c r="C19" s="170">
        <f t="shared" si="0"/>
        <v>20.58748617949247</v>
      </c>
      <c r="D19" s="170">
        <f t="shared" si="0"/>
        <v>45.958520225703275</v>
      </c>
      <c r="E19" s="170">
        <f t="shared" si="0"/>
        <v>23.568669934523268</v>
      </c>
      <c r="F19" s="170">
        <f t="shared" si="0"/>
        <v>6.243257628204379</v>
      </c>
      <c r="G19" s="171" t="s">
        <v>236</v>
      </c>
      <c r="H19" s="233"/>
      <c r="I19" s="233">
        <v>0.036420660320765685</v>
      </c>
      <c r="J19" s="233">
        <v>0.20587486179492467</v>
      </c>
      <c r="K19" s="233">
        <v>0.45958520225703275</v>
      </c>
      <c r="L19" s="233">
        <v>0.23568669934523268</v>
      </c>
      <c r="M19" s="233">
        <v>0.06243257628204379</v>
      </c>
      <c r="N19" s="234"/>
      <c r="O19" s="234"/>
      <c r="P19" s="234"/>
      <c r="Q19" s="23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1" s="29" customFormat="1" ht="17.25" customHeight="1">
      <c r="A20" s="248" t="s">
        <v>14</v>
      </c>
      <c r="B20" s="170">
        <f t="shared" si="1"/>
        <v>5.075488417550815</v>
      </c>
      <c r="C20" s="170">
        <f t="shared" si="0"/>
        <v>23.428634740608803</v>
      </c>
      <c r="D20" s="170">
        <f t="shared" si="0"/>
        <v>43.36680190628034</v>
      </c>
      <c r="E20" s="170">
        <f t="shared" si="0"/>
        <v>25.725045132888752</v>
      </c>
      <c r="F20" s="170">
        <f t="shared" si="0"/>
        <v>2.404029802671332</v>
      </c>
      <c r="G20" s="171" t="s">
        <v>236</v>
      </c>
      <c r="H20" s="233"/>
      <c r="I20" s="233">
        <v>0.05075488417550815</v>
      </c>
      <c r="J20" s="233">
        <v>0.23428634740608803</v>
      </c>
      <c r="K20" s="233">
        <v>0.4336680190628034</v>
      </c>
      <c r="L20" s="233">
        <v>0.2572504513288875</v>
      </c>
      <c r="M20" s="233">
        <v>0.02404029802671332</v>
      </c>
      <c r="N20" s="234"/>
      <c r="O20" s="234"/>
      <c r="P20" s="234"/>
      <c r="Q20" s="23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s="29" customFormat="1" ht="17.25" customHeight="1">
      <c r="A21" s="248" t="s">
        <v>15</v>
      </c>
      <c r="B21" s="170">
        <f t="shared" si="1"/>
        <v>3.3414848026611725</v>
      </c>
      <c r="C21" s="170">
        <f t="shared" si="0"/>
        <v>19.899863962976642</v>
      </c>
      <c r="D21" s="170">
        <f t="shared" si="0"/>
        <v>48.365659666928636</v>
      </c>
      <c r="E21" s="170">
        <f t="shared" si="0"/>
        <v>23.790449597132042</v>
      </c>
      <c r="F21" s="170">
        <f t="shared" si="0"/>
        <v>4.602541970301525</v>
      </c>
      <c r="G21" s="171" t="s">
        <v>236</v>
      </c>
      <c r="H21" s="233"/>
      <c r="I21" s="233">
        <v>0.033414848026611724</v>
      </c>
      <c r="J21" s="233">
        <v>0.19899863962976644</v>
      </c>
      <c r="K21" s="233">
        <v>0.48365659666928634</v>
      </c>
      <c r="L21" s="233">
        <v>0.2379044959713204</v>
      </c>
      <c r="M21" s="233">
        <v>0.04602541970301525</v>
      </c>
      <c r="N21" s="234"/>
      <c r="O21" s="234"/>
      <c r="P21" s="234"/>
      <c r="Q21" s="23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31" s="29" customFormat="1" ht="17.25" customHeight="1">
      <c r="A22" s="248" t="s">
        <v>16</v>
      </c>
      <c r="B22" s="170">
        <f t="shared" si="1"/>
        <v>3.887228711455322</v>
      </c>
      <c r="C22" s="170">
        <f t="shared" si="0"/>
        <v>27.031733863076873</v>
      </c>
      <c r="D22" s="170">
        <f t="shared" si="0"/>
        <v>48.582317864608115</v>
      </c>
      <c r="E22" s="170">
        <f t="shared" si="0"/>
        <v>17.33399270671564</v>
      </c>
      <c r="F22" s="170">
        <f t="shared" si="0"/>
        <v>3.1647268541440385</v>
      </c>
      <c r="G22" s="171" t="s">
        <v>236</v>
      </c>
      <c r="H22" s="233"/>
      <c r="I22" s="233">
        <v>0.03887228711455322</v>
      </c>
      <c r="J22" s="233">
        <v>0.27031733863076873</v>
      </c>
      <c r="K22" s="233">
        <v>0.48582317864608116</v>
      </c>
      <c r="L22" s="233">
        <v>0.17333992706715642</v>
      </c>
      <c r="M22" s="233">
        <v>0.031647268541440385</v>
      </c>
      <c r="N22" s="234"/>
      <c r="O22" s="234"/>
      <c r="P22" s="234"/>
      <c r="Q22" s="23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s="29" customFormat="1" ht="17.25" customHeight="1">
      <c r="A23" s="248" t="s">
        <v>17</v>
      </c>
      <c r="B23" s="170">
        <f t="shared" si="1"/>
        <v>14.072115980339506</v>
      </c>
      <c r="C23" s="170">
        <f t="shared" si="0"/>
        <v>10.515881211019781</v>
      </c>
      <c r="D23" s="170">
        <f t="shared" si="0"/>
        <v>31.126347527983135</v>
      </c>
      <c r="E23" s="170">
        <f t="shared" si="0"/>
        <v>38.96575936557761</v>
      </c>
      <c r="F23" s="170">
        <f t="shared" si="0"/>
        <v>5.31989591507992</v>
      </c>
      <c r="G23" s="171" t="s">
        <v>236</v>
      </c>
      <c r="H23" s="233"/>
      <c r="I23" s="233">
        <v>0.14072115980339506</v>
      </c>
      <c r="J23" s="233">
        <v>0.10515881211019781</v>
      </c>
      <c r="K23" s="233">
        <v>0.31126347527983134</v>
      </c>
      <c r="L23" s="233">
        <v>0.3896575936557761</v>
      </c>
      <c r="M23" s="233">
        <v>0.053198959150799204</v>
      </c>
      <c r="N23" s="234"/>
      <c r="O23" s="234"/>
      <c r="P23" s="234"/>
      <c r="Q23" s="23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s="29" customFormat="1" ht="17.25" customHeight="1">
      <c r="A24" s="248" t="s">
        <v>18</v>
      </c>
      <c r="B24" s="170">
        <f t="shared" si="1"/>
        <v>3.9617645913639365</v>
      </c>
      <c r="C24" s="170">
        <f t="shared" si="0"/>
        <v>23.35396955184364</v>
      </c>
      <c r="D24" s="170">
        <f t="shared" si="0"/>
        <v>43.64560214928163</v>
      </c>
      <c r="E24" s="170">
        <f t="shared" si="0"/>
        <v>26.69275396176458</v>
      </c>
      <c r="F24" s="170">
        <f t="shared" si="0"/>
        <v>2.345909745746214</v>
      </c>
      <c r="G24" s="171" t="s">
        <v>236</v>
      </c>
      <c r="H24" s="233"/>
      <c r="I24" s="233">
        <v>0.039617645913639365</v>
      </c>
      <c r="J24" s="233">
        <v>0.2335396955184364</v>
      </c>
      <c r="K24" s="233">
        <v>0.43645602149281626</v>
      </c>
      <c r="L24" s="233">
        <v>0.2669275396176458</v>
      </c>
      <c r="M24" s="233">
        <v>0.02345909745746214</v>
      </c>
      <c r="N24" s="234"/>
      <c r="O24" s="234"/>
      <c r="P24" s="234"/>
      <c r="Q24" s="23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s="29" customFormat="1" ht="17.25" customHeight="1">
      <c r="A25" s="248" t="s">
        <v>19</v>
      </c>
      <c r="B25" s="170">
        <f t="shared" si="1"/>
        <v>6.152257867166286</v>
      </c>
      <c r="C25" s="170">
        <f t="shared" si="0"/>
        <v>26.62409666195081</v>
      </c>
      <c r="D25" s="170">
        <f t="shared" si="0"/>
        <v>34.75700684433905</v>
      </c>
      <c r="E25" s="170">
        <f t="shared" si="0"/>
        <v>22.938095056016493</v>
      </c>
      <c r="F25" s="170">
        <f t="shared" si="0"/>
        <v>9.528543570527273</v>
      </c>
      <c r="G25" s="171" t="s">
        <v>236</v>
      </c>
      <c r="H25" s="233"/>
      <c r="I25" s="233">
        <v>0.06152257867166286</v>
      </c>
      <c r="J25" s="233">
        <v>0.2662409666195081</v>
      </c>
      <c r="K25" s="233">
        <v>0.3475700684433905</v>
      </c>
      <c r="L25" s="233">
        <v>0.22938095056016494</v>
      </c>
      <c r="M25" s="233">
        <v>0.09528543570527273</v>
      </c>
      <c r="N25" s="234"/>
      <c r="O25" s="234"/>
      <c r="P25" s="234"/>
      <c r="Q25" s="23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9" customFormat="1" ht="17.25" customHeight="1">
      <c r="A26" s="248" t="s">
        <v>20</v>
      </c>
      <c r="B26" s="170">
        <f t="shared" si="1"/>
        <v>6.477146042363435</v>
      </c>
      <c r="C26" s="170">
        <f t="shared" si="0"/>
        <v>13.30546265328874</v>
      </c>
      <c r="D26" s="170">
        <f t="shared" si="0"/>
        <v>48.38350055741362</v>
      </c>
      <c r="E26" s="170">
        <f t="shared" si="0"/>
        <v>25.09476031215162</v>
      </c>
      <c r="F26" s="170">
        <f t="shared" si="0"/>
        <v>6.73913043478261</v>
      </c>
      <c r="G26" s="171" t="s">
        <v>236</v>
      </c>
      <c r="H26" s="233"/>
      <c r="I26" s="233">
        <v>0.06477146042363435</v>
      </c>
      <c r="J26" s="233">
        <v>0.1330546265328874</v>
      </c>
      <c r="K26" s="233">
        <v>0.48383500557413617</v>
      </c>
      <c r="L26" s="233">
        <v>0.2509476031215162</v>
      </c>
      <c r="M26" s="233">
        <v>0.0673913043478261</v>
      </c>
      <c r="N26" s="234"/>
      <c r="O26" s="234"/>
      <c r="P26" s="234"/>
      <c r="Q26" s="23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s="29" customFormat="1" ht="17.25" customHeight="1">
      <c r="A27" s="248" t="s">
        <v>21</v>
      </c>
      <c r="B27" s="170">
        <f t="shared" si="1"/>
        <v>2.979559224981691</v>
      </c>
      <c r="C27" s="170">
        <f t="shared" si="0"/>
        <v>16.532392303082776</v>
      </c>
      <c r="D27" s="170">
        <f t="shared" si="0"/>
        <v>52.60336906584994</v>
      </c>
      <c r="E27" s="170">
        <f t="shared" si="0"/>
        <v>24.122777814767968</v>
      </c>
      <c r="F27" s="170">
        <f t="shared" si="0"/>
        <v>3.7619015913176663</v>
      </c>
      <c r="G27" s="171" t="s">
        <v>236</v>
      </c>
      <c r="H27" s="233"/>
      <c r="I27" s="233">
        <v>0.029795592249816913</v>
      </c>
      <c r="J27" s="233">
        <v>0.16532392303082777</v>
      </c>
      <c r="K27" s="233">
        <v>0.5260336906584994</v>
      </c>
      <c r="L27" s="233">
        <v>0.24122777814767968</v>
      </c>
      <c r="M27" s="233">
        <v>0.037619015913176665</v>
      </c>
      <c r="N27" s="234"/>
      <c r="O27" s="234"/>
      <c r="P27" s="234"/>
      <c r="Q27" s="23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9" customFormat="1" ht="17.25" customHeight="1">
      <c r="A28" s="248" t="s">
        <v>22</v>
      </c>
      <c r="B28" s="170">
        <f t="shared" si="1"/>
        <v>2.1991369665974108</v>
      </c>
      <c r="C28" s="170">
        <f t="shared" si="0"/>
        <v>33.594374300783116</v>
      </c>
      <c r="D28" s="170">
        <f t="shared" si="0"/>
        <v>50.35000799105001</v>
      </c>
      <c r="E28" s="170">
        <f t="shared" si="0"/>
        <v>13.1245005593735</v>
      </c>
      <c r="F28" s="170">
        <f t="shared" si="0"/>
        <v>0.7319801821959404</v>
      </c>
      <c r="G28" s="171" t="s">
        <v>236</v>
      </c>
      <c r="H28" s="233"/>
      <c r="I28" s="233">
        <v>0.021991369665974106</v>
      </c>
      <c r="J28" s="233">
        <v>0.33594374300783114</v>
      </c>
      <c r="K28" s="233">
        <v>0.5035000799105002</v>
      </c>
      <c r="L28" s="233">
        <v>0.131245005593735</v>
      </c>
      <c r="M28" s="233">
        <v>0.007319801821959404</v>
      </c>
      <c r="N28" s="234"/>
      <c r="O28" s="234"/>
      <c r="P28" s="234"/>
      <c r="Q28" s="23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s="29" customFormat="1" ht="17.25" customHeight="1">
      <c r="A29" s="248" t="s">
        <v>23</v>
      </c>
      <c r="B29" s="170">
        <f t="shared" si="1"/>
        <v>1.0682392586352147</v>
      </c>
      <c r="C29" s="170">
        <f t="shared" si="0"/>
        <v>20.97388374052232</v>
      </c>
      <c r="D29" s="170">
        <f t="shared" si="0"/>
        <v>48.48862679022745</v>
      </c>
      <c r="E29" s="170">
        <f t="shared" si="0"/>
        <v>25.826453243470926</v>
      </c>
      <c r="F29" s="170">
        <f t="shared" si="0"/>
        <v>3.6427969671440596</v>
      </c>
      <c r="G29" s="171" t="s">
        <v>236</v>
      </c>
      <c r="H29" s="233"/>
      <c r="I29" s="233">
        <v>0.010682392586352146</v>
      </c>
      <c r="J29" s="233">
        <v>0.20973883740522323</v>
      </c>
      <c r="K29" s="233">
        <v>0.4848862679022745</v>
      </c>
      <c r="L29" s="233">
        <v>0.25826453243470926</v>
      </c>
      <c r="M29" s="233">
        <v>0.036427969671440595</v>
      </c>
      <c r="N29" s="234"/>
      <c r="O29" s="234"/>
      <c r="P29" s="234"/>
      <c r="Q29" s="23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  <row r="30" spans="1:31" s="29" customFormat="1" ht="17.25" customHeight="1">
      <c r="A30" s="248" t="s">
        <v>24</v>
      </c>
      <c r="B30" s="170">
        <f t="shared" si="1"/>
        <v>1.1749773345421572</v>
      </c>
      <c r="C30" s="170">
        <f t="shared" si="0"/>
        <v>20.53309156844967</v>
      </c>
      <c r="D30" s="170">
        <f t="shared" si="0"/>
        <v>48.59474161378059</v>
      </c>
      <c r="E30" s="170">
        <f t="shared" si="0"/>
        <v>24.85947416137805</v>
      </c>
      <c r="F30" s="170">
        <f t="shared" si="0"/>
        <v>4.8377153218495</v>
      </c>
      <c r="G30" s="171" t="s">
        <v>236</v>
      </c>
      <c r="H30" s="233"/>
      <c r="I30" s="233">
        <v>0.011749773345421573</v>
      </c>
      <c r="J30" s="233">
        <v>0.2053309156844967</v>
      </c>
      <c r="K30" s="233">
        <v>0.4859474161378059</v>
      </c>
      <c r="L30" s="233">
        <v>0.2485947416137805</v>
      </c>
      <c r="M30" s="233">
        <v>0.048377153218495</v>
      </c>
      <c r="N30" s="234"/>
      <c r="O30" s="234"/>
      <c r="P30" s="234"/>
      <c r="Q30" s="23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s="29" customFormat="1" ht="17.25" customHeight="1">
      <c r="A31" s="248" t="s">
        <v>25</v>
      </c>
      <c r="B31" s="170">
        <f t="shared" si="1"/>
        <v>6.385108997405905</v>
      </c>
      <c r="C31" s="170">
        <f t="shared" si="0"/>
        <v>23.485641469075667</v>
      </c>
      <c r="D31" s="170">
        <f t="shared" si="0"/>
        <v>40.60210258043963</v>
      </c>
      <c r="E31" s="170">
        <f t="shared" si="0"/>
        <v>21.4012651890957</v>
      </c>
      <c r="F31" s="170">
        <f t="shared" si="0"/>
        <v>8.125881763983065</v>
      </c>
      <c r="G31" s="171" t="s">
        <v>236</v>
      </c>
      <c r="H31" s="233"/>
      <c r="I31" s="233">
        <v>0.06385108997405906</v>
      </c>
      <c r="J31" s="233">
        <v>0.23485641469075666</v>
      </c>
      <c r="K31" s="233">
        <v>0.4060210258043963</v>
      </c>
      <c r="L31" s="233">
        <v>0.214012651890957</v>
      </c>
      <c r="M31" s="233">
        <v>0.08125881763983066</v>
      </c>
      <c r="N31" s="234"/>
      <c r="O31" s="234"/>
      <c r="P31" s="234"/>
      <c r="Q31" s="23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</row>
    <row r="32" spans="1:31" s="29" customFormat="1" ht="17.25" customHeight="1">
      <c r="A32" s="248" t="s">
        <v>26</v>
      </c>
      <c r="B32" s="170">
        <f t="shared" si="1"/>
        <v>9.790912746280663</v>
      </c>
      <c r="C32" s="170">
        <f t="shared" si="0"/>
        <v>27.87351369981045</v>
      </c>
      <c r="D32" s="170">
        <f t="shared" si="0"/>
        <v>46.28353150669195</v>
      </c>
      <c r="E32" s="170">
        <f t="shared" si="0"/>
        <v>13.742891607789076</v>
      </c>
      <c r="F32" s="170">
        <f t="shared" si="0"/>
        <v>2.309150439427883</v>
      </c>
      <c r="G32" s="171" t="s">
        <v>236</v>
      </c>
      <c r="H32" s="233"/>
      <c r="I32" s="233">
        <v>0.09790912746280662</v>
      </c>
      <c r="J32" s="233">
        <v>0.2787351369981045</v>
      </c>
      <c r="K32" s="233">
        <v>0.4628353150669195</v>
      </c>
      <c r="L32" s="233">
        <v>0.13742891607789076</v>
      </c>
      <c r="M32" s="233">
        <v>0.023091504394278827</v>
      </c>
      <c r="N32" s="234"/>
      <c r="O32" s="234"/>
      <c r="P32" s="234"/>
      <c r="Q32" s="23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spans="1:31" s="29" customFormat="1" ht="17.25" customHeight="1">
      <c r="A33" s="248" t="s">
        <v>27</v>
      </c>
      <c r="B33" s="170">
        <f t="shared" si="1"/>
        <v>6.677831912302071</v>
      </c>
      <c r="C33" s="170">
        <f t="shared" si="0"/>
        <v>14.601096224116928</v>
      </c>
      <c r="D33" s="170">
        <f t="shared" si="0"/>
        <v>44.14738124238732</v>
      </c>
      <c r="E33" s="170">
        <f t="shared" si="0"/>
        <v>28.593179049939092</v>
      </c>
      <c r="F33" s="170">
        <f t="shared" si="0"/>
        <v>5.980511571254567</v>
      </c>
      <c r="G33" s="171" t="s">
        <v>236</v>
      </c>
      <c r="H33" s="233"/>
      <c r="I33" s="233">
        <v>0.06677831912302071</v>
      </c>
      <c r="J33" s="233">
        <v>0.14601096224116927</v>
      </c>
      <c r="K33" s="233">
        <v>0.4414738124238732</v>
      </c>
      <c r="L33" s="233">
        <v>0.28593179049939094</v>
      </c>
      <c r="M33" s="233">
        <v>0.05980511571254567</v>
      </c>
      <c r="N33" s="234"/>
      <c r="O33" s="234"/>
      <c r="P33" s="234"/>
      <c r="Q33" s="23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</row>
    <row r="34" spans="1:31" s="29" customFormat="1" ht="17.25" customHeight="1">
      <c r="A34" s="248" t="s">
        <v>28</v>
      </c>
      <c r="B34" s="170">
        <f t="shared" si="1"/>
        <v>9.41380506416927</v>
      </c>
      <c r="C34" s="170">
        <f t="shared" si="0"/>
        <v>31.879986125563654</v>
      </c>
      <c r="D34" s="170">
        <f t="shared" si="0"/>
        <v>29.86819285466529</v>
      </c>
      <c r="E34" s="170">
        <f t="shared" si="0"/>
        <v>21.300728407908434</v>
      </c>
      <c r="F34" s="170">
        <f t="shared" si="0"/>
        <v>7.537287547693376</v>
      </c>
      <c r="G34" s="171" t="s">
        <v>236</v>
      </c>
      <c r="H34" s="233"/>
      <c r="I34" s="233">
        <v>0.0941380506416927</v>
      </c>
      <c r="J34" s="233">
        <v>0.31879986125563653</v>
      </c>
      <c r="K34" s="233">
        <v>0.2986819285466529</v>
      </c>
      <c r="L34" s="233">
        <v>0.21300728407908434</v>
      </c>
      <c r="M34" s="233">
        <v>0.07537287547693376</v>
      </c>
      <c r="N34" s="234"/>
      <c r="O34" s="234"/>
      <c r="P34" s="234"/>
      <c r="Q34" s="23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1" s="29" customFormat="1" ht="17.25" customHeight="1">
      <c r="A35" s="249" t="s">
        <v>29</v>
      </c>
      <c r="B35" s="185">
        <f t="shared" si="1"/>
        <v>13.197289631263786</v>
      </c>
      <c r="C35" s="185">
        <f t="shared" si="0"/>
        <v>35.1008509297195</v>
      </c>
      <c r="D35" s="185">
        <f t="shared" si="0"/>
        <v>32.22502363693665</v>
      </c>
      <c r="E35" s="185">
        <f t="shared" si="0"/>
        <v>18.70469587141506</v>
      </c>
      <c r="F35" s="185">
        <f t="shared" si="0"/>
        <v>0.7721399306649857</v>
      </c>
      <c r="G35" s="185" t="s">
        <v>236</v>
      </c>
      <c r="H35" s="233"/>
      <c r="I35" s="233">
        <v>0.13197289631263787</v>
      </c>
      <c r="J35" s="233">
        <v>0.351008509297195</v>
      </c>
      <c r="K35" s="233">
        <v>0.32225023636936645</v>
      </c>
      <c r="L35" s="233">
        <v>0.18704695871415059</v>
      </c>
      <c r="M35" s="233">
        <v>0.007721399306649856</v>
      </c>
      <c r="N35" s="234"/>
      <c r="O35" s="234"/>
      <c r="P35" s="234"/>
      <c r="Q35" s="23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</row>
    <row r="36" spans="1:31" s="29" customFormat="1" ht="18" customHeight="1">
      <c r="A36" s="250" t="s">
        <v>185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34"/>
      <c r="O36" s="234"/>
      <c r="P36" s="234"/>
      <c r="Q36" s="23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17" s="84" customFormat="1" ht="18" customHeight="1">
      <c r="A37" s="187" t="s">
        <v>237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</row>
    <row r="38" spans="1:17" s="84" customFormat="1" ht="18" customHeight="1">
      <c r="A38" s="231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s="84" customFormat="1" ht="18" customHeight="1">
      <c r="A39" s="231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s="84" customFormat="1" ht="18" customHeight="1">
      <c r="A40" s="231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</row>
    <row r="41" spans="1:17" s="84" customFormat="1" ht="18" customHeight="1">
      <c r="A41" s="231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</row>
    <row r="42" spans="1:17" s="84" customFormat="1" ht="18" customHeight="1">
      <c r="A42" s="231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s="84" customFormat="1" ht="18" customHeight="1">
      <c r="A43" s="231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s="84" customFormat="1" ht="18" customHeight="1">
      <c r="A44" s="231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</row>
    <row r="45" spans="1:17" s="84" customFormat="1" ht="18" customHeight="1">
      <c r="A45" s="231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1:17" s="84" customFormat="1" ht="18" customHeight="1">
      <c r="A46" s="231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s="84" customFormat="1" ht="18" customHeight="1">
      <c r="A47" s="231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s="84" customFormat="1" ht="18" customHeight="1">
      <c r="A48" s="231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7" s="84" customFormat="1" ht="18" customHeight="1">
      <c r="A49" s="231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s="84" customFormat="1" ht="18" customHeight="1">
      <c r="A50" s="231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7" s="84" customFormat="1" ht="18" customHeight="1">
      <c r="A51" s="231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s="84" customFormat="1" ht="18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7" s="84" customFormat="1" ht="18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7" s="84" customFormat="1" ht="18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7" s="84" customFormat="1" ht="18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7" s="84" customFormat="1" ht="18" customHeight="1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s="84" customFormat="1" ht="18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7" s="84" customFormat="1" ht="18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s="84" customFormat="1" ht="18" customHeight="1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s="84" customFormat="1" ht="18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s="84" customFormat="1" ht="18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1:17" s="84" customFormat="1" ht="18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17" s="84" customFormat="1" ht="18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1:17" s="84" customFormat="1" ht="18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1:17" s="84" customFormat="1" ht="18" customHeight="1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1:17" s="84" customFormat="1" ht="18" customHeigh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1:17" s="84" customFormat="1" ht="18" customHeight="1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1:17" s="84" customFormat="1" ht="18" customHeight="1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s="84" customFormat="1" ht="18" customHeight="1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s="84" customFormat="1" ht="18" customHeight="1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s="84" customFormat="1" ht="18" customHeight="1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1:17" s="84" customFormat="1" ht="18" customHeight="1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1:17" s="84" customFormat="1" ht="18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s="84" customFormat="1" ht="18" customHeight="1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1:17" s="84" customFormat="1" ht="18" customHeigh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s="84" customFormat="1" ht="18" customHeight="1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s="84" customFormat="1" ht="18" customHeigh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1:17" s="84" customFormat="1" ht="18" customHeigh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</row>
    <row r="79" spans="1:17" s="84" customFormat="1" ht="18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spans="1:17" s="84" customFormat="1" ht="18" customHeight="1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</row>
    <row r="81" spans="1:17" s="84" customFormat="1" ht="18" customHeight="1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</row>
    <row r="82" spans="1:17" s="84" customFormat="1" ht="18" customHeigh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1:17" s="84" customFormat="1" ht="18" customHeight="1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1:17" s="84" customFormat="1" ht="18" customHeight="1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</row>
    <row r="85" spans="1:17" s="84" customFormat="1" ht="18" customHeight="1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</row>
    <row r="86" spans="1:17" s="84" customFormat="1" ht="18" customHeight="1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</row>
    <row r="87" spans="1:17" s="84" customFormat="1" ht="18" customHeigh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</row>
    <row r="88" spans="1:17" s="84" customFormat="1" ht="18" customHeigh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</row>
    <row r="89" spans="1:17" s="84" customFormat="1" ht="18" customHeigh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1:17" s="84" customFormat="1" ht="18" customHeigh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</row>
    <row r="91" spans="1:17" s="84" customFormat="1" ht="18" customHeight="1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</row>
    <row r="92" spans="1:17" s="84" customFormat="1" ht="18" customHeight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</row>
    <row r="93" spans="1:17" s="84" customFormat="1" ht="18" customHeight="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1:17" s="84" customFormat="1" ht="18" customHeight="1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1:17" s="84" customFormat="1" ht="18" customHeight="1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1:17" s="84" customFormat="1" ht="18" customHeight="1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1:17" s="84" customFormat="1" ht="18" customHeight="1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</row>
    <row r="98" spans="1:17" s="84" customFormat="1" ht="18" customHeight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</row>
    <row r="99" spans="1:17" s="84" customFormat="1" ht="18" customHeight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</row>
    <row r="100" spans="1:17" s="84" customFormat="1" ht="18" customHeight="1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</row>
    <row r="101" spans="1:17" s="84" customFormat="1" ht="18" customHeight="1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</row>
    <row r="102" spans="1:17" s="84" customFormat="1" ht="18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</row>
    <row r="103" spans="1:17" s="84" customFormat="1" ht="18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</row>
    <row r="104" spans="1:17" s="84" customFormat="1" ht="18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1:17" s="84" customFormat="1" ht="18" customHeight="1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1:17" s="84" customFormat="1" ht="18" customHeight="1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</row>
    <row r="107" spans="1:17" s="84" customFormat="1" ht="18" customHeight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</row>
    <row r="108" spans="1:17" s="84" customFormat="1" ht="18" customHeight="1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</row>
    <row r="109" spans="1:17" s="84" customFormat="1" ht="18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1:17" s="84" customFormat="1" ht="18" customHeight="1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</row>
    <row r="111" spans="1:17" s="84" customFormat="1" ht="18" customHeight="1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</row>
    <row r="112" spans="1:17" s="84" customFormat="1" ht="18" customHeight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</row>
    <row r="113" spans="1:17" s="84" customFormat="1" ht="18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</row>
    <row r="114" spans="1:17" s="84" customFormat="1" ht="18" customHeight="1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</row>
    <row r="115" spans="1:17" s="84" customFormat="1" ht="18" customHeight="1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1:17" s="84" customFormat="1" ht="18" customHeight="1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</row>
    <row r="117" spans="1:17" s="84" customFormat="1" ht="18" customHeight="1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</row>
    <row r="118" spans="1:17" s="84" customFormat="1" ht="18" customHeight="1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</row>
    <row r="119" spans="1:17" s="84" customFormat="1" ht="18" customHeight="1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</row>
    <row r="120" spans="1:17" s="84" customFormat="1" ht="18" customHeight="1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1" spans="1:17" s="84" customFormat="1" ht="18" customHeight="1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</row>
    <row r="122" spans="1:17" s="84" customFormat="1" ht="18" customHeigh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</row>
    <row r="123" spans="1:17" s="84" customFormat="1" ht="18" customHeight="1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</row>
    <row r="124" spans="1:17" s="84" customFormat="1" ht="18" customHeight="1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</row>
    <row r="125" spans="1:17" s="84" customFormat="1" ht="18" customHeight="1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</row>
    <row r="126" spans="1:17" s="84" customFormat="1" ht="18" customHeight="1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</row>
    <row r="127" spans="1:17" s="84" customFormat="1" ht="18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</row>
    <row r="128" spans="1:17" s="84" customFormat="1" ht="18" customHeight="1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</row>
    <row r="129" spans="1:17" s="84" customFormat="1" ht="18" customHeight="1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</row>
    <row r="130" spans="1:17" s="84" customFormat="1" ht="18" customHeight="1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</row>
    <row r="131" spans="1:17" s="84" customFormat="1" ht="18" customHeight="1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</row>
    <row r="132" spans="1:17" s="84" customFormat="1" ht="18" customHeight="1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</row>
    <row r="133" spans="1:17" s="84" customFormat="1" ht="18" customHeight="1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</row>
    <row r="134" spans="1:17" ht="18" customHeight="1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1:13" ht="18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ht="18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ht="18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18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18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8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8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18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ht="18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ht="18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ht="18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ht="18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ht="18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8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18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ht="18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8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8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ht="18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8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8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ht="18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ht="18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18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ht="18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ht="18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ht="18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ht="18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ht="18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ht="18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ht="18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ht="18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ht="18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ht="18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ht="18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ht="18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ht="18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ht="18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ht="18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ht="18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ht="18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ht="18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ht="18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ht="18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ht="18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ht="18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ht="18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ht="18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ht="18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ht="18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ht="18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ht="18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ht="18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ht="18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ht="18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ht="18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ht="18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ht="18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="99" customFormat="1" ht="18" customHeight="1"/>
    <row r="194" s="99" customFormat="1" ht="18" customHeight="1"/>
    <row r="195" s="99" customFormat="1" ht="18" customHeight="1"/>
    <row r="196" s="99" customFormat="1" ht="18" customHeight="1"/>
    <row r="197" s="99" customFormat="1" ht="18" customHeight="1"/>
    <row r="198" s="99" customFormat="1" ht="18" customHeight="1"/>
    <row r="199" s="99" customFormat="1" ht="18" customHeight="1"/>
    <row r="200" s="99" customFormat="1" ht="18" customHeight="1"/>
    <row r="201" s="99" customFormat="1" ht="18" customHeight="1"/>
    <row r="202" s="99" customFormat="1" ht="18" customHeight="1"/>
    <row r="203" s="99" customFormat="1" ht="18" customHeight="1"/>
    <row r="204" s="99" customFormat="1" ht="18" customHeight="1"/>
    <row r="205" s="99" customFormat="1" ht="18" customHeight="1"/>
    <row r="206" s="99" customFormat="1" ht="18" customHeight="1"/>
    <row r="207" s="99" customFormat="1" ht="18" customHeight="1"/>
    <row r="208" s="99" customFormat="1" ht="18" customHeight="1"/>
    <row r="209" s="99" customFormat="1" ht="18" customHeight="1"/>
    <row r="210" s="99" customFormat="1" ht="18" customHeight="1"/>
    <row r="211" s="99" customFormat="1" ht="18" customHeight="1"/>
    <row r="212" s="99" customFormat="1" ht="18" customHeight="1"/>
    <row r="213" s="99" customFormat="1" ht="18" customHeight="1"/>
    <row r="214" s="99" customFormat="1" ht="18" customHeight="1"/>
    <row r="215" s="99" customFormat="1" ht="18" customHeight="1"/>
    <row r="216" s="99" customFormat="1" ht="18" customHeight="1"/>
    <row r="217" s="99" customFormat="1" ht="18" customHeight="1"/>
    <row r="218" s="99" customFormat="1" ht="18" customHeight="1"/>
    <row r="219" s="99" customFormat="1" ht="18" customHeight="1"/>
    <row r="220" s="99" customFormat="1" ht="18" customHeight="1"/>
    <row r="221" s="99" customFormat="1" ht="18" customHeight="1"/>
    <row r="222" s="99" customFormat="1" ht="18" customHeight="1"/>
    <row r="223" s="99" customFormat="1" ht="18" customHeight="1"/>
    <row r="224" s="99" customFormat="1" ht="18" customHeight="1"/>
    <row r="225" s="99" customFormat="1" ht="18" customHeight="1"/>
    <row r="226" s="99" customFormat="1" ht="18" customHeight="1"/>
    <row r="227" s="99" customFormat="1" ht="18" customHeight="1"/>
    <row r="228" s="99" customFormat="1" ht="18" customHeight="1"/>
    <row r="229" s="99" customFormat="1" ht="18" customHeight="1"/>
    <row r="230" s="99" customFormat="1" ht="18" customHeight="1"/>
    <row r="231" s="99" customFormat="1" ht="18" customHeight="1"/>
    <row r="232" s="99" customFormat="1" ht="18" customHeight="1"/>
    <row r="233" s="99" customFormat="1" ht="18" customHeight="1"/>
    <row r="234" s="99" customFormat="1" ht="18" customHeight="1"/>
    <row r="235" s="99" customFormat="1" ht="18" customHeight="1"/>
    <row r="236" s="99" customFormat="1" ht="18" customHeight="1"/>
    <row r="237" s="99" customFormat="1" ht="18" customHeight="1"/>
    <row r="238" s="99" customFormat="1" ht="18" customHeight="1"/>
    <row r="239" s="99" customFormat="1" ht="18" customHeight="1"/>
    <row r="240" s="99" customFormat="1" ht="18" customHeight="1"/>
    <row r="241" s="99" customFormat="1" ht="18" customHeight="1"/>
    <row r="242" s="99" customFormat="1" ht="18" customHeight="1"/>
    <row r="243" s="99" customFormat="1" ht="18" customHeight="1"/>
    <row r="244" s="99" customFormat="1" ht="18" customHeight="1"/>
    <row r="245" s="99" customFormat="1" ht="18" customHeight="1"/>
    <row r="246" s="99" customFormat="1" ht="18" customHeight="1"/>
    <row r="247" s="99" customFormat="1" ht="18" customHeight="1"/>
    <row r="248" s="99" customFormat="1" ht="18" customHeight="1"/>
    <row r="249" s="99" customFormat="1" ht="18" customHeight="1"/>
    <row r="250" s="99" customFormat="1" ht="18" customHeight="1"/>
    <row r="251" s="99" customFormat="1" ht="18" customHeight="1"/>
    <row r="252" s="99" customFormat="1" ht="18" customHeight="1"/>
    <row r="253" s="99" customFormat="1" ht="18" customHeight="1"/>
    <row r="254" s="99" customFormat="1" ht="18" customHeight="1"/>
    <row r="255" s="99" customFormat="1" ht="18" customHeight="1"/>
    <row r="256" s="99" customFormat="1" ht="18" customHeight="1"/>
    <row r="257" s="99" customFormat="1" ht="18" customHeight="1"/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12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6" width="10.6640625" style="4" customWidth="1"/>
    <col min="7" max="7" width="8.88671875" style="99" customWidth="1"/>
    <col min="8" max="12" width="0" style="99" hidden="1" customWidth="1"/>
    <col min="13" max="19" width="8.88671875" style="99" customWidth="1"/>
    <col min="20" max="16384" width="8.88671875" style="4" customWidth="1"/>
  </cols>
  <sheetData>
    <row r="1" spans="1:14" s="99" customFormat="1" ht="18" customHeight="1">
      <c r="A1" s="46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99" customFormat="1" ht="18" customHeight="1">
      <c r="A2" s="30"/>
      <c r="B2" s="189"/>
      <c r="C2" s="189"/>
      <c r="D2" s="190"/>
      <c r="E2" s="190"/>
      <c r="F2" s="190"/>
      <c r="G2" s="191"/>
      <c r="H2" s="191"/>
      <c r="I2" s="191"/>
      <c r="J2" s="191"/>
      <c r="K2" s="191"/>
      <c r="L2" s="191"/>
      <c r="M2" s="188"/>
      <c r="N2" s="188"/>
    </row>
    <row r="3" spans="1:14" s="99" customFormat="1" ht="18" customHeight="1">
      <c r="A3" s="31"/>
      <c r="B3" s="190"/>
      <c r="C3" s="190"/>
      <c r="D3" s="190"/>
      <c r="E3" s="190"/>
      <c r="F3" s="190"/>
      <c r="G3" s="191"/>
      <c r="H3" s="191"/>
      <c r="I3" s="191"/>
      <c r="J3" s="191"/>
      <c r="K3" s="191"/>
      <c r="L3" s="191"/>
      <c r="M3" s="188"/>
      <c r="N3" s="188"/>
    </row>
    <row r="4" spans="1:19" s="29" customFormat="1" ht="18" customHeight="1">
      <c r="A4" s="32"/>
      <c r="B4" s="192"/>
      <c r="C4" s="192"/>
      <c r="D4" s="192"/>
      <c r="E4" s="192"/>
      <c r="F4" s="193" t="s">
        <v>0</v>
      </c>
      <c r="G4" s="192"/>
      <c r="H4" s="192"/>
      <c r="I4" s="192"/>
      <c r="J4" s="192"/>
      <c r="K4" s="192"/>
      <c r="L4" s="192"/>
      <c r="M4" s="192"/>
      <c r="N4" s="192"/>
      <c r="O4" s="84"/>
      <c r="P4" s="84"/>
      <c r="Q4" s="84"/>
      <c r="R4" s="84"/>
      <c r="S4" s="84"/>
    </row>
    <row r="5" spans="1:19" s="29" customFormat="1" ht="18" customHeight="1">
      <c r="A5" s="33" t="s">
        <v>309</v>
      </c>
      <c r="B5" s="194" t="s">
        <v>310</v>
      </c>
      <c r="C5" s="194" t="s">
        <v>311</v>
      </c>
      <c r="D5" s="194" t="s">
        <v>312</v>
      </c>
      <c r="E5" s="194" t="s">
        <v>313</v>
      </c>
      <c r="F5" s="195" t="s">
        <v>314</v>
      </c>
      <c r="G5" s="192"/>
      <c r="H5" s="192"/>
      <c r="I5" s="192"/>
      <c r="J5" s="192"/>
      <c r="K5" s="192"/>
      <c r="L5" s="192"/>
      <c r="M5" s="192"/>
      <c r="N5" s="192"/>
      <c r="O5" s="84"/>
      <c r="P5" s="84"/>
      <c r="Q5" s="84"/>
      <c r="R5" s="84"/>
      <c r="S5" s="84"/>
    </row>
    <row r="6" spans="1:19" s="29" customFormat="1" ht="18" customHeight="1">
      <c r="A6" s="34"/>
      <c r="B6" s="196"/>
      <c r="C6" s="196"/>
      <c r="D6" s="196"/>
      <c r="E6" s="196"/>
      <c r="F6" s="197"/>
      <c r="G6" s="192"/>
      <c r="H6" s="192"/>
      <c r="I6" s="192"/>
      <c r="J6" s="192"/>
      <c r="K6" s="192"/>
      <c r="L6" s="192"/>
      <c r="M6" s="192"/>
      <c r="N6" s="192"/>
      <c r="O6" s="84"/>
      <c r="P6" s="84"/>
      <c r="Q6" s="84"/>
      <c r="R6" s="84"/>
      <c r="S6" s="84"/>
    </row>
    <row r="7" spans="1:19" s="29" customFormat="1" ht="18" customHeight="1">
      <c r="A7" s="35" t="s">
        <v>315</v>
      </c>
      <c r="B7" s="198"/>
      <c r="C7" s="198"/>
      <c r="D7" s="198"/>
      <c r="E7" s="198"/>
      <c r="F7" s="198"/>
      <c r="G7" s="192"/>
      <c r="H7" s="192"/>
      <c r="I7" s="192"/>
      <c r="J7" s="192"/>
      <c r="K7" s="192"/>
      <c r="L7" s="192"/>
      <c r="M7" s="192"/>
      <c r="N7" s="192"/>
      <c r="O7" s="84"/>
      <c r="P7" s="84"/>
      <c r="Q7" s="84"/>
      <c r="R7" s="84"/>
      <c r="S7" s="84"/>
    </row>
    <row r="8" spans="1:19" s="29" customFormat="1" ht="18" customHeight="1">
      <c r="A8" s="36" t="s">
        <v>43</v>
      </c>
      <c r="B8" s="148">
        <f>H8*100</f>
        <v>6.315507483647499</v>
      </c>
      <c r="C8" s="148">
        <f aca="true" t="shared" si="0" ref="C8:F33">I8*100</f>
        <v>25.091709429036868</v>
      </c>
      <c r="D8" s="148">
        <f t="shared" si="0"/>
        <v>45.00230689669401</v>
      </c>
      <c r="E8" s="148">
        <f t="shared" si="0"/>
        <v>18.541960899671537</v>
      </c>
      <c r="F8" s="148">
        <f t="shared" si="0"/>
        <v>5.048515290950366</v>
      </c>
      <c r="G8" s="192"/>
      <c r="H8" s="192">
        <v>0.06315507483647499</v>
      </c>
      <c r="I8" s="192">
        <v>0.2509170942903687</v>
      </c>
      <c r="J8" s="192">
        <v>0.4500230689669401</v>
      </c>
      <c r="K8" s="192">
        <v>0.18541960899671536</v>
      </c>
      <c r="L8" s="192">
        <v>0.050485152909503665</v>
      </c>
      <c r="M8" s="192"/>
      <c r="N8" s="192"/>
      <c r="O8" s="84"/>
      <c r="P8" s="84"/>
      <c r="Q8" s="84"/>
      <c r="R8" s="84"/>
      <c r="S8" s="84"/>
    </row>
    <row r="9" spans="1:19" s="29" customFormat="1" ht="18" customHeight="1">
      <c r="A9" s="36" t="s">
        <v>44</v>
      </c>
      <c r="B9" s="148">
        <f>H9*100</f>
        <v>4.361937022060212</v>
      </c>
      <c r="C9" s="148">
        <f t="shared" si="0"/>
        <v>21.2039003173696</v>
      </c>
      <c r="D9" s="148">
        <f t="shared" si="0"/>
        <v>46.232539596151675</v>
      </c>
      <c r="E9" s="148">
        <f t="shared" si="0"/>
        <v>22.77035948749699</v>
      </c>
      <c r="F9" s="148">
        <f t="shared" si="0"/>
        <v>5.431263576921337</v>
      </c>
      <c r="G9" s="192"/>
      <c r="H9" s="192">
        <v>0.04361937022060212</v>
      </c>
      <c r="I9" s="192">
        <v>0.21203900317369603</v>
      </c>
      <c r="J9" s="192">
        <v>0.4623253959615167</v>
      </c>
      <c r="K9" s="192">
        <v>0.22770359487496988</v>
      </c>
      <c r="L9" s="192">
        <v>0.05431263576921337</v>
      </c>
      <c r="M9" s="192"/>
      <c r="N9" s="192"/>
      <c r="O9" s="84"/>
      <c r="P9" s="84"/>
      <c r="Q9" s="84"/>
      <c r="R9" s="84"/>
      <c r="S9" s="84"/>
    </row>
    <row r="10" spans="1:19" s="29" customFormat="1" ht="18" customHeight="1">
      <c r="A10" s="37" t="s">
        <v>316</v>
      </c>
      <c r="B10" s="148"/>
      <c r="C10" s="148"/>
      <c r="D10" s="148"/>
      <c r="E10" s="148"/>
      <c r="F10" s="148"/>
      <c r="G10" s="192"/>
      <c r="M10" s="192"/>
      <c r="N10" s="192"/>
      <c r="O10" s="84"/>
      <c r="P10" s="84"/>
      <c r="Q10" s="84"/>
      <c r="R10" s="84"/>
      <c r="S10" s="84"/>
    </row>
    <row r="11" spans="1:19" s="29" customFormat="1" ht="18" customHeight="1">
      <c r="A11" s="38" t="s">
        <v>317</v>
      </c>
      <c r="B11" s="148">
        <f>H11*100</f>
        <v>7.59500797527832</v>
      </c>
      <c r="C11" s="148">
        <f t="shared" si="0"/>
        <v>32.44870267739258</v>
      </c>
      <c r="D11" s="148">
        <f t="shared" si="0"/>
        <v>40.87888259543846</v>
      </c>
      <c r="E11" s="148">
        <f t="shared" si="0"/>
        <v>14.77897889412619</v>
      </c>
      <c r="F11" s="148">
        <f t="shared" si="0"/>
        <v>4.298427857764513</v>
      </c>
      <c r="G11" s="192"/>
      <c r="H11" s="29">
        <v>0.0759500797527832</v>
      </c>
      <c r="I11" s="29">
        <v>0.3244870267739258</v>
      </c>
      <c r="J11" s="29">
        <v>0.4087888259543846</v>
      </c>
      <c r="K11" s="29">
        <v>0.1477897889412619</v>
      </c>
      <c r="L11" s="29">
        <v>0.04298427857764513</v>
      </c>
      <c r="M11" s="192"/>
      <c r="N11" s="192"/>
      <c r="O11" s="84"/>
      <c r="P11" s="84"/>
      <c r="Q11" s="84"/>
      <c r="R11" s="84"/>
      <c r="S11" s="84"/>
    </row>
    <row r="12" spans="1:19" s="29" customFormat="1" ht="18" customHeight="1">
      <c r="A12" s="38" t="s">
        <v>318</v>
      </c>
      <c r="B12" s="148">
        <f>H12*100</f>
        <v>7.726390544274861</v>
      </c>
      <c r="C12" s="148">
        <f t="shared" si="0"/>
        <v>31.196862778290797</v>
      </c>
      <c r="D12" s="148">
        <f t="shared" si="0"/>
        <v>43.39730982465548</v>
      </c>
      <c r="E12" s="148">
        <f t="shared" si="0"/>
        <v>14.082332444227195</v>
      </c>
      <c r="F12" s="148">
        <f t="shared" si="0"/>
        <v>3.597104408551887</v>
      </c>
      <c r="G12" s="192"/>
      <c r="H12" s="192">
        <v>0.07726390544274861</v>
      </c>
      <c r="I12" s="192">
        <v>0.31196862778290796</v>
      </c>
      <c r="J12" s="192">
        <v>0.4339730982465548</v>
      </c>
      <c r="K12" s="192">
        <v>0.14082332444227194</v>
      </c>
      <c r="L12" s="192">
        <v>0.03597104408551887</v>
      </c>
      <c r="M12" s="192"/>
      <c r="N12" s="192"/>
      <c r="O12" s="84"/>
      <c r="P12" s="84"/>
      <c r="Q12" s="84"/>
      <c r="R12" s="84"/>
      <c r="S12" s="84"/>
    </row>
    <row r="13" spans="1:19" s="29" customFormat="1" ht="18" customHeight="1">
      <c r="A13" s="39" t="s">
        <v>319</v>
      </c>
      <c r="B13" s="148">
        <f>H13*100</f>
        <v>6.772640577190662</v>
      </c>
      <c r="C13" s="148">
        <f t="shared" si="0"/>
        <v>26.14595374983693</v>
      </c>
      <c r="D13" s="148">
        <f t="shared" si="0"/>
        <v>46.35206299506442</v>
      </c>
      <c r="E13" s="148">
        <f t="shared" si="0"/>
        <v>16.451733641804275</v>
      </c>
      <c r="F13" s="148">
        <f t="shared" si="0"/>
        <v>4.277609036103401</v>
      </c>
      <c r="G13" s="192"/>
      <c r="H13" s="192">
        <v>0.06772640577190663</v>
      </c>
      <c r="I13" s="192">
        <v>0.2614595374983693</v>
      </c>
      <c r="J13" s="192">
        <v>0.4635206299506442</v>
      </c>
      <c r="K13" s="192">
        <v>0.16451733641804275</v>
      </c>
      <c r="L13" s="192">
        <v>0.04277609036103401</v>
      </c>
      <c r="M13" s="192"/>
      <c r="N13" s="192"/>
      <c r="O13" s="84"/>
      <c r="P13" s="84"/>
      <c r="Q13" s="84"/>
      <c r="R13" s="84"/>
      <c r="S13" s="84"/>
    </row>
    <row r="14" spans="1:19" s="29" customFormat="1" ht="18" customHeight="1">
      <c r="A14" s="39" t="s">
        <v>320</v>
      </c>
      <c r="B14" s="148">
        <f>H14*100</f>
        <v>5.53835367900916</v>
      </c>
      <c r="C14" s="148">
        <f t="shared" si="0"/>
        <v>23.161981723949562</v>
      </c>
      <c r="D14" s="148">
        <f t="shared" si="0"/>
        <v>44.97495469805001</v>
      </c>
      <c r="E14" s="148">
        <f t="shared" si="0"/>
        <v>20.352778709973048</v>
      </c>
      <c r="F14" s="148">
        <f t="shared" si="0"/>
        <v>5.971931189017812</v>
      </c>
      <c r="G14" s="192"/>
      <c r="H14" s="192">
        <v>0.0553835367900916</v>
      </c>
      <c r="I14" s="192">
        <v>0.23161981723949562</v>
      </c>
      <c r="J14" s="192">
        <v>0.4497495469805001</v>
      </c>
      <c r="K14" s="192">
        <v>0.2035277870997305</v>
      </c>
      <c r="L14" s="192">
        <v>0.059719311890178116</v>
      </c>
      <c r="M14" s="192"/>
      <c r="N14" s="192"/>
      <c r="O14" s="84"/>
      <c r="P14" s="84"/>
      <c r="Q14" s="84"/>
      <c r="R14" s="84"/>
      <c r="S14" s="84"/>
    </row>
    <row r="15" spans="1:19" s="29" customFormat="1" ht="18" customHeight="1">
      <c r="A15" s="39" t="s">
        <v>321</v>
      </c>
      <c r="B15" s="148">
        <f>H15*100</f>
        <v>2.641886937331892</v>
      </c>
      <c r="C15" s="148">
        <f t="shared" si="0"/>
        <v>14.973716812692142</v>
      </c>
      <c r="D15" s="148">
        <f t="shared" si="0"/>
        <v>47.67366718763635</v>
      </c>
      <c r="E15" s="148">
        <f t="shared" si="0"/>
        <v>28.269637410400563</v>
      </c>
      <c r="F15" s="148">
        <f t="shared" si="0"/>
        <v>6.441091651938888</v>
      </c>
      <c r="G15" s="192"/>
      <c r="H15" s="192">
        <v>0.026418869373318922</v>
      </c>
      <c r="I15" s="192">
        <v>0.14973716812692142</v>
      </c>
      <c r="J15" s="192">
        <v>0.4767366718763635</v>
      </c>
      <c r="K15" s="192">
        <v>0.2826963741040056</v>
      </c>
      <c r="L15" s="192">
        <v>0.06441091651938888</v>
      </c>
      <c r="M15" s="192"/>
      <c r="N15" s="192"/>
      <c r="O15" s="84"/>
      <c r="P15" s="84"/>
      <c r="Q15" s="84"/>
      <c r="R15" s="84"/>
      <c r="S15" s="84"/>
    </row>
    <row r="16" spans="1:19" s="29" customFormat="1" ht="18" customHeight="1">
      <c r="A16" s="40" t="s">
        <v>322</v>
      </c>
      <c r="B16" s="148"/>
      <c r="C16" s="148"/>
      <c r="D16" s="148"/>
      <c r="E16" s="148"/>
      <c r="F16" s="148"/>
      <c r="G16" s="192"/>
      <c r="H16" s="192"/>
      <c r="I16" s="192"/>
      <c r="J16" s="192"/>
      <c r="K16" s="192"/>
      <c r="L16" s="192"/>
      <c r="M16" s="192"/>
      <c r="N16" s="192"/>
      <c r="O16" s="84"/>
      <c r="P16" s="84"/>
      <c r="Q16" s="84"/>
      <c r="R16" s="84"/>
      <c r="S16" s="84"/>
    </row>
    <row r="17" spans="1:19" s="29" customFormat="1" ht="18" customHeight="1">
      <c r="A17" s="36" t="s">
        <v>323</v>
      </c>
      <c r="B17" s="148">
        <f>H17*100</f>
        <v>1.8253102851118777</v>
      </c>
      <c r="C17" s="148">
        <f t="shared" si="0"/>
        <v>13.884993543990815</v>
      </c>
      <c r="D17" s="148">
        <f t="shared" si="0"/>
        <v>47.50893534456733</v>
      </c>
      <c r="E17" s="148">
        <f t="shared" si="0"/>
        <v>30.241488750691815</v>
      </c>
      <c r="F17" s="148">
        <f t="shared" si="0"/>
        <v>6.539272075637882</v>
      </c>
      <c r="G17" s="192"/>
      <c r="H17" s="192">
        <v>0.018253102851118776</v>
      </c>
      <c r="I17" s="192">
        <v>0.13884993543990815</v>
      </c>
      <c r="J17" s="192">
        <v>0.47508935344567327</v>
      </c>
      <c r="K17" s="192">
        <v>0.30241488750691814</v>
      </c>
      <c r="L17" s="192">
        <v>0.06539272075637882</v>
      </c>
      <c r="M17" s="192"/>
      <c r="N17" s="192"/>
      <c r="O17" s="84"/>
      <c r="P17" s="84"/>
      <c r="Q17" s="84"/>
      <c r="R17" s="84"/>
      <c r="S17" s="84"/>
    </row>
    <row r="18" spans="1:19" s="29" customFormat="1" ht="18" customHeight="1">
      <c r="A18" s="36" t="s">
        <v>61</v>
      </c>
      <c r="B18" s="148">
        <f>H18*100</f>
        <v>2.891233674878654</v>
      </c>
      <c r="C18" s="148">
        <f t="shared" si="0"/>
        <v>17.478628208588876</v>
      </c>
      <c r="D18" s="148">
        <f t="shared" si="0"/>
        <v>47.74343418032229</v>
      </c>
      <c r="E18" s="148">
        <f t="shared" si="0"/>
        <v>24.29560981667782</v>
      </c>
      <c r="F18" s="148">
        <f t="shared" si="0"/>
        <v>7.591094119532257</v>
      </c>
      <c r="G18" s="192"/>
      <c r="H18" s="29">
        <v>0.02891233674878654</v>
      </c>
      <c r="I18" s="29">
        <v>0.17478628208588876</v>
      </c>
      <c r="J18" s="29">
        <v>0.47743434180322286</v>
      </c>
      <c r="K18" s="29">
        <v>0.2429560981667782</v>
      </c>
      <c r="L18" s="29">
        <v>0.07591094119532257</v>
      </c>
      <c r="M18" s="192"/>
      <c r="N18" s="192"/>
      <c r="O18" s="84"/>
      <c r="P18" s="84"/>
      <c r="Q18" s="84"/>
      <c r="R18" s="84"/>
      <c r="S18" s="84"/>
    </row>
    <row r="19" spans="1:19" s="29" customFormat="1" ht="18" customHeight="1">
      <c r="A19" s="36" t="s">
        <v>62</v>
      </c>
      <c r="B19" s="148">
        <f>H19*100</f>
        <v>4.8893393892814245</v>
      </c>
      <c r="C19" s="148">
        <f t="shared" si="0"/>
        <v>22.268104829632616</v>
      </c>
      <c r="D19" s="148">
        <f t="shared" si="0"/>
        <v>48.14744717666143</v>
      </c>
      <c r="E19" s="148">
        <f t="shared" si="0"/>
        <v>19.26823946382474</v>
      </c>
      <c r="F19" s="148">
        <f t="shared" si="0"/>
        <v>5.426869140599608</v>
      </c>
      <c r="G19" s="192"/>
      <c r="H19" s="192">
        <v>0.048893393892814246</v>
      </c>
      <c r="I19" s="192">
        <v>0.22268104829632615</v>
      </c>
      <c r="J19" s="192">
        <v>0.4814744717666143</v>
      </c>
      <c r="K19" s="192">
        <v>0.19268239463824743</v>
      </c>
      <c r="L19" s="192">
        <v>0.054268691405996085</v>
      </c>
      <c r="M19" s="192"/>
      <c r="N19" s="192"/>
      <c r="O19" s="84"/>
      <c r="P19" s="84"/>
      <c r="Q19" s="84"/>
      <c r="R19" s="84"/>
      <c r="S19" s="84"/>
    </row>
    <row r="20" spans="1:19" s="29" customFormat="1" ht="18" customHeight="1">
      <c r="A20" s="36" t="s">
        <v>63</v>
      </c>
      <c r="B20" s="148">
        <f>H20*100</f>
        <v>10.747363067225542</v>
      </c>
      <c r="C20" s="148">
        <f t="shared" si="0"/>
        <v>36.34742080389761</v>
      </c>
      <c r="D20" s="148">
        <f t="shared" si="0"/>
        <v>39.520322674037814</v>
      </c>
      <c r="E20" s="148">
        <f t="shared" si="0"/>
        <v>10.776219762286711</v>
      </c>
      <c r="F20" s="148">
        <f t="shared" si="0"/>
        <v>2.6086736925520757</v>
      </c>
      <c r="G20" s="192"/>
      <c r="H20" s="192">
        <v>0.10747363067225542</v>
      </c>
      <c r="I20" s="192">
        <v>0.3634742080389761</v>
      </c>
      <c r="J20" s="192">
        <v>0.3952032267403781</v>
      </c>
      <c r="K20" s="192">
        <v>0.10776219762286711</v>
      </c>
      <c r="L20" s="192">
        <v>0.026086736925520757</v>
      </c>
      <c r="M20" s="192"/>
      <c r="N20" s="192"/>
      <c r="O20" s="84"/>
      <c r="P20" s="84"/>
      <c r="Q20" s="84"/>
      <c r="R20" s="84"/>
      <c r="S20" s="84"/>
    </row>
    <row r="21" spans="1:19" s="29" customFormat="1" ht="18" customHeight="1">
      <c r="A21" s="37" t="s">
        <v>324</v>
      </c>
      <c r="B21" s="148"/>
      <c r="C21" s="148"/>
      <c r="D21" s="148"/>
      <c r="E21" s="148"/>
      <c r="F21" s="148"/>
      <c r="G21" s="192"/>
      <c r="H21" s="192"/>
      <c r="I21" s="192"/>
      <c r="J21" s="192"/>
      <c r="K21" s="192"/>
      <c r="L21" s="192"/>
      <c r="M21" s="192"/>
      <c r="N21" s="192"/>
      <c r="O21" s="84"/>
      <c r="P21" s="84"/>
      <c r="Q21" s="84"/>
      <c r="R21" s="84"/>
      <c r="S21" s="84"/>
    </row>
    <row r="22" spans="1:19" s="29" customFormat="1" ht="18" customHeight="1">
      <c r="A22" s="36" t="s">
        <v>325</v>
      </c>
      <c r="B22" s="148">
        <f>H22*100</f>
        <v>14.279085901873806</v>
      </c>
      <c r="C22" s="148">
        <f t="shared" si="0"/>
        <v>41.018606065751854</v>
      </c>
      <c r="D22" s="148">
        <f t="shared" si="0"/>
        <v>35.60076078143603</v>
      </c>
      <c r="E22" s="148">
        <f t="shared" si="0"/>
        <v>7.70879446783416</v>
      </c>
      <c r="F22" s="148">
        <f t="shared" si="0"/>
        <v>1.3927527831043227</v>
      </c>
      <c r="G22" s="192"/>
      <c r="H22" s="192">
        <v>0.14279085901873806</v>
      </c>
      <c r="I22" s="192">
        <v>0.4101860606575185</v>
      </c>
      <c r="J22" s="192">
        <v>0.3560076078143603</v>
      </c>
      <c r="K22" s="192">
        <v>0.0770879446783416</v>
      </c>
      <c r="L22" s="192">
        <v>0.013927527831043228</v>
      </c>
      <c r="M22" s="192"/>
      <c r="N22" s="192"/>
      <c r="O22" s="84"/>
      <c r="P22" s="84"/>
      <c r="Q22" s="84"/>
      <c r="R22" s="84"/>
      <c r="S22" s="84"/>
    </row>
    <row r="23" spans="1:19" s="29" customFormat="1" ht="18" customHeight="1">
      <c r="A23" s="36" t="s">
        <v>326</v>
      </c>
      <c r="B23" s="148">
        <f>H23*100</f>
        <v>10.086819962473612</v>
      </c>
      <c r="C23" s="148">
        <f>I23*100</f>
        <v>35.36569623703472</v>
      </c>
      <c r="D23" s="148">
        <f>J23*100</f>
        <v>42.0742771391581</v>
      </c>
      <c r="E23" s="148">
        <f>K23*100</f>
        <v>9.95358767472809</v>
      </c>
      <c r="F23" s="148">
        <f>L23*100</f>
        <v>2.519618986605691</v>
      </c>
      <c r="G23" s="192"/>
      <c r="H23" s="192">
        <v>0.10086819962473612</v>
      </c>
      <c r="I23" s="192">
        <v>0.3536569623703472</v>
      </c>
      <c r="J23" s="192">
        <v>0.420742771391581</v>
      </c>
      <c r="K23" s="192">
        <v>0.0995358767472809</v>
      </c>
      <c r="L23" s="192">
        <v>0.025196189866056908</v>
      </c>
      <c r="M23" s="192"/>
      <c r="N23" s="192"/>
      <c r="O23" s="84"/>
      <c r="P23" s="84"/>
      <c r="Q23" s="84"/>
      <c r="R23" s="84"/>
      <c r="S23" s="84"/>
    </row>
    <row r="24" spans="1:19" s="29" customFormat="1" ht="18" customHeight="1">
      <c r="A24" s="36" t="s">
        <v>327</v>
      </c>
      <c r="B24" s="148">
        <f>H24*100</f>
        <v>5.880672270943235</v>
      </c>
      <c r="C24" s="148">
        <f>I24*100</f>
        <v>23.043660062301274</v>
      </c>
      <c r="D24" s="148">
        <f>J24*100</f>
        <v>46.8631934244246</v>
      </c>
      <c r="E24" s="148">
        <f>K24*100</f>
        <v>18.9782858645336</v>
      </c>
      <c r="F24" s="148">
        <f>L24*100</f>
        <v>5.234188377797295</v>
      </c>
      <c r="G24" s="192"/>
      <c r="H24" s="29">
        <v>0.058806722709432345</v>
      </c>
      <c r="I24" s="29">
        <v>0.23043660062301274</v>
      </c>
      <c r="J24" s="29">
        <v>0.46863193424424604</v>
      </c>
      <c r="K24" s="29">
        <v>0.189782858645336</v>
      </c>
      <c r="L24" s="29">
        <v>0.05234188377797295</v>
      </c>
      <c r="M24" s="192"/>
      <c r="N24" s="192"/>
      <c r="O24" s="84"/>
      <c r="P24" s="84"/>
      <c r="Q24" s="84"/>
      <c r="R24" s="84"/>
      <c r="S24" s="84"/>
    </row>
    <row r="25" spans="1:19" s="29" customFormat="1" ht="18" customHeight="1">
      <c r="A25" s="36" t="s">
        <v>328</v>
      </c>
      <c r="B25" s="148">
        <f>H25*100</f>
        <v>2.129421228304704</v>
      </c>
      <c r="C25" s="148">
        <f>I25*100</f>
        <v>16.985864126754414</v>
      </c>
      <c r="D25" s="148">
        <f>J25*100</f>
        <v>47.589244688575675</v>
      </c>
      <c r="E25" s="148">
        <f>K25*100</f>
        <v>27.80012966419144</v>
      </c>
      <c r="F25" s="148">
        <f>L25*100</f>
        <v>5.4953402921737124</v>
      </c>
      <c r="G25" s="192"/>
      <c r="H25" s="192">
        <v>0.021294212283047037</v>
      </c>
      <c r="I25" s="192">
        <v>0.16985864126754416</v>
      </c>
      <c r="J25" s="192">
        <v>0.47589244688575677</v>
      </c>
      <c r="K25" s="192">
        <v>0.2780012966419144</v>
      </c>
      <c r="L25" s="192">
        <v>0.05495340292173712</v>
      </c>
      <c r="M25" s="192"/>
      <c r="N25" s="192"/>
      <c r="O25" s="84"/>
      <c r="P25" s="84"/>
      <c r="Q25" s="84"/>
      <c r="R25" s="84"/>
      <c r="S25" s="84"/>
    </row>
    <row r="26" spans="1:19" s="29" customFormat="1" ht="18" customHeight="1">
      <c r="A26" s="41" t="s">
        <v>329</v>
      </c>
      <c r="B26" s="148">
        <f>H26*100</f>
        <v>4.06535755875558</v>
      </c>
      <c r="C26" s="148">
        <f>I26*100</f>
        <v>20.01797558319773</v>
      </c>
      <c r="D26" s="148">
        <f>J26*100</f>
        <v>47.2393031745597</v>
      </c>
      <c r="E26" s="148">
        <f>K26*100</f>
        <v>21.32689277464979</v>
      </c>
      <c r="F26" s="148">
        <f>L26*100</f>
        <v>7.35047090883702</v>
      </c>
      <c r="G26" s="192"/>
      <c r="H26" s="192">
        <v>0.0406535755875558</v>
      </c>
      <c r="I26" s="192">
        <v>0.20017975583197734</v>
      </c>
      <c r="J26" s="192">
        <v>0.472393031745597</v>
      </c>
      <c r="K26" s="192">
        <v>0.2132689277464979</v>
      </c>
      <c r="L26" s="192">
        <v>0.0735047090883702</v>
      </c>
      <c r="M26" s="192"/>
      <c r="N26" s="192"/>
      <c r="O26" s="84"/>
      <c r="P26" s="84"/>
      <c r="Q26" s="84"/>
      <c r="R26" s="84"/>
      <c r="S26" s="84"/>
    </row>
    <row r="27" spans="1:19" s="29" customFormat="1" ht="18" customHeight="1">
      <c r="A27" s="42" t="s">
        <v>330</v>
      </c>
      <c r="B27" s="148"/>
      <c r="C27" s="148"/>
      <c r="D27" s="148"/>
      <c r="E27" s="148"/>
      <c r="F27" s="148"/>
      <c r="G27" s="192"/>
      <c r="H27" s="192"/>
      <c r="I27" s="192"/>
      <c r="J27" s="192"/>
      <c r="K27" s="192"/>
      <c r="L27" s="192"/>
      <c r="M27" s="192"/>
      <c r="N27" s="192"/>
      <c r="O27" s="84"/>
      <c r="P27" s="84"/>
      <c r="Q27" s="84"/>
      <c r="R27" s="84"/>
      <c r="S27" s="84"/>
    </row>
    <row r="28" spans="1:19" s="29" customFormat="1" ht="18" customHeight="1">
      <c r="A28" s="39" t="s">
        <v>331</v>
      </c>
      <c r="B28" s="148">
        <f>H28*100</f>
        <v>2.0706515599852047</v>
      </c>
      <c r="C28" s="148">
        <f t="shared" si="0"/>
        <v>10.240720965239905</v>
      </c>
      <c r="D28" s="148">
        <f t="shared" si="0"/>
        <v>44.99997048980461</v>
      </c>
      <c r="E28" s="148">
        <f t="shared" si="0"/>
        <v>32.92531123232241</v>
      </c>
      <c r="F28" s="148">
        <f t="shared" si="0"/>
        <v>9.763345752647634</v>
      </c>
      <c r="G28" s="192"/>
      <c r="H28" s="192">
        <v>0.020706515599852048</v>
      </c>
      <c r="I28" s="192">
        <v>0.10240720965239905</v>
      </c>
      <c r="J28" s="192">
        <v>0.44999970489804614</v>
      </c>
      <c r="K28" s="192">
        <v>0.3292531123232241</v>
      </c>
      <c r="L28" s="192">
        <v>0.09763345752647634</v>
      </c>
      <c r="M28" s="192"/>
      <c r="N28" s="192"/>
      <c r="O28" s="84"/>
      <c r="P28" s="84"/>
      <c r="Q28" s="84"/>
      <c r="R28" s="84"/>
      <c r="S28" s="84"/>
    </row>
    <row r="29" spans="1:19" s="29" customFormat="1" ht="18" customHeight="1">
      <c r="A29" s="39" t="s">
        <v>332</v>
      </c>
      <c r="B29" s="199">
        <f>H29*100</f>
        <v>3.5574174087135093</v>
      </c>
      <c r="C29" s="148">
        <f t="shared" si="0"/>
        <v>17.05919832107218</v>
      </c>
      <c r="D29" s="148">
        <f t="shared" si="0"/>
        <v>47.583383937436565</v>
      </c>
      <c r="E29" s="148">
        <f t="shared" si="0"/>
        <v>24.650757601559732</v>
      </c>
      <c r="F29" s="148">
        <f t="shared" si="0"/>
        <v>7.149242731218368</v>
      </c>
      <c r="G29" s="192"/>
      <c r="H29" s="192">
        <v>0.03557417408713509</v>
      </c>
      <c r="I29" s="192">
        <v>0.1705919832107218</v>
      </c>
      <c r="J29" s="192">
        <v>0.4758338393743657</v>
      </c>
      <c r="K29" s="192">
        <v>0.24650757601559734</v>
      </c>
      <c r="L29" s="192">
        <v>0.07149242731218368</v>
      </c>
      <c r="M29" s="192"/>
      <c r="N29" s="192"/>
      <c r="O29" s="84"/>
      <c r="P29" s="84"/>
      <c r="Q29" s="84"/>
      <c r="R29" s="84"/>
      <c r="S29" s="84"/>
    </row>
    <row r="30" spans="1:19" s="29" customFormat="1" ht="18" customHeight="1">
      <c r="A30" s="39" t="s">
        <v>333</v>
      </c>
      <c r="B30" s="199">
        <f>H30*100</f>
        <v>5.611302428422774</v>
      </c>
      <c r="C30" s="148">
        <f>I30*100</f>
        <v>23.837659623289444</v>
      </c>
      <c r="D30" s="148">
        <f>J30*100</f>
        <v>49.56443142993651</v>
      </c>
      <c r="E30" s="148">
        <f>K30*100</f>
        <v>16.817896835608572</v>
      </c>
      <c r="F30" s="148">
        <f>L30*100</f>
        <v>4.168709682742536</v>
      </c>
      <c r="G30" s="192"/>
      <c r="H30" s="192">
        <v>0.05611302428422774</v>
      </c>
      <c r="I30" s="192">
        <v>0.23837659623289442</v>
      </c>
      <c r="J30" s="192">
        <v>0.4956443142993651</v>
      </c>
      <c r="K30" s="192">
        <v>0.1681789683560857</v>
      </c>
      <c r="L30" s="192">
        <v>0.041687096827425364</v>
      </c>
      <c r="M30" s="192"/>
      <c r="N30" s="192"/>
      <c r="O30" s="84"/>
      <c r="P30" s="84"/>
      <c r="Q30" s="84"/>
      <c r="R30" s="84"/>
      <c r="S30" s="84"/>
    </row>
    <row r="31" spans="1:19" s="29" customFormat="1" ht="18" customHeight="1">
      <c r="A31" s="39" t="s">
        <v>334</v>
      </c>
      <c r="B31" s="145">
        <f>H31*100</f>
        <v>8.665723518079442</v>
      </c>
      <c r="C31" s="145">
        <f t="shared" si="0"/>
        <v>34.211576879308915</v>
      </c>
      <c r="D31" s="145">
        <f t="shared" si="0"/>
        <v>42.04400318270839</v>
      </c>
      <c r="E31" s="145">
        <f t="shared" si="0"/>
        <v>12.943432305005139</v>
      </c>
      <c r="F31" s="145">
        <f t="shared" si="0"/>
        <v>2.135264114898074</v>
      </c>
      <c r="G31" s="192"/>
      <c r="H31" s="192">
        <v>0.08665723518079442</v>
      </c>
      <c r="I31" s="192">
        <v>0.34211576879308914</v>
      </c>
      <c r="J31" s="192">
        <v>0.42044003182708384</v>
      </c>
      <c r="K31" s="192">
        <v>0.1294343230500514</v>
      </c>
      <c r="L31" s="192">
        <v>0.02135264114898074</v>
      </c>
      <c r="M31" s="192"/>
      <c r="N31" s="192"/>
      <c r="O31" s="84"/>
      <c r="P31" s="84"/>
      <c r="Q31" s="84"/>
      <c r="R31" s="84"/>
      <c r="S31" s="84"/>
    </row>
    <row r="32" spans="1:19" s="29" customFormat="1" ht="18" customHeight="1">
      <c r="A32" s="39" t="s">
        <v>335</v>
      </c>
      <c r="B32" s="145">
        <f>H32*100</f>
        <v>10.937924470030946</v>
      </c>
      <c r="C32" s="145">
        <f t="shared" si="0"/>
        <v>37.78145226302193</v>
      </c>
      <c r="D32" s="145">
        <f t="shared" si="0"/>
        <v>39.58974291099672</v>
      </c>
      <c r="E32" s="145">
        <f t="shared" si="0"/>
        <v>9.176302077271908</v>
      </c>
      <c r="F32" s="145">
        <f t="shared" si="0"/>
        <v>2.51457827867838</v>
      </c>
      <c r="G32" s="192"/>
      <c r="H32" s="192">
        <v>0.10937924470030946</v>
      </c>
      <c r="I32" s="192">
        <v>0.3778145226302193</v>
      </c>
      <c r="J32" s="192">
        <v>0.39589742910996717</v>
      </c>
      <c r="K32" s="192">
        <v>0.09176302077271908</v>
      </c>
      <c r="L32" s="192">
        <v>0.0251457827867838</v>
      </c>
      <c r="M32" s="192"/>
      <c r="N32" s="192"/>
      <c r="O32" s="84"/>
      <c r="P32" s="84"/>
      <c r="Q32" s="84"/>
      <c r="R32" s="84"/>
      <c r="S32" s="84"/>
    </row>
    <row r="33" spans="1:14" s="84" customFormat="1" ht="18" customHeight="1">
      <c r="A33" s="44" t="s">
        <v>336</v>
      </c>
      <c r="B33" s="200">
        <f>H33*100</f>
        <v>13.869970577137188</v>
      </c>
      <c r="C33" s="153">
        <f t="shared" si="0"/>
        <v>41.78225891794759</v>
      </c>
      <c r="D33" s="153">
        <f t="shared" si="0"/>
        <v>35.47927130164994</v>
      </c>
      <c r="E33" s="153">
        <f t="shared" si="0"/>
        <v>7.489024935827014</v>
      </c>
      <c r="F33" s="153">
        <f t="shared" si="0"/>
        <v>1.379474267438192</v>
      </c>
      <c r="G33" s="192"/>
      <c r="H33" s="192">
        <v>0.1386997057713719</v>
      </c>
      <c r="I33" s="192">
        <v>0.41782258917947585</v>
      </c>
      <c r="J33" s="192">
        <v>0.3547927130164994</v>
      </c>
      <c r="K33" s="192">
        <v>0.07489024935827014</v>
      </c>
      <c r="L33" s="192">
        <v>0.013794742674381919</v>
      </c>
      <c r="M33" s="192"/>
      <c r="N33" s="192"/>
    </row>
    <row r="34" spans="1:14" s="84" customFormat="1" ht="18" customHeight="1">
      <c r="A34" s="45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s="84" customFormat="1" ht="18" customHeight="1">
      <c r="A35" s="4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s="84" customFormat="1" ht="18" customHeight="1">
      <c r="A36" s="45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s="84" customFormat="1" ht="18" customHeight="1">
      <c r="A37" s="45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s="84" customFormat="1" ht="18" customHeight="1">
      <c r="A38" s="45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s="84" customFormat="1" ht="18" customHeight="1">
      <c r="A39" s="45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s="84" customFormat="1" ht="18" customHeight="1">
      <c r="A40" s="45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s="84" customFormat="1" ht="18" customHeight="1">
      <c r="A41" s="45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s="84" customFormat="1" ht="18" customHeight="1">
      <c r="A42" s="45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s="84" customFormat="1" ht="18" customHeight="1">
      <c r="A43" s="45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s="84" customFormat="1" ht="18" customHeight="1">
      <c r="A44" s="45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pans="1:14" s="84" customFormat="1" ht="18" customHeight="1">
      <c r="A45" s="45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4" s="84" customFormat="1" ht="18" customHeight="1">
      <c r="A46" s="45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</row>
    <row r="47" spans="1:14" s="84" customFormat="1" ht="18" customHeight="1">
      <c r="A47" s="45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4" s="84" customFormat="1" ht="18" customHeight="1">
      <c r="A48" s="45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49" spans="1:14" s="84" customFormat="1" ht="18" customHeight="1">
      <c r="A49" s="45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84" customFormat="1" ht="18" customHeight="1">
      <c r="A50" s="45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84" customFormat="1" ht="18" customHeight="1">
      <c r="A51" s="45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84" customFormat="1" ht="18" customHeight="1">
      <c r="A52" s="45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84" customFormat="1" ht="18" customHeight="1">
      <c r="A53" s="45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  <row r="54" spans="1:14" s="84" customFormat="1" ht="18" customHeight="1">
      <c r="A54" s="45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</row>
    <row r="55" spans="1:14" s="84" customFormat="1" ht="18" customHeight="1">
      <c r="A55" s="45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</row>
    <row r="56" spans="1:14" s="84" customFormat="1" ht="18" customHeight="1">
      <c r="A56" s="45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</row>
    <row r="57" spans="1:14" s="84" customFormat="1" ht="18" customHeight="1">
      <c r="A57" s="45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  <row r="58" spans="1:14" s="84" customFormat="1" ht="18" customHeight="1">
      <c r="A58" s="45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</row>
    <row r="59" spans="1:14" s="84" customFormat="1" ht="18" customHeight="1">
      <c r="A59" s="45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</row>
    <row r="60" spans="1:14" s="84" customFormat="1" ht="18" customHeight="1">
      <c r="A60" s="45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14" s="84" customFormat="1" ht="18" customHeight="1">
      <c r="A61" s="45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</row>
    <row r="62" spans="1:14" s="84" customFormat="1" ht="18" customHeight="1">
      <c r="A62" s="4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</row>
    <row r="63" spans="1:14" s="84" customFormat="1" ht="18" customHeight="1">
      <c r="A63" s="45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84" customFormat="1" ht="18" customHeight="1">
      <c r="A64" s="45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s="84" customFormat="1" ht="18" customHeight="1">
      <c r="A65" s="45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 s="84" customFormat="1" ht="18" customHeight="1">
      <c r="A66" s="45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</row>
    <row r="67" spans="1:14" s="84" customFormat="1" ht="18" customHeight="1">
      <c r="A67" s="45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</row>
    <row r="68" spans="1:14" s="84" customFormat="1" ht="18" customHeight="1">
      <c r="A68" s="45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</row>
    <row r="69" spans="1:14" s="84" customFormat="1" ht="18" customHeight="1">
      <c r="A69" s="45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</row>
    <row r="70" spans="1:14" s="84" customFormat="1" ht="18" customHeight="1">
      <c r="A70" s="45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</row>
    <row r="71" spans="1:14" s="84" customFormat="1" ht="18" customHeight="1">
      <c r="A71" s="45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</row>
    <row r="72" spans="1:14" s="84" customFormat="1" ht="18" customHeight="1">
      <c r="A72" s="45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</row>
    <row r="73" spans="1:14" s="84" customFormat="1" ht="18" customHeight="1">
      <c r="A73" s="45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</row>
    <row r="74" spans="1:14" s="84" customFormat="1" ht="18" customHeight="1">
      <c r="A74" s="45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4" s="84" customFormat="1" ht="18" customHeight="1">
      <c r="A75" s="45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</row>
    <row r="76" spans="1:14" s="84" customFormat="1" ht="18" customHeight="1">
      <c r="A76" s="45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s="84" customFormat="1" ht="18" customHeight="1">
      <c r="A77" s="45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</row>
    <row r="78" spans="1:14" s="84" customFormat="1" ht="18" customHeight="1">
      <c r="A78" s="45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1:14" s="84" customFormat="1" ht="18" customHeight="1">
      <c r="A79" s="45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</row>
    <row r="80" spans="1:14" s="84" customFormat="1" ht="18" customHeight="1">
      <c r="A80" s="4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</row>
    <row r="81" spans="1:14" s="84" customFormat="1" ht="18" customHeight="1">
      <c r="A81" s="45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s="84" customFormat="1" ht="18" customHeight="1">
      <c r="A82" s="45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</row>
    <row r="83" spans="1:14" s="84" customFormat="1" ht="18" customHeight="1">
      <c r="A83" s="45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s="84" customFormat="1" ht="18" customHeight="1">
      <c r="A84" s="45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4" s="84" customFormat="1" ht="18" customHeight="1">
      <c r="A85" s="45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s="84" customFormat="1" ht="18" customHeight="1">
      <c r="A86" s="45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4" s="84" customFormat="1" ht="18" customHeight="1">
      <c r="A87" s="45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s="84" customFormat="1" ht="18" customHeight="1">
      <c r="A88" s="45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4" s="84" customFormat="1" ht="18" customHeight="1">
      <c r="A89" s="45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4" s="84" customFormat="1" ht="18" customHeight="1">
      <c r="A90" s="45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4" s="84" customFormat="1" ht="18" customHeight="1">
      <c r="A91" s="45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4" s="84" customFormat="1" ht="18" customHeight="1">
      <c r="A92" s="45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4" s="84" customFormat="1" ht="18" customHeight="1">
      <c r="A93" s="45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4" s="84" customFormat="1" ht="18" customHeight="1">
      <c r="A94" s="45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14" s="84" customFormat="1" ht="18" customHeight="1">
      <c r="A95" s="45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</row>
    <row r="96" spans="1:14" s="84" customFormat="1" ht="18" customHeight="1">
      <c r="A96" s="45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</row>
    <row r="97" spans="1:14" s="84" customFormat="1" ht="18" customHeight="1">
      <c r="A97" s="45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</row>
    <row r="98" spans="1:14" s="84" customFormat="1" ht="18" customHeight="1">
      <c r="A98" s="45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</row>
    <row r="99" spans="1:14" s="84" customFormat="1" ht="18" customHeight="1">
      <c r="A99" s="45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</row>
    <row r="100" spans="1:14" s="84" customFormat="1" ht="18" customHeight="1">
      <c r="A100" s="45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</row>
    <row r="101" spans="1:14" s="84" customFormat="1" ht="18" customHeight="1">
      <c r="A101" s="45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</row>
    <row r="102" spans="1:14" s="84" customFormat="1" ht="18" customHeight="1">
      <c r="A102" s="45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</row>
    <row r="103" spans="1:14" s="84" customFormat="1" ht="18" customHeight="1">
      <c r="A103" s="45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</row>
    <row r="104" spans="1:14" s="84" customFormat="1" ht="18" customHeight="1">
      <c r="A104" s="45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</row>
    <row r="105" spans="1:14" s="84" customFormat="1" ht="18" customHeight="1">
      <c r="A105" s="45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</row>
    <row r="106" spans="1:14" s="84" customFormat="1" ht="18" customHeight="1">
      <c r="A106" s="45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</row>
    <row r="107" spans="1:14" s="84" customFormat="1" ht="18" customHeight="1">
      <c r="A107" s="45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</row>
    <row r="108" spans="1:14" s="84" customFormat="1" ht="18" customHeight="1">
      <c r="A108" s="45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4" s="84" customFormat="1" ht="18" customHeight="1">
      <c r="A109" s="45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</row>
    <row r="110" spans="1:14" s="84" customFormat="1" ht="18" customHeight="1">
      <c r="A110" s="45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</row>
    <row r="111" spans="1:14" s="84" customFormat="1" ht="18" customHeight="1">
      <c r="A111" s="45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</row>
    <row r="112" spans="1:14" s="84" customFormat="1" ht="18" customHeight="1">
      <c r="A112" s="45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</row>
    <row r="113" spans="1:14" s="84" customFormat="1" ht="18" customHeight="1">
      <c r="A113" s="45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</row>
    <row r="114" spans="1:14" s="84" customFormat="1" ht="18" customHeight="1">
      <c r="A114" s="45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</row>
    <row r="115" spans="1:14" s="84" customFormat="1" ht="18" customHeight="1">
      <c r="A115" s="45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</row>
    <row r="116" spans="1:14" s="84" customFormat="1" ht="18" customHeight="1">
      <c r="A116" s="45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</row>
    <row r="117" spans="1:14" s="84" customFormat="1" ht="18" customHeight="1">
      <c r="A117" s="45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</row>
    <row r="118" spans="1:14" s="84" customFormat="1" ht="18" customHeight="1">
      <c r="A118" s="45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</row>
    <row r="119" spans="1:14" s="84" customFormat="1" ht="18" customHeight="1">
      <c r="A119" s="45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</row>
    <row r="120" spans="1:14" s="84" customFormat="1" ht="18" customHeight="1">
      <c r="A120" s="45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</row>
    <row r="121" spans="1:14" s="84" customFormat="1" ht="18" customHeight="1">
      <c r="A121" s="45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</row>
    <row r="122" spans="1:14" s="84" customFormat="1" ht="18" customHeight="1">
      <c r="A122" s="45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</row>
    <row r="123" spans="1:14" s="84" customFormat="1" ht="18" customHeight="1">
      <c r="A123" s="45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</row>
    <row r="124" spans="1:14" s="84" customFormat="1" ht="18" customHeight="1">
      <c r="A124" s="45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</row>
    <row r="125" spans="1:14" s="84" customFormat="1" ht="18" customHeight="1">
      <c r="A125" s="45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</row>
    <row r="126" spans="1:14" s="84" customFormat="1" ht="18" customHeight="1">
      <c r="A126" s="45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</row>
    <row r="127" spans="1:14" s="84" customFormat="1" ht="18" customHeight="1">
      <c r="A127" s="45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</row>
    <row r="128" spans="1:14" s="84" customFormat="1" ht="18" customHeight="1">
      <c r="A128" s="46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</row>
    <row r="129" spans="2:6" ht="18" customHeight="1">
      <c r="B129" s="99"/>
      <c r="C129" s="99"/>
      <c r="D129" s="99"/>
      <c r="E129" s="99"/>
      <c r="F129" s="99"/>
    </row>
    <row r="130" spans="2:6" ht="18" customHeight="1">
      <c r="B130" s="99"/>
      <c r="C130" s="99"/>
      <c r="D130" s="99"/>
      <c r="E130" s="99"/>
      <c r="F130" s="99"/>
    </row>
    <row r="131" spans="2:6" ht="18" customHeight="1">
      <c r="B131" s="99"/>
      <c r="C131" s="99"/>
      <c r="D131" s="99"/>
      <c r="E131" s="99"/>
      <c r="F131" s="99"/>
    </row>
    <row r="132" spans="2:6" ht="18" customHeight="1">
      <c r="B132" s="99"/>
      <c r="C132" s="99"/>
      <c r="D132" s="99"/>
      <c r="E132" s="99"/>
      <c r="F132" s="99"/>
    </row>
    <row r="133" spans="2:6" ht="18" customHeight="1">
      <c r="B133" s="99"/>
      <c r="C133" s="99"/>
      <c r="D133" s="99"/>
      <c r="E133" s="99"/>
      <c r="F133" s="99"/>
    </row>
    <row r="134" spans="2:6" ht="18" customHeight="1">
      <c r="B134" s="99"/>
      <c r="C134" s="99"/>
      <c r="D134" s="99"/>
      <c r="E134" s="99"/>
      <c r="F134" s="99"/>
    </row>
    <row r="135" spans="2:6" ht="18" customHeight="1">
      <c r="B135" s="99"/>
      <c r="C135" s="99"/>
      <c r="D135" s="99"/>
      <c r="E135" s="99"/>
      <c r="F135" s="99"/>
    </row>
    <row r="136" spans="2:6" ht="18" customHeight="1">
      <c r="B136" s="99"/>
      <c r="C136" s="99"/>
      <c r="D136" s="99"/>
      <c r="E136" s="99"/>
      <c r="F136" s="99"/>
    </row>
    <row r="137" spans="2:6" ht="18" customHeight="1">
      <c r="B137" s="99"/>
      <c r="C137" s="99"/>
      <c r="D137" s="99"/>
      <c r="E137" s="99"/>
      <c r="F137" s="99"/>
    </row>
    <row r="138" spans="2:6" ht="18" customHeight="1">
      <c r="B138" s="99"/>
      <c r="C138" s="99"/>
      <c r="D138" s="99"/>
      <c r="E138" s="99"/>
      <c r="F138" s="99"/>
    </row>
    <row r="139" spans="2:6" ht="18" customHeight="1">
      <c r="B139" s="99"/>
      <c r="C139" s="99"/>
      <c r="D139" s="99"/>
      <c r="E139" s="99"/>
      <c r="F139" s="99"/>
    </row>
    <row r="140" spans="2:6" ht="18" customHeight="1">
      <c r="B140" s="99"/>
      <c r="C140" s="99"/>
      <c r="D140" s="99"/>
      <c r="E140" s="99"/>
      <c r="F140" s="99"/>
    </row>
    <row r="141" spans="2:6" ht="18" customHeight="1">
      <c r="B141" s="99"/>
      <c r="C141" s="99"/>
      <c r="D141" s="99"/>
      <c r="E141" s="99"/>
      <c r="F141" s="99"/>
    </row>
    <row r="142" spans="2:6" ht="18" customHeight="1">
      <c r="B142" s="99"/>
      <c r="C142" s="99"/>
      <c r="D142" s="99"/>
      <c r="E142" s="99"/>
      <c r="F142" s="99"/>
    </row>
    <row r="143" spans="2:6" ht="18" customHeight="1">
      <c r="B143" s="99"/>
      <c r="C143" s="99"/>
      <c r="D143" s="99"/>
      <c r="E143" s="99"/>
      <c r="F143" s="99"/>
    </row>
    <row r="144" spans="2:6" ht="18" customHeight="1">
      <c r="B144" s="99"/>
      <c r="C144" s="99"/>
      <c r="D144" s="99"/>
      <c r="E144" s="99"/>
      <c r="F144" s="99"/>
    </row>
    <row r="145" spans="2:6" ht="18" customHeight="1">
      <c r="B145" s="99"/>
      <c r="C145" s="99"/>
      <c r="D145" s="99"/>
      <c r="E145" s="99"/>
      <c r="F145" s="99"/>
    </row>
    <row r="146" spans="2:6" ht="18" customHeight="1">
      <c r="B146" s="99"/>
      <c r="C146" s="99"/>
      <c r="D146" s="99"/>
      <c r="E146" s="99"/>
      <c r="F146" s="99"/>
    </row>
    <row r="147" spans="2:6" ht="18" customHeight="1">
      <c r="B147" s="99"/>
      <c r="C147" s="99"/>
      <c r="D147" s="99"/>
      <c r="E147" s="99"/>
      <c r="F147" s="99"/>
    </row>
    <row r="148" spans="2:6" ht="18" customHeight="1">
      <c r="B148" s="99"/>
      <c r="C148" s="99"/>
      <c r="D148" s="99"/>
      <c r="E148" s="99"/>
      <c r="F148" s="99"/>
    </row>
    <row r="149" spans="2:6" ht="18" customHeight="1">
      <c r="B149" s="99"/>
      <c r="C149" s="99"/>
      <c r="D149" s="99"/>
      <c r="E149" s="99"/>
      <c r="F149" s="99"/>
    </row>
    <row r="150" spans="2:6" ht="18" customHeight="1">
      <c r="B150" s="99"/>
      <c r="C150" s="99"/>
      <c r="D150" s="99"/>
      <c r="E150" s="99"/>
      <c r="F150" s="99"/>
    </row>
    <row r="151" spans="2:6" ht="18" customHeight="1">
      <c r="B151" s="99"/>
      <c r="C151" s="99"/>
      <c r="D151" s="99"/>
      <c r="E151" s="99"/>
      <c r="F151" s="99"/>
    </row>
    <row r="152" spans="2:6" ht="18" customHeight="1">
      <c r="B152" s="99"/>
      <c r="C152" s="99"/>
      <c r="D152" s="99"/>
      <c r="E152" s="99"/>
      <c r="F152" s="99"/>
    </row>
    <row r="153" spans="2:6" ht="18" customHeight="1">
      <c r="B153" s="99"/>
      <c r="C153" s="99"/>
      <c r="D153" s="99"/>
      <c r="E153" s="99"/>
      <c r="F153" s="99"/>
    </row>
    <row r="154" spans="2:6" ht="18" customHeight="1">
      <c r="B154" s="99"/>
      <c r="C154" s="99"/>
      <c r="D154" s="99"/>
      <c r="E154" s="99"/>
      <c r="F154" s="99"/>
    </row>
    <row r="155" spans="2:6" ht="18" customHeight="1">
      <c r="B155" s="99"/>
      <c r="C155" s="99"/>
      <c r="D155" s="99"/>
      <c r="E155" s="99"/>
      <c r="F155" s="99"/>
    </row>
    <row r="156" spans="2:6" ht="18" customHeight="1">
      <c r="B156" s="99"/>
      <c r="C156" s="99"/>
      <c r="D156" s="99"/>
      <c r="E156" s="99"/>
      <c r="F156" s="99"/>
    </row>
    <row r="157" spans="2:6" ht="18" customHeight="1">
      <c r="B157" s="99"/>
      <c r="C157" s="99"/>
      <c r="D157" s="99"/>
      <c r="E157" s="99"/>
      <c r="F157" s="99"/>
    </row>
    <row r="158" spans="2:6" ht="18" customHeight="1">
      <c r="B158" s="99"/>
      <c r="C158" s="99"/>
      <c r="D158" s="99"/>
      <c r="E158" s="99"/>
      <c r="F158" s="99"/>
    </row>
    <row r="159" spans="2:6" ht="18" customHeight="1">
      <c r="B159" s="99"/>
      <c r="C159" s="99"/>
      <c r="D159" s="99"/>
      <c r="E159" s="99"/>
      <c r="F159" s="99"/>
    </row>
    <row r="160" spans="2:6" ht="18" customHeight="1">
      <c r="B160" s="99"/>
      <c r="C160" s="99"/>
      <c r="D160" s="99"/>
      <c r="E160" s="99"/>
      <c r="F160" s="99"/>
    </row>
    <row r="161" s="99" customFormat="1" ht="18" customHeight="1">
      <c r="A161" s="46"/>
    </row>
    <row r="162" s="99" customFormat="1" ht="18" customHeight="1">
      <c r="A162" s="46"/>
    </row>
    <row r="163" s="99" customFormat="1" ht="18" customHeight="1">
      <c r="A163" s="46"/>
    </row>
    <row r="164" s="99" customFormat="1" ht="18" customHeight="1">
      <c r="A164" s="46"/>
    </row>
    <row r="165" s="99" customFormat="1" ht="18" customHeight="1">
      <c r="A165" s="46"/>
    </row>
    <row r="166" s="99" customFormat="1" ht="18" customHeight="1">
      <c r="A166" s="46"/>
    </row>
    <row r="167" s="99" customFormat="1" ht="18" customHeight="1">
      <c r="A167" s="46"/>
    </row>
    <row r="168" s="99" customFormat="1" ht="18" customHeight="1">
      <c r="A168" s="46"/>
    </row>
    <row r="169" s="99" customFormat="1" ht="18" customHeight="1">
      <c r="A169" s="46"/>
    </row>
    <row r="170" s="99" customFormat="1" ht="18" customHeight="1">
      <c r="A170" s="46"/>
    </row>
    <row r="171" s="99" customFormat="1" ht="18" customHeight="1">
      <c r="A171" s="46"/>
    </row>
    <row r="172" s="99" customFormat="1" ht="18" customHeight="1">
      <c r="A172" s="46"/>
    </row>
    <row r="173" s="99" customFormat="1" ht="18" customHeight="1">
      <c r="A173" s="46"/>
    </row>
    <row r="174" s="99" customFormat="1" ht="18" customHeight="1">
      <c r="A174" s="46"/>
    </row>
    <row r="175" s="99" customFormat="1" ht="18" customHeight="1">
      <c r="A175" s="46"/>
    </row>
    <row r="176" s="99" customFormat="1" ht="18" customHeight="1">
      <c r="A176" s="46"/>
    </row>
    <row r="177" s="99" customFormat="1" ht="18" customHeight="1">
      <c r="A177" s="46"/>
    </row>
    <row r="178" s="99" customFormat="1" ht="18" customHeight="1">
      <c r="A178" s="46"/>
    </row>
    <row r="179" s="99" customFormat="1" ht="18" customHeight="1">
      <c r="A179" s="46"/>
    </row>
    <row r="180" s="99" customFormat="1" ht="18" customHeight="1">
      <c r="A180" s="46"/>
    </row>
    <row r="181" s="99" customFormat="1" ht="18" customHeight="1">
      <c r="A181" s="46"/>
    </row>
    <row r="182" s="99" customFormat="1" ht="18" customHeight="1">
      <c r="A182" s="46"/>
    </row>
    <row r="183" s="99" customFormat="1" ht="18" customHeight="1">
      <c r="A183" s="46"/>
    </row>
    <row r="184" s="99" customFormat="1" ht="18" customHeight="1">
      <c r="A184" s="46"/>
    </row>
    <row r="185" s="99" customFormat="1" ht="18" customHeight="1">
      <c r="A185" s="46"/>
    </row>
    <row r="186" s="99" customFormat="1" ht="18" customHeight="1">
      <c r="A186" s="46"/>
    </row>
    <row r="187" s="99" customFormat="1" ht="18" customHeight="1">
      <c r="A187" s="46"/>
    </row>
    <row r="188" s="99" customFormat="1" ht="18" customHeight="1">
      <c r="A188" s="46"/>
    </row>
    <row r="189" s="99" customFormat="1" ht="18" customHeight="1">
      <c r="A189" s="46"/>
    </row>
    <row r="190" s="99" customFormat="1" ht="18" customHeight="1">
      <c r="A190" s="46"/>
    </row>
    <row r="191" s="99" customFormat="1" ht="18" customHeight="1">
      <c r="A191" s="46"/>
    </row>
    <row r="192" s="99" customFormat="1" ht="18" customHeight="1">
      <c r="A192" s="46"/>
    </row>
    <row r="193" s="99" customFormat="1" ht="18" customHeight="1">
      <c r="A193" s="46"/>
    </row>
    <row r="194" s="99" customFormat="1" ht="18" customHeight="1">
      <c r="A194" s="46"/>
    </row>
    <row r="195" s="99" customFormat="1" ht="18" customHeight="1">
      <c r="A195" s="46"/>
    </row>
    <row r="196" s="99" customFormat="1" ht="18" customHeight="1">
      <c r="A196" s="46"/>
    </row>
    <row r="197" s="99" customFormat="1" ht="18" customHeight="1">
      <c r="A197" s="46"/>
    </row>
    <row r="198" s="99" customFormat="1" ht="18" customHeight="1">
      <c r="A198" s="46"/>
    </row>
    <row r="199" s="99" customFormat="1" ht="18" customHeight="1">
      <c r="A199" s="46"/>
    </row>
    <row r="200" s="99" customFormat="1" ht="18" customHeight="1">
      <c r="A200" s="46"/>
    </row>
    <row r="201" s="99" customFormat="1" ht="18" customHeight="1">
      <c r="A201" s="46"/>
    </row>
    <row r="202" s="99" customFormat="1" ht="18" customHeight="1">
      <c r="A202" s="46"/>
    </row>
    <row r="203" s="99" customFormat="1" ht="18" customHeight="1">
      <c r="A203" s="46"/>
    </row>
    <row r="204" s="99" customFormat="1" ht="18" customHeight="1">
      <c r="A204" s="46"/>
    </row>
    <row r="205" s="99" customFormat="1" ht="18" customHeight="1">
      <c r="A205" s="46"/>
    </row>
    <row r="206" s="99" customFormat="1" ht="18" customHeight="1">
      <c r="A206" s="46"/>
    </row>
    <row r="207" s="99" customFormat="1" ht="18" customHeight="1">
      <c r="A207" s="46"/>
    </row>
    <row r="208" s="99" customFormat="1" ht="18" customHeight="1">
      <c r="A208" s="46"/>
    </row>
    <row r="209" s="99" customFormat="1" ht="18" customHeight="1">
      <c r="A209" s="46"/>
    </row>
    <row r="210" s="99" customFormat="1" ht="18" customHeight="1">
      <c r="A210" s="46"/>
    </row>
    <row r="211" s="99" customFormat="1" ht="18" customHeight="1">
      <c r="A211" s="46"/>
    </row>
    <row r="212" s="99" customFormat="1" ht="18" customHeight="1">
      <c r="A212" s="46"/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07"/>
  <sheetViews>
    <sheetView workbookViewId="0" topLeftCell="A1">
      <selection activeCell="A3" sqref="A3"/>
    </sheetView>
  </sheetViews>
  <sheetFormatPr defaultColWidth="8.88671875" defaultRowHeight="13.5"/>
  <cols>
    <col min="1" max="4" width="8.88671875" style="4" customWidth="1"/>
    <col min="5" max="5" width="8.88671875" style="4" hidden="1" customWidth="1"/>
    <col min="6" max="8" width="8.88671875" style="4" customWidth="1"/>
    <col min="9" max="9" width="8.88671875" style="4" hidden="1" customWidth="1"/>
    <col min="11" max="17" width="0" style="0" hidden="1" customWidth="1"/>
  </cols>
  <sheetData>
    <row r="2" spans="1:9" ht="18.75">
      <c r="A2" s="252" t="s">
        <v>809</v>
      </c>
      <c r="B2" s="253"/>
      <c r="C2" s="253"/>
      <c r="D2" s="253"/>
      <c r="E2" s="253"/>
      <c r="F2" s="253"/>
      <c r="G2" s="253"/>
      <c r="H2" s="253"/>
      <c r="I2" s="254"/>
    </row>
    <row r="3" spans="1:9" ht="22.5">
      <c r="A3" s="3"/>
      <c r="B3" s="3"/>
      <c r="C3" s="3"/>
      <c r="D3" s="3"/>
      <c r="E3" s="3"/>
      <c r="F3" s="3"/>
      <c r="G3" s="3"/>
      <c r="H3" s="3"/>
      <c r="I3" s="255"/>
    </row>
    <row r="4" spans="1:9" ht="13.5">
      <c r="A4" s="84"/>
      <c r="B4" s="84"/>
      <c r="C4" s="84"/>
      <c r="D4" s="84"/>
      <c r="E4" s="84"/>
      <c r="F4" s="84"/>
      <c r="G4" s="84"/>
      <c r="H4" s="84"/>
      <c r="I4" s="256" t="s">
        <v>0</v>
      </c>
    </row>
    <row r="5" spans="1:9" ht="18" customHeight="1">
      <c r="A5" s="257" t="s">
        <v>1</v>
      </c>
      <c r="B5" s="258" t="s">
        <v>337</v>
      </c>
      <c r="C5" s="259"/>
      <c r="D5" s="259"/>
      <c r="E5" s="260"/>
      <c r="F5" s="261" t="s">
        <v>338</v>
      </c>
      <c r="G5" s="262"/>
      <c r="H5" s="262"/>
      <c r="I5" s="262"/>
    </row>
    <row r="6" spans="1:9" ht="18" customHeight="1">
      <c r="A6" s="263"/>
      <c r="B6" s="264" t="s">
        <v>339</v>
      </c>
      <c r="C6" s="264" t="s">
        <v>340</v>
      </c>
      <c r="D6" s="264" t="s">
        <v>341</v>
      </c>
      <c r="E6" s="264" t="s">
        <v>342</v>
      </c>
      <c r="F6" s="264" t="s">
        <v>343</v>
      </c>
      <c r="G6" s="264" t="s">
        <v>344</v>
      </c>
      <c r="H6" s="265" t="s">
        <v>345</v>
      </c>
      <c r="I6" s="265" t="s">
        <v>342</v>
      </c>
    </row>
    <row r="7" spans="1:17" ht="19.5" customHeight="1">
      <c r="A7" s="18">
        <v>2010</v>
      </c>
      <c r="B7" s="15">
        <f aca="true" t="shared" si="0" ref="B7:D22">K7*100</f>
        <v>38.32097906382321</v>
      </c>
      <c r="C7" s="15">
        <f t="shared" si="0"/>
        <v>51.92065426471644</v>
      </c>
      <c r="D7" s="15">
        <f t="shared" si="0"/>
        <v>9.758366671460461</v>
      </c>
      <c r="E7" s="15" t="s">
        <v>346</v>
      </c>
      <c r="F7" s="15">
        <f aca="true" t="shared" si="1" ref="F7:H8">O7*100</f>
        <v>34.637322981614126</v>
      </c>
      <c r="G7" s="15">
        <f t="shared" si="1"/>
        <v>53.90460584382607</v>
      </c>
      <c r="H7" s="15">
        <f t="shared" si="1"/>
        <v>11.458071174559718</v>
      </c>
      <c r="I7" s="15" t="s">
        <v>346</v>
      </c>
      <c r="K7">
        <v>0.3832097906382321</v>
      </c>
      <c r="L7">
        <v>0.5192065426471644</v>
      </c>
      <c r="M7">
        <v>0.09758366671460461</v>
      </c>
      <c r="O7">
        <v>0.34637322981614127</v>
      </c>
      <c r="P7">
        <v>0.5390460584382607</v>
      </c>
      <c r="Q7">
        <v>0.11458071174559718</v>
      </c>
    </row>
    <row r="8" spans="1:18" s="266" customFormat="1" ht="19.5" customHeight="1" hidden="1">
      <c r="A8" s="18">
        <v>2011</v>
      </c>
      <c r="B8" s="15">
        <f t="shared" si="0"/>
        <v>27.61572994639391</v>
      </c>
      <c r="C8" s="15">
        <f t="shared" si="0"/>
        <v>35.887792265485494</v>
      </c>
      <c r="D8" s="15">
        <f t="shared" si="0"/>
        <v>10.014238273271033</v>
      </c>
      <c r="E8" s="15">
        <f>N8*100</f>
        <v>26.482239514849372</v>
      </c>
      <c r="F8" s="15">
        <f t="shared" si="1"/>
        <v>25.050245369784395</v>
      </c>
      <c r="G8" s="15">
        <f t="shared" si="1"/>
        <v>35.97748525879299</v>
      </c>
      <c r="H8" s="15">
        <f t="shared" si="1"/>
        <v>11.254289145536204</v>
      </c>
      <c r="I8" s="15">
        <f>R8*100</f>
        <v>27.717980225886148</v>
      </c>
      <c r="K8" s="266">
        <v>0.2761572994639391</v>
      </c>
      <c r="L8" s="266">
        <v>0.3588779226548549</v>
      </c>
      <c r="M8" s="266">
        <v>0.10014238273271032</v>
      </c>
      <c r="N8" s="266">
        <v>0.2648223951484937</v>
      </c>
      <c r="O8" s="266">
        <v>0.25050245369784396</v>
      </c>
      <c r="P8" s="266">
        <v>0.3597748525879299</v>
      </c>
      <c r="Q8" s="266">
        <v>0.11254289145536203</v>
      </c>
      <c r="R8" s="266">
        <v>0.27717980225886146</v>
      </c>
    </row>
    <row r="9" spans="1:16" ht="19.5" customHeight="1">
      <c r="A9" s="21">
        <v>2012</v>
      </c>
      <c r="B9" s="15">
        <f t="shared" si="0"/>
        <v>39.984024109327756</v>
      </c>
      <c r="C9" s="15">
        <f t="shared" si="0"/>
        <v>49.85834292823994</v>
      </c>
      <c r="D9" s="15">
        <f t="shared" si="0"/>
        <v>10.157632962432249</v>
      </c>
      <c r="E9" s="15" t="s">
        <v>346</v>
      </c>
      <c r="F9" s="15">
        <f>N9*100</f>
        <v>36.51165550595714</v>
      </c>
      <c r="G9" s="15">
        <f>O9*100</f>
        <v>51.3352831810373</v>
      </c>
      <c r="H9" s="15">
        <f>P9*100</f>
        <v>12.153061313005617</v>
      </c>
      <c r="I9" s="15" t="s">
        <v>236</v>
      </c>
      <c r="K9">
        <v>0.39984024109327754</v>
      </c>
      <c r="L9">
        <v>0.4985834292823994</v>
      </c>
      <c r="M9">
        <v>0.10157632962432249</v>
      </c>
      <c r="N9">
        <v>0.36511655505957136</v>
      </c>
      <c r="O9">
        <v>0.513352831810373</v>
      </c>
      <c r="P9">
        <v>0.12153061313005617</v>
      </c>
    </row>
    <row r="10" spans="1:16" ht="19.5" customHeight="1">
      <c r="A10" s="91" t="s">
        <v>347</v>
      </c>
      <c r="B10" s="15">
        <f t="shared" si="0"/>
        <v>33.93638459987087</v>
      </c>
      <c r="C10" s="15">
        <f t="shared" si="0"/>
        <v>47.594200804781</v>
      </c>
      <c r="D10" s="15">
        <f t="shared" si="0"/>
        <v>18.469414595348173</v>
      </c>
      <c r="E10" s="15" t="s">
        <v>236</v>
      </c>
      <c r="F10" s="15">
        <f aca="true" t="shared" si="2" ref="F10:H32">N10*100</f>
        <v>28.350454312701707</v>
      </c>
      <c r="G10" s="15">
        <f t="shared" si="2"/>
        <v>50.05285243883629</v>
      </c>
      <c r="H10" s="15">
        <f t="shared" si="2"/>
        <v>21.59669324846201</v>
      </c>
      <c r="I10" s="15" t="s">
        <v>236</v>
      </c>
      <c r="K10">
        <v>0.33936384599870867</v>
      </c>
      <c r="L10">
        <v>0.47594200804781006</v>
      </c>
      <c r="M10">
        <v>0.18469414595348174</v>
      </c>
      <c r="N10">
        <v>0.28350454312701706</v>
      </c>
      <c r="O10">
        <v>0.5005285243883629</v>
      </c>
      <c r="P10">
        <v>0.2159669324846201</v>
      </c>
    </row>
    <row r="11" spans="1:16" ht="19.5" customHeight="1">
      <c r="A11" s="91" t="s">
        <v>348</v>
      </c>
      <c r="B11" s="15">
        <f t="shared" si="0"/>
        <v>31.848903575432473</v>
      </c>
      <c r="C11" s="15">
        <f t="shared" si="0"/>
        <v>61.5191013300296</v>
      </c>
      <c r="D11" s="15">
        <f t="shared" si="0"/>
        <v>6.631995094537949</v>
      </c>
      <c r="E11" s="15" t="s">
        <v>236</v>
      </c>
      <c r="F11" s="15">
        <f t="shared" si="2"/>
        <v>29.82009293104489</v>
      </c>
      <c r="G11" s="15">
        <f t="shared" si="2"/>
        <v>61.455296586803165</v>
      </c>
      <c r="H11" s="15">
        <f t="shared" si="2"/>
        <v>8.724610482151947</v>
      </c>
      <c r="I11" s="15" t="s">
        <v>236</v>
      </c>
      <c r="K11">
        <v>0.31848903575432475</v>
      </c>
      <c r="L11">
        <v>0.615191013300296</v>
      </c>
      <c r="M11">
        <v>0.06631995094537949</v>
      </c>
      <c r="N11">
        <v>0.2982009293104489</v>
      </c>
      <c r="O11">
        <v>0.6145529658680317</v>
      </c>
      <c r="P11">
        <v>0.08724610482151947</v>
      </c>
    </row>
    <row r="12" spans="1:16" ht="19.5" customHeight="1">
      <c r="A12" s="91" t="s">
        <v>349</v>
      </c>
      <c r="B12" s="15">
        <f t="shared" si="0"/>
        <v>52.00765721239159</v>
      </c>
      <c r="C12" s="15">
        <f t="shared" si="0"/>
        <v>41.22502425990021</v>
      </c>
      <c r="D12" s="15">
        <f t="shared" si="0"/>
        <v>6.767318527708232</v>
      </c>
      <c r="E12" s="15" t="s">
        <v>236</v>
      </c>
      <c r="F12" s="15">
        <f t="shared" si="2"/>
        <v>50.28225254013729</v>
      </c>
      <c r="G12" s="15">
        <f t="shared" si="2"/>
        <v>42.16187875543964</v>
      </c>
      <c r="H12" s="15">
        <f t="shared" si="2"/>
        <v>7.555868704423033</v>
      </c>
      <c r="I12" s="15" t="s">
        <v>236</v>
      </c>
      <c r="K12">
        <v>0.5200765721239159</v>
      </c>
      <c r="L12">
        <v>0.41225024259900206</v>
      </c>
      <c r="M12">
        <v>0.06767318527708233</v>
      </c>
      <c r="N12">
        <v>0.502822525401373</v>
      </c>
      <c r="O12">
        <v>0.42161878755439636</v>
      </c>
      <c r="P12">
        <v>0.07555868704423033</v>
      </c>
    </row>
    <row r="13" spans="1:16" ht="19.5" customHeight="1">
      <c r="A13" s="91" t="s">
        <v>350</v>
      </c>
      <c r="B13" s="15">
        <f t="shared" si="0"/>
        <v>50.48018826726288</v>
      </c>
      <c r="C13" s="15">
        <f t="shared" si="0"/>
        <v>44.361271270162725</v>
      </c>
      <c r="D13" s="15">
        <f t="shared" si="0"/>
        <v>5.1585404625744244</v>
      </c>
      <c r="E13" s="15" t="s">
        <v>236</v>
      </c>
      <c r="F13" s="15">
        <f t="shared" si="2"/>
        <v>48.49216226407468</v>
      </c>
      <c r="G13" s="15">
        <f t="shared" si="2"/>
        <v>45.464089470507915</v>
      </c>
      <c r="H13" s="15">
        <f t="shared" si="2"/>
        <v>6.043748265417408</v>
      </c>
      <c r="I13" s="15" t="s">
        <v>236</v>
      </c>
      <c r="K13">
        <v>0.5048018826726288</v>
      </c>
      <c r="L13">
        <v>0.4436127127016272</v>
      </c>
      <c r="M13">
        <v>0.05158540462574424</v>
      </c>
      <c r="N13">
        <v>0.4849216226407468</v>
      </c>
      <c r="O13">
        <v>0.4546408947050792</v>
      </c>
      <c r="P13">
        <v>0.060437482654174084</v>
      </c>
    </row>
    <row r="14" spans="1:16" ht="19.5" customHeight="1">
      <c r="A14" s="91" t="s">
        <v>351</v>
      </c>
      <c r="B14" s="15">
        <f t="shared" si="0"/>
        <v>35.488106254271386</v>
      </c>
      <c r="C14" s="15">
        <f t="shared" si="0"/>
        <v>51.82837550873338</v>
      </c>
      <c r="D14" s="15">
        <f t="shared" si="0"/>
        <v>12.683518236995257</v>
      </c>
      <c r="E14" s="15" t="s">
        <v>236</v>
      </c>
      <c r="F14" s="15">
        <f t="shared" si="2"/>
        <v>32.61078826365498</v>
      </c>
      <c r="G14" s="15">
        <f t="shared" si="2"/>
        <v>51.89064325922674</v>
      </c>
      <c r="H14" s="15">
        <f t="shared" si="2"/>
        <v>15.49856847711823</v>
      </c>
      <c r="I14" s="15" t="s">
        <v>236</v>
      </c>
      <c r="K14">
        <v>0.35488106254271384</v>
      </c>
      <c r="L14">
        <v>0.5182837550873338</v>
      </c>
      <c r="M14">
        <v>0.12683518236995256</v>
      </c>
      <c r="N14">
        <v>0.32610788263654983</v>
      </c>
      <c r="O14">
        <v>0.5189064325922674</v>
      </c>
      <c r="P14">
        <v>0.1549856847711823</v>
      </c>
    </row>
    <row r="15" spans="1:16" ht="19.5" customHeight="1">
      <c r="A15" s="91" t="s">
        <v>352</v>
      </c>
      <c r="B15" s="15">
        <f t="shared" si="0"/>
        <v>28.30552368553718</v>
      </c>
      <c r="C15" s="15">
        <f t="shared" si="0"/>
        <v>57.186248048417085</v>
      </c>
      <c r="D15" s="15">
        <f t="shared" si="0"/>
        <v>14.508228266045661</v>
      </c>
      <c r="E15" s="15" t="s">
        <v>236</v>
      </c>
      <c r="F15" s="15">
        <f t="shared" si="2"/>
        <v>26.666793479032</v>
      </c>
      <c r="G15" s="15">
        <f t="shared" si="2"/>
        <v>58.05687505881697</v>
      </c>
      <c r="H15" s="15">
        <f t="shared" si="2"/>
        <v>15.276331462150953</v>
      </c>
      <c r="I15" s="15" t="s">
        <v>236</v>
      </c>
      <c r="K15">
        <v>0.2830552368553718</v>
      </c>
      <c r="L15">
        <v>0.5718624804841709</v>
      </c>
      <c r="M15">
        <v>0.1450822826604566</v>
      </c>
      <c r="N15">
        <v>0.26666793479031997</v>
      </c>
      <c r="O15">
        <v>0.5805687505881697</v>
      </c>
      <c r="P15">
        <v>0.15276331462150952</v>
      </c>
    </row>
    <row r="16" spans="1:16" ht="19.5" customHeight="1">
      <c r="A16" s="91" t="s">
        <v>353</v>
      </c>
      <c r="B16" s="15">
        <f t="shared" si="0"/>
        <v>59.21559172703495</v>
      </c>
      <c r="C16" s="15">
        <f t="shared" si="0"/>
        <v>36.56409012632829</v>
      </c>
      <c r="D16" s="15">
        <f t="shared" si="0"/>
        <v>4.220318146636804</v>
      </c>
      <c r="E16" s="15" t="s">
        <v>236</v>
      </c>
      <c r="F16" s="15">
        <f t="shared" si="2"/>
        <v>54.94110875860687</v>
      </c>
      <c r="G16" s="15">
        <f t="shared" si="2"/>
        <v>40.680438169845104</v>
      </c>
      <c r="H16" s="15">
        <f t="shared" si="2"/>
        <v>4.378453071548029</v>
      </c>
      <c r="I16" s="15" t="s">
        <v>236</v>
      </c>
      <c r="K16">
        <v>0.5921559172703494</v>
      </c>
      <c r="L16">
        <v>0.36564090126328286</v>
      </c>
      <c r="M16">
        <v>0.04220318146636804</v>
      </c>
      <c r="N16">
        <v>0.5494110875860687</v>
      </c>
      <c r="O16">
        <v>0.406804381698451</v>
      </c>
      <c r="P16">
        <v>0.043784530715480295</v>
      </c>
    </row>
    <row r="17" spans="1:16" ht="19.5" customHeight="1">
      <c r="A17" s="91" t="s">
        <v>354</v>
      </c>
      <c r="B17" s="15">
        <f t="shared" si="0"/>
        <v>28.588772857980032</v>
      </c>
      <c r="C17" s="15">
        <f t="shared" si="0"/>
        <v>63.72510210162302</v>
      </c>
      <c r="D17" s="15">
        <f t="shared" si="0"/>
        <v>7.68612504039695</v>
      </c>
      <c r="E17" s="15" t="s">
        <v>236</v>
      </c>
      <c r="F17" s="15">
        <f t="shared" si="2"/>
        <v>24.832971337922096</v>
      </c>
      <c r="G17" s="15">
        <f t="shared" si="2"/>
        <v>65.85823636776959</v>
      </c>
      <c r="H17" s="15">
        <f t="shared" si="2"/>
        <v>9.308792294308315</v>
      </c>
      <c r="I17" s="15" t="s">
        <v>236</v>
      </c>
      <c r="K17">
        <v>0.2858877285798003</v>
      </c>
      <c r="L17">
        <v>0.6372510210162302</v>
      </c>
      <c r="M17">
        <v>0.0768612504039695</v>
      </c>
      <c r="N17">
        <v>0.24832971337922097</v>
      </c>
      <c r="O17">
        <v>0.658582363677696</v>
      </c>
      <c r="P17">
        <v>0.09308792294308314</v>
      </c>
    </row>
    <row r="18" spans="1:16" ht="19.5" customHeight="1">
      <c r="A18" s="91" t="s">
        <v>355</v>
      </c>
      <c r="B18" s="15">
        <f t="shared" si="0"/>
        <v>42.65132698784201</v>
      </c>
      <c r="C18" s="15">
        <f t="shared" si="0"/>
        <v>50.61103775350214</v>
      </c>
      <c r="D18" s="15">
        <f t="shared" si="0"/>
        <v>6.73763525865583</v>
      </c>
      <c r="E18" s="15" t="s">
        <v>236</v>
      </c>
      <c r="F18" s="15">
        <f t="shared" si="2"/>
        <v>38.990608896330244</v>
      </c>
      <c r="G18" s="15">
        <f t="shared" si="2"/>
        <v>52.230775781879835</v>
      </c>
      <c r="H18" s="15">
        <f t="shared" si="2"/>
        <v>8.778615321789896</v>
      </c>
      <c r="I18" s="15" t="s">
        <v>236</v>
      </c>
      <c r="K18">
        <v>0.4265132698784201</v>
      </c>
      <c r="L18">
        <v>0.5061103775350214</v>
      </c>
      <c r="M18">
        <v>0.0673763525865583</v>
      </c>
      <c r="N18">
        <v>0.3899060889633024</v>
      </c>
      <c r="O18">
        <v>0.5223077578187983</v>
      </c>
      <c r="P18">
        <v>0.08778615321789897</v>
      </c>
    </row>
    <row r="19" spans="1:16" ht="19.5" customHeight="1">
      <c r="A19" s="91" t="s">
        <v>356</v>
      </c>
      <c r="B19" s="15">
        <f t="shared" si="0"/>
        <v>54.586792011517225</v>
      </c>
      <c r="C19" s="15">
        <f t="shared" si="0"/>
        <v>41.552240421679755</v>
      </c>
      <c r="D19" s="15">
        <f t="shared" si="0"/>
        <v>3.8609675668030157</v>
      </c>
      <c r="E19" s="15" t="s">
        <v>236</v>
      </c>
      <c r="F19" s="15">
        <f t="shared" si="2"/>
        <v>50.104902481460755</v>
      </c>
      <c r="G19" s="15">
        <f t="shared" si="2"/>
        <v>44.06363659364215</v>
      </c>
      <c r="H19" s="15">
        <f t="shared" si="2"/>
        <v>5.831460924897084</v>
      </c>
      <c r="I19" s="15" t="s">
        <v>236</v>
      </c>
      <c r="K19">
        <v>0.5458679201151723</v>
      </c>
      <c r="L19">
        <v>0.41552240421679754</v>
      </c>
      <c r="M19">
        <v>0.038609675668030155</v>
      </c>
      <c r="N19">
        <v>0.5010490248146076</v>
      </c>
      <c r="O19">
        <v>0.4406363659364215</v>
      </c>
      <c r="P19">
        <v>0.05831460924897084</v>
      </c>
    </row>
    <row r="20" spans="1:16" ht="19.5" customHeight="1">
      <c r="A20" s="91" t="s">
        <v>357</v>
      </c>
      <c r="B20" s="15">
        <f t="shared" si="0"/>
        <v>46.37448302538013</v>
      </c>
      <c r="C20" s="15">
        <f t="shared" si="0"/>
        <v>44.81537683358626</v>
      </c>
      <c r="D20" s="15">
        <f t="shared" si="0"/>
        <v>8.810140141033655</v>
      </c>
      <c r="E20" s="15" t="s">
        <v>236</v>
      </c>
      <c r="F20" s="15">
        <f t="shared" si="2"/>
        <v>43.34850784016186</v>
      </c>
      <c r="G20" s="15">
        <f t="shared" si="2"/>
        <v>45.83593680264216</v>
      </c>
      <c r="H20" s="15">
        <f t="shared" si="2"/>
        <v>10.815555357195986</v>
      </c>
      <c r="I20" s="15" t="s">
        <v>236</v>
      </c>
      <c r="K20">
        <v>0.4637448302538013</v>
      </c>
      <c r="L20">
        <v>0.44815376833586257</v>
      </c>
      <c r="M20">
        <v>0.08810140141033654</v>
      </c>
      <c r="N20">
        <v>0.4334850784016186</v>
      </c>
      <c r="O20">
        <v>0.4583593680264216</v>
      </c>
      <c r="P20">
        <v>0.10815555357195987</v>
      </c>
    </row>
    <row r="21" spans="1:16" ht="19.5" customHeight="1">
      <c r="A21" s="91" t="s">
        <v>358</v>
      </c>
      <c r="B21" s="15">
        <f t="shared" si="0"/>
        <v>26.052333804809045</v>
      </c>
      <c r="C21" s="15">
        <f t="shared" si="0"/>
        <v>62.137199434229096</v>
      </c>
      <c r="D21" s="15">
        <f t="shared" si="0"/>
        <v>11.810466760961809</v>
      </c>
      <c r="E21" s="15" t="s">
        <v>236</v>
      </c>
      <c r="F21" s="15">
        <f t="shared" si="2"/>
        <v>24.94766619519095</v>
      </c>
      <c r="G21" s="15">
        <f t="shared" si="2"/>
        <v>61.22630834512023</v>
      </c>
      <c r="H21" s="15">
        <f t="shared" si="2"/>
        <v>13.826025459688832</v>
      </c>
      <c r="I21" s="15" t="s">
        <v>236</v>
      </c>
      <c r="K21">
        <v>0.26052333804809047</v>
      </c>
      <c r="L21">
        <v>0.621371994342291</v>
      </c>
      <c r="M21">
        <v>0.11810466760961809</v>
      </c>
      <c r="N21">
        <v>0.2494766619519095</v>
      </c>
      <c r="O21">
        <v>0.6122630834512023</v>
      </c>
      <c r="P21">
        <v>0.13826025459688832</v>
      </c>
    </row>
    <row r="22" spans="1:16" ht="19.5" customHeight="1">
      <c r="A22" s="91" t="s">
        <v>359</v>
      </c>
      <c r="B22" s="15">
        <f t="shared" si="0"/>
        <v>35.99566729376888</v>
      </c>
      <c r="C22" s="15">
        <f t="shared" si="0"/>
        <v>52.85616555498546</v>
      </c>
      <c r="D22" s="15">
        <f t="shared" si="0"/>
        <v>11.14816715124565</v>
      </c>
      <c r="E22" s="15" t="s">
        <v>236</v>
      </c>
      <c r="F22" s="15">
        <f t="shared" si="2"/>
        <v>34.182771791802075</v>
      </c>
      <c r="G22" s="15">
        <f t="shared" si="2"/>
        <v>52.25186705432986</v>
      </c>
      <c r="H22" s="15">
        <f t="shared" si="2"/>
        <v>13.56536115386808</v>
      </c>
      <c r="I22" s="15" t="s">
        <v>236</v>
      </c>
      <c r="K22">
        <v>0.3599566729376888</v>
      </c>
      <c r="L22">
        <v>0.5285616555498546</v>
      </c>
      <c r="M22">
        <v>0.1114816715124565</v>
      </c>
      <c r="N22">
        <v>0.34182771791802075</v>
      </c>
      <c r="O22">
        <v>0.5225186705432986</v>
      </c>
      <c r="P22">
        <v>0.1356536115386808</v>
      </c>
    </row>
    <row r="23" spans="1:16" ht="19.5" customHeight="1">
      <c r="A23" s="91" t="s">
        <v>360</v>
      </c>
      <c r="B23" s="15">
        <f>K23*100</f>
        <v>19.368358030235</v>
      </c>
      <c r="C23" s="15">
        <f>L23*100</f>
        <v>67.61338123035475</v>
      </c>
      <c r="D23" s="15">
        <f>M23*100</f>
        <v>13.018260739410273</v>
      </c>
      <c r="E23" s="15" t="s">
        <v>236</v>
      </c>
      <c r="F23" s="15">
        <f t="shared" si="2"/>
        <v>12.239934141595569</v>
      </c>
      <c r="G23" s="15">
        <f t="shared" si="2"/>
        <v>74.96258045202815</v>
      </c>
      <c r="H23" s="15">
        <f t="shared" si="2"/>
        <v>12.79748540637629</v>
      </c>
      <c r="I23" s="15" t="s">
        <v>236</v>
      </c>
      <c r="K23">
        <v>0.19368358030235</v>
      </c>
      <c r="L23">
        <v>0.6761338123035474</v>
      </c>
      <c r="M23">
        <v>0.13018260739410273</v>
      </c>
      <c r="N23">
        <v>0.12239934141595568</v>
      </c>
      <c r="O23">
        <v>0.7496258045202815</v>
      </c>
      <c r="P23">
        <v>0.1279748540637629</v>
      </c>
    </row>
    <row r="24" spans="1:16" ht="19.5" customHeight="1">
      <c r="A24" s="91" t="s">
        <v>361</v>
      </c>
      <c r="B24" s="15">
        <f>K24*100</f>
        <v>35.24749414933544</v>
      </c>
      <c r="C24" s="15">
        <f>L24*100</f>
        <v>57.945864794454</v>
      </c>
      <c r="D24" s="15">
        <f>M24*100</f>
        <v>6.806641056210536</v>
      </c>
      <c r="E24" s="15" t="s">
        <v>236</v>
      </c>
      <c r="F24" s="15">
        <f t="shared" si="2"/>
        <v>38.55256766900694</v>
      </c>
      <c r="G24" s="15">
        <f t="shared" si="2"/>
        <v>54.185984898662085</v>
      </c>
      <c r="H24" s="15">
        <f t="shared" si="2"/>
        <v>7.261447432330996</v>
      </c>
      <c r="I24" s="15" t="s">
        <v>236</v>
      </c>
      <c r="K24">
        <v>0.3524749414933544</v>
      </c>
      <c r="L24">
        <v>0.57945864794454</v>
      </c>
      <c r="M24">
        <v>0.06806641056210536</v>
      </c>
      <c r="N24">
        <v>0.38552567669006943</v>
      </c>
      <c r="O24">
        <v>0.5418598489866209</v>
      </c>
      <c r="P24">
        <v>0.07261447432330996</v>
      </c>
    </row>
    <row r="25" spans="1:16" ht="19.5" customHeight="1">
      <c r="A25" s="91" t="s">
        <v>362</v>
      </c>
      <c r="B25" s="15">
        <f>K25*100</f>
        <v>42.08485554833359</v>
      </c>
      <c r="C25" s="15">
        <f>L25*100</f>
        <v>54.936459197167</v>
      </c>
      <c r="D25" s="15">
        <f>M25*100</f>
        <v>2.9786852544994065</v>
      </c>
      <c r="E25" s="15" t="s">
        <v>236</v>
      </c>
      <c r="F25" s="15">
        <f t="shared" si="2"/>
        <v>39.834592195799814</v>
      </c>
      <c r="G25" s="15">
        <f t="shared" si="2"/>
        <v>57.79187305287223</v>
      </c>
      <c r="H25" s="15">
        <f t="shared" si="2"/>
        <v>2.3735347513279694</v>
      </c>
      <c r="I25" s="15" t="s">
        <v>236</v>
      </c>
      <c r="K25">
        <v>0.42084855548333594</v>
      </c>
      <c r="L25">
        <v>0.54936459197167</v>
      </c>
      <c r="M25">
        <v>0.029786852544994063</v>
      </c>
      <c r="N25">
        <v>0.3983459219579981</v>
      </c>
      <c r="O25">
        <v>0.5779187305287223</v>
      </c>
      <c r="P25">
        <v>0.023735347513279693</v>
      </c>
    </row>
    <row r="26" spans="1:16" ht="19.5" customHeight="1">
      <c r="A26" s="91" t="s">
        <v>363</v>
      </c>
      <c r="B26" s="15">
        <f>K26*100</f>
        <v>33.5534031186205</v>
      </c>
      <c r="C26" s="15">
        <f>L26*100</f>
        <v>57.522911870737936</v>
      </c>
      <c r="D26" s="15">
        <f>M26*100</f>
        <v>8.923685010641531</v>
      </c>
      <c r="E26" s="15" t="s">
        <v>236</v>
      </c>
      <c r="F26" s="15">
        <f t="shared" si="2"/>
        <v>27.50076010945575</v>
      </c>
      <c r="G26" s="15">
        <f t="shared" si="2"/>
        <v>59.76632063588585</v>
      </c>
      <c r="H26" s="15">
        <f t="shared" si="2"/>
        <v>12.732919254658384</v>
      </c>
      <c r="I26" s="15" t="s">
        <v>236</v>
      </c>
      <c r="K26">
        <v>0.335534031186205</v>
      </c>
      <c r="L26">
        <v>0.5752291187073794</v>
      </c>
      <c r="M26">
        <v>0.08923685010641531</v>
      </c>
      <c r="N26">
        <v>0.2750076010945575</v>
      </c>
      <c r="O26">
        <v>0.5976632063588585</v>
      </c>
      <c r="P26">
        <v>0.12732919254658384</v>
      </c>
    </row>
    <row r="27" spans="1:16" ht="19.5" customHeight="1">
      <c r="A27" s="91" t="s">
        <v>364</v>
      </c>
      <c r="B27" s="15">
        <f>K27*100</f>
        <v>47.049431175570476</v>
      </c>
      <c r="C27" s="15">
        <f>L27*100</f>
        <v>48.79693078748363</v>
      </c>
      <c r="D27" s="15">
        <f>M27*100</f>
        <v>4.153638036945867</v>
      </c>
      <c r="E27" s="15" t="s">
        <v>236</v>
      </c>
      <c r="F27" s="15">
        <f t="shared" si="2"/>
        <v>46.14241678309271</v>
      </c>
      <c r="G27" s="15">
        <f t="shared" si="2"/>
        <v>50.18739050406936</v>
      </c>
      <c r="H27" s="15">
        <f t="shared" si="2"/>
        <v>3.670192712837913</v>
      </c>
      <c r="I27" s="15" t="s">
        <v>236</v>
      </c>
      <c r="K27">
        <v>0.4704943117557048</v>
      </c>
      <c r="L27">
        <v>0.48796930787483633</v>
      </c>
      <c r="M27">
        <v>0.04153638036945867</v>
      </c>
      <c r="N27">
        <v>0.46142416783092716</v>
      </c>
      <c r="O27">
        <v>0.5018739050406936</v>
      </c>
      <c r="P27">
        <v>0.03670192712837913</v>
      </c>
    </row>
    <row r="28" spans="1:16" ht="19.5" customHeight="1">
      <c r="A28" s="91" t="s">
        <v>365</v>
      </c>
      <c r="B28" s="15">
        <f>K28*100</f>
        <v>39.81857823477161</v>
      </c>
      <c r="C28" s="15">
        <f>L28*100</f>
        <v>50.61101989179298</v>
      </c>
      <c r="D28" s="15">
        <f>M28*100</f>
        <v>9.57040187343544</v>
      </c>
      <c r="E28" s="15" t="s">
        <v>236</v>
      </c>
      <c r="F28" s="15">
        <f t="shared" si="2"/>
        <v>34.46340609943206</v>
      </c>
      <c r="G28" s="15">
        <f t="shared" si="2"/>
        <v>52.686334149821015</v>
      </c>
      <c r="H28" s="15">
        <f t="shared" si="2"/>
        <v>12.850259750746954</v>
      </c>
      <c r="I28" s="15" t="s">
        <v>236</v>
      </c>
      <c r="K28">
        <v>0.39818578234771607</v>
      </c>
      <c r="L28">
        <v>0.5061101989179297</v>
      </c>
      <c r="M28">
        <v>0.0957040187343544</v>
      </c>
      <c r="N28">
        <v>0.34463406099432065</v>
      </c>
      <c r="O28">
        <v>0.5268633414982101</v>
      </c>
      <c r="P28">
        <v>0.12850259750746953</v>
      </c>
    </row>
    <row r="29" spans="1:16" ht="19.5" customHeight="1">
      <c r="A29" s="91" t="s">
        <v>366</v>
      </c>
      <c r="B29" s="15">
        <f>K29*100</f>
        <v>59.07938290006002</v>
      </c>
      <c r="C29" s="15">
        <f>L29*100</f>
        <v>34.544433905654174</v>
      </c>
      <c r="D29" s="15">
        <f>M29*100</f>
        <v>6.376183194285827</v>
      </c>
      <c r="E29" s="15" t="s">
        <v>236</v>
      </c>
      <c r="F29" s="15">
        <f t="shared" si="2"/>
        <v>55.14411258008942</v>
      </c>
      <c r="G29" s="15">
        <f t="shared" si="2"/>
        <v>38.55519637637676</v>
      </c>
      <c r="H29" s="15">
        <f t="shared" si="2"/>
        <v>6.300691043533808</v>
      </c>
      <c r="I29" s="15" t="s">
        <v>236</v>
      </c>
      <c r="K29">
        <v>0.5907938290006002</v>
      </c>
      <c r="L29">
        <v>0.3454443390565417</v>
      </c>
      <c r="M29">
        <v>0.06376183194285827</v>
      </c>
      <c r="N29">
        <v>0.5514411258008942</v>
      </c>
      <c r="O29">
        <v>0.38555196376376766</v>
      </c>
      <c r="P29">
        <v>0.06300691043533808</v>
      </c>
    </row>
    <row r="30" spans="1:16" ht="19.5" customHeight="1">
      <c r="A30" s="91" t="s">
        <v>367</v>
      </c>
      <c r="B30" s="15">
        <f>K30*100</f>
        <v>36.09506981554904</v>
      </c>
      <c r="C30" s="15">
        <f>L30*100</f>
        <v>57.31770384416478</v>
      </c>
      <c r="D30" s="15">
        <f>M30*100</f>
        <v>6.587226340286156</v>
      </c>
      <c r="E30" s="15" t="s">
        <v>236</v>
      </c>
      <c r="F30" s="15">
        <f t="shared" si="2"/>
        <v>31.23383899327702</v>
      </c>
      <c r="G30" s="15">
        <f t="shared" si="2"/>
        <v>60.34519910360282</v>
      </c>
      <c r="H30" s="15">
        <f t="shared" si="2"/>
        <v>8.420961903120151</v>
      </c>
      <c r="I30" s="15" t="s">
        <v>236</v>
      </c>
      <c r="K30">
        <v>0.36095069815549036</v>
      </c>
      <c r="L30">
        <v>0.5731770384416478</v>
      </c>
      <c r="M30">
        <v>0.06587226340286156</v>
      </c>
      <c r="N30">
        <v>0.3123383899327702</v>
      </c>
      <c r="O30">
        <v>0.6034519910360282</v>
      </c>
      <c r="P30">
        <v>0.08420961903120151</v>
      </c>
    </row>
    <row r="31" spans="1:16" ht="19.5" customHeight="1">
      <c r="A31" s="91" t="s">
        <v>368</v>
      </c>
      <c r="B31" s="15">
        <f>K31*100</f>
        <v>49.88538282137659</v>
      </c>
      <c r="C31" s="15">
        <f>L31*100</f>
        <v>40.51866765004883</v>
      </c>
      <c r="D31" s="15">
        <f>M31*100</f>
        <v>9.59594952857456</v>
      </c>
      <c r="E31" s="15" t="s">
        <v>236</v>
      </c>
      <c r="F31" s="15">
        <f t="shared" si="2"/>
        <v>47.97775430063587</v>
      </c>
      <c r="G31" s="15">
        <f t="shared" si="2"/>
        <v>41.55520561325173</v>
      </c>
      <c r="H31" s="15">
        <f t="shared" si="2"/>
        <v>10.467040086112382</v>
      </c>
      <c r="I31" s="15" t="s">
        <v>236</v>
      </c>
      <c r="K31">
        <v>0.4988538282137659</v>
      </c>
      <c r="L31">
        <v>0.40518667650048834</v>
      </c>
      <c r="M31">
        <v>0.0959594952857456</v>
      </c>
      <c r="N31">
        <v>0.4797775430063587</v>
      </c>
      <c r="O31">
        <v>0.4155520561325173</v>
      </c>
      <c r="P31">
        <v>0.10467040086112382</v>
      </c>
    </row>
    <row r="32" spans="1:16" ht="19.5" customHeight="1">
      <c r="A32" s="92" t="s">
        <v>369</v>
      </c>
      <c r="B32" s="267">
        <f>K32*100</f>
        <v>54.3538038496792</v>
      </c>
      <c r="C32" s="267">
        <f>L32*100</f>
        <v>42.737549648640396</v>
      </c>
      <c r="D32" s="267">
        <f>M32*100</f>
        <v>2.908646501680416</v>
      </c>
      <c r="E32" s="267" t="s">
        <v>236</v>
      </c>
      <c r="F32" s="267">
        <f t="shared" si="2"/>
        <v>50.73021692636727</v>
      </c>
      <c r="G32" s="267">
        <f t="shared" si="2"/>
        <v>46.8805377329667</v>
      </c>
      <c r="H32" s="267">
        <f t="shared" si="2"/>
        <v>2.389245340666056</v>
      </c>
      <c r="I32" s="267" t="s">
        <v>236</v>
      </c>
      <c r="K32">
        <v>0.543538038496792</v>
      </c>
      <c r="L32">
        <v>0.42737549648640394</v>
      </c>
      <c r="M32">
        <v>0.029086465016804158</v>
      </c>
      <c r="N32">
        <v>0.5073021692636727</v>
      </c>
      <c r="O32">
        <v>0.468805377329667</v>
      </c>
      <c r="P32">
        <v>0.02389245340666056</v>
      </c>
    </row>
    <row r="33" spans="1:9" ht="13.5">
      <c r="A33" s="63" t="s">
        <v>370</v>
      </c>
      <c r="I33" s="99"/>
    </row>
    <row r="34" ht="13.5">
      <c r="I34" s="99"/>
    </row>
    <row r="35" ht="13.5">
      <c r="I35" s="99"/>
    </row>
    <row r="36" ht="13.5">
      <c r="I36" s="99"/>
    </row>
    <row r="37" ht="13.5">
      <c r="I37" s="99"/>
    </row>
    <row r="38" ht="13.5">
      <c r="I38" s="99"/>
    </row>
    <row r="39" ht="13.5">
      <c r="I39" s="99"/>
    </row>
    <row r="40" ht="13.5">
      <c r="I40" s="99"/>
    </row>
    <row r="41" ht="13.5">
      <c r="I41" s="99"/>
    </row>
    <row r="42" ht="13.5">
      <c r="I42" s="99"/>
    </row>
    <row r="43" ht="13.5">
      <c r="I43" s="99"/>
    </row>
    <row r="44" ht="13.5">
      <c r="I44" s="99"/>
    </row>
    <row r="45" ht="13.5">
      <c r="I45" s="99"/>
    </row>
    <row r="46" ht="13.5">
      <c r="I46" s="99"/>
    </row>
    <row r="47" ht="13.5">
      <c r="I47" s="99"/>
    </row>
    <row r="48" ht="13.5">
      <c r="I48" s="99"/>
    </row>
    <row r="49" ht="13.5">
      <c r="I49" s="99"/>
    </row>
    <row r="50" ht="13.5">
      <c r="I50" s="99"/>
    </row>
    <row r="51" ht="13.5">
      <c r="I51" s="99"/>
    </row>
    <row r="52" ht="13.5">
      <c r="I52" s="99"/>
    </row>
    <row r="53" ht="13.5">
      <c r="I53" s="99"/>
    </row>
    <row r="54" ht="13.5">
      <c r="I54" s="99"/>
    </row>
    <row r="55" ht="13.5">
      <c r="I55" s="99"/>
    </row>
    <row r="56" ht="13.5">
      <c r="I56" s="99"/>
    </row>
    <row r="57" ht="13.5">
      <c r="I57" s="99"/>
    </row>
    <row r="58" ht="13.5">
      <c r="I58" s="99"/>
    </row>
    <row r="59" ht="13.5">
      <c r="I59" s="99"/>
    </row>
    <row r="60" ht="13.5">
      <c r="I60" s="99"/>
    </row>
    <row r="61" ht="13.5">
      <c r="I61" s="99"/>
    </row>
    <row r="62" ht="13.5">
      <c r="I62" s="99"/>
    </row>
    <row r="63" ht="13.5">
      <c r="I63" s="99"/>
    </row>
    <row r="64" ht="13.5">
      <c r="I64" s="99"/>
    </row>
    <row r="65" ht="13.5">
      <c r="I65" s="99"/>
    </row>
    <row r="66" ht="13.5">
      <c r="I66" s="99"/>
    </row>
    <row r="67" ht="13.5">
      <c r="I67" s="99"/>
    </row>
    <row r="68" ht="13.5">
      <c r="I68" s="99"/>
    </row>
    <row r="69" ht="13.5">
      <c r="I69" s="99"/>
    </row>
    <row r="70" ht="13.5">
      <c r="I70" s="99"/>
    </row>
    <row r="71" ht="13.5">
      <c r="I71" s="99"/>
    </row>
    <row r="72" ht="13.5">
      <c r="I72" s="99"/>
    </row>
    <row r="73" ht="13.5">
      <c r="I73" s="99"/>
    </row>
    <row r="74" ht="13.5">
      <c r="I74" s="99"/>
    </row>
    <row r="75" ht="13.5">
      <c r="I75" s="99"/>
    </row>
    <row r="76" ht="13.5">
      <c r="I76" s="99"/>
    </row>
    <row r="77" ht="13.5">
      <c r="I77" s="99"/>
    </row>
    <row r="78" ht="13.5">
      <c r="I78" s="99"/>
    </row>
    <row r="79" ht="13.5">
      <c r="I79" s="99"/>
    </row>
    <row r="80" ht="13.5">
      <c r="I80" s="99"/>
    </row>
    <row r="81" ht="13.5">
      <c r="I81" s="99"/>
    </row>
    <row r="82" ht="13.5">
      <c r="I82" s="99"/>
    </row>
    <row r="83" ht="13.5">
      <c r="I83" s="99"/>
    </row>
    <row r="84" ht="13.5">
      <c r="I84" s="99"/>
    </row>
    <row r="85" ht="13.5">
      <c r="I85" s="99"/>
    </row>
    <row r="86" ht="13.5">
      <c r="I86" s="99"/>
    </row>
    <row r="87" ht="13.5">
      <c r="I87" s="99"/>
    </row>
    <row r="88" ht="13.5">
      <c r="I88" s="99"/>
    </row>
    <row r="89" ht="13.5">
      <c r="I89" s="99"/>
    </row>
    <row r="90" ht="13.5">
      <c r="I90" s="99"/>
    </row>
    <row r="91" ht="13.5">
      <c r="I91" s="99"/>
    </row>
    <row r="92" ht="13.5">
      <c r="I92" s="99"/>
    </row>
    <row r="93" ht="13.5">
      <c r="I93" s="99"/>
    </row>
    <row r="94" ht="13.5">
      <c r="I94" s="99"/>
    </row>
    <row r="95" ht="13.5">
      <c r="I95" s="99"/>
    </row>
    <row r="96" ht="13.5">
      <c r="I96" s="99"/>
    </row>
    <row r="97" ht="13.5">
      <c r="I97" s="99"/>
    </row>
    <row r="98" ht="13.5">
      <c r="I98" s="99"/>
    </row>
    <row r="99" ht="13.5">
      <c r="I99" s="99"/>
    </row>
    <row r="100" ht="13.5">
      <c r="I100" s="99"/>
    </row>
    <row r="101" ht="13.5">
      <c r="I101" s="99"/>
    </row>
    <row r="102" ht="13.5">
      <c r="I102" s="99"/>
    </row>
    <row r="103" ht="13.5">
      <c r="I103" s="99"/>
    </row>
    <row r="104" ht="13.5">
      <c r="I104" s="99"/>
    </row>
    <row r="105" ht="13.5">
      <c r="I105" s="99"/>
    </row>
    <row r="106" ht="13.5">
      <c r="I106" s="99"/>
    </row>
    <row r="107" ht="13.5">
      <c r="I107" s="99"/>
    </row>
  </sheetData>
  <mergeCells count="3">
    <mergeCell ref="A5:A6"/>
    <mergeCell ref="B5:E5"/>
    <mergeCell ref="F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6" width="10.5546875" style="4" customWidth="1"/>
    <col min="7" max="7" width="8.88671875" style="4" customWidth="1"/>
    <col min="8" max="12" width="0" style="4" hidden="1" customWidth="1"/>
    <col min="13" max="16384" width="8.88671875" style="4" customWidth="1"/>
  </cols>
  <sheetData>
    <row r="2" spans="1:5" ht="18" customHeight="1">
      <c r="A2" s="30"/>
      <c r="B2" s="2"/>
      <c r="C2" s="2"/>
      <c r="D2" s="3"/>
      <c r="E2" s="3"/>
    </row>
    <row r="3" spans="1:5" ht="18" customHeight="1">
      <c r="A3" s="31"/>
      <c r="B3" s="3"/>
      <c r="C3" s="3"/>
      <c r="D3" s="3"/>
      <c r="E3" s="3"/>
    </row>
    <row r="4" spans="1:6" s="7" customFormat="1" ht="18" customHeight="1">
      <c r="A4" s="32"/>
      <c r="B4" s="5"/>
      <c r="C4" s="5"/>
      <c r="D4" s="5"/>
      <c r="E4" s="5"/>
      <c r="F4" s="6" t="s">
        <v>33</v>
      </c>
    </row>
    <row r="5" spans="1:6" s="7" customFormat="1" ht="18" customHeight="1">
      <c r="A5" s="33" t="s">
        <v>35</v>
      </c>
      <c r="B5" s="9" t="s">
        <v>36</v>
      </c>
      <c r="C5" s="9" t="s">
        <v>37</v>
      </c>
      <c r="D5" s="9" t="s">
        <v>38</v>
      </c>
      <c r="E5" s="9" t="s">
        <v>39</v>
      </c>
      <c r="F5" s="10" t="s">
        <v>40</v>
      </c>
    </row>
    <row r="6" spans="1:6" s="7" customFormat="1" ht="18" customHeight="1">
      <c r="A6" s="34"/>
      <c r="B6" s="12"/>
      <c r="C6" s="12"/>
      <c r="D6" s="12"/>
      <c r="E6" s="12"/>
      <c r="F6" s="13"/>
    </row>
    <row r="7" spans="1:6" s="24" customFormat="1" ht="18.75" customHeight="1">
      <c r="A7" s="35" t="s">
        <v>42</v>
      </c>
      <c r="B7" s="32"/>
      <c r="C7" s="32"/>
      <c r="D7" s="32"/>
      <c r="E7" s="32"/>
      <c r="F7" s="32"/>
    </row>
    <row r="8" spans="1:12" s="24" customFormat="1" ht="18.75" customHeight="1">
      <c r="A8" s="36" t="s">
        <v>43</v>
      </c>
      <c r="B8" s="19">
        <f>H8*100</f>
        <v>16.729033279962984</v>
      </c>
      <c r="C8" s="19">
        <f aca="true" t="shared" si="0" ref="C8:F28">I8*100</f>
        <v>51.402690247409986</v>
      </c>
      <c r="D8" s="19">
        <f t="shared" si="0"/>
        <v>27.781589333533546</v>
      </c>
      <c r="E8" s="19">
        <f t="shared" si="0"/>
        <v>3.6719846428841443</v>
      </c>
      <c r="F8" s="19">
        <f t="shared" si="0"/>
        <v>0.41470249620943606</v>
      </c>
      <c r="H8" s="24">
        <v>0.16729033279962985</v>
      </c>
      <c r="I8" s="24">
        <v>0.5140269024740999</v>
      </c>
      <c r="J8" s="24">
        <v>0.27781589333533546</v>
      </c>
      <c r="K8" s="24">
        <v>0.03671984642884144</v>
      </c>
      <c r="L8" s="24">
        <v>0.004147024962094361</v>
      </c>
    </row>
    <row r="9" spans="1:12" s="24" customFormat="1" ht="18.75" customHeight="1">
      <c r="A9" s="36" t="s">
        <v>44</v>
      </c>
      <c r="B9" s="19">
        <f>H9*100</f>
        <v>25.35056166727223</v>
      </c>
      <c r="C9" s="19">
        <f t="shared" si="0"/>
        <v>50.59652490632315</v>
      </c>
      <c r="D9" s="19">
        <f t="shared" si="0"/>
        <v>21.86033358967917</v>
      </c>
      <c r="E9" s="19">
        <f t="shared" si="0"/>
        <v>1.7609376800215644</v>
      </c>
      <c r="F9" s="19">
        <f t="shared" si="0"/>
        <v>0.4316421567036274</v>
      </c>
      <c r="H9" s="24">
        <v>0.2535056166727223</v>
      </c>
      <c r="I9" s="24">
        <v>0.5059652490632315</v>
      </c>
      <c r="J9" s="24">
        <v>0.21860333589679168</v>
      </c>
      <c r="K9" s="24">
        <v>0.017609376800215643</v>
      </c>
      <c r="L9" s="24">
        <v>0.004316421567036274</v>
      </c>
    </row>
    <row r="10" spans="1:6" s="24" customFormat="1" ht="18.75" customHeight="1">
      <c r="A10" s="37" t="s">
        <v>46</v>
      </c>
      <c r="B10" s="19"/>
      <c r="C10" s="19"/>
      <c r="D10" s="19"/>
      <c r="E10" s="19"/>
      <c r="F10" s="19"/>
    </row>
    <row r="11" spans="1:12" s="24" customFormat="1" ht="18.75" customHeight="1">
      <c r="A11" s="38" t="s">
        <v>48</v>
      </c>
      <c r="B11" s="19">
        <f>H11*100</f>
        <v>9.980489481603774</v>
      </c>
      <c r="C11" s="19">
        <f t="shared" si="0"/>
        <v>44.14219838540222</v>
      </c>
      <c r="D11" s="19">
        <f t="shared" si="0"/>
        <v>41.992238893577735</v>
      </c>
      <c r="E11" s="19">
        <f t="shared" si="0"/>
        <v>3.3126208281490985</v>
      </c>
      <c r="F11" s="19">
        <f t="shared" si="0"/>
        <v>0.5724524112670646</v>
      </c>
      <c r="H11" s="24">
        <v>0.09980489481603774</v>
      </c>
      <c r="I11" s="24">
        <v>0.44142198385402215</v>
      </c>
      <c r="J11" s="24">
        <v>0.4199223889357773</v>
      </c>
      <c r="K11" s="24">
        <v>0.03312620828149099</v>
      </c>
      <c r="L11" s="24">
        <v>0.005724524112670645</v>
      </c>
    </row>
    <row r="12" spans="1:12" s="24" customFormat="1" ht="18.75" customHeight="1">
      <c r="A12" s="38" t="s">
        <v>50</v>
      </c>
      <c r="B12" s="19">
        <f>H12*100</f>
        <v>15.133226947602434</v>
      </c>
      <c r="C12" s="19">
        <f t="shared" si="0"/>
        <v>49.778189244778204</v>
      </c>
      <c r="D12" s="19">
        <f t="shared" si="0"/>
        <v>30.549723328366134</v>
      </c>
      <c r="E12" s="19">
        <f t="shared" si="0"/>
        <v>4.248147359753318</v>
      </c>
      <c r="F12" s="19">
        <f t="shared" si="0"/>
        <v>0.2907131195000456</v>
      </c>
      <c r="H12" s="24">
        <v>0.15133226947602435</v>
      </c>
      <c r="I12" s="24">
        <v>0.49778189244778204</v>
      </c>
      <c r="J12" s="24">
        <v>0.30549723328366135</v>
      </c>
      <c r="K12" s="24">
        <v>0.04248147359753318</v>
      </c>
      <c r="L12" s="24">
        <v>0.0029071311950004558</v>
      </c>
    </row>
    <row r="13" spans="1:12" s="24" customFormat="1" ht="18.75" customHeight="1">
      <c r="A13" s="39" t="s">
        <v>52</v>
      </c>
      <c r="B13" s="19">
        <f>H13*100</f>
        <v>17.6732644130346</v>
      </c>
      <c r="C13" s="19">
        <f t="shared" si="0"/>
        <v>52.58716100164664</v>
      </c>
      <c r="D13" s="19">
        <f t="shared" si="0"/>
        <v>25.632515525877324</v>
      </c>
      <c r="E13" s="19">
        <f t="shared" si="0"/>
        <v>3.2059794927018848</v>
      </c>
      <c r="F13" s="19">
        <f t="shared" si="0"/>
        <v>0.9010795667395846</v>
      </c>
      <c r="H13" s="24">
        <v>0.176732644130346</v>
      </c>
      <c r="I13" s="24">
        <v>0.5258716100164664</v>
      </c>
      <c r="J13" s="24">
        <v>0.25632515525877325</v>
      </c>
      <c r="K13" s="24">
        <v>0.032059794927018846</v>
      </c>
      <c r="L13" s="24">
        <v>0.009010795667395845</v>
      </c>
    </row>
    <row r="14" spans="1:12" s="24" customFormat="1" ht="18.75" customHeight="1">
      <c r="A14" s="39" t="s">
        <v>54</v>
      </c>
      <c r="B14" s="19">
        <f>H14*100</f>
        <v>17.67110604064125</v>
      </c>
      <c r="C14" s="19">
        <f t="shared" si="0"/>
        <v>51.177554923872115</v>
      </c>
      <c r="D14" s="19">
        <f t="shared" si="0"/>
        <v>27.138773082738656</v>
      </c>
      <c r="E14" s="19">
        <f t="shared" si="0"/>
        <v>3.629078598266832</v>
      </c>
      <c r="F14" s="19">
        <f t="shared" si="0"/>
        <v>0.3834873544810822</v>
      </c>
      <c r="H14" s="24">
        <v>0.1767110604064125</v>
      </c>
      <c r="I14" s="24">
        <v>0.5117755492387212</v>
      </c>
      <c r="J14" s="24">
        <v>0.27138773082738654</v>
      </c>
      <c r="K14" s="24">
        <v>0.03629078598266832</v>
      </c>
      <c r="L14" s="24">
        <v>0.003834873544810822</v>
      </c>
    </row>
    <row r="15" spans="1:12" s="24" customFormat="1" ht="18.75" customHeight="1">
      <c r="A15" s="39" t="s">
        <v>56</v>
      </c>
      <c r="B15" s="19">
        <f>H15*100</f>
        <v>22.092077262080714</v>
      </c>
      <c r="C15" s="19">
        <f t="shared" si="0"/>
        <v>51.746576324172324</v>
      </c>
      <c r="D15" s="19">
        <f t="shared" si="0"/>
        <v>23.26840468773426</v>
      </c>
      <c r="E15" s="19">
        <f t="shared" si="0"/>
        <v>2.637829389651334</v>
      </c>
      <c r="F15" s="19">
        <f t="shared" si="0"/>
        <v>0.25511233636125347</v>
      </c>
      <c r="H15" s="24">
        <v>0.22092077262080714</v>
      </c>
      <c r="I15" s="24">
        <v>0.5174657632417232</v>
      </c>
      <c r="J15" s="24">
        <v>0.23268404687734262</v>
      </c>
      <c r="K15" s="24">
        <v>0.02637829389651334</v>
      </c>
      <c r="L15" s="24">
        <v>0.002551123363612535</v>
      </c>
    </row>
    <row r="16" spans="1:6" s="24" customFormat="1" ht="18.75" customHeight="1">
      <c r="A16" s="40" t="s">
        <v>58</v>
      </c>
      <c r="B16" s="19"/>
      <c r="C16" s="19"/>
      <c r="D16" s="19"/>
      <c r="E16" s="19"/>
      <c r="F16" s="19"/>
    </row>
    <row r="17" spans="1:12" s="24" customFormat="1" ht="18.75" customHeight="1">
      <c r="A17" s="36" t="s">
        <v>60</v>
      </c>
      <c r="B17" s="19">
        <f>H17*100</f>
        <v>24.96947354798362</v>
      </c>
      <c r="C17" s="19">
        <f t="shared" si="0"/>
        <v>52.61582910125024</v>
      </c>
      <c r="D17" s="19">
        <f t="shared" si="0"/>
        <v>20.65271161105951</v>
      </c>
      <c r="E17" s="19">
        <f t="shared" si="0"/>
        <v>1.5449061772630663</v>
      </c>
      <c r="F17" s="19">
        <f t="shared" si="0"/>
        <v>0.2170795624436919</v>
      </c>
      <c r="H17" s="24">
        <v>0.2496947354798362</v>
      </c>
      <c r="I17" s="24">
        <v>0.5261582910125024</v>
      </c>
      <c r="J17" s="24">
        <v>0.2065271161105951</v>
      </c>
      <c r="K17" s="24">
        <v>0.015449061772630663</v>
      </c>
      <c r="L17" s="24">
        <v>0.002170795624436919</v>
      </c>
    </row>
    <row r="18" spans="1:12" s="24" customFormat="1" ht="18.75" customHeight="1">
      <c r="A18" s="36" t="s">
        <v>61</v>
      </c>
      <c r="B18" s="19">
        <f>H18*100</f>
        <v>20.879418788780097</v>
      </c>
      <c r="C18" s="19">
        <f t="shared" si="0"/>
        <v>51.65337127130365</v>
      </c>
      <c r="D18" s="19">
        <f t="shared" si="0"/>
        <v>24.738719888341098</v>
      </c>
      <c r="E18" s="19">
        <f t="shared" si="0"/>
        <v>2.5207849731867773</v>
      </c>
      <c r="F18" s="19">
        <f t="shared" si="0"/>
        <v>0.20770507838840502</v>
      </c>
      <c r="H18" s="24">
        <v>0.20879418788780096</v>
      </c>
      <c r="I18" s="24">
        <v>0.5165337127130365</v>
      </c>
      <c r="J18" s="24">
        <v>0.24738719888341099</v>
      </c>
      <c r="K18" s="24">
        <v>0.025207849731867772</v>
      </c>
      <c r="L18" s="24">
        <v>0.00207705078388405</v>
      </c>
    </row>
    <row r="19" spans="1:12" s="24" customFormat="1" ht="18.75" customHeight="1">
      <c r="A19" s="36" t="s">
        <v>62</v>
      </c>
      <c r="B19" s="19">
        <f>H19*100</f>
        <v>18.001552131492087</v>
      </c>
      <c r="C19" s="19">
        <f t="shared" si="0"/>
        <v>52.359234102157046</v>
      </c>
      <c r="D19" s="19">
        <f t="shared" si="0"/>
        <v>26.223684244863797</v>
      </c>
      <c r="E19" s="19">
        <f t="shared" si="0"/>
        <v>3.07875167315391</v>
      </c>
      <c r="F19" s="19">
        <f t="shared" si="0"/>
        <v>0.33677784833316726</v>
      </c>
      <c r="H19" s="24">
        <v>0.18001552131492085</v>
      </c>
      <c r="I19" s="24">
        <v>0.5235923410215705</v>
      </c>
      <c r="J19" s="24">
        <v>0.262236842448638</v>
      </c>
      <c r="K19" s="24">
        <v>0.0307875167315391</v>
      </c>
      <c r="L19" s="24">
        <v>0.0033677784833316725</v>
      </c>
    </row>
    <row r="20" spans="1:12" s="24" customFormat="1" ht="18.75" customHeight="1">
      <c r="A20" s="36" t="s">
        <v>63</v>
      </c>
      <c r="B20" s="19">
        <f>H20*100</f>
        <v>10.668170847401653</v>
      </c>
      <c r="C20" s="19">
        <f t="shared" si="0"/>
        <v>47.3363508428175</v>
      </c>
      <c r="D20" s="19">
        <f t="shared" si="0"/>
        <v>35.06573436756536</v>
      </c>
      <c r="E20" s="19">
        <f t="shared" si="0"/>
        <v>5.995613720051955</v>
      </c>
      <c r="F20" s="19">
        <f t="shared" si="0"/>
        <v>0.934130222163491</v>
      </c>
      <c r="H20" s="24">
        <v>0.10668170847401653</v>
      </c>
      <c r="I20" s="24">
        <v>0.47336350842817504</v>
      </c>
      <c r="J20" s="24">
        <v>0.3506573436756536</v>
      </c>
      <c r="K20" s="24">
        <v>0.059956137200519545</v>
      </c>
      <c r="L20" s="24">
        <v>0.00934130222163491</v>
      </c>
    </row>
    <row r="21" spans="1:6" s="24" customFormat="1" ht="18.75" customHeight="1">
      <c r="A21" s="37" t="s">
        <v>65</v>
      </c>
      <c r="B21" s="19"/>
      <c r="C21" s="19"/>
      <c r="D21" s="19"/>
      <c r="E21" s="19"/>
      <c r="F21" s="19"/>
    </row>
    <row r="22" spans="1:12" s="24" customFormat="1" ht="18.75" customHeight="1">
      <c r="A22" s="36" t="s">
        <v>67</v>
      </c>
      <c r="B22" s="19">
        <f>H22*100</f>
        <v>15.162494077197778</v>
      </c>
      <c r="C22" s="19">
        <f t="shared" si="0"/>
        <v>52.5473484531932</v>
      </c>
      <c r="D22" s="19">
        <f t="shared" si="0"/>
        <v>28.223666571289524</v>
      </c>
      <c r="E22" s="19">
        <f t="shared" si="0"/>
        <v>3.600166233171257</v>
      </c>
      <c r="F22" s="19">
        <f t="shared" si="0"/>
        <v>0.46632466514854837</v>
      </c>
      <c r="H22" s="24">
        <v>0.15162494077197777</v>
      </c>
      <c r="I22" s="24">
        <v>0.525473484531932</v>
      </c>
      <c r="J22" s="24">
        <v>0.28223666571289524</v>
      </c>
      <c r="K22" s="24">
        <v>0.03600166233171257</v>
      </c>
      <c r="L22" s="24">
        <v>0.004663246651485484</v>
      </c>
    </row>
    <row r="23" spans="1:12" s="24" customFormat="1" ht="18.75" customHeight="1">
      <c r="A23" s="41" t="s">
        <v>69</v>
      </c>
      <c r="B23" s="19">
        <f>H23*100</f>
        <v>29.048876669579833</v>
      </c>
      <c r="C23" s="19">
        <f t="shared" si="0"/>
        <v>47.58349892448344</v>
      </c>
      <c r="D23" s="19">
        <f t="shared" si="0"/>
        <v>21.01395404560998</v>
      </c>
      <c r="E23" s="19">
        <f t="shared" si="0"/>
        <v>2.0609249001026173</v>
      </c>
      <c r="F23" s="19">
        <f t="shared" si="0"/>
        <v>0.292745460224191</v>
      </c>
      <c r="H23" s="24">
        <v>0.2904887666957983</v>
      </c>
      <c r="I23" s="24">
        <v>0.4758349892448344</v>
      </c>
      <c r="J23" s="24">
        <v>0.2101395404560998</v>
      </c>
      <c r="K23" s="24">
        <v>0.020609249001026172</v>
      </c>
      <c r="L23" s="24">
        <v>0.0029274546022419103</v>
      </c>
    </row>
    <row r="24" spans="1:6" s="24" customFormat="1" ht="18.75" customHeight="1">
      <c r="A24" s="42" t="s">
        <v>71</v>
      </c>
      <c r="B24" s="19"/>
      <c r="C24" s="19"/>
      <c r="D24" s="19"/>
      <c r="E24" s="19"/>
      <c r="F24" s="19"/>
    </row>
    <row r="25" spans="1:12" s="24" customFormat="1" ht="18.75" customHeight="1">
      <c r="A25" s="39" t="s">
        <v>73</v>
      </c>
      <c r="B25" s="19">
        <f>H25*100</f>
        <v>29.334747724336403</v>
      </c>
      <c r="C25" s="19">
        <f t="shared" si="0"/>
        <v>50.5378729235872</v>
      </c>
      <c r="D25" s="19">
        <f t="shared" si="0"/>
        <v>19.08692582925032</v>
      </c>
      <c r="E25" s="19">
        <f t="shared" si="0"/>
        <v>0.8268960066960835</v>
      </c>
      <c r="F25" s="19">
        <f t="shared" si="0"/>
        <v>0.21355751613012286</v>
      </c>
      <c r="H25" s="24">
        <v>0.293347477243364</v>
      </c>
      <c r="I25" s="24">
        <v>0.505378729235872</v>
      </c>
      <c r="J25" s="24">
        <v>0.1908692582925032</v>
      </c>
      <c r="K25" s="24">
        <v>0.008268960066960835</v>
      </c>
      <c r="L25" s="24">
        <v>0.0021355751613012287</v>
      </c>
    </row>
    <row r="26" spans="1:12" s="24" customFormat="1" ht="18.75" customHeight="1">
      <c r="A26" s="39" t="s">
        <v>75</v>
      </c>
      <c r="B26" s="19">
        <f>H26*100</f>
        <v>20.73020401132701</v>
      </c>
      <c r="C26" s="19">
        <f t="shared" si="0"/>
        <v>54.5254655010277</v>
      </c>
      <c r="D26" s="19">
        <f t="shared" si="0"/>
        <v>22.6407661416328</v>
      </c>
      <c r="E26" s="19">
        <f t="shared" si="0"/>
        <v>1.8470993593150562</v>
      </c>
      <c r="F26" s="19">
        <f t="shared" si="0"/>
        <v>0.25646498669753853</v>
      </c>
      <c r="H26" s="24">
        <v>0.2073020401132701</v>
      </c>
      <c r="I26" s="24">
        <v>0.545254655010277</v>
      </c>
      <c r="J26" s="24">
        <v>0.22640766141632798</v>
      </c>
      <c r="K26" s="24">
        <v>0.01847099359315056</v>
      </c>
      <c r="L26" s="24">
        <v>0.0025646498669753856</v>
      </c>
    </row>
    <row r="27" spans="1:12" s="24" customFormat="1" ht="18.75" customHeight="1">
      <c r="A27" s="39" t="s">
        <v>77</v>
      </c>
      <c r="B27" s="19">
        <f>H27*100</f>
        <v>12.725098294355424</v>
      </c>
      <c r="C27" s="19">
        <f t="shared" si="0"/>
        <v>54.733147190486264</v>
      </c>
      <c r="D27" s="19">
        <f t="shared" si="0"/>
        <v>29.093223312361836</v>
      </c>
      <c r="E27" s="19">
        <f t="shared" si="0"/>
        <v>3.1986504461518175</v>
      </c>
      <c r="F27" s="19">
        <f t="shared" si="0"/>
        <v>0.24988075664480283</v>
      </c>
      <c r="H27" s="24">
        <v>0.12725098294355425</v>
      </c>
      <c r="I27" s="24">
        <v>0.5473314719048626</v>
      </c>
      <c r="J27" s="24">
        <v>0.2909322331236184</v>
      </c>
      <c r="K27" s="24">
        <v>0.03198650446151818</v>
      </c>
      <c r="L27" s="24">
        <v>0.0024988075664480283</v>
      </c>
    </row>
    <row r="28" spans="1:12" s="24" customFormat="1" ht="18.75" customHeight="1">
      <c r="A28" s="39" t="s">
        <v>79</v>
      </c>
      <c r="B28" s="19">
        <f>H28*100</f>
        <v>9.765012623489959</v>
      </c>
      <c r="C28" s="19">
        <f t="shared" si="0"/>
        <v>51.605099272674906</v>
      </c>
      <c r="D28" s="19">
        <f t="shared" si="0"/>
        <v>34.32511906498211</v>
      </c>
      <c r="E28" s="19">
        <f t="shared" si="0"/>
        <v>4.125048346800341</v>
      </c>
      <c r="F28" s="19">
        <f t="shared" si="0"/>
        <v>0.17972069205284205</v>
      </c>
      <c r="H28" s="24">
        <v>0.09765012623489959</v>
      </c>
      <c r="I28" s="24">
        <v>0.516050992726749</v>
      </c>
      <c r="J28" s="24">
        <v>0.3432511906498211</v>
      </c>
      <c r="K28" s="24">
        <v>0.04125048346800341</v>
      </c>
      <c r="L28" s="24">
        <v>0.0017972069205284206</v>
      </c>
    </row>
    <row r="29" spans="1:12" s="29" customFormat="1" ht="18" customHeight="1">
      <c r="A29" s="39" t="s">
        <v>81</v>
      </c>
      <c r="B29" s="43">
        <f>H29*100</f>
        <v>6.229958149343806</v>
      </c>
      <c r="C29" s="19">
        <f>I29*100</f>
        <v>45.14354430671319</v>
      </c>
      <c r="D29" s="19">
        <f>J29*100</f>
        <v>40.44402624944831</v>
      </c>
      <c r="E29" s="19">
        <f>K29*100</f>
        <v>7.595235917649336</v>
      </c>
      <c r="F29" s="19">
        <f>L29*100</f>
        <v>0.5872353768452622</v>
      </c>
      <c r="H29" s="24">
        <v>0.062299581493438054</v>
      </c>
      <c r="I29" s="24">
        <v>0.4514354430671319</v>
      </c>
      <c r="J29" s="24">
        <v>0.40444026249448306</v>
      </c>
      <c r="K29" s="24">
        <v>0.07595235917649336</v>
      </c>
      <c r="L29" s="24">
        <v>0.005872353768452622</v>
      </c>
    </row>
    <row r="30" spans="1:12" s="29" customFormat="1" ht="18" customHeight="1">
      <c r="A30" s="44" t="s">
        <v>83</v>
      </c>
      <c r="B30" s="26">
        <f aca="true" t="shared" si="1" ref="B30:F31">H30*100</f>
        <v>3.983519495818031</v>
      </c>
      <c r="C30" s="26">
        <f t="shared" si="1"/>
        <v>37.79640909695582</v>
      </c>
      <c r="D30" s="26">
        <f t="shared" si="1"/>
        <v>41.077780276989145</v>
      </c>
      <c r="E30" s="26">
        <f t="shared" si="1"/>
        <v>14.343537990707702</v>
      </c>
      <c r="F30" s="26">
        <f t="shared" si="1"/>
        <v>2.7987531395291403</v>
      </c>
      <c r="H30" s="24">
        <v>0.03983519495818031</v>
      </c>
      <c r="I30" s="24">
        <v>0.3779640909695582</v>
      </c>
      <c r="J30" s="24">
        <v>0.41077780276989145</v>
      </c>
      <c r="K30" s="24">
        <v>0.14343537990707703</v>
      </c>
      <c r="L30" s="24">
        <v>0.027987531395291403</v>
      </c>
    </row>
    <row r="31" s="29" customFormat="1" ht="18" customHeight="1">
      <c r="A31" s="45"/>
    </row>
    <row r="32" s="29" customFormat="1" ht="18" customHeight="1">
      <c r="A32" s="45"/>
    </row>
    <row r="33" s="29" customFormat="1" ht="18" customHeight="1">
      <c r="A33" s="45"/>
    </row>
    <row r="34" s="29" customFormat="1" ht="18" customHeight="1">
      <c r="A34" s="45"/>
    </row>
    <row r="35" s="29" customFormat="1" ht="18" customHeight="1">
      <c r="A35" s="45"/>
    </row>
    <row r="36" s="29" customFormat="1" ht="18" customHeight="1">
      <c r="A36" s="45"/>
    </row>
    <row r="37" s="29" customFormat="1" ht="18" customHeight="1">
      <c r="A37" s="45"/>
    </row>
    <row r="38" s="29" customFormat="1" ht="18" customHeight="1">
      <c r="A38" s="45"/>
    </row>
    <row r="39" s="29" customFormat="1" ht="18" customHeight="1">
      <c r="A39" s="45"/>
    </row>
    <row r="40" s="29" customFormat="1" ht="18" customHeight="1">
      <c r="A40" s="45"/>
    </row>
    <row r="41" s="29" customFormat="1" ht="18" customHeight="1">
      <c r="A41" s="45"/>
    </row>
    <row r="42" s="29" customFormat="1" ht="18" customHeight="1">
      <c r="A42" s="45"/>
    </row>
    <row r="43" s="29" customFormat="1" ht="18" customHeight="1">
      <c r="A43" s="45"/>
    </row>
    <row r="44" s="29" customFormat="1" ht="18" customHeight="1">
      <c r="A44" s="45"/>
    </row>
    <row r="45" s="29" customFormat="1" ht="18" customHeight="1">
      <c r="A45" s="45"/>
    </row>
    <row r="46" s="29" customFormat="1" ht="18" customHeight="1">
      <c r="A46" s="45"/>
    </row>
    <row r="47" s="29" customFormat="1" ht="18" customHeight="1">
      <c r="A47" s="45"/>
    </row>
    <row r="48" s="29" customFormat="1" ht="18" customHeight="1">
      <c r="A48" s="45"/>
    </row>
    <row r="49" s="29" customFormat="1" ht="18" customHeight="1">
      <c r="A49" s="45"/>
    </row>
    <row r="50" s="29" customFormat="1" ht="18" customHeight="1">
      <c r="A50" s="45"/>
    </row>
    <row r="51" s="29" customFormat="1" ht="18" customHeight="1">
      <c r="A51" s="45"/>
    </row>
    <row r="52" s="29" customFormat="1" ht="18" customHeight="1">
      <c r="A52" s="45"/>
    </row>
    <row r="53" s="29" customFormat="1" ht="18" customHeight="1">
      <c r="A53" s="45"/>
    </row>
    <row r="54" s="29" customFormat="1" ht="18" customHeight="1">
      <c r="A54" s="45"/>
    </row>
    <row r="55" s="29" customFormat="1" ht="18" customHeight="1">
      <c r="A55" s="45"/>
    </row>
    <row r="56" s="29" customFormat="1" ht="18" customHeight="1">
      <c r="A56" s="45"/>
    </row>
    <row r="57" s="29" customFormat="1" ht="18" customHeight="1">
      <c r="A57" s="45"/>
    </row>
    <row r="58" s="29" customFormat="1" ht="18" customHeight="1">
      <c r="A58" s="45"/>
    </row>
    <row r="59" s="29" customFormat="1" ht="18" customHeight="1">
      <c r="A59" s="45"/>
    </row>
    <row r="60" s="29" customFormat="1" ht="18" customHeight="1">
      <c r="A60" s="45"/>
    </row>
    <row r="61" s="29" customFormat="1" ht="18" customHeight="1">
      <c r="A61" s="45"/>
    </row>
    <row r="62" s="29" customFormat="1" ht="18" customHeight="1">
      <c r="A62" s="45"/>
    </row>
    <row r="63" s="29" customFormat="1" ht="18" customHeight="1">
      <c r="A63" s="45"/>
    </row>
    <row r="64" s="29" customFormat="1" ht="18" customHeight="1">
      <c r="A64" s="45"/>
    </row>
    <row r="65" s="29" customFormat="1" ht="18" customHeight="1">
      <c r="A65" s="45"/>
    </row>
    <row r="66" s="29" customFormat="1" ht="18" customHeight="1">
      <c r="A66" s="45"/>
    </row>
    <row r="67" s="29" customFormat="1" ht="18" customHeight="1">
      <c r="A67" s="45"/>
    </row>
    <row r="68" s="29" customFormat="1" ht="18" customHeight="1">
      <c r="A68" s="45"/>
    </row>
    <row r="69" s="29" customFormat="1" ht="18" customHeight="1">
      <c r="A69" s="45"/>
    </row>
    <row r="70" s="29" customFormat="1" ht="18" customHeight="1">
      <c r="A70" s="45"/>
    </row>
    <row r="71" s="29" customFormat="1" ht="18" customHeight="1">
      <c r="A71" s="45"/>
    </row>
    <row r="72" s="29" customFormat="1" ht="18" customHeight="1">
      <c r="A72" s="45"/>
    </row>
    <row r="73" s="29" customFormat="1" ht="18" customHeight="1">
      <c r="A73" s="45"/>
    </row>
    <row r="74" s="29" customFormat="1" ht="18" customHeight="1">
      <c r="A74" s="45"/>
    </row>
    <row r="75" s="29" customFormat="1" ht="18" customHeight="1">
      <c r="A75" s="45"/>
    </row>
    <row r="76" s="29" customFormat="1" ht="18" customHeight="1">
      <c r="A76" s="45"/>
    </row>
    <row r="77" s="29" customFormat="1" ht="18" customHeight="1">
      <c r="A77" s="45"/>
    </row>
    <row r="78" s="29" customFormat="1" ht="18" customHeight="1">
      <c r="A78" s="45"/>
    </row>
    <row r="79" s="29" customFormat="1" ht="18" customHeight="1">
      <c r="A79" s="45"/>
    </row>
    <row r="80" s="29" customFormat="1" ht="18" customHeight="1">
      <c r="A80" s="45"/>
    </row>
    <row r="81" s="29" customFormat="1" ht="18" customHeight="1">
      <c r="A81" s="45"/>
    </row>
    <row r="82" s="29" customFormat="1" ht="18" customHeight="1">
      <c r="A82" s="45"/>
    </row>
    <row r="83" s="29" customFormat="1" ht="18" customHeight="1">
      <c r="A83" s="45"/>
    </row>
    <row r="84" s="29" customFormat="1" ht="18" customHeight="1">
      <c r="A84" s="45"/>
    </row>
    <row r="85" s="29" customFormat="1" ht="18" customHeight="1">
      <c r="A85" s="45"/>
    </row>
    <row r="86" s="29" customFormat="1" ht="18" customHeight="1">
      <c r="A86" s="45"/>
    </row>
    <row r="87" s="29" customFormat="1" ht="18" customHeight="1">
      <c r="A87" s="45"/>
    </row>
    <row r="88" s="29" customFormat="1" ht="18" customHeight="1">
      <c r="A88" s="45"/>
    </row>
    <row r="89" s="29" customFormat="1" ht="18" customHeight="1">
      <c r="A89" s="45"/>
    </row>
    <row r="90" s="29" customFormat="1" ht="18" customHeight="1">
      <c r="A90" s="45"/>
    </row>
    <row r="91" s="29" customFormat="1" ht="18" customHeight="1">
      <c r="A91" s="45"/>
    </row>
    <row r="92" s="29" customFormat="1" ht="18" customHeight="1">
      <c r="A92" s="45"/>
    </row>
    <row r="93" s="29" customFormat="1" ht="18" customHeight="1">
      <c r="A93" s="45"/>
    </row>
    <row r="94" s="29" customFormat="1" ht="18" customHeight="1">
      <c r="A94" s="45"/>
    </row>
    <row r="95" s="29" customFormat="1" ht="18" customHeight="1">
      <c r="A95" s="45"/>
    </row>
    <row r="96" s="29" customFormat="1" ht="18" customHeight="1">
      <c r="A96" s="45"/>
    </row>
    <row r="97" s="29" customFormat="1" ht="18" customHeight="1">
      <c r="A97" s="45"/>
    </row>
    <row r="98" s="29" customFormat="1" ht="18" customHeight="1">
      <c r="A98" s="45"/>
    </row>
    <row r="99" s="29" customFormat="1" ht="18" customHeight="1">
      <c r="A99" s="45"/>
    </row>
    <row r="100" s="29" customFormat="1" ht="18" customHeight="1">
      <c r="A100" s="45"/>
    </row>
    <row r="101" s="29" customFormat="1" ht="18" customHeight="1">
      <c r="A101" s="45"/>
    </row>
    <row r="102" s="29" customFormat="1" ht="18" customHeight="1">
      <c r="A102" s="45"/>
    </row>
    <row r="103" s="29" customFormat="1" ht="18" customHeight="1">
      <c r="A103" s="45"/>
    </row>
    <row r="104" s="29" customFormat="1" ht="18" customHeight="1">
      <c r="A104" s="45"/>
    </row>
    <row r="105" s="29" customFormat="1" ht="18" customHeight="1">
      <c r="A105" s="45"/>
    </row>
    <row r="106" s="29" customFormat="1" ht="18" customHeight="1">
      <c r="A106" s="45"/>
    </row>
    <row r="107" s="29" customFormat="1" ht="18" customHeight="1">
      <c r="A107" s="45"/>
    </row>
    <row r="108" s="29" customFormat="1" ht="18" customHeight="1">
      <c r="A108" s="45"/>
    </row>
    <row r="109" s="29" customFormat="1" ht="18" customHeight="1">
      <c r="A109" s="45"/>
    </row>
    <row r="110" s="29" customFormat="1" ht="18" customHeight="1">
      <c r="A110" s="45"/>
    </row>
    <row r="111" s="29" customFormat="1" ht="18" customHeight="1">
      <c r="A111" s="45"/>
    </row>
    <row r="112" s="29" customFormat="1" ht="18" customHeight="1">
      <c r="A112" s="45"/>
    </row>
    <row r="113" s="29" customFormat="1" ht="18" customHeight="1">
      <c r="A113" s="45"/>
    </row>
    <row r="114" s="29" customFormat="1" ht="18" customHeight="1">
      <c r="A114" s="45"/>
    </row>
    <row r="115" s="29" customFormat="1" ht="18" customHeight="1">
      <c r="A115" s="45"/>
    </row>
    <row r="116" s="29" customFormat="1" ht="18" customHeight="1">
      <c r="A116" s="45"/>
    </row>
    <row r="117" s="29" customFormat="1" ht="18" customHeight="1">
      <c r="A117" s="45"/>
    </row>
    <row r="118" s="29" customFormat="1" ht="18" customHeight="1">
      <c r="A118" s="45"/>
    </row>
    <row r="119" s="29" customFormat="1" ht="18" customHeight="1">
      <c r="A119" s="45"/>
    </row>
    <row r="120" s="29" customFormat="1" ht="18" customHeight="1">
      <c r="A120" s="45"/>
    </row>
    <row r="121" s="29" customFormat="1" ht="18" customHeight="1">
      <c r="A121" s="45"/>
    </row>
    <row r="122" s="29" customFormat="1" ht="18" customHeight="1">
      <c r="A122" s="45"/>
    </row>
    <row r="123" s="29" customFormat="1" ht="18" customHeight="1">
      <c r="A123" s="45"/>
    </row>
    <row r="124" s="29" customFormat="1" ht="18" customHeight="1">
      <c r="A124" s="45"/>
    </row>
    <row r="125" s="29" customFormat="1" ht="18" customHeight="1">
      <c r="A125" s="45"/>
    </row>
    <row r="126" s="29" customFormat="1" ht="18" customHeight="1">
      <c r="A126" s="45"/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126"/>
  <sheetViews>
    <sheetView workbookViewId="0" topLeftCell="A1">
      <selection activeCell="A1" sqref="A1:IV16384"/>
    </sheetView>
  </sheetViews>
  <sheetFormatPr defaultColWidth="8.88671875" defaultRowHeight="13.5"/>
  <cols>
    <col min="1" max="1" width="10.21484375" style="46" customWidth="1"/>
    <col min="2" max="4" width="8.88671875" style="4" customWidth="1"/>
    <col min="5" max="5" width="8.88671875" style="4" hidden="1" customWidth="1"/>
    <col min="6" max="7" width="8.88671875" style="4" customWidth="1"/>
    <col min="9" max="9" width="6.88671875" style="0" hidden="1" customWidth="1"/>
    <col min="11" max="17" width="0" style="0" hidden="1" customWidth="1"/>
  </cols>
  <sheetData>
    <row r="2" spans="1:7" ht="18.75">
      <c r="A2" s="30"/>
      <c r="B2" s="253"/>
      <c r="C2" s="253"/>
      <c r="D2" s="253"/>
      <c r="E2" s="253"/>
      <c r="F2" s="253"/>
      <c r="G2" s="254"/>
    </row>
    <row r="3" spans="1:7" ht="23.25">
      <c r="A3" s="31"/>
      <c r="B3" s="3"/>
      <c r="C3" s="3"/>
      <c r="D3" s="3"/>
      <c r="E3" s="3"/>
      <c r="F3" s="3"/>
      <c r="G3" s="255"/>
    </row>
    <row r="4" spans="1:9" ht="13.5">
      <c r="A4" s="32"/>
      <c r="B4" s="84"/>
      <c r="C4" s="84"/>
      <c r="D4" s="84"/>
      <c r="E4" s="84"/>
      <c r="F4" s="84"/>
      <c r="G4" s="84"/>
      <c r="H4" s="256" t="s">
        <v>0</v>
      </c>
      <c r="I4" s="256" t="s">
        <v>0</v>
      </c>
    </row>
    <row r="5" spans="1:9" ht="18" customHeight="1">
      <c r="A5" s="33" t="s">
        <v>371</v>
      </c>
      <c r="B5" s="258" t="s">
        <v>372</v>
      </c>
      <c r="C5" s="259"/>
      <c r="D5" s="259"/>
      <c r="E5" s="260"/>
      <c r="F5" s="261" t="s">
        <v>373</v>
      </c>
      <c r="G5" s="262"/>
      <c r="H5" s="262"/>
      <c r="I5" s="262"/>
    </row>
    <row r="6" spans="1:9" ht="18" customHeight="1">
      <c r="A6" s="34"/>
      <c r="B6" s="264" t="s">
        <v>374</v>
      </c>
      <c r="C6" s="264" t="s">
        <v>375</v>
      </c>
      <c r="D6" s="264" t="s">
        <v>376</v>
      </c>
      <c r="E6" s="264" t="s">
        <v>377</v>
      </c>
      <c r="F6" s="264" t="s">
        <v>343</v>
      </c>
      <c r="G6" s="264" t="s">
        <v>344</v>
      </c>
      <c r="H6" s="265" t="s">
        <v>345</v>
      </c>
      <c r="I6" s="265" t="s">
        <v>377</v>
      </c>
    </row>
    <row r="7" spans="1:15" ht="20.25" customHeight="1">
      <c r="A7" s="35" t="s">
        <v>378</v>
      </c>
      <c r="B7" s="268"/>
      <c r="C7" s="268"/>
      <c r="D7" s="268"/>
      <c r="E7" s="268"/>
      <c r="F7" s="268"/>
      <c r="G7" s="268"/>
      <c r="H7" s="68"/>
      <c r="I7" s="68"/>
      <c r="K7" t="s">
        <v>379</v>
      </c>
      <c r="L7" t="s">
        <v>380</v>
      </c>
      <c r="M7" t="s">
        <v>381</v>
      </c>
      <c r="N7" t="s">
        <v>382</v>
      </c>
      <c r="O7" t="s">
        <v>383</v>
      </c>
    </row>
    <row r="8" spans="1:17" ht="20.25" customHeight="1">
      <c r="A8" s="36" t="s">
        <v>43</v>
      </c>
      <c r="B8" s="15">
        <f>L8*100</f>
        <v>39.1632441473246</v>
      </c>
      <c r="C8" s="15">
        <f aca="true" t="shared" si="0" ref="C8:D28">M8*100</f>
        <v>48.631231865622574</v>
      </c>
      <c r="D8" s="15">
        <f t="shared" si="0"/>
        <v>12.20552398705263</v>
      </c>
      <c r="E8" s="15" t="s">
        <v>384</v>
      </c>
      <c r="F8" s="15">
        <f>O8*100</f>
        <v>35.45238312637649</v>
      </c>
      <c r="G8" s="15">
        <f aca="true" t="shared" si="1" ref="G8:H30">P8*100</f>
        <v>50.275740477053624</v>
      </c>
      <c r="H8" s="269">
        <f t="shared" si="1"/>
        <v>14.271876396569688</v>
      </c>
      <c r="I8" s="269">
        <f aca="true" t="shared" si="2" ref="I8:I28">S8*100</f>
        <v>0</v>
      </c>
      <c r="K8" t="s">
        <v>385</v>
      </c>
      <c r="L8">
        <v>0.391632441473246</v>
      </c>
      <c r="M8">
        <v>0.48631231865622576</v>
      </c>
      <c r="N8">
        <v>0.12205523987052629</v>
      </c>
      <c r="O8">
        <v>0.35452383126376485</v>
      </c>
      <c r="P8">
        <v>0.5027574047705362</v>
      </c>
      <c r="Q8">
        <v>0.14271876396569688</v>
      </c>
    </row>
    <row r="9" spans="1:17" ht="20.25" customHeight="1">
      <c r="A9" s="36" t="s">
        <v>44</v>
      </c>
      <c r="B9" s="15">
        <f>L9*100</f>
        <v>40.71672495758908</v>
      </c>
      <c r="C9" s="15">
        <f t="shared" si="0"/>
        <v>50.953770884712135</v>
      </c>
      <c r="D9" s="15">
        <f t="shared" si="0"/>
        <v>8.329504157698917</v>
      </c>
      <c r="E9" s="15" t="s">
        <v>236</v>
      </c>
      <c r="F9" s="15">
        <f aca="true" t="shared" si="3" ref="F9:F30">O9*100</f>
        <v>37.4572557971293</v>
      </c>
      <c r="G9" s="15">
        <f t="shared" si="1"/>
        <v>52.28112478770017</v>
      </c>
      <c r="H9" s="269">
        <f t="shared" si="1"/>
        <v>10.26161941517075</v>
      </c>
      <c r="I9" s="269">
        <f t="shared" si="2"/>
        <v>0</v>
      </c>
      <c r="K9" t="s">
        <v>386</v>
      </c>
      <c r="L9">
        <v>0.4071672495758908</v>
      </c>
      <c r="M9">
        <v>0.5095377088471214</v>
      </c>
      <c r="N9">
        <v>0.08329504157698918</v>
      </c>
      <c r="O9">
        <v>0.37457255797129296</v>
      </c>
      <c r="P9">
        <v>0.5228112478770017</v>
      </c>
      <c r="Q9">
        <v>0.1026161941517075</v>
      </c>
    </row>
    <row r="10" spans="1:9" ht="20.25" customHeight="1">
      <c r="A10" s="37" t="s">
        <v>387</v>
      </c>
      <c r="B10" s="15"/>
      <c r="C10" s="15"/>
      <c r="D10" s="15"/>
      <c r="E10" s="15"/>
      <c r="F10" s="15"/>
      <c r="G10" s="15"/>
      <c r="H10" s="269"/>
      <c r="I10" s="269"/>
    </row>
    <row r="11" spans="1:17" ht="20.25" customHeight="1">
      <c r="A11" s="38" t="s">
        <v>388</v>
      </c>
      <c r="B11" s="15">
        <f>L11*100</f>
        <v>42.7768134600632</v>
      </c>
      <c r="C11" s="15">
        <f t="shared" si="0"/>
        <v>49.09660170950531</v>
      </c>
      <c r="D11" s="15">
        <f t="shared" si="0"/>
        <v>8.126584830431419</v>
      </c>
      <c r="E11" s="15" t="s">
        <v>236</v>
      </c>
      <c r="F11" s="15">
        <f t="shared" si="3"/>
        <v>37.671630396038644</v>
      </c>
      <c r="G11" s="15">
        <f t="shared" si="1"/>
        <v>51.74390812009949</v>
      </c>
      <c r="H11" s="269">
        <f t="shared" si="1"/>
        <v>10.584461483861915</v>
      </c>
      <c r="I11" s="269">
        <f t="shared" si="2"/>
        <v>0</v>
      </c>
      <c r="K11" t="s">
        <v>389</v>
      </c>
      <c r="L11">
        <v>0.427768134600632</v>
      </c>
      <c r="M11">
        <v>0.49096601709505305</v>
      </c>
      <c r="N11">
        <v>0.08126584830431419</v>
      </c>
      <c r="O11">
        <v>0.37671630396038647</v>
      </c>
      <c r="P11">
        <v>0.5174390812009949</v>
      </c>
      <c r="Q11">
        <v>0.10584461483861915</v>
      </c>
    </row>
    <row r="12" spans="1:17" ht="20.25" customHeight="1">
      <c r="A12" s="38" t="s">
        <v>390</v>
      </c>
      <c r="B12" s="15">
        <f>L12*100</f>
        <v>41.653636220315505</v>
      </c>
      <c r="C12" s="15">
        <f t="shared" si="0"/>
        <v>47.83888068358774</v>
      </c>
      <c r="D12" s="15">
        <f t="shared" si="0"/>
        <v>10.507483096096543</v>
      </c>
      <c r="E12" s="15" t="s">
        <v>236</v>
      </c>
      <c r="F12" s="15">
        <f t="shared" si="3"/>
        <v>36.28610418023284</v>
      </c>
      <c r="G12" s="15">
        <f t="shared" si="1"/>
        <v>50.291789164649714</v>
      </c>
      <c r="H12" s="269">
        <f t="shared" si="1"/>
        <v>13.422106655117169</v>
      </c>
      <c r="I12" s="269">
        <f t="shared" si="2"/>
        <v>0</v>
      </c>
      <c r="K12" t="s">
        <v>391</v>
      </c>
      <c r="L12">
        <v>0.41653636220315504</v>
      </c>
      <c r="M12">
        <v>0.47838880683587737</v>
      </c>
      <c r="N12">
        <v>0.10507483096096543</v>
      </c>
      <c r="O12">
        <v>0.3628610418023284</v>
      </c>
      <c r="P12">
        <v>0.5029178916464971</v>
      </c>
      <c r="Q12">
        <v>0.1342210665511717</v>
      </c>
    </row>
    <row r="13" spans="1:17" ht="20.25" customHeight="1">
      <c r="A13" s="39" t="s">
        <v>392</v>
      </c>
      <c r="B13" s="15">
        <f>L13*100</f>
        <v>38.5656089393683</v>
      </c>
      <c r="C13" s="15">
        <f t="shared" si="0"/>
        <v>49.66320038598439</v>
      </c>
      <c r="D13" s="15">
        <f t="shared" si="0"/>
        <v>11.771190674646945</v>
      </c>
      <c r="E13" s="15" t="s">
        <v>236</v>
      </c>
      <c r="F13" s="15">
        <f t="shared" si="3"/>
        <v>34.414959441170836</v>
      </c>
      <c r="G13" s="15">
        <f t="shared" si="1"/>
        <v>50.79928531323142</v>
      </c>
      <c r="H13" s="269">
        <f t="shared" si="1"/>
        <v>14.785755245597358</v>
      </c>
      <c r="I13" s="269">
        <f t="shared" si="2"/>
        <v>0</v>
      </c>
      <c r="K13" t="s">
        <v>393</v>
      </c>
      <c r="L13">
        <v>0.38565608939368307</v>
      </c>
      <c r="M13">
        <v>0.4966320038598439</v>
      </c>
      <c r="N13">
        <v>0.11771190674646946</v>
      </c>
      <c r="O13">
        <v>0.34414959441170834</v>
      </c>
      <c r="P13">
        <v>0.5079928531323142</v>
      </c>
      <c r="Q13">
        <v>0.14785755245597357</v>
      </c>
    </row>
    <row r="14" spans="1:17" ht="20.25" customHeight="1">
      <c r="A14" s="39" t="s">
        <v>394</v>
      </c>
      <c r="B14" s="15">
        <f>L14*100</f>
        <v>38.42036217961239</v>
      </c>
      <c r="C14" s="15">
        <f t="shared" si="0"/>
        <v>48.87397493522494</v>
      </c>
      <c r="D14" s="15">
        <f t="shared" si="0"/>
        <v>12.705662885162738</v>
      </c>
      <c r="E14" s="15" t="s">
        <v>236</v>
      </c>
      <c r="F14" s="15">
        <f t="shared" si="3"/>
        <v>35.173413185343435</v>
      </c>
      <c r="G14" s="15">
        <f t="shared" si="1"/>
        <v>50.52471106687114</v>
      </c>
      <c r="H14" s="269">
        <f t="shared" si="1"/>
        <v>14.301875747785491</v>
      </c>
      <c r="I14" s="269">
        <f t="shared" si="2"/>
        <v>0</v>
      </c>
      <c r="K14" t="s">
        <v>395</v>
      </c>
      <c r="L14">
        <v>0.3842036217961239</v>
      </c>
      <c r="M14">
        <v>0.48873974935224945</v>
      </c>
      <c r="N14">
        <v>0.12705662885162738</v>
      </c>
      <c r="O14">
        <v>0.3517341318534344</v>
      </c>
      <c r="P14">
        <v>0.5052471106687114</v>
      </c>
      <c r="Q14">
        <v>0.14301875747785492</v>
      </c>
    </row>
    <row r="15" spans="1:17" ht="20.25" customHeight="1">
      <c r="A15" s="39" t="s">
        <v>396</v>
      </c>
      <c r="B15" s="15">
        <f>L15*100</f>
        <v>39.79364710047104</v>
      </c>
      <c r="C15" s="15">
        <f t="shared" si="0"/>
        <v>51.66490804320537</v>
      </c>
      <c r="D15" s="15">
        <f t="shared" si="0"/>
        <v>8.541444856323679</v>
      </c>
      <c r="E15" s="15" t="s">
        <v>236</v>
      </c>
      <c r="F15" s="15">
        <f t="shared" si="3"/>
        <v>37.97009333700362</v>
      </c>
      <c r="G15" s="15">
        <f t="shared" si="1"/>
        <v>52.350419181162245</v>
      </c>
      <c r="H15" s="269">
        <f t="shared" si="1"/>
        <v>9.679487481834217</v>
      </c>
      <c r="I15" s="269">
        <f t="shared" si="2"/>
        <v>0</v>
      </c>
      <c r="K15" t="s">
        <v>397</v>
      </c>
      <c r="L15">
        <v>0.3979364710047104</v>
      </c>
      <c r="M15">
        <v>0.5166490804320537</v>
      </c>
      <c r="N15">
        <v>0.0854144485632368</v>
      </c>
      <c r="O15">
        <v>0.3797009333700362</v>
      </c>
      <c r="P15">
        <v>0.5235041918116224</v>
      </c>
      <c r="Q15">
        <v>0.09679487481834216</v>
      </c>
    </row>
    <row r="16" spans="1:9" ht="20.25" customHeight="1">
      <c r="A16" s="40" t="s">
        <v>398</v>
      </c>
      <c r="B16" s="15"/>
      <c r="C16" s="15"/>
      <c r="D16" s="15"/>
      <c r="E16" s="15"/>
      <c r="F16" s="15"/>
      <c r="G16" s="15"/>
      <c r="H16" s="269"/>
      <c r="I16" s="269"/>
    </row>
    <row r="17" spans="1:17" ht="20.25" customHeight="1">
      <c r="A17" s="36" t="s">
        <v>399</v>
      </c>
      <c r="B17" s="15">
        <f>L17*100</f>
        <v>39.32507642710847</v>
      </c>
      <c r="C17" s="15">
        <f t="shared" si="0"/>
        <v>53.08858822487949</v>
      </c>
      <c r="D17" s="15">
        <f t="shared" si="0"/>
        <v>7.586335348012161</v>
      </c>
      <c r="E17" s="15" t="s">
        <v>236</v>
      </c>
      <c r="F17" s="15">
        <f t="shared" si="3"/>
        <v>37.816078247434525</v>
      </c>
      <c r="G17" s="15">
        <f t="shared" si="1"/>
        <v>53.331349517664286</v>
      </c>
      <c r="H17" s="269">
        <f t="shared" si="1"/>
        <v>8.852572234901114</v>
      </c>
      <c r="I17" s="269">
        <f t="shared" si="2"/>
        <v>0</v>
      </c>
      <c r="K17" t="s">
        <v>400</v>
      </c>
      <c r="L17">
        <v>0.39325076427108474</v>
      </c>
      <c r="M17">
        <v>0.5308858822487948</v>
      </c>
      <c r="N17">
        <v>0.07586335348012162</v>
      </c>
      <c r="O17">
        <v>0.37816078247434526</v>
      </c>
      <c r="P17">
        <v>0.5333134951766428</v>
      </c>
      <c r="Q17">
        <v>0.08852572234901114</v>
      </c>
    </row>
    <row r="18" spans="1:17" ht="20.25" customHeight="1">
      <c r="A18" s="36" t="s">
        <v>61</v>
      </c>
      <c r="B18" s="15">
        <f>L18*100</f>
        <v>37.99439042865708</v>
      </c>
      <c r="C18" s="15">
        <f t="shared" si="0"/>
        <v>50.541017383438515</v>
      </c>
      <c r="D18" s="15">
        <f t="shared" si="0"/>
        <v>11.464592187904588</v>
      </c>
      <c r="E18" s="15" t="s">
        <v>236</v>
      </c>
      <c r="F18" s="15">
        <f t="shared" si="3"/>
        <v>34.59111444960812</v>
      </c>
      <c r="G18" s="15">
        <f t="shared" si="1"/>
        <v>51.79344378899863</v>
      </c>
      <c r="H18" s="269">
        <f t="shared" si="1"/>
        <v>13.615441761393242</v>
      </c>
      <c r="I18" s="269">
        <f t="shared" si="2"/>
        <v>0</v>
      </c>
      <c r="K18" t="s">
        <v>401</v>
      </c>
      <c r="L18">
        <v>0.37994390428657077</v>
      </c>
      <c r="M18">
        <v>0.5054101738343851</v>
      </c>
      <c r="N18">
        <v>0.11464592187904588</v>
      </c>
      <c r="O18">
        <v>0.3459111444960812</v>
      </c>
      <c r="P18">
        <v>0.5179344378899863</v>
      </c>
      <c r="Q18">
        <v>0.13615441761393243</v>
      </c>
    </row>
    <row r="19" spans="1:17" ht="20.25" customHeight="1">
      <c r="A19" s="36" t="s">
        <v>62</v>
      </c>
      <c r="B19" s="15">
        <f>L19*100</f>
        <v>38.98145614707421</v>
      </c>
      <c r="C19" s="15">
        <f t="shared" si="0"/>
        <v>49.54865276648721</v>
      </c>
      <c r="D19" s="15">
        <f t="shared" si="0"/>
        <v>11.469891086438254</v>
      </c>
      <c r="E19" s="15" t="s">
        <v>236</v>
      </c>
      <c r="F19" s="15">
        <f t="shared" si="3"/>
        <v>34.69548808340701</v>
      </c>
      <c r="G19" s="15">
        <f t="shared" si="1"/>
        <v>51.811791460245935</v>
      </c>
      <c r="H19" s="269">
        <f t="shared" si="1"/>
        <v>13.492720456346866</v>
      </c>
      <c r="I19" s="269">
        <f t="shared" si="2"/>
        <v>0</v>
      </c>
      <c r="K19" t="s">
        <v>402</v>
      </c>
      <c r="L19">
        <v>0.3898145614707421</v>
      </c>
      <c r="M19">
        <v>0.49548652766487206</v>
      </c>
      <c r="N19">
        <v>0.11469891086438254</v>
      </c>
      <c r="O19">
        <v>0.34695488083407006</v>
      </c>
      <c r="P19">
        <v>0.5181179146024594</v>
      </c>
      <c r="Q19">
        <v>0.13492720456346866</v>
      </c>
    </row>
    <row r="20" spans="1:17" ht="20.25" customHeight="1">
      <c r="A20" s="36" t="s">
        <v>63</v>
      </c>
      <c r="B20" s="15">
        <f>L20*100</f>
        <v>43.58761364444346</v>
      </c>
      <c r="C20" s="15">
        <f t="shared" si="0"/>
        <v>45.65151464898828</v>
      </c>
      <c r="D20" s="15">
        <f t="shared" si="0"/>
        <v>10.760871706568258</v>
      </c>
      <c r="E20" s="15" t="s">
        <v>236</v>
      </c>
      <c r="F20" s="15">
        <f t="shared" si="3"/>
        <v>38.67417596918129</v>
      </c>
      <c r="G20" s="15">
        <f t="shared" si="1"/>
        <v>47.766873102656454</v>
      </c>
      <c r="H20" s="269">
        <f t="shared" si="1"/>
        <v>13.558950928162275</v>
      </c>
      <c r="I20" s="269">
        <f t="shared" si="2"/>
        <v>0</v>
      </c>
      <c r="K20" t="s">
        <v>403</v>
      </c>
      <c r="L20">
        <v>0.43587613644443457</v>
      </c>
      <c r="M20">
        <v>0.45651514648988284</v>
      </c>
      <c r="N20">
        <v>0.10760871706568258</v>
      </c>
      <c r="O20">
        <v>0.3867417596918129</v>
      </c>
      <c r="P20">
        <v>0.47766873102656454</v>
      </c>
      <c r="Q20">
        <v>0.13558950928162275</v>
      </c>
    </row>
    <row r="21" spans="1:9" ht="20.25" customHeight="1">
      <c r="A21" s="37" t="s">
        <v>404</v>
      </c>
      <c r="B21" s="15"/>
      <c r="C21" s="15"/>
      <c r="D21" s="15"/>
      <c r="E21" s="15"/>
      <c r="F21" s="15"/>
      <c r="G21" s="15"/>
      <c r="H21" s="269"/>
      <c r="I21" s="269"/>
    </row>
    <row r="22" spans="1:17" ht="20.25" customHeight="1">
      <c r="A22" s="36" t="s">
        <v>405</v>
      </c>
      <c r="B22" s="15">
        <f>L22*100</f>
        <v>40.650648012098905</v>
      </c>
      <c r="C22" s="15">
        <f t="shared" si="0"/>
        <v>48.16551650175029</v>
      </c>
      <c r="D22" s="15">
        <f t="shared" si="0"/>
        <v>11.183835486150784</v>
      </c>
      <c r="E22" s="15" t="s">
        <v>236</v>
      </c>
      <c r="F22" s="15">
        <f t="shared" si="3"/>
        <v>36.867812503342876</v>
      </c>
      <c r="G22" s="15">
        <f t="shared" si="1"/>
        <v>49.82942898137809</v>
      </c>
      <c r="H22" s="269">
        <f t="shared" si="1"/>
        <v>13.302758515278931</v>
      </c>
      <c r="I22" s="269">
        <f t="shared" si="2"/>
        <v>0</v>
      </c>
      <c r="K22" t="s">
        <v>406</v>
      </c>
      <c r="L22">
        <v>0.40650648012098906</v>
      </c>
      <c r="M22">
        <v>0.4816551650175029</v>
      </c>
      <c r="N22">
        <v>0.11183835486150784</v>
      </c>
      <c r="O22">
        <v>0.3686781250334288</v>
      </c>
      <c r="P22">
        <v>0.49829428981378093</v>
      </c>
      <c r="Q22">
        <v>0.1330275851527893</v>
      </c>
    </row>
    <row r="23" spans="1:17" ht="20.25" customHeight="1">
      <c r="A23" s="41" t="s">
        <v>407</v>
      </c>
      <c r="B23" s="15">
        <f>L23*100</f>
        <v>38.94089943360072</v>
      </c>
      <c r="C23" s="15">
        <f t="shared" si="0"/>
        <v>52.50725637081817</v>
      </c>
      <c r="D23" s="15">
        <f t="shared" si="0"/>
        <v>8.551844195581285</v>
      </c>
      <c r="E23" s="15" t="s">
        <v>236</v>
      </c>
      <c r="F23" s="15">
        <f t="shared" si="3"/>
        <v>35.95434552822982</v>
      </c>
      <c r="G23" s="15">
        <f t="shared" si="1"/>
        <v>53.69162484112804</v>
      </c>
      <c r="H23" s="269">
        <f t="shared" si="1"/>
        <v>10.354029630642684</v>
      </c>
      <c r="I23" s="269">
        <f t="shared" si="2"/>
        <v>0</v>
      </c>
      <c r="K23" t="s">
        <v>408</v>
      </c>
      <c r="L23">
        <v>0.3894089943360072</v>
      </c>
      <c r="M23">
        <v>0.5250725637081817</v>
      </c>
      <c r="N23">
        <v>0.08551844195581285</v>
      </c>
      <c r="O23">
        <v>0.35954345528229825</v>
      </c>
      <c r="P23">
        <v>0.5369162484112804</v>
      </c>
      <c r="Q23">
        <v>0.10354029630642683</v>
      </c>
    </row>
    <row r="24" spans="1:9" ht="20.25" customHeight="1">
      <c r="A24" s="42" t="s">
        <v>409</v>
      </c>
      <c r="B24" s="15"/>
      <c r="C24" s="15"/>
      <c r="D24" s="15"/>
      <c r="E24" s="15"/>
      <c r="F24" s="15"/>
      <c r="G24" s="15"/>
      <c r="H24" s="269"/>
      <c r="I24" s="269"/>
    </row>
    <row r="25" spans="1:17" ht="20.25" customHeight="1">
      <c r="A25" s="39" t="s">
        <v>410</v>
      </c>
      <c r="B25" s="15">
        <f>L25*100</f>
        <v>38.3460117222971</v>
      </c>
      <c r="C25" s="15">
        <f t="shared" si="0"/>
        <v>52.5906119880041</v>
      </c>
      <c r="D25" s="15">
        <f t="shared" si="0"/>
        <v>9.063376289698796</v>
      </c>
      <c r="E25" s="15" t="s">
        <v>236</v>
      </c>
      <c r="F25" s="15">
        <f t="shared" si="3"/>
        <v>35.89271135131907</v>
      </c>
      <c r="G25" s="15">
        <f t="shared" si="1"/>
        <v>54.06651141809774</v>
      </c>
      <c r="H25" s="269">
        <f t="shared" si="1"/>
        <v>10.040777230582924</v>
      </c>
      <c r="I25" s="269">
        <f t="shared" si="2"/>
        <v>0</v>
      </c>
      <c r="K25" t="s">
        <v>411</v>
      </c>
      <c r="L25">
        <v>0.383460117222971</v>
      </c>
      <c r="M25">
        <v>0.525906119880041</v>
      </c>
      <c r="N25">
        <v>0.09063376289698796</v>
      </c>
      <c r="O25">
        <v>0.35892711351319073</v>
      </c>
      <c r="P25">
        <v>0.5406651141809774</v>
      </c>
      <c r="Q25">
        <v>0.10040777230582923</v>
      </c>
    </row>
    <row r="26" spans="1:19" s="266" customFormat="1" ht="20.25" customHeight="1">
      <c r="A26" s="39" t="s">
        <v>412</v>
      </c>
      <c r="B26" s="15">
        <f>L26*100</f>
        <v>37.93750301895585</v>
      </c>
      <c r="C26" s="15">
        <f t="shared" si="0"/>
        <v>50.054486496826435</v>
      </c>
      <c r="D26" s="15">
        <f t="shared" si="0"/>
        <v>12.008010484217749</v>
      </c>
      <c r="E26" s="15" t="s">
        <v>236</v>
      </c>
      <c r="F26" s="15">
        <f t="shared" si="3"/>
        <v>34.43681680527253</v>
      </c>
      <c r="G26" s="15">
        <f t="shared" si="1"/>
        <v>51.07097437167367</v>
      </c>
      <c r="H26" s="269">
        <f t="shared" si="1"/>
        <v>14.49220882305381</v>
      </c>
      <c r="I26" s="269">
        <f t="shared" si="2"/>
        <v>0</v>
      </c>
      <c r="K26" s="266" t="s">
        <v>413</v>
      </c>
      <c r="L26">
        <v>0.37937503018955854</v>
      </c>
      <c r="M26">
        <v>0.5005448649682643</v>
      </c>
      <c r="N26">
        <v>0.12008010484217749</v>
      </c>
      <c r="O26">
        <v>0.3443681680527253</v>
      </c>
      <c r="P26">
        <v>0.5107097437167367</v>
      </c>
      <c r="Q26">
        <v>0.1449220882305381</v>
      </c>
      <c r="R26"/>
      <c r="S26"/>
    </row>
    <row r="27" spans="1:17" ht="20.25" customHeight="1">
      <c r="A27" s="39" t="s">
        <v>414</v>
      </c>
      <c r="B27" s="15">
        <f>L27*100</f>
        <v>41.09667137005514</v>
      </c>
      <c r="C27" s="15">
        <f t="shared" si="0"/>
        <v>47.162755925597736</v>
      </c>
      <c r="D27" s="15">
        <f t="shared" si="0"/>
        <v>11.740572704347285</v>
      </c>
      <c r="E27" s="15" t="s">
        <v>236</v>
      </c>
      <c r="F27" s="15">
        <f t="shared" si="3"/>
        <v>36.02361959525424</v>
      </c>
      <c r="G27" s="15">
        <f t="shared" si="1"/>
        <v>49.92524426673502</v>
      </c>
      <c r="H27" s="269">
        <f t="shared" si="1"/>
        <v>14.051136138010737</v>
      </c>
      <c r="I27" s="269">
        <f t="shared" si="2"/>
        <v>0</v>
      </c>
      <c r="K27" t="s">
        <v>415</v>
      </c>
      <c r="L27">
        <v>0.4109667137005514</v>
      </c>
      <c r="M27">
        <v>0.4716275592559774</v>
      </c>
      <c r="N27">
        <v>0.11740572704347285</v>
      </c>
      <c r="O27">
        <v>0.3602361959525424</v>
      </c>
      <c r="P27">
        <v>0.4992524426673502</v>
      </c>
      <c r="Q27">
        <v>0.14051136138010736</v>
      </c>
    </row>
    <row r="28" spans="1:17" ht="20.25" customHeight="1">
      <c r="A28" s="39" t="s">
        <v>416</v>
      </c>
      <c r="B28" s="15">
        <f>L28*100</f>
        <v>40.564836115820256</v>
      </c>
      <c r="C28" s="15">
        <f t="shared" si="0"/>
        <v>45.6967562031063</v>
      </c>
      <c r="D28" s="15">
        <f t="shared" si="0"/>
        <v>13.738407681073413</v>
      </c>
      <c r="E28" s="15" t="s">
        <v>236</v>
      </c>
      <c r="F28" s="15">
        <f t="shared" si="3"/>
        <v>36.75198819938279</v>
      </c>
      <c r="G28" s="15">
        <f t="shared" si="1"/>
        <v>47.18160324335158</v>
      </c>
      <c r="H28" s="270">
        <f t="shared" si="1"/>
        <v>16.066408557265635</v>
      </c>
      <c r="I28" s="270">
        <f t="shared" si="2"/>
        <v>0</v>
      </c>
      <c r="K28" t="s">
        <v>417</v>
      </c>
      <c r="L28">
        <v>0.4056483611582026</v>
      </c>
      <c r="M28">
        <v>0.456967562031063</v>
      </c>
      <c r="N28">
        <v>0.13738407681073414</v>
      </c>
      <c r="O28">
        <v>0.36751988199382785</v>
      </c>
      <c r="P28">
        <v>0.47181603243351583</v>
      </c>
      <c r="Q28">
        <v>0.16066408557265635</v>
      </c>
    </row>
    <row r="29" spans="1:17" ht="13.5">
      <c r="A29" s="39" t="s">
        <v>418</v>
      </c>
      <c r="B29" s="271">
        <f>L29*100</f>
        <v>38.64893738439056</v>
      </c>
      <c r="C29" s="15">
        <f>M29*100</f>
        <v>49.361410495702124</v>
      </c>
      <c r="D29" s="15">
        <f>N29*100</f>
        <v>11.98965211990721</v>
      </c>
      <c r="E29" s="15" t="s">
        <v>236</v>
      </c>
      <c r="F29" s="15">
        <f t="shared" si="3"/>
        <v>34.25688140747239</v>
      </c>
      <c r="G29" s="15">
        <f t="shared" si="1"/>
        <v>51.556839954504696</v>
      </c>
      <c r="H29" s="270">
        <f t="shared" si="1"/>
        <v>14.186278638022776</v>
      </c>
      <c r="I29" s="270">
        <f>S29*100</f>
        <v>0</v>
      </c>
      <c r="L29">
        <v>0.3864893738439056</v>
      </c>
      <c r="M29">
        <v>0.49361410495702124</v>
      </c>
      <c r="N29">
        <v>0.11989652119907211</v>
      </c>
      <c r="O29">
        <v>0.34256881407472395</v>
      </c>
      <c r="P29">
        <v>0.515568399545047</v>
      </c>
      <c r="Q29">
        <v>0.14186278638022776</v>
      </c>
    </row>
    <row r="30" spans="1:17" ht="13.5">
      <c r="A30" s="44" t="s">
        <v>419</v>
      </c>
      <c r="B30" s="267">
        <f aca="true" t="shared" si="4" ref="B30:D31">L30*100</f>
        <v>40.375230779099155</v>
      </c>
      <c r="C30" s="267">
        <f t="shared" si="4"/>
        <v>45.11130696711146</v>
      </c>
      <c r="D30" s="267">
        <f t="shared" si="4"/>
        <v>14.513462253789347</v>
      </c>
      <c r="E30" s="267" t="s">
        <v>236</v>
      </c>
      <c r="F30" s="267">
        <f t="shared" si="3"/>
        <v>37.532992914774454</v>
      </c>
      <c r="G30" s="267">
        <f t="shared" si="1"/>
        <v>46.46475133597451</v>
      </c>
      <c r="H30" s="272">
        <f t="shared" si="1"/>
        <v>16.002255749251105</v>
      </c>
      <c r="I30" s="272">
        <f>S30*100</f>
        <v>0</v>
      </c>
      <c r="L30" s="266">
        <v>0.4037523077909916</v>
      </c>
      <c r="M30" s="266">
        <v>0.4511130696711146</v>
      </c>
      <c r="N30" s="266">
        <v>0.14513462253789347</v>
      </c>
      <c r="O30" s="266">
        <v>0.37532992914774455</v>
      </c>
      <c r="P30">
        <v>0.46464751335974513</v>
      </c>
      <c r="Q30">
        <v>0.16002255749251107</v>
      </c>
    </row>
    <row r="31" spans="1:7" ht="13.5">
      <c r="A31" s="45"/>
      <c r="G31" s="99"/>
    </row>
    <row r="32" spans="1:7" ht="13.5">
      <c r="A32" s="45"/>
      <c r="G32" s="99"/>
    </row>
    <row r="33" spans="1:7" ht="13.5">
      <c r="A33" s="45"/>
      <c r="G33" s="99"/>
    </row>
    <row r="34" spans="1:7" ht="13.5">
      <c r="A34" s="45"/>
      <c r="G34" s="99"/>
    </row>
    <row r="35" spans="1:7" ht="13.5">
      <c r="A35" s="45"/>
      <c r="G35" s="99"/>
    </row>
    <row r="36" spans="1:7" ht="13.5">
      <c r="A36" s="45"/>
      <c r="G36" s="99"/>
    </row>
    <row r="37" spans="1:7" ht="13.5">
      <c r="A37" s="45"/>
      <c r="G37" s="99"/>
    </row>
    <row r="38" spans="1:7" ht="13.5">
      <c r="A38" s="45"/>
      <c r="G38" s="99"/>
    </row>
    <row r="39" spans="1:7" ht="13.5">
      <c r="A39" s="45"/>
      <c r="G39" s="99"/>
    </row>
    <row r="40" spans="1:7" ht="13.5">
      <c r="A40" s="45"/>
      <c r="G40" s="99"/>
    </row>
    <row r="41" spans="1:7" ht="13.5">
      <c r="A41" s="45"/>
      <c r="G41" s="99"/>
    </row>
    <row r="42" spans="1:7" ht="13.5">
      <c r="A42" s="45"/>
      <c r="G42" s="99"/>
    </row>
    <row r="43" spans="1:7" ht="13.5">
      <c r="A43" s="45"/>
      <c r="G43" s="99"/>
    </row>
    <row r="44" spans="1:7" ht="13.5">
      <c r="A44" s="45"/>
      <c r="G44" s="99"/>
    </row>
    <row r="45" spans="1:7" ht="13.5">
      <c r="A45" s="45"/>
      <c r="G45" s="99"/>
    </row>
    <row r="46" spans="1:7" ht="13.5">
      <c r="A46" s="45"/>
      <c r="G46" s="99"/>
    </row>
    <row r="47" spans="1:7" ht="13.5">
      <c r="A47" s="45"/>
      <c r="G47" s="99"/>
    </row>
    <row r="48" spans="1:7" ht="13.5">
      <c r="A48" s="45"/>
      <c r="G48" s="99"/>
    </row>
    <row r="49" spans="1:7" ht="13.5">
      <c r="A49" s="45"/>
      <c r="G49" s="99"/>
    </row>
    <row r="50" spans="1:7" ht="13.5">
      <c r="A50" s="45"/>
      <c r="G50" s="99"/>
    </row>
    <row r="51" spans="1:7" ht="13.5">
      <c r="A51" s="45"/>
      <c r="G51" s="99"/>
    </row>
    <row r="52" spans="1:7" ht="13.5">
      <c r="A52" s="45"/>
      <c r="G52" s="99"/>
    </row>
    <row r="53" spans="1:7" ht="13.5">
      <c r="A53" s="45"/>
      <c r="G53" s="99"/>
    </row>
    <row r="54" spans="1:7" ht="13.5">
      <c r="A54" s="45"/>
      <c r="G54" s="99"/>
    </row>
    <row r="55" spans="1:7" ht="13.5">
      <c r="A55" s="45"/>
      <c r="G55" s="99"/>
    </row>
    <row r="56" spans="1:7" ht="13.5">
      <c r="A56" s="45"/>
      <c r="G56" s="99"/>
    </row>
    <row r="57" spans="1:7" ht="13.5">
      <c r="A57" s="45"/>
      <c r="G57" s="99"/>
    </row>
    <row r="58" spans="1:7" ht="13.5">
      <c r="A58" s="45"/>
      <c r="G58" s="99"/>
    </row>
    <row r="59" spans="1:7" ht="13.5">
      <c r="A59" s="45"/>
      <c r="G59" s="99"/>
    </row>
    <row r="60" spans="1:7" ht="13.5">
      <c r="A60" s="45"/>
      <c r="G60" s="99"/>
    </row>
    <row r="61" spans="1:7" ht="13.5">
      <c r="A61" s="45"/>
      <c r="G61" s="99"/>
    </row>
    <row r="62" spans="1:7" ht="13.5">
      <c r="A62" s="45"/>
      <c r="G62" s="99"/>
    </row>
    <row r="63" spans="1:7" ht="13.5">
      <c r="A63" s="45"/>
      <c r="G63" s="99"/>
    </row>
    <row r="64" spans="1:7" ht="13.5">
      <c r="A64" s="45"/>
      <c r="G64" s="99"/>
    </row>
    <row r="65" spans="1:7" ht="13.5">
      <c r="A65" s="45"/>
      <c r="G65" s="99"/>
    </row>
    <row r="66" spans="1:7" ht="13.5">
      <c r="A66" s="45"/>
      <c r="G66" s="99"/>
    </row>
    <row r="67" spans="1:7" ht="13.5">
      <c r="A67" s="45"/>
      <c r="G67" s="99"/>
    </row>
    <row r="68" spans="1:7" ht="13.5">
      <c r="A68" s="45"/>
      <c r="G68" s="99"/>
    </row>
    <row r="69" spans="1:7" ht="13.5">
      <c r="A69" s="45"/>
      <c r="G69" s="99"/>
    </row>
    <row r="70" spans="1:7" ht="13.5">
      <c r="A70" s="45"/>
      <c r="G70" s="99"/>
    </row>
    <row r="71" spans="1:7" ht="13.5">
      <c r="A71" s="45"/>
      <c r="G71" s="99"/>
    </row>
    <row r="72" spans="1:7" ht="13.5">
      <c r="A72" s="45"/>
      <c r="G72" s="99"/>
    </row>
    <row r="73" spans="1:7" ht="13.5">
      <c r="A73" s="45"/>
      <c r="G73" s="99"/>
    </row>
    <row r="74" spans="1:7" ht="13.5">
      <c r="A74" s="45"/>
      <c r="G74" s="99"/>
    </row>
    <row r="75" spans="1:7" ht="13.5">
      <c r="A75" s="45"/>
      <c r="G75" s="99"/>
    </row>
    <row r="76" spans="1:7" ht="13.5">
      <c r="A76" s="45"/>
      <c r="G76" s="99"/>
    </row>
    <row r="77" spans="1:7" ht="13.5">
      <c r="A77" s="45"/>
      <c r="G77" s="99"/>
    </row>
    <row r="78" spans="1:7" ht="13.5">
      <c r="A78" s="45"/>
      <c r="G78" s="99"/>
    </row>
    <row r="79" spans="1:7" ht="13.5">
      <c r="A79" s="45"/>
      <c r="G79" s="99"/>
    </row>
    <row r="80" spans="1:7" ht="13.5">
      <c r="A80" s="45"/>
      <c r="G80" s="99"/>
    </row>
    <row r="81" spans="1:7" ht="13.5">
      <c r="A81" s="45"/>
      <c r="G81" s="99"/>
    </row>
    <row r="82" spans="1:7" ht="13.5">
      <c r="A82" s="45"/>
      <c r="G82" s="99"/>
    </row>
    <row r="83" spans="1:7" ht="13.5">
      <c r="A83" s="45"/>
      <c r="G83" s="99"/>
    </row>
    <row r="84" spans="1:7" ht="13.5">
      <c r="A84" s="45"/>
      <c r="G84" s="99"/>
    </row>
    <row r="85" spans="1:7" ht="13.5">
      <c r="A85" s="45"/>
      <c r="G85" s="99"/>
    </row>
    <row r="86" spans="1:7" ht="13.5">
      <c r="A86" s="45"/>
      <c r="G86" s="99"/>
    </row>
    <row r="87" spans="1:7" ht="13.5">
      <c r="A87" s="45"/>
      <c r="G87" s="99"/>
    </row>
    <row r="88" spans="1:7" ht="13.5">
      <c r="A88" s="45"/>
      <c r="G88" s="99"/>
    </row>
    <row r="89" spans="1:7" ht="13.5">
      <c r="A89" s="45"/>
      <c r="G89" s="99"/>
    </row>
    <row r="90" spans="1:7" ht="13.5">
      <c r="A90" s="45"/>
      <c r="G90" s="99"/>
    </row>
    <row r="91" spans="1:7" ht="13.5">
      <c r="A91" s="45"/>
      <c r="G91" s="99"/>
    </row>
    <row r="92" spans="1:7" ht="13.5">
      <c r="A92" s="45"/>
      <c r="G92" s="99"/>
    </row>
    <row r="93" spans="1:7" ht="13.5">
      <c r="A93" s="45"/>
      <c r="G93" s="99"/>
    </row>
    <row r="94" spans="1:7" ht="13.5">
      <c r="A94" s="45"/>
      <c r="G94" s="99"/>
    </row>
    <row r="95" spans="1:7" ht="13.5">
      <c r="A95" s="45"/>
      <c r="G95" s="99"/>
    </row>
    <row r="96" spans="1:7" ht="13.5">
      <c r="A96" s="45"/>
      <c r="G96" s="99"/>
    </row>
    <row r="97" spans="1:7" ht="13.5">
      <c r="A97" s="45"/>
      <c r="G97" s="99"/>
    </row>
    <row r="98" spans="1:7" ht="13.5">
      <c r="A98" s="45"/>
      <c r="G98" s="99"/>
    </row>
    <row r="99" spans="1:7" ht="13.5">
      <c r="A99" s="45"/>
      <c r="G99" s="99"/>
    </row>
    <row r="100" spans="1:7" ht="13.5">
      <c r="A100" s="45"/>
      <c r="G100" s="99"/>
    </row>
    <row r="101" spans="1:7" ht="13.5">
      <c r="A101" s="45"/>
      <c r="G101" s="99"/>
    </row>
    <row r="102" spans="1:7" ht="13.5">
      <c r="A102" s="45"/>
      <c r="G102" s="99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3">
    <mergeCell ref="A5:A6"/>
    <mergeCell ref="B5:E5"/>
    <mergeCell ref="F5:I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21"/>
  <sheetViews>
    <sheetView workbookViewId="0" topLeftCell="A1">
      <selection activeCell="A3" sqref="A3"/>
    </sheetView>
  </sheetViews>
  <sheetFormatPr defaultColWidth="8.88671875" defaultRowHeight="18" customHeight="1"/>
  <cols>
    <col min="1" max="8" width="8.88671875" style="4" customWidth="1"/>
    <col min="9" max="9" width="0" style="4" hidden="1" customWidth="1"/>
    <col min="10" max="16384" width="8.88671875" style="4" customWidth="1"/>
  </cols>
  <sheetData>
    <row r="2" s="254" customFormat="1" ht="18" customHeight="1">
      <c r="A2" s="273" t="s">
        <v>810</v>
      </c>
    </row>
    <row r="3" ht="18" customHeight="1">
      <c r="A3" s="3"/>
    </row>
    <row r="4" spans="1:7" s="29" customFormat="1" ht="18" customHeight="1">
      <c r="A4" s="84"/>
      <c r="F4" s="274"/>
      <c r="G4" s="275" t="s">
        <v>420</v>
      </c>
    </row>
    <row r="5" spans="1:17" s="29" customFormat="1" ht="12" customHeight="1">
      <c r="A5" s="276" t="s">
        <v>421</v>
      </c>
      <c r="B5" s="76" t="s">
        <v>422</v>
      </c>
      <c r="C5" s="277" t="s">
        <v>423</v>
      </c>
      <c r="D5" s="278"/>
      <c r="E5" s="278"/>
      <c r="F5" s="278"/>
      <c r="G5" s="278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29" customFormat="1" ht="24.75" customHeight="1">
      <c r="A6" s="279"/>
      <c r="B6" s="280"/>
      <c r="C6" s="281" t="s">
        <v>424</v>
      </c>
      <c r="D6" s="281" t="s">
        <v>425</v>
      </c>
      <c r="E6" s="281" t="s">
        <v>426</v>
      </c>
      <c r="F6" s="282" t="s">
        <v>427</v>
      </c>
      <c r="G6" s="283" t="s">
        <v>428</v>
      </c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29" customFormat="1" ht="24.75" customHeight="1">
      <c r="A7" s="18">
        <v>2011</v>
      </c>
      <c r="B7" s="32" t="s">
        <v>429</v>
      </c>
      <c r="C7" s="80">
        <v>66.7</v>
      </c>
      <c r="D7" s="80">
        <v>19.3</v>
      </c>
      <c r="E7" s="80">
        <v>2.3</v>
      </c>
      <c r="F7" s="32">
        <v>6.4</v>
      </c>
      <c r="G7" s="32">
        <v>5.4</v>
      </c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s="286" customFormat="1" ht="18.75" customHeight="1">
      <c r="A8" s="21">
        <v>2012</v>
      </c>
      <c r="B8" s="284">
        <f>I8*100</f>
        <v>12.588841674307243</v>
      </c>
      <c r="C8" s="284">
        <v>62.09764996313299</v>
      </c>
      <c r="D8" s="284">
        <v>17.205816771755778</v>
      </c>
      <c r="E8" s="284">
        <v>4.063187018884842</v>
      </c>
      <c r="F8" s="284">
        <v>13.383278512407868</v>
      </c>
      <c r="G8" s="284">
        <v>3.2500677338185735</v>
      </c>
      <c r="H8" s="285"/>
      <c r="I8" s="285">
        <v>0.12588841674307244</v>
      </c>
      <c r="J8" s="285"/>
      <c r="K8" s="285"/>
      <c r="L8" s="285"/>
      <c r="M8" s="285"/>
      <c r="N8" s="285"/>
      <c r="O8" s="285"/>
      <c r="P8" s="285"/>
      <c r="Q8" s="285"/>
    </row>
    <row r="9" spans="1:17" s="29" customFormat="1" ht="18.75" customHeight="1">
      <c r="A9" s="287" t="s">
        <v>430</v>
      </c>
      <c r="B9" s="148">
        <f aca="true" t="shared" si="0" ref="B9:B31">I9*100</f>
        <v>13.484100814807586</v>
      </c>
      <c r="C9" s="148">
        <v>54.383188042673936</v>
      </c>
      <c r="D9" s="148">
        <v>19.522160243002883</v>
      </c>
      <c r="E9" s="148">
        <v>2.714469215291546</v>
      </c>
      <c r="F9" s="148">
        <v>14.24941637397395</v>
      </c>
      <c r="G9" s="148">
        <v>9.130766125057688</v>
      </c>
      <c r="H9" s="84"/>
      <c r="I9" s="84">
        <v>0.13484100814807587</v>
      </c>
      <c r="J9" s="84"/>
      <c r="K9" s="84"/>
      <c r="L9" s="84"/>
      <c r="M9" s="84"/>
      <c r="N9" s="84"/>
      <c r="O9" s="84"/>
      <c r="P9" s="84"/>
      <c r="Q9" s="84"/>
    </row>
    <row r="10" spans="1:17" s="29" customFormat="1" ht="18.75" customHeight="1">
      <c r="A10" s="287" t="s">
        <v>431</v>
      </c>
      <c r="B10" s="148">
        <f t="shared" si="0"/>
        <v>11.067221413458245</v>
      </c>
      <c r="C10" s="148">
        <v>60.051710039850235</v>
      </c>
      <c r="D10" s="148">
        <v>20.696285744770073</v>
      </c>
      <c r="E10" s="148">
        <v>4.095990839586272</v>
      </c>
      <c r="F10" s="148">
        <v>13.329227115169566</v>
      </c>
      <c r="G10" s="148">
        <v>1.8267862606238843</v>
      </c>
      <c r="H10" s="84"/>
      <c r="I10" s="84">
        <v>0.11067221413458245</v>
      </c>
      <c r="J10" s="84"/>
      <c r="K10" s="84"/>
      <c r="L10" s="84"/>
      <c r="M10" s="84"/>
      <c r="N10" s="84"/>
      <c r="O10" s="84"/>
      <c r="P10" s="84"/>
      <c r="Q10" s="84"/>
    </row>
    <row r="11" spans="1:17" s="29" customFormat="1" ht="18.75" customHeight="1">
      <c r="A11" s="287" t="s">
        <v>432</v>
      </c>
      <c r="B11" s="148">
        <f t="shared" si="0"/>
        <v>11.33562987608736</v>
      </c>
      <c r="C11" s="148">
        <v>66.78186405256808</v>
      </c>
      <c r="D11" s="148">
        <v>14.611581272248966</v>
      </c>
      <c r="E11" s="148">
        <v>1.7897719944080002</v>
      </c>
      <c r="F11" s="148">
        <v>15.949050216467654</v>
      </c>
      <c r="G11" s="148">
        <v>0.8677324643073088</v>
      </c>
      <c r="H11" s="84"/>
      <c r="I11" s="84">
        <v>0.1133562987608736</v>
      </c>
      <c r="J11" s="84"/>
      <c r="K11" s="84"/>
      <c r="L11" s="84"/>
      <c r="M11" s="84"/>
      <c r="N11" s="84"/>
      <c r="O11" s="84"/>
      <c r="P11" s="84"/>
      <c r="Q11" s="84"/>
    </row>
    <row r="12" spans="1:17" s="29" customFormat="1" ht="18.75" customHeight="1">
      <c r="A12" s="287" t="s">
        <v>433</v>
      </c>
      <c r="B12" s="148">
        <f t="shared" si="0"/>
        <v>12.341686269824086</v>
      </c>
      <c r="C12" s="148">
        <v>60.92313509765339</v>
      </c>
      <c r="D12" s="148">
        <v>17.37952092372936</v>
      </c>
      <c r="E12" s="148">
        <v>3.233466898224866</v>
      </c>
      <c r="F12" s="148">
        <v>16.68715673468111</v>
      </c>
      <c r="G12" s="148">
        <v>1.7767203457112568</v>
      </c>
      <c r="H12" s="84"/>
      <c r="I12" s="84">
        <v>0.12341686269824086</v>
      </c>
      <c r="J12" s="84"/>
      <c r="K12" s="84"/>
      <c r="L12" s="84"/>
      <c r="M12" s="84"/>
      <c r="N12" s="84"/>
      <c r="O12" s="84"/>
      <c r="P12" s="84"/>
      <c r="Q12" s="84"/>
    </row>
    <row r="13" spans="1:17" s="29" customFormat="1" ht="18.75" customHeight="1">
      <c r="A13" s="287" t="s">
        <v>434</v>
      </c>
      <c r="B13" s="148">
        <f t="shared" si="0"/>
        <v>14.177780347674476</v>
      </c>
      <c r="C13" s="148">
        <v>57.312634396465484</v>
      </c>
      <c r="D13" s="148">
        <v>17.61800494592638</v>
      </c>
      <c r="E13" s="148">
        <v>6.106967524694707</v>
      </c>
      <c r="F13" s="148">
        <v>16.054231737165328</v>
      </c>
      <c r="G13" s="148">
        <v>2.9081613957481194</v>
      </c>
      <c r="H13" s="84"/>
      <c r="I13" s="84">
        <v>0.14177780347674476</v>
      </c>
      <c r="J13" s="84"/>
      <c r="K13" s="84"/>
      <c r="L13" s="84"/>
      <c r="M13" s="84"/>
      <c r="N13" s="84"/>
      <c r="O13" s="84"/>
      <c r="P13" s="84"/>
      <c r="Q13" s="84"/>
    </row>
    <row r="14" spans="1:17" s="29" customFormat="1" ht="18.75" customHeight="1">
      <c r="A14" s="287" t="s">
        <v>435</v>
      </c>
      <c r="B14" s="148">
        <f t="shared" si="0"/>
        <v>13.175734499876404</v>
      </c>
      <c r="C14" s="148">
        <v>63.146394139908416</v>
      </c>
      <c r="D14" s="148">
        <v>19.122984147811096</v>
      </c>
      <c r="E14" s="148">
        <v>4.203658237257477</v>
      </c>
      <c r="F14" s="148">
        <v>12.807925472348176</v>
      </c>
      <c r="G14" s="148">
        <v>0.7190380026748175</v>
      </c>
      <c r="H14" s="84"/>
      <c r="I14" s="84">
        <v>0.13175734499876404</v>
      </c>
      <c r="J14" s="84"/>
      <c r="K14" s="84"/>
      <c r="L14" s="84"/>
      <c r="M14" s="84"/>
      <c r="N14" s="84"/>
      <c r="O14" s="84"/>
      <c r="P14" s="84"/>
      <c r="Q14" s="84"/>
    </row>
    <row r="15" spans="1:17" s="29" customFormat="1" ht="18.75" customHeight="1">
      <c r="A15" s="287" t="s">
        <v>436</v>
      </c>
      <c r="B15" s="148">
        <f t="shared" si="0"/>
        <v>8.769483407380603</v>
      </c>
      <c r="C15" s="148">
        <v>63.04685295503635</v>
      </c>
      <c r="D15" s="148">
        <v>19.355260002715298</v>
      </c>
      <c r="E15" s="148">
        <v>4.398119065759522</v>
      </c>
      <c r="F15" s="148">
        <v>10.520039782692391</v>
      </c>
      <c r="G15" s="148">
        <v>2.6797281937964335</v>
      </c>
      <c r="H15" s="84"/>
      <c r="I15" s="84">
        <v>0.08769483407380603</v>
      </c>
      <c r="J15" s="84"/>
      <c r="K15" s="84"/>
      <c r="L15" s="84"/>
      <c r="M15" s="84"/>
      <c r="N15" s="84"/>
      <c r="O15" s="84"/>
      <c r="P15" s="84"/>
      <c r="Q15" s="84"/>
    </row>
    <row r="16" spans="1:17" s="29" customFormat="1" ht="18.75" customHeight="1">
      <c r="A16" s="287" t="s">
        <v>437</v>
      </c>
      <c r="B16" s="148">
        <f t="shared" si="0"/>
        <v>11.355226412738208</v>
      </c>
      <c r="C16" s="148">
        <v>58.71628752662701</v>
      </c>
      <c r="D16" s="148">
        <v>19.54645513610069</v>
      </c>
      <c r="E16" s="148">
        <v>9.24278495379549</v>
      </c>
      <c r="F16" s="148">
        <v>12.246459254274615</v>
      </c>
      <c r="G16" s="148">
        <v>0.24801312920219146</v>
      </c>
      <c r="H16" s="84"/>
      <c r="I16" s="84">
        <v>0.11355226412738208</v>
      </c>
      <c r="J16" s="84"/>
      <c r="K16" s="84"/>
      <c r="L16" s="84"/>
      <c r="M16" s="84"/>
      <c r="N16" s="84"/>
      <c r="O16" s="84"/>
      <c r="P16" s="84"/>
      <c r="Q16" s="84"/>
    </row>
    <row r="17" spans="1:17" s="29" customFormat="1" ht="18.75" customHeight="1">
      <c r="A17" s="287" t="s">
        <v>438</v>
      </c>
      <c r="B17" s="148">
        <f t="shared" si="0"/>
        <v>10.055198985015288</v>
      </c>
      <c r="C17" s="148">
        <v>61.20841601199062</v>
      </c>
      <c r="D17" s="148">
        <v>19.576339667287368</v>
      </c>
      <c r="E17" s="148">
        <v>6.409395655611769</v>
      </c>
      <c r="F17" s="148">
        <v>12.805848665110254</v>
      </c>
      <c r="G17" s="148">
        <v>0</v>
      </c>
      <c r="H17" s="84"/>
      <c r="I17" s="84">
        <v>0.10055198985015287</v>
      </c>
      <c r="J17" s="84"/>
      <c r="K17" s="84"/>
      <c r="L17" s="84"/>
      <c r="M17" s="84"/>
      <c r="N17" s="84"/>
      <c r="O17" s="84"/>
      <c r="P17" s="84"/>
      <c r="Q17" s="84"/>
    </row>
    <row r="18" spans="1:17" s="29" customFormat="1" ht="18.75" customHeight="1">
      <c r="A18" s="287" t="s">
        <v>439</v>
      </c>
      <c r="B18" s="148">
        <f t="shared" si="0"/>
        <v>23.23563655069493</v>
      </c>
      <c r="C18" s="148">
        <v>78.18690346591602</v>
      </c>
      <c r="D18" s="148">
        <v>10.986241655613872</v>
      </c>
      <c r="E18" s="148">
        <v>2.898389074700471</v>
      </c>
      <c r="F18" s="148">
        <v>7.928465803769641</v>
      </c>
      <c r="G18" s="148">
        <v>0</v>
      </c>
      <c r="H18" s="84"/>
      <c r="I18" s="84">
        <v>0.23235636550694933</v>
      </c>
      <c r="J18" s="84"/>
      <c r="K18" s="84"/>
      <c r="L18" s="84"/>
      <c r="M18" s="84"/>
      <c r="N18" s="84"/>
      <c r="O18" s="84"/>
      <c r="P18" s="84"/>
      <c r="Q18" s="84"/>
    </row>
    <row r="19" spans="1:17" s="29" customFormat="1" ht="18.75" customHeight="1">
      <c r="A19" s="287" t="s">
        <v>440</v>
      </c>
      <c r="B19" s="148">
        <f t="shared" si="0"/>
        <v>8.8712642470718</v>
      </c>
      <c r="C19" s="148">
        <v>32.42155121373593</v>
      </c>
      <c r="D19" s="148">
        <v>30.029603315571343</v>
      </c>
      <c r="E19" s="148">
        <v>6.796921255180579</v>
      </c>
      <c r="F19" s="148">
        <v>28.20603907637655</v>
      </c>
      <c r="G19" s="148">
        <v>2.545885139135583</v>
      </c>
      <c r="H19" s="84"/>
      <c r="I19" s="84">
        <v>0.088712642470718</v>
      </c>
      <c r="J19" s="84"/>
      <c r="K19" s="84"/>
      <c r="L19" s="84"/>
      <c r="M19" s="84"/>
      <c r="N19" s="84"/>
      <c r="O19" s="84"/>
      <c r="P19" s="84"/>
      <c r="Q19" s="84"/>
    </row>
    <row r="20" spans="1:17" s="29" customFormat="1" ht="18.75" customHeight="1">
      <c r="A20" s="287" t="s">
        <v>441</v>
      </c>
      <c r="B20" s="148">
        <f t="shared" si="0"/>
        <v>5.8345715700842</v>
      </c>
      <c r="C20" s="148">
        <v>64.49066213921903</v>
      </c>
      <c r="D20" s="148">
        <v>10.033955857385399</v>
      </c>
      <c r="E20" s="148">
        <v>5.093378607809847</v>
      </c>
      <c r="F20" s="148">
        <v>20.382003395585738</v>
      </c>
      <c r="G20" s="148">
        <v>0</v>
      </c>
      <c r="H20" s="84"/>
      <c r="I20" s="84">
        <v>0.058345715700842</v>
      </c>
      <c r="J20" s="84"/>
      <c r="K20" s="84"/>
      <c r="L20" s="84"/>
      <c r="M20" s="84"/>
      <c r="N20" s="84"/>
      <c r="O20" s="84"/>
      <c r="P20" s="84"/>
      <c r="Q20" s="84"/>
    </row>
    <row r="21" spans="1:17" s="29" customFormat="1" ht="18.75" customHeight="1">
      <c r="A21" s="287" t="s">
        <v>442</v>
      </c>
      <c r="B21" s="148">
        <f t="shared" si="0"/>
        <v>7.3379174852652245</v>
      </c>
      <c r="C21" s="148">
        <v>77.77777777777779</v>
      </c>
      <c r="D21" s="148">
        <v>10.562248995983936</v>
      </c>
      <c r="E21" s="148">
        <v>0</v>
      </c>
      <c r="F21" s="148">
        <v>11.659973226238288</v>
      </c>
      <c r="G21" s="148">
        <v>0</v>
      </c>
      <c r="H21" s="84"/>
      <c r="I21" s="84">
        <v>0.07337917485265225</v>
      </c>
      <c r="J21" s="84"/>
      <c r="K21" s="84"/>
      <c r="L21" s="84"/>
      <c r="M21" s="84"/>
      <c r="N21" s="84"/>
      <c r="O21" s="84"/>
      <c r="P21" s="84"/>
      <c r="Q21" s="84"/>
    </row>
    <row r="22" spans="1:17" s="29" customFormat="1" ht="18.75" customHeight="1">
      <c r="A22" s="287" t="s">
        <v>443</v>
      </c>
      <c r="B22" s="148">
        <f t="shared" si="0"/>
        <v>6.918158567774937</v>
      </c>
      <c r="C22" s="148">
        <v>61.36783733826246</v>
      </c>
      <c r="D22" s="148">
        <v>32.82809611829944</v>
      </c>
      <c r="E22" s="148">
        <v>0</v>
      </c>
      <c r="F22" s="148">
        <v>5.804066543438076</v>
      </c>
      <c r="G22" s="148">
        <v>0</v>
      </c>
      <c r="H22" s="84"/>
      <c r="I22" s="84">
        <v>0.06918158567774937</v>
      </c>
      <c r="J22" s="84"/>
      <c r="K22" s="84"/>
      <c r="L22" s="84"/>
      <c r="M22" s="84"/>
      <c r="N22" s="84"/>
      <c r="O22" s="84"/>
      <c r="P22" s="84"/>
      <c r="Q22" s="84"/>
    </row>
    <row r="23" spans="1:17" s="29" customFormat="1" ht="18.75" customHeight="1">
      <c r="A23" s="287" t="s">
        <v>444</v>
      </c>
      <c r="B23" s="148">
        <f t="shared" si="0"/>
        <v>4.859211584875302</v>
      </c>
      <c r="C23" s="148">
        <v>50.38493377483443</v>
      </c>
      <c r="D23" s="148">
        <v>24.503311258278146</v>
      </c>
      <c r="E23" s="148">
        <v>0</v>
      </c>
      <c r="F23" s="148">
        <v>16.171357615894042</v>
      </c>
      <c r="G23" s="148">
        <v>8.940397350993377</v>
      </c>
      <c r="H23" s="84"/>
      <c r="I23" s="84">
        <v>0.048592115848753024</v>
      </c>
      <c r="J23" s="84"/>
      <c r="K23" s="84"/>
      <c r="L23" s="84"/>
      <c r="M23" s="84"/>
      <c r="N23" s="84"/>
      <c r="O23" s="84"/>
      <c r="P23" s="84"/>
      <c r="Q23" s="84"/>
    </row>
    <row r="24" spans="1:17" s="29" customFormat="1" ht="18.75" customHeight="1">
      <c r="A24" s="287" t="s">
        <v>445</v>
      </c>
      <c r="B24" s="148">
        <f t="shared" si="0"/>
        <v>8.971311475409836</v>
      </c>
      <c r="C24" s="148">
        <v>69.49291914116034</v>
      </c>
      <c r="D24" s="148">
        <v>13.590680676107812</v>
      </c>
      <c r="E24" s="148">
        <v>2.553677478300594</v>
      </c>
      <c r="F24" s="148">
        <v>12.718136135221563</v>
      </c>
      <c r="G24" s="148">
        <v>1.6445865692096846</v>
      </c>
      <c r="H24" s="84"/>
      <c r="I24" s="84">
        <v>0.08971311475409836</v>
      </c>
      <c r="J24" s="84"/>
      <c r="K24" s="84"/>
      <c r="L24" s="84"/>
      <c r="M24" s="84"/>
      <c r="N24" s="84"/>
      <c r="O24" s="84"/>
      <c r="P24" s="84"/>
      <c r="Q24" s="84"/>
    </row>
    <row r="25" spans="1:17" s="29" customFormat="1" ht="18.75" customHeight="1">
      <c r="A25" s="287" t="s">
        <v>446</v>
      </c>
      <c r="B25" s="148">
        <f t="shared" si="0"/>
        <v>7.880794701986754</v>
      </c>
      <c r="C25" s="148">
        <v>59.17016806722691</v>
      </c>
      <c r="D25" s="148">
        <v>22.13760504201681</v>
      </c>
      <c r="E25" s="148">
        <v>5.330882352941177</v>
      </c>
      <c r="F25" s="148">
        <v>13.361344537815128</v>
      </c>
      <c r="G25" s="148">
        <v>0</v>
      </c>
      <c r="H25" s="84"/>
      <c r="I25" s="84">
        <v>0.07880794701986754</v>
      </c>
      <c r="J25" s="84"/>
      <c r="K25" s="84"/>
      <c r="L25" s="84"/>
      <c r="M25" s="84"/>
      <c r="N25" s="84"/>
      <c r="O25" s="84"/>
      <c r="P25" s="84"/>
      <c r="Q25" s="84"/>
    </row>
    <row r="26" spans="1:17" s="29" customFormat="1" ht="18.75" customHeight="1">
      <c r="A26" s="287" t="s">
        <v>447</v>
      </c>
      <c r="B26" s="148">
        <f t="shared" si="0"/>
        <v>6.075139888089528</v>
      </c>
      <c r="C26" s="148">
        <v>63.58552631578948</v>
      </c>
      <c r="D26" s="148">
        <v>5.322368421052631</v>
      </c>
      <c r="E26" s="148">
        <v>4.453947368421053</v>
      </c>
      <c r="F26" s="148">
        <v>25.592105263157894</v>
      </c>
      <c r="G26" s="148">
        <v>1.0460526315789473</v>
      </c>
      <c r="H26" s="84"/>
      <c r="I26" s="84">
        <v>0.060751398880895285</v>
      </c>
      <c r="J26" s="84"/>
      <c r="K26" s="84"/>
      <c r="L26" s="84"/>
      <c r="M26" s="84"/>
      <c r="N26" s="84"/>
      <c r="O26" s="84"/>
      <c r="P26" s="84"/>
      <c r="Q26" s="84"/>
    </row>
    <row r="27" spans="1:17" s="29" customFormat="1" ht="18.75" customHeight="1">
      <c r="A27" s="287" t="s">
        <v>448</v>
      </c>
      <c r="B27" s="148">
        <f t="shared" si="0"/>
        <v>9.204733076499727</v>
      </c>
      <c r="C27" s="148">
        <v>53.18983557548581</v>
      </c>
      <c r="D27" s="148">
        <v>20.391629297458895</v>
      </c>
      <c r="E27" s="148">
        <v>6.995515695067266</v>
      </c>
      <c r="F27" s="148">
        <v>12.101644245142003</v>
      </c>
      <c r="G27" s="148">
        <v>7.32137518684604</v>
      </c>
      <c r="H27" s="84"/>
      <c r="I27" s="84">
        <v>0.09204733076499727</v>
      </c>
      <c r="J27" s="84"/>
      <c r="K27" s="84"/>
      <c r="L27" s="84"/>
      <c r="M27" s="84"/>
      <c r="N27" s="84"/>
      <c r="O27" s="84"/>
      <c r="P27" s="84"/>
      <c r="Q27" s="84"/>
    </row>
    <row r="28" spans="1:17" s="29" customFormat="1" ht="18.75" customHeight="1">
      <c r="A28" s="287" t="s">
        <v>449</v>
      </c>
      <c r="B28" s="148">
        <f t="shared" si="0"/>
        <v>5.98383696416022</v>
      </c>
      <c r="C28" s="148">
        <v>76.6764533176747</v>
      </c>
      <c r="D28" s="148">
        <v>11.332941867293016</v>
      </c>
      <c r="E28" s="148">
        <v>4.139753376394599</v>
      </c>
      <c r="F28" s="148">
        <v>7.8508514386377</v>
      </c>
      <c r="G28" s="148">
        <v>0</v>
      </c>
      <c r="H28" s="84"/>
      <c r="I28" s="84">
        <v>0.059838369641602204</v>
      </c>
      <c r="J28" s="84"/>
      <c r="K28" s="84"/>
      <c r="L28" s="84"/>
      <c r="M28" s="84"/>
      <c r="N28" s="84"/>
      <c r="O28" s="84"/>
      <c r="P28" s="84"/>
      <c r="Q28" s="84"/>
    </row>
    <row r="29" spans="1:17" s="29" customFormat="1" ht="18.75" customHeight="1">
      <c r="A29" s="287" t="s">
        <v>450</v>
      </c>
      <c r="B29" s="148">
        <f t="shared" si="0"/>
        <v>7.174904942965779</v>
      </c>
      <c r="C29" s="148">
        <v>46.02543720190779</v>
      </c>
      <c r="D29" s="148">
        <v>33.17965023847377</v>
      </c>
      <c r="E29" s="148">
        <v>2.522522522522523</v>
      </c>
      <c r="F29" s="148">
        <v>15.410704822469532</v>
      </c>
      <c r="G29" s="148">
        <v>2.8616852146263914</v>
      </c>
      <c r="H29" s="84"/>
      <c r="I29" s="84">
        <v>0.07174904942965779</v>
      </c>
      <c r="J29" s="84"/>
      <c r="K29" s="84"/>
      <c r="L29" s="84"/>
      <c r="M29" s="84"/>
      <c r="N29" s="84"/>
      <c r="O29" s="84"/>
      <c r="P29" s="84"/>
      <c r="Q29" s="84"/>
    </row>
    <row r="30" spans="1:17" s="29" customFormat="1" ht="18.75" customHeight="1">
      <c r="A30" s="287" t="s">
        <v>451</v>
      </c>
      <c r="B30" s="148">
        <f t="shared" si="0"/>
        <v>10.547282204020854</v>
      </c>
      <c r="C30" s="148">
        <v>49.128132721496634</v>
      </c>
      <c r="D30" s="148">
        <v>17.433815743028592</v>
      </c>
      <c r="E30" s="148">
        <v>4.002823861630779</v>
      </c>
      <c r="F30" s="148">
        <v>20.342393222732085</v>
      </c>
      <c r="G30" s="148">
        <v>9.092834451111894</v>
      </c>
      <c r="H30" s="84"/>
      <c r="I30" s="99">
        <v>0.10547282204020854</v>
      </c>
      <c r="J30" s="84"/>
      <c r="K30" s="84"/>
      <c r="L30" s="84"/>
      <c r="M30" s="84"/>
      <c r="N30" s="84"/>
      <c r="O30" s="84"/>
      <c r="P30" s="84"/>
      <c r="Q30" s="84"/>
    </row>
    <row r="31" spans="1:17" s="29" customFormat="1" ht="18.75" customHeight="1">
      <c r="A31" s="288" t="s">
        <v>452</v>
      </c>
      <c r="B31" s="153">
        <f t="shared" si="0"/>
        <v>13.79454926624738</v>
      </c>
      <c r="C31" s="153">
        <v>67.46200607902736</v>
      </c>
      <c r="D31" s="153">
        <v>14.285714285714286</v>
      </c>
      <c r="E31" s="153">
        <v>10.417933130699089</v>
      </c>
      <c r="F31" s="153">
        <v>7.834346504559271</v>
      </c>
      <c r="G31" s="153">
        <v>0</v>
      </c>
      <c r="H31" s="84"/>
      <c r="I31" s="99">
        <v>0.1379454926624738</v>
      </c>
      <c r="J31" s="84"/>
      <c r="K31" s="84"/>
      <c r="L31" s="84"/>
      <c r="M31" s="84"/>
      <c r="N31" s="84"/>
      <c r="O31" s="84"/>
      <c r="P31" s="84"/>
      <c r="Q31" s="84"/>
    </row>
    <row r="32" spans="1:17" ht="18" customHeight="1">
      <c r="A32" s="63" t="s">
        <v>454</v>
      </c>
      <c r="B32" s="99"/>
      <c r="C32" s="99"/>
      <c r="D32" s="99"/>
      <c r="E32" s="99"/>
      <c r="F32" s="99"/>
      <c r="G32" s="99"/>
      <c r="H32" s="99"/>
      <c r="J32" s="99"/>
      <c r="K32" s="99"/>
      <c r="L32" s="99"/>
      <c r="M32" s="99"/>
      <c r="N32" s="99"/>
      <c r="O32" s="99"/>
      <c r="P32" s="99"/>
      <c r="Q32" s="99"/>
    </row>
    <row r="33" spans="1:17" ht="18" customHeight="1">
      <c r="A33" s="63" t="s">
        <v>456</v>
      </c>
      <c r="B33" s="99"/>
      <c r="C33" s="99"/>
      <c r="D33" s="99"/>
      <c r="E33" s="99"/>
      <c r="F33" s="99"/>
      <c r="G33" s="99"/>
      <c r="H33" s="99"/>
      <c r="J33" s="99"/>
      <c r="K33" s="99"/>
      <c r="L33" s="99"/>
      <c r="M33" s="99"/>
      <c r="N33" s="99"/>
      <c r="O33" s="99"/>
      <c r="P33" s="99"/>
      <c r="Q33" s="99"/>
    </row>
    <row r="34" spans="2:17" ht="18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 ht="18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 ht="18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 ht="18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 ht="18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 ht="18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 ht="18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 ht="18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 ht="18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 ht="18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 ht="18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 ht="18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 ht="18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 ht="18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 ht="18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 ht="18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 ht="18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 ht="18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 ht="18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 ht="18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 ht="18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 ht="18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 ht="18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 ht="18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 ht="18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 ht="18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 ht="18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 ht="18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 ht="18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 ht="18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 ht="18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 ht="18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 ht="18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 ht="18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 ht="18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 ht="18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 ht="18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 ht="18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 ht="18" customHeight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 ht="18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 ht="18" customHeight="1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 ht="18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 ht="18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 ht="18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 ht="18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 ht="18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 ht="18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 ht="18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 ht="18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 ht="18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 ht="18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 ht="18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 ht="18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 ht="18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 ht="18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 ht="18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 ht="18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 ht="18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 ht="18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 ht="18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 ht="18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 ht="18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 ht="18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 ht="18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 ht="18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 ht="18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 ht="18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 ht="18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 ht="18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 ht="18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 ht="18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 ht="18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 ht="18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 ht="18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 ht="18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 ht="18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 ht="18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 ht="18" customHeigh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 ht="18" customHeigh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 ht="18" customHeigh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 ht="18" customHeigh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2:17" ht="18" customHeigh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2:17" ht="18" customHeigh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2:17" ht="18" customHeigh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2:17" ht="18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2:17" ht="18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2:17" ht="18" customHeigh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2:17" ht="18" customHeigh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</sheetData>
  <mergeCells count="3">
    <mergeCell ref="A5:A6"/>
    <mergeCell ref="B5:B6"/>
    <mergeCell ref="C5:G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26"/>
  <sheetViews>
    <sheetView workbookViewId="0" topLeftCell="A1">
      <selection activeCell="J29" sqref="J29"/>
    </sheetView>
  </sheetViews>
  <sheetFormatPr defaultColWidth="8.88671875" defaultRowHeight="18" customHeight="1"/>
  <cols>
    <col min="1" max="1" width="10.21484375" style="46" customWidth="1"/>
    <col min="2" max="8" width="8.88671875" style="4" customWidth="1"/>
    <col min="9" max="9" width="0" style="4" hidden="1" customWidth="1"/>
    <col min="10" max="16384" width="8.88671875" style="4" customWidth="1"/>
  </cols>
  <sheetData>
    <row r="2" s="254" customFormat="1" ht="18" customHeight="1">
      <c r="A2" s="30"/>
    </row>
    <row r="3" ht="18" customHeight="1">
      <c r="A3" s="31"/>
    </row>
    <row r="4" spans="1:7" s="29" customFormat="1" ht="18" customHeight="1">
      <c r="A4" s="32"/>
      <c r="F4" s="274"/>
      <c r="G4" s="275" t="s">
        <v>458</v>
      </c>
    </row>
    <row r="5" spans="1:17" s="29" customFormat="1" ht="12" customHeight="1">
      <c r="A5" s="33" t="s">
        <v>459</v>
      </c>
      <c r="B5" s="76" t="s">
        <v>460</v>
      </c>
      <c r="C5" s="277" t="s">
        <v>461</v>
      </c>
      <c r="D5" s="278"/>
      <c r="E5" s="278"/>
      <c r="F5" s="278"/>
      <c r="G5" s="278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29" customFormat="1" ht="24.75" customHeight="1">
      <c r="A6" s="34"/>
      <c r="B6" s="280"/>
      <c r="C6" s="281" t="s">
        <v>462</v>
      </c>
      <c r="D6" s="281" t="s">
        <v>463</v>
      </c>
      <c r="E6" s="281" t="s">
        <v>464</v>
      </c>
      <c r="F6" s="282" t="s">
        <v>465</v>
      </c>
      <c r="G6" s="283" t="s">
        <v>466</v>
      </c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286" customFormat="1" ht="18.75" customHeight="1">
      <c r="A7" s="35" t="s">
        <v>467</v>
      </c>
      <c r="B7" s="289"/>
      <c r="C7" s="289"/>
      <c r="D7" s="289"/>
      <c r="E7" s="289"/>
      <c r="F7" s="289"/>
      <c r="G7" s="268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8" spans="1:17" s="29" customFormat="1" ht="18.75" customHeight="1">
      <c r="A8" s="36" t="s">
        <v>43</v>
      </c>
      <c r="B8" s="15">
        <f>I8*100</f>
        <v>14.310777752203894</v>
      </c>
      <c r="C8" s="15">
        <v>62.38851341848363</v>
      </c>
      <c r="D8" s="15">
        <v>17.2784076349206</v>
      </c>
      <c r="E8" s="15">
        <v>3.6017591173125854</v>
      </c>
      <c r="F8" s="15">
        <v>13.180839316231353</v>
      </c>
      <c r="G8" s="15">
        <v>3.5504805130518333</v>
      </c>
      <c r="H8" s="84"/>
      <c r="I8" s="84">
        <v>0.14310777752203893</v>
      </c>
      <c r="J8" s="84"/>
      <c r="K8" s="84"/>
      <c r="L8" s="84"/>
      <c r="M8" s="84"/>
      <c r="N8" s="84"/>
      <c r="O8" s="84"/>
      <c r="P8" s="84"/>
      <c r="Q8" s="84"/>
    </row>
    <row r="9" spans="1:17" s="29" customFormat="1" ht="18.75" customHeight="1">
      <c r="A9" s="36" t="s">
        <v>44</v>
      </c>
      <c r="B9" s="15">
        <f aca="true" t="shared" si="0" ref="B9:B30">I9*100</f>
        <v>7.60972730336196</v>
      </c>
      <c r="C9" s="15">
        <v>60.51597085221776</v>
      </c>
      <c r="D9" s="15">
        <v>16.81107673206017</v>
      </c>
      <c r="E9" s="15">
        <v>6.572374267005747</v>
      </c>
      <c r="F9" s="15">
        <v>14.484117555376741</v>
      </c>
      <c r="G9" s="15">
        <v>1.616460593339602</v>
      </c>
      <c r="H9" s="84"/>
      <c r="I9" s="84">
        <v>0.0760972730336196</v>
      </c>
      <c r="J9" s="84"/>
      <c r="K9" s="84"/>
      <c r="L9" s="84"/>
      <c r="M9" s="84"/>
      <c r="N9" s="84"/>
      <c r="O9" s="84"/>
      <c r="P9" s="84"/>
      <c r="Q9" s="84"/>
    </row>
    <row r="10" spans="1:17" s="29" customFormat="1" ht="18.75" customHeight="1">
      <c r="A10" s="37" t="s">
        <v>468</v>
      </c>
      <c r="B10" s="15"/>
      <c r="C10" s="15"/>
      <c r="D10" s="15"/>
      <c r="E10" s="15"/>
      <c r="F10" s="15"/>
      <c r="G10" s="15"/>
      <c r="H10" s="84"/>
      <c r="J10" s="84"/>
      <c r="K10" s="84"/>
      <c r="L10" s="84"/>
      <c r="M10" s="84"/>
      <c r="N10" s="84"/>
      <c r="O10" s="84"/>
      <c r="P10" s="84"/>
      <c r="Q10" s="84"/>
    </row>
    <row r="11" spans="1:17" s="29" customFormat="1" ht="18.75" customHeight="1">
      <c r="A11" s="38" t="s">
        <v>469</v>
      </c>
      <c r="B11" s="15">
        <f t="shared" si="0"/>
        <v>49.18082601997663</v>
      </c>
      <c r="C11" s="15">
        <v>76.073983332544</v>
      </c>
      <c r="D11" s="15">
        <v>8.965655246419336</v>
      </c>
      <c r="E11" s="15">
        <v>2.6631398638451387</v>
      </c>
      <c r="F11" s="15">
        <v>11.336195775877108</v>
      </c>
      <c r="G11" s="15">
        <v>0.9610257813144092</v>
      </c>
      <c r="H11" s="84"/>
      <c r="I11" s="84">
        <v>0.49180826019976626</v>
      </c>
      <c r="J11" s="84"/>
      <c r="K11" s="84"/>
      <c r="L11" s="84"/>
      <c r="M11" s="84"/>
      <c r="N11" s="84"/>
      <c r="O11" s="84"/>
      <c r="P11" s="84"/>
      <c r="Q11" s="84"/>
    </row>
    <row r="12" spans="1:17" s="29" customFormat="1" ht="18.75" customHeight="1">
      <c r="A12" s="38" t="s">
        <v>470</v>
      </c>
      <c r="B12" s="15">
        <f t="shared" si="0"/>
        <v>1.9899207710287625</v>
      </c>
      <c r="C12" s="15">
        <v>48.6524640376729</v>
      </c>
      <c r="D12" s="15">
        <v>21.36558576338962</v>
      </c>
      <c r="E12" s="15">
        <v>6.623362221947327</v>
      </c>
      <c r="F12" s="15">
        <v>12.749401320518741</v>
      </c>
      <c r="G12" s="15">
        <v>10.609186656471433</v>
      </c>
      <c r="H12" s="84"/>
      <c r="I12" s="84">
        <v>0.019899207710287626</v>
      </c>
      <c r="J12" s="84"/>
      <c r="K12" s="84"/>
      <c r="L12" s="84"/>
      <c r="M12" s="84"/>
      <c r="N12" s="84"/>
      <c r="O12" s="84"/>
      <c r="P12" s="84"/>
      <c r="Q12" s="84"/>
    </row>
    <row r="13" spans="1:17" s="29" customFormat="1" ht="18.75" customHeight="1">
      <c r="A13" s="39" t="s">
        <v>471</v>
      </c>
      <c r="B13" s="15">
        <f t="shared" si="0"/>
        <v>19.025504160110444</v>
      </c>
      <c r="C13" s="15">
        <v>58.65087577275145</v>
      </c>
      <c r="D13" s="15">
        <v>19.082126729924013</v>
      </c>
      <c r="E13" s="15">
        <v>3.7830372751943706</v>
      </c>
      <c r="F13" s="15">
        <v>13.785406348776924</v>
      </c>
      <c r="G13" s="15">
        <v>4.698553873353236</v>
      </c>
      <c r="H13" s="84"/>
      <c r="I13" s="84">
        <v>0.19025504160110443</v>
      </c>
      <c r="J13" s="84"/>
      <c r="K13" s="84"/>
      <c r="L13" s="84"/>
      <c r="M13" s="84"/>
      <c r="N13" s="84"/>
      <c r="O13" s="84"/>
      <c r="P13" s="84"/>
      <c r="Q13" s="84"/>
    </row>
    <row r="14" spans="1:17" s="29" customFormat="1" ht="18.75" customHeight="1">
      <c r="A14" s="39" t="s">
        <v>472</v>
      </c>
      <c r="B14" s="15">
        <f t="shared" si="0"/>
        <v>27.78953938642553</v>
      </c>
      <c r="C14" s="15">
        <v>60.285388230025674</v>
      </c>
      <c r="D14" s="15">
        <v>19.33753650072019</v>
      </c>
      <c r="E14" s="15">
        <v>3.90998303349193</v>
      </c>
      <c r="F14" s="15">
        <v>13.18853478657861</v>
      </c>
      <c r="G14" s="15">
        <v>3.2785574491835856</v>
      </c>
      <c r="H14" s="84"/>
      <c r="I14" s="84">
        <v>0.2778953938642553</v>
      </c>
      <c r="J14" s="84"/>
      <c r="K14" s="84"/>
      <c r="L14" s="84"/>
      <c r="M14" s="84"/>
      <c r="N14" s="84"/>
      <c r="O14" s="84"/>
      <c r="P14" s="84"/>
      <c r="Q14" s="84"/>
    </row>
    <row r="15" spans="1:17" s="29" customFormat="1" ht="18.75" customHeight="1">
      <c r="A15" s="39" t="s">
        <v>473</v>
      </c>
      <c r="B15" s="15">
        <f t="shared" si="0"/>
        <v>1.6814844573726253</v>
      </c>
      <c r="C15" s="15">
        <v>55.456426687313105</v>
      </c>
      <c r="D15" s="15">
        <v>14.524341653258393</v>
      </c>
      <c r="E15" s="15">
        <v>9.988809860186118</v>
      </c>
      <c r="F15" s="15">
        <v>19.425343450413223</v>
      </c>
      <c r="G15" s="15">
        <v>0.6050783488291268</v>
      </c>
      <c r="H15" s="84"/>
      <c r="I15" s="84">
        <v>0.016814844573726253</v>
      </c>
      <c r="J15" s="84"/>
      <c r="K15" s="84"/>
      <c r="L15" s="84"/>
      <c r="M15" s="84"/>
      <c r="N15" s="84"/>
      <c r="O15" s="84"/>
      <c r="P15" s="84"/>
      <c r="Q15" s="84"/>
    </row>
    <row r="16" spans="1:17" s="29" customFormat="1" ht="18.75" customHeight="1">
      <c r="A16" s="40" t="s">
        <v>474</v>
      </c>
      <c r="B16" s="15"/>
      <c r="C16" s="15"/>
      <c r="D16" s="15"/>
      <c r="E16" s="15"/>
      <c r="F16" s="15"/>
      <c r="G16" s="15"/>
      <c r="H16" s="84"/>
      <c r="J16" s="84"/>
      <c r="K16" s="84"/>
      <c r="L16" s="84"/>
      <c r="M16" s="84"/>
      <c r="N16" s="84"/>
      <c r="O16" s="84"/>
      <c r="P16" s="84"/>
      <c r="Q16" s="84"/>
    </row>
    <row r="17" spans="1:17" s="29" customFormat="1" ht="18.75" customHeight="1">
      <c r="A17" s="36" t="s">
        <v>475</v>
      </c>
      <c r="B17" s="15">
        <f t="shared" si="0"/>
        <v>2.1498078538620193</v>
      </c>
      <c r="C17" s="15">
        <v>54.10922646890408</v>
      </c>
      <c r="D17" s="15">
        <v>17.490654546392108</v>
      </c>
      <c r="E17" s="15">
        <v>9.166969630383988</v>
      </c>
      <c r="F17" s="15">
        <v>17.88782690733947</v>
      </c>
      <c r="G17" s="15">
        <v>1.345322446980323</v>
      </c>
      <c r="H17" s="84"/>
      <c r="I17" s="84">
        <v>0.021498078538620194</v>
      </c>
      <c r="J17" s="84"/>
      <c r="K17" s="84"/>
      <c r="L17" s="84"/>
      <c r="M17" s="84"/>
      <c r="N17" s="84"/>
      <c r="O17" s="84"/>
      <c r="P17" s="84"/>
      <c r="Q17" s="84"/>
    </row>
    <row r="18" spans="1:17" s="29" customFormat="1" ht="18.75" customHeight="1">
      <c r="A18" s="36" t="s">
        <v>61</v>
      </c>
      <c r="B18" s="15">
        <f t="shared" si="0"/>
        <v>9.928030729747691</v>
      </c>
      <c r="C18" s="15">
        <v>56.899793249938256</v>
      </c>
      <c r="D18" s="15">
        <v>19.631141914398953</v>
      </c>
      <c r="E18" s="15">
        <v>5.263690268784488</v>
      </c>
      <c r="F18" s="15">
        <v>16.480686611361843</v>
      </c>
      <c r="G18" s="15">
        <v>1.7246879555164458</v>
      </c>
      <c r="H18" s="84"/>
      <c r="I18" s="84">
        <v>0.09928030729747692</v>
      </c>
      <c r="J18" s="84"/>
      <c r="K18" s="84"/>
      <c r="L18" s="84"/>
      <c r="M18" s="84"/>
      <c r="N18" s="84"/>
      <c r="O18" s="84"/>
      <c r="P18" s="84"/>
      <c r="Q18" s="84"/>
    </row>
    <row r="19" spans="1:17" s="29" customFormat="1" ht="18.75" customHeight="1">
      <c r="A19" s="36" t="s">
        <v>62</v>
      </c>
      <c r="B19" s="15">
        <f t="shared" si="0"/>
        <v>22.528187007279836</v>
      </c>
      <c r="C19" s="15">
        <v>65.2121593551368</v>
      </c>
      <c r="D19" s="15">
        <v>15.479651275876659</v>
      </c>
      <c r="E19" s="15">
        <v>3.4414137772868783</v>
      </c>
      <c r="F19" s="15">
        <v>13.12683011321401</v>
      </c>
      <c r="G19" s="15">
        <v>2.739945478485651</v>
      </c>
      <c r="H19" s="84"/>
      <c r="I19" s="84">
        <v>0.22528187007279837</v>
      </c>
      <c r="J19" s="84"/>
      <c r="K19" s="84"/>
      <c r="L19" s="84"/>
      <c r="M19" s="84"/>
      <c r="N19" s="84"/>
      <c r="O19" s="84"/>
      <c r="P19" s="84"/>
      <c r="Q19" s="84"/>
    </row>
    <row r="20" spans="1:17" s="29" customFormat="1" ht="18.75" customHeight="1">
      <c r="A20" s="36" t="s">
        <v>63</v>
      </c>
      <c r="B20" s="15">
        <f t="shared" si="0"/>
        <v>15.114713343218684</v>
      </c>
      <c r="C20" s="15">
        <v>59.198640528253094</v>
      </c>
      <c r="D20" s="15">
        <v>19.809640132955895</v>
      </c>
      <c r="E20" s="15">
        <v>3.878294494273941</v>
      </c>
      <c r="F20" s="15">
        <v>11.880746202758747</v>
      </c>
      <c r="G20" s="15">
        <v>5.23267864175833</v>
      </c>
      <c r="H20" s="84"/>
      <c r="I20" s="84">
        <v>0.15114713343218683</v>
      </c>
      <c r="J20" s="84"/>
      <c r="K20" s="84"/>
      <c r="L20" s="84"/>
      <c r="M20" s="84"/>
      <c r="N20" s="84"/>
      <c r="O20" s="84"/>
      <c r="P20" s="84"/>
      <c r="Q20" s="84"/>
    </row>
    <row r="21" spans="1:17" s="29" customFormat="1" ht="18.75" customHeight="1">
      <c r="A21" s="37" t="s">
        <v>476</v>
      </c>
      <c r="B21" s="15"/>
      <c r="C21" s="15"/>
      <c r="D21" s="15"/>
      <c r="E21" s="15"/>
      <c r="F21" s="15"/>
      <c r="G21" s="15"/>
      <c r="H21" s="84"/>
      <c r="J21" s="84"/>
      <c r="K21" s="84"/>
      <c r="L21" s="84"/>
      <c r="M21" s="84"/>
      <c r="N21" s="84"/>
      <c r="O21" s="84"/>
      <c r="P21" s="84"/>
      <c r="Q21" s="84"/>
    </row>
    <row r="22" spans="1:17" s="29" customFormat="1" ht="18.75" customHeight="1">
      <c r="A22" s="36" t="s">
        <v>477</v>
      </c>
      <c r="B22" s="15">
        <f t="shared" si="0"/>
        <v>13.393023145000535</v>
      </c>
      <c r="C22" s="15">
        <v>59.16706785746683</v>
      </c>
      <c r="D22" s="15">
        <v>18.689175866891787</v>
      </c>
      <c r="E22" s="15">
        <v>4.249276375888366</v>
      </c>
      <c r="F22" s="15">
        <v>13.945269466585763</v>
      </c>
      <c r="G22" s="15">
        <v>3.949210433167268</v>
      </c>
      <c r="H22" s="84"/>
      <c r="I22" s="84">
        <v>0.13393023145000535</v>
      </c>
      <c r="J22" s="84"/>
      <c r="K22" s="84"/>
      <c r="L22" s="84"/>
      <c r="M22" s="84"/>
      <c r="N22" s="84"/>
      <c r="O22" s="84"/>
      <c r="P22" s="84"/>
      <c r="Q22" s="84"/>
    </row>
    <row r="23" spans="1:17" s="29" customFormat="1" ht="18.75" customHeight="1">
      <c r="A23" s="41" t="s">
        <v>478</v>
      </c>
      <c r="B23" s="15">
        <f t="shared" si="0"/>
        <v>10.439879591703056</v>
      </c>
      <c r="C23" s="15">
        <v>72.14407882716317</v>
      </c>
      <c r="D23" s="15">
        <v>12.12066266524463</v>
      </c>
      <c r="E23" s="15">
        <v>3.4252477221579545</v>
      </c>
      <c r="F23" s="15">
        <v>11.456698078964115</v>
      </c>
      <c r="G23" s="15">
        <v>0.8533127064701146</v>
      </c>
      <c r="H23" s="84"/>
      <c r="I23" s="84">
        <v>0.10439879591703057</v>
      </c>
      <c r="J23" s="84"/>
      <c r="K23" s="84"/>
      <c r="L23" s="84"/>
      <c r="M23" s="84"/>
      <c r="N23" s="84"/>
      <c r="O23" s="84"/>
      <c r="P23" s="84"/>
      <c r="Q23" s="84"/>
    </row>
    <row r="24" spans="1:17" s="29" customFormat="1" ht="18.75" customHeight="1">
      <c r="A24" s="42" t="s">
        <v>479</v>
      </c>
      <c r="B24" s="15"/>
      <c r="C24" s="15"/>
      <c r="D24" s="15"/>
      <c r="E24" s="15"/>
      <c r="F24" s="15"/>
      <c r="G24" s="15"/>
      <c r="H24" s="84"/>
      <c r="J24" s="84"/>
      <c r="K24" s="84"/>
      <c r="L24" s="84"/>
      <c r="M24" s="84"/>
      <c r="N24" s="84"/>
      <c r="O24" s="84"/>
      <c r="P24" s="84"/>
      <c r="Q24" s="84"/>
    </row>
    <row r="25" spans="1:17" s="29" customFormat="1" ht="18.75" customHeight="1">
      <c r="A25" s="39" t="s">
        <v>480</v>
      </c>
      <c r="B25" s="15">
        <f t="shared" si="0"/>
        <v>8.141823813221082</v>
      </c>
      <c r="C25" s="15">
        <v>67.7765280166284</v>
      </c>
      <c r="D25" s="15">
        <v>12.593178964204528</v>
      </c>
      <c r="E25" s="15">
        <v>4.4366846490228395</v>
      </c>
      <c r="F25" s="15">
        <v>14.02969072882462</v>
      </c>
      <c r="G25" s="15">
        <v>1.1639176413196217</v>
      </c>
      <c r="H25" s="84"/>
      <c r="I25" s="84">
        <v>0.08141823813221082</v>
      </c>
      <c r="J25" s="84"/>
      <c r="K25" s="84"/>
      <c r="L25" s="84"/>
      <c r="M25" s="84"/>
      <c r="N25" s="84"/>
      <c r="O25" s="84"/>
      <c r="P25" s="84"/>
      <c r="Q25" s="84"/>
    </row>
    <row r="26" spans="1:17" s="29" customFormat="1" ht="18.75" customHeight="1">
      <c r="A26" s="39" t="s">
        <v>481</v>
      </c>
      <c r="B26" s="15">
        <f t="shared" si="0"/>
        <v>9.407650974277413</v>
      </c>
      <c r="C26" s="15">
        <v>54.58237239680087</v>
      </c>
      <c r="D26" s="15">
        <v>23.227090970246397</v>
      </c>
      <c r="E26" s="15">
        <v>6.500071531887271</v>
      </c>
      <c r="F26" s="15">
        <v>14.652758899049983</v>
      </c>
      <c r="G26" s="15">
        <v>1.0377062020154626</v>
      </c>
      <c r="H26" s="84"/>
      <c r="I26" s="84">
        <v>0.09407650974277414</v>
      </c>
      <c r="J26" s="84"/>
      <c r="K26" s="84"/>
      <c r="L26" s="84"/>
      <c r="M26" s="84"/>
      <c r="N26" s="84"/>
      <c r="O26" s="84"/>
      <c r="P26" s="84"/>
      <c r="Q26" s="84"/>
    </row>
    <row r="27" spans="1:17" s="29" customFormat="1" ht="18.75" customHeight="1">
      <c r="A27" s="39" t="s">
        <v>482</v>
      </c>
      <c r="B27" s="15">
        <f t="shared" si="0"/>
        <v>13.79751533730925</v>
      </c>
      <c r="C27" s="15">
        <v>60.68801290585441</v>
      </c>
      <c r="D27" s="15">
        <v>18.861157550625933</v>
      </c>
      <c r="E27" s="15">
        <v>3.8846423059977426</v>
      </c>
      <c r="F27" s="15">
        <v>13.770471824568576</v>
      </c>
      <c r="G27" s="15">
        <v>2.7957154129533284</v>
      </c>
      <c r="H27" s="84"/>
      <c r="I27" s="84">
        <v>0.1379751533730925</v>
      </c>
      <c r="J27" s="84"/>
      <c r="K27" s="84"/>
      <c r="L27" s="84"/>
      <c r="M27" s="84"/>
      <c r="N27" s="84"/>
      <c r="O27" s="84"/>
      <c r="P27" s="84"/>
      <c r="Q27" s="84"/>
    </row>
    <row r="28" spans="1:17" s="29" customFormat="1" ht="18.75" customHeight="1">
      <c r="A28" s="39" t="s">
        <v>483</v>
      </c>
      <c r="B28" s="15">
        <f t="shared" si="0"/>
        <v>17.66085179162842</v>
      </c>
      <c r="C28" s="15">
        <v>59.978929185077604</v>
      </c>
      <c r="D28" s="15">
        <v>19.667234472934325</v>
      </c>
      <c r="E28" s="15">
        <v>3.6195323344572023</v>
      </c>
      <c r="F28" s="15">
        <v>12.110491196475571</v>
      </c>
      <c r="G28" s="15">
        <v>4.623812811055307</v>
      </c>
      <c r="H28" s="84"/>
      <c r="I28" s="84">
        <v>0.1766085179162842</v>
      </c>
      <c r="J28" s="84"/>
      <c r="K28" s="84"/>
      <c r="L28" s="84"/>
      <c r="M28" s="84"/>
      <c r="N28" s="84"/>
      <c r="O28" s="84"/>
      <c r="P28" s="84"/>
      <c r="Q28" s="84"/>
    </row>
    <row r="29" spans="1:17" s="29" customFormat="1" ht="18.75" customHeight="1">
      <c r="A29" s="39" t="s">
        <v>484</v>
      </c>
      <c r="B29" s="15">
        <f t="shared" si="0"/>
        <v>22.774573010085064</v>
      </c>
      <c r="C29" s="15">
        <v>64.64957580799003</v>
      </c>
      <c r="D29" s="15">
        <v>15.406008915841655</v>
      </c>
      <c r="E29" s="15">
        <v>3.190436968532442</v>
      </c>
      <c r="F29" s="15">
        <v>13.409271867564337</v>
      </c>
      <c r="G29" s="15">
        <v>3.344706440071558</v>
      </c>
      <c r="H29" s="84"/>
      <c r="I29" s="84">
        <v>0.22774573010085064</v>
      </c>
      <c r="J29" s="84"/>
      <c r="K29" s="84"/>
      <c r="L29" s="84"/>
      <c r="M29" s="84"/>
      <c r="N29" s="84"/>
      <c r="O29" s="84"/>
      <c r="P29" s="84"/>
      <c r="Q29" s="84"/>
    </row>
    <row r="30" spans="1:17" s="29" customFormat="1" ht="18.75" customHeight="1">
      <c r="A30" s="44" t="s">
        <v>485</v>
      </c>
      <c r="B30" s="267">
        <f t="shared" si="0"/>
        <v>25.152841455080612</v>
      </c>
      <c r="C30" s="267">
        <v>64.75814566323643</v>
      </c>
      <c r="D30" s="267">
        <v>13.175146718604006</v>
      </c>
      <c r="E30" s="267">
        <v>1.847100049913103</v>
      </c>
      <c r="F30" s="267">
        <v>11.600818217747836</v>
      </c>
      <c r="G30" s="267">
        <v>8.618789350498654</v>
      </c>
      <c r="H30" s="84"/>
      <c r="I30" s="84">
        <v>0.2515284145508061</v>
      </c>
      <c r="J30" s="84"/>
      <c r="K30" s="84"/>
      <c r="L30" s="84"/>
      <c r="M30" s="84"/>
      <c r="N30" s="84"/>
      <c r="O30" s="84"/>
      <c r="P30" s="84"/>
      <c r="Q30" s="84"/>
    </row>
    <row r="31" spans="1:17" ht="18" customHeight="1">
      <c r="A31" s="45"/>
      <c r="B31" s="99"/>
      <c r="C31" s="99"/>
      <c r="D31" s="99"/>
      <c r="E31" s="99"/>
      <c r="F31" s="99"/>
      <c r="G31" s="99"/>
      <c r="H31" s="99"/>
      <c r="J31" s="99"/>
      <c r="K31" s="99"/>
      <c r="L31" s="99"/>
      <c r="M31" s="99"/>
      <c r="N31" s="99"/>
      <c r="O31" s="99"/>
      <c r="P31" s="99"/>
      <c r="Q31" s="99"/>
    </row>
    <row r="32" spans="1:17" ht="18" customHeight="1">
      <c r="A32" s="45"/>
      <c r="B32" s="99"/>
      <c r="C32" s="99"/>
      <c r="D32" s="99"/>
      <c r="E32" s="99"/>
      <c r="F32" s="99"/>
      <c r="G32" s="99"/>
      <c r="H32" s="99"/>
      <c r="J32" s="99"/>
      <c r="K32" s="99"/>
      <c r="L32" s="99"/>
      <c r="M32" s="99"/>
      <c r="N32" s="99"/>
      <c r="O32" s="99"/>
      <c r="P32" s="99"/>
      <c r="Q32" s="99"/>
    </row>
    <row r="33" spans="1:17" ht="18" customHeight="1">
      <c r="A33" s="45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18" customHeight="1">
      <c r="A34" s="45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8" customHeight="1">
      <c r="A35" s="45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8" customHeight="1">
      <c r="A36" s="45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8" customHeight="1">
      <c r="A37" s="4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8" customHeight="1">
      <c r="A38" s="4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8" customHeight="1">
      <c r="A39" s="4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8" customHeight="1">
      <c r="A40" s="45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8" customHeight="1">
      <c r="A41" s="45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8" customHeight="1">
      <c r="A42" s="45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8" customHeight="1">
      <c r="A43" s="45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8" customHeight="1">
      <c r="A44" s="45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8" customHeight="1">
      <c r="A45" s="45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8" customHeight="1">
      <c r="A46" s="45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8" customHeight="1">
      <c r="A47" s="45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8" customHeight="1">
      <c r="A48" s="45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8" customHeight="1">
      <c r="A49" s="45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8" customHeight="1">
      <c r="A50" s="45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18" customHeight="1">
      <c r="A51" s="45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ht="18" customHeight="1">
      <c r="A52" s="4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8" customHeight="1">
      <c r="A53" s="45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ht="18" customHeight="1">
      <c r="A54" s="45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ht="18" customHeight="1">
      <c r="A55" s="45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ht="18" customHeight="1">
      <c r="A56" s="45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ht="18" customHeight="1">
      <c r="A57" s="45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ht="18" customHeight="1">
      <c r="A58" s="45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ht="18" customHeight="1">
      <c r="A59" s="45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1:17" ht="18" customHeight="1">
      <c r="A60" s="45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ht="18" customHeight="1">
      <c r="A61" s="45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ht="18" customHeight="1">
      <c r="A62" s="45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8" customHeight="1">
      <c r="A63" s="45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18" customHeight="1">
      <c r="A64" s="45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ht="18" customHeight="1">
      <c r="A65" s="45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ht="18" customHeight="1">
      <c r="A66" s="45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1:17" ht="18" customHeight="1">
      <c r="A67" s="45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1:17" ht="18" customHeight="1">
      <c r="A68" s="45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1:17" ht="18" customHeight="1">
      <c r="A69" s="4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1:17" ht="18" customHeight="1">
      <c r="A70" s="4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17" ht="18" customHeight="1">
      <c r="A71" s="4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ht="18" customHeight="1">
      <c r="A72" s="4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ht="18" customHeight="1">
      <c r="A73" s="4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7" ht="18" customHeight="1">
      <c r="A74" s="4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1:17" ht="18" customHeight="1">
      <c r="A75" s="4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8" customHeight="1">
      <c r="A76" s="45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8" customHeight="1">
      <c r="A77" s="45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8" customHeight="1">
      <c r="A78" s="45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ht="18" customHeight="1">
      <c r="A79" s="45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1:17" ht="18" customHeight="1">
      <c r="A80" s="45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1:17" ht="18" customHeight="1">
      <c r="A81" s="45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8" customHeight="1">
      <c r="A82" s="45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7" ht="18" customHeight="1">
      <c r="A83" s="45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1:17" ht="18" customHeight="1">
      <c r="A84" s="45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1:17" ht="18" customHeight="1">
      <c r="A85" s="45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1:17" ht="18" customHeight="1">
      <c r="A86" s="45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1:17" ht="18" customHeight="1">
      <c r="A87" s="45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ht="18" customHeight="1">
      <c r="A88" s="45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1:17" ht="18" customHeight="1">
      <c r="A89" s="45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1:17" ht="18" customHeight="1">
      <c r="A90" s="45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ht="18" customHeight="1">
      <c r="A91" s="45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17" ht="18" customHeight="1">
      <c r="A92" s="45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ht="18" customHeight="1">
      <c r="A93" s="45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18" customHeight="1">
      <c r="A94" s="45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8" customHeight="1">
      <c r="A95" s="45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18" customHeight="1">
      <c r="A96" s="45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18" customHeight="1">
      <c r="A97" s="45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18" customHeight="1">
      <c r="A98" s="45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18" customHeight="1">
      <c r="A99" s="45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ht="18" customHeight="1">
      <c r="A100" s="45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1:17" ht="18" customHeight="1">
      <c r="A101" s="45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1:17" ht="18" customHeight="1">
      <c r="A102" s="45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1:17" ht="18" customHeight="1">
      <c r="A103" s="45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1:17" ht="18" customHeight="1">
      <c r="A104" s="45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1:17" ht="18" customHeight="1">
      <c r="A105" s="45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1:17" ht="18" customHeight="1">
      <c r="A106" s="45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1:17" ht="18" customHeight="1">
      <c r="A107" s="45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1:17" ht="18" customHeight="1">
      <c r="A108" s="45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1:17" ht="18" customHeight="1">
      <c r="A109" s="45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1:17" ht="18" customHeight="1">
      <c r="A110" s="45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1:17" ht="18" customHeight="1">
      <c r="A111" s="45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1:17" ht="18" customHeight="1">
      <c r="A112" s="45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1:17" ht="18" customHeight="1">
      <c r="A113" s="45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1:17" ht="18" customHeight="1">
      <c r="A114" s="45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1:17" ht="18" customHeight="1">
      <c r="A115" s="45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1:17" ht="18" customHeight="1">
      <c r="A116" s="45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1:17" ht="18" customHeight="1">
      <c r="A117" s="45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1:17" ht="18" customHeight="1">
      <c r="A118" s="45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1:17" ht="18" customHeight="1">
      <c r="A119" s="45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1:17" ht="18" customHeight="1">
      <c r="A120" s="45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3">
    <mergeCell ref="A5:A6"/>
    <mergeCell ref="B5:B6"/>
    <mergeCell ref="C5:G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2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4" customWidth="1"/>
    <col min="2" max="4" width="16.99609375" style="4" customWidth="1"/>
    <col min="5" max="16384" width="8.88671875" style="4" customWidth="1"/>
  </cols>
  <sheetData>
    <row r="2" s="254" customFormat="1" ht="18" customHeight="1">
      <c r="A2" s="1" t="s">
        <v>811</v>
      </c>
    </row>
    <row r="3" ht="18" customHeight="1">
      <c r="A3" s="3"/>
    </row>
    <row r="4" spans="1:4" s="29" customFormat="1" ht="18" customHeight="1">
      <c r="A4" s="84"/>
      <c r="C4" s="274"/>
      <c r="D4" s="275" t="s">
        <v>457</v>
      </c>
    </row>
    <row r="5" spans="1:14" s="29" customFormat="1" ht="18" customHeight="1">
      <c r="A5" s="276" t="s">
        <v>1</v>
      </c>
      <c r="B5" s="76" t="s">
        <v>486</v>
      </c>
      <c r="C5" s="290" t="s">
        <v>487</v>
      </c>
      <c r="D5" s="291" t="s">
        <v>488</v>
      </c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29" customFormat="1" ht="18" customHeight="1">
      <c r="A6" s="279"/>
      <c r="B6" s="280"/>
      <c r="C6" s="292"/>
      <c r="D6" s="280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45" customFormat="1" ht="18.75" customHeight="1">
      <c r="A7" s="18">
        <v>2009</v>
      </c>
      <c r="B7" s="293">
        <v>145910.0378802324</v>
      </c>
      <c r="C7" s="293">
        <v>2270500</v>
      </c>
      <c r="D7" s="15">
        <v>6.426339479420058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45" customFormat="1" ht="18.75" customHeight="1">
      <c r="A8" s="18">
        <v>2010</v>
      </c>
      <c r="B8" s="293">
        <v>130625.76872044093</v>
      </c>
      <c r="C8" s="293">
        <v>2296594</v>
      </c>
      <c r="D8" s="15">
        <v>5.687804144765725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4" s="45" customFormat="1" ht="18.75" customHeight="1">
      <c r="A9" s="18">
        <v>2011</v>
      </c>
      <c r="B9" s="293">
        <v>147132.49790182602</v>
      </c>
      <c r="C9" s="293">
        <v>2316733</v>
      </c>
      <c r="D9" s="15">
        <v>6.350861230095398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s="286" customFormat="1" ht="18.75" customHeight="1">
      <c r="A10" s="21">
        <v>2012</v>
      </c>
      <c r="B10" s="289">
        <v>121380.27403331506</v>
      </c>
      <c r="C10" s="289">
        <v>2327163</v>
      </c>
      <c r="D10" s="268">
        <f>B10/C10*100</f>
        <v>5.215804566904642</v>
      </c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4" s="29" customFormat="1" ht="18.75" customHeight="1">
      <c r="A11" s="287" t="s">
        <v>7</v>
      </c>
      <c r="B11" s="293">
        <v>19360.478239726213</v>
      </c>
      <c r="C11" s="293">
        <v>442658</v>
      </c>
      <c r="D11" s="15">
        <f aca="true" t="shared" si="0" ref="D11:D33">B11/C11*100</f>
        <v>4.373687641413058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s="29" customFormat="1" ht="18.75" customHeight="1">
      <c r="A12" s="287" t="s">
        <v>8</v>
      </c>
      <c r="B12" s="293">
        <v>10186.854042909526</v>
      </c>
      <c r="C12" s="293">
        <v>228971</v>
      </c>
      <c r="D12" s="15">
        <f t="shared" si="0"/>
        <v>4.448971285843852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s="29" customFormat="1" ht="18.75" customHeight="1">
      <c r="A13" s="287" t="s">
        <v>9</v>
      </c>
      <c r="B13" s="293">
        <v>5257.367560699391</v>
      </c>
      <c r="C13" s="293">
        <v>118218</v>
      </c>
      <c r="D13" s="15">
        <f t="shared" si="0"/>
        <v>4.4471802607888735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s="29" customFormat="1" ht="18.75" customHeight="1">
      <c r="A14" s="287" t="s">
        <v>10</v>
      </c>
      <c r="B14" s="293">
        <v>12799.893188937676</v>
      </c>
      <c r="C14" s="293">
        <v>145260</v>
      </c>
      <c r="D14" s="15">
        <f t="shared" si="0"/>
        <v>8.811712232505629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s="29" customFormat="1" ht="18.75" customHeight="1">
      <c r="A15" s="287" t="s">
        <v>11</v>
      </c>
      <c r="B15" s="293">
        <v>6199.732942713457</v>
      </c>
      <c r="C15" s="293">
        <v>339841</v>
      </c>
      <c r="D15" s="15">
        <f t="shared" si="0"/>
        <v>1.8243039959020417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s="29" customFormat="1" ht="18.75" customHeight="1">
      <c r="A16" s="287" t="s">
        <v>12</v>
      </c>
      <c r="B16" s="293">
        <v>6044.625974998624</v>
      </c>
      <c r="C16" s="293">
        <v>99002</v>
      </c>
      <c r="D16" s="15">
        <f t="shared" si="0"/>
        <v>6.10555945839339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4" s="29" customFormat="1" ht="18.75" customHeight="1">
      <c r="A17" s="287" t="s">
        <v>13</v>
      </c>
      <c r="B17" s="293">
        <v>6591.140484069871</v>
      </c>
      <c r="C17" s="293">
        <v>90831</v>
      </c>
      <c r="D17" s="15">
        <f t="shared" si="0"/>
        <v>7.25648785554477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s="29" customFormat="1" ht="18.75" customHeight="1">
      <c r="A18" s="287" t="s">
        <v>14</v>
      </c>
      <c r="B18" s="293">
        <v>7411.5062394917895</v>
      </c>
      <c r="C18" s="293">
        <v>92683</v>
      </c>
      <c r="D18" s="15">
        <f t="shared" si="0"/>
        <v>7.996618840015741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s="29" customFormat="1" ht="18.75" customHeight="1">
      <c r="A19" s="287" t="s">
        <v>15</v>
      </c>
      <c r="B19" s="293">
        <v>5232.267449443623</v>
      </c>
      <c r="C19" s="293">
        <v>67028</v>
      </c>
      <c r="D19" s="15">
        <f t="shared" si="0"/>
        <v>7.806092154687032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s="29" customFormat="1" ht="18.75" customHeight="1">
      <c r="A20" s="287" t="s">
        <v>16</v>
      </c>
      <c r="B20" s="293">
        <v>8137.526445928184</v>
      </c>
      <c r="C20" s="293">
        <v>209214</v>
      </c>
      <c r="D20" s="15">
        <f t="shared" si="0"/>
        <v>3.889570700779195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s="29" customFormat="1" ht="18.75" customHeight="1">
      <c r="A21" s="287" t="s">
        <v>17</v>
      </c>
      <c r="B21" s="293">
        <v>1733.8839474798813</v>
      </c>
      <c r="C21" s="293">
        <v>22544</v>
      </c>
      <c r="D21" s="15">
        <f t="shared" si="0"/>
        <v>7.691110483853271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s="29" customFormat="1" ht="18.75" customHeight="1">
      <c r="A22" s="287" t="s">
        <v>18</v>
      </c>
      <c r="B22" s="293">
        <v>2933.453921747519</v>
      </c>
      <c r="C22" s="293">
        <v>53004</v>
      </c>
      <c r="D22" s="15">
        <f t="shared" si="0"/>
        <v>5.534401029634592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s="29" customFormat="1" ht="18.75" customHeight="1">
      <c r="A23" s="287" t="s">
        <v>19</v>
      </c>
      <c r="B23" s="293">
        <v>1932.3756684230116</v>
      </c>
      <c r="C23" s="293">
        <v>24326</v>
      </c>
      <c r="D23" s="15">
        <f t="shared" si="0"/>
        <v>7.943663851118194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s="29" customFormat="1" ht="18.75" customHeight="1">
      <c r="A24" s="287" t="s">
        <v>20</v>
      </c>
      <c r="B24" s="293">
        <v>587.7932907719095</v>
      </c>
      <c r="C24" s="293">
        <v>16595</v>
      </c>
      <c r="D24" s="15">
        <f t="shared" si="0"/>
        <v>3.5419903029340736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s="29" customFormat="1" ht="18.75" customHeight="1">
      <c r="A25" s="287" t="s">
        <v>21</v>
      </c>
      <c r="B25" s="293">
        <v>4444.098964715825</v>
      </c>
      <c r="C25" s="293">
        <v>36638</v>
      </c>
      <c r="D25" s="15">
        <f t="shared" si="0"/>
        <v>12.129753165336057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s="29" customFormat="1" ht="18.75" customHeight="1">
      <c r="A26" s="287" t="s">
        <v>22</v>
      </c>
      <c r="B26" s="293">
        <v>2325.540184818984</v>
      </c>
      <c r="C26" s="293">
        <v>40514</v>
      </c>
      <c r="D26" s="15">
        <f t="shared" si="0"/>
        <v>5.740090301670988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4" s="29" customFormat="1" ht="18.75" customHeight="1">
      <c r="A27" s="287" t="s">
        <v>23</v>
      </c>
      <c r="B27" s="293">
        <v>3315.6838912449352</v>
      </c>
      <c r="C27" s="293">
        <v>31559</v>
      </c>
      <c r="D27" s="15">
        <f t="shared" si="0"/>
        <v>10.50630213645849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s="29" customFormat="1" ht="18.75" customHeight="1">
      <c r="A28" s="287" t="s">
        <v>24</v>
      </c>
      <c r="B28" s="293">
        <v>3913.5543184210533</v>
      </c>
      <c r="C28" s="293">
        <v>41154</v>
      </c>
      <c r="D28" s="15">
        <f t="shared" si="0"/>
        <v>9.509535691356984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s="29" customFormat="1" ht="18.75" customHeight="1">
      <c r="A29" s="287" t="s">
        <v>25</v>
      </c>
      <c r="B29" s="293">
        <v>2458.4758336781133</v>
      </c>
      <c r="C29" s="293">
        <v>99589</v>
      </c>
      <c r="D29" s="15">
        <f t="shared" si="0"/>
        <v>2.4686218695620132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s="29" customFormat="1" ht="18.75" customHeight="1">
      <c r="A30" s="287" t="s">
        <v>26</v>
      </c>
      <c r="B30" s="293">
        <v>3018.2966277451064</v>
      </c>
      <c r="C30" s="293">
        <v>41695</v>
      </c>
      <c r="D30" s="15">
        <f t="shared" si="0"/>
        <v>7.2389893938004715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s="29" customFormat="1" ht="18.75" customHeight="1">
      <c r="A31" s="287" t="s">
        <v>27</v>
      </c>
      <c r="B31" s="293">
        <v>3870.7299182778547</v>
      </c>
      <c r="C31" s="293">
        <v>30697</v>
      </c>
      <c r="D31" s="15">
        <f t="shared" si="0"/>
        <v>12.60947297220528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s="29" customFormat="1" ht="18.75" customHeight="1">
      <c r="A32" s="287" t="s">
        <v>28</v>
      </c>
      <c r="B32" s="293">
        <v>3508.882568608591</v>
      </c>
      <c r="C32" s="293">
        <v>45408</v>
      </c>
      <c r="D32" s="15">
        <f t="shared" si="0"/>
        <v>7.727454564412859</v>
      </c>
      <c r="E32" s="84"/>
      <c r="F32" s="99"/>
      <c r="G32" s="84"/>
      <c r="H32" s="84"/>
      <c r="I32" s="84"/>
      <c r="J32" s="84"/>
      <c r="K32" s="84"/>
      <c r="L32" s="84"/>
      <c r="M32" s="84"/>
      <c r="N32" s="84"/>
    </row>
    <row r="33" spans="1:14" s="29" customFormat="1" ht="18.75" customHeight="1">
      <c r="A33" s="288" t="s">
        <v>29</v>
      </c>
      <c r="B33" s="294">
        <v>116.11232846392207</v>
      </c>
      <c r="C33" s="294">
        <v>9734</v>
      </c>
      <c r="D33" s="267">
        <f t="shared" si="0"/>
        <v>1.192853179206103</v>
      </c>
      <c r="E33" s="84"/>
      <c r="F33" s="99"/>
      <c r="G33" s="84"/>
      <c r="H33" s="84"/>
      <c r="I33" s="84"/>
      <c r="J33" s="84"/>
      <c r="K33" s="84"/>
      <c r="L33" s="84"/>
      <c r="M33" s="84"/>
      <c r="N33" s="84"/>
    </row>
    <row r="34" spans="1:14" ht="18" customHeight="1">
      <c r="A34" s="63" t="s">
        <v>453</v>
      </c>
      <c r="B34" s="99"/>
      <c r="C34" s="99"/>
      <c r="D34" s="99"/>
      <c r="E34" s="99"/>
      <c r="G34" s="99"/>
      <c r="H34" s="99"/>
      <c r="I34" s="99"/>
      <c r="J34" s="99"/>
      <c r="K34" s="99"/>
      <c r="L34" s="99"/>
      <c r="M34" s="99"/>
      <c r="N34" s="99"/>
    </row>
    <row r="35" spans="1:14" ht="18" customHeight="1">
      <c r="A35" s="63" t="s">
        <v>455</v>
      </c>
      <c r="B35" s="99"/>
      <c r="C35" s="99"/>
      <c r="D35" s="99"/>
      <c r="E35" s="99"/>
      <c r="G35" s="99"/>
      <c r="H35" s="99"/>
      <c r="I35" s="99"/>
      <c r="J35" s="99"/>
      <c r="K35" s="99"/>
      <c r="L35" s="99"/>
      <c r="M35" s="99"/>
      <c r="N35" s="99"/>
    </row>
    <row r="36" spans="2:14" ht="18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2:14" ht="18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2:14" ht="18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2:14" ht="18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2:14" ht="18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2:14" ht="18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2:14" ht="18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2:14" ht="18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2:14" ht="18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2:14" ht="18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2:14" ht="18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2:14" ht="18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2:14" ht="18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2:14" ht="18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2:14" ht="18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2:14" ht="18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2:14" ht="18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2:14" ht="18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14" ht="18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2:14" ht="18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2:14" ht="18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2:14" ht="18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2:14" ht="18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2:14" ht="18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2:14" ht="18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2:14" ht="18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2:14" ht="18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2:14" ht="18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2:14" ht="18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ht="18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2:14" ht="18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2:14" ht="18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2:14" ht="18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2:14" ht="18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8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8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2:14" ht="18" customHeight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2:14" ht="18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8" customHeight="1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2:14" ht="18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8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8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2:14" ht="18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8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8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2:14" ht="18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8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2:14" ht="18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2:14" ht="18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2:14" ht="18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2:14" ht="18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2:14" ht="18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2:14" ht="18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2:14" ht="18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2:14" ht="18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2:14" ht="18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2:14" ht="18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2:14" ht="18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2:14" ht="18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2:14" ht="18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2:14" ht="18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2:14" ht="18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2:14" ht="18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2:14" ht="18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2:14" ht="18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2:14" ht="18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2:14" ht="18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2:14" ht="18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2:14" ht="18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2:14" ht="18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2:14" ht="18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2:14" ht="18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2:14" ht="18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2:14" ht="18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2:14" ht="18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2:14" ht="18" customHeigh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2:14" ht="18" customHeigh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2:14" ht="18" customHeigh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2:14" ht="18" customHeigh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2:14" ht="18" customHeigh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2:14" ht="18" customHeigh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2:14" ht="18" customHeigh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2:14" ht="18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2:14" ht="18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2:14" ht="18" customHeigh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2:14" ht="18" customHeigh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2:14" ht="18" customHeight="1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2:14" ht="18" customHeight="1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</sheetData>
  <mergeCells count="4"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2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4" customWidth="1"/>
    <col min="2" max="7" width="8.99609375" style="4" customWidth="1"/>
    <col min="8" max="8" width="7.77734375" style="4" customWidth="1"/>
    <col min="9" max="12" width="7.77734375" style="4" hidden="1" customWidth="1"/>
    <col min="13" max="13" width="0" style="4" hidden="1" customWidth="1"/>
    <col min="14" max="16384" width="8.88671875" style="4" customWidth="1"/>
  </cols>
  <sheetData>
    <row r="2" s="254" customFormat="1" ht="18" customHeight="1">
      <c r="A2" s="295" t="s">
        <v>812</v>
      </c>
    </row>
    <row r="3" ht="18" customHeight="1">
      <c r="A3" s="3"/>
    </row>
    <row r="4" spans="1:7" s="24" customFormat="1" ht="18" customHeight="1">
      <c r="A4" s="72"/>
      <c r="F4" s="74"/>
      <c r="G4" s="74" t="s">
        <v>489</v>
      </c>
    </row>
    <row r="5" spans="1:18" s="53" customFormat="1" ht="18" customHeight="1">
      <c r="A5" s="276" t="s">
        <v>225</v>
      </c>
      <c r="B5" s="290" t="s">
        <v>226</v>
      </c>
      <c r="C5" s="296" t="s">
        <v>490</v>
      </c>
      <c r="D5" s="290" t="s">
        <v>491</v>
      </c>
      <c r="E5" s="290" t="s">
        <v>492</v>
      </c>
      <c r="F5" s="290" t="s">
        <v>493</v>
      </c>
      <c r="G5" s="297" t="s">
        <v>494</v>
      </c>
      <c r="H5" s="298"/>
      <c r="I5" s="298"/>
      <c r="J5" s="298"/>
      <c r="K5" s="298"/>
      <c r="L5" s="298"/>
      <c r="M5" s="299"/>
      <c r="N5" s="299"/>
      <c r="O5" s="299"/>
      <c r="P5" s="299"/>
      <c r="Q5" s="299"/>
      <c r="R5" s="299"/>
    </row>
    <row r="6" spans="1:18" s="53" customFormat="1" ht="18" customHeight="1">
      <c r="A6" s="279"/>
      <c r="B6" s="292"/>
      <c r="C6" s="300"/>
      <c r="D6" s="292"/>
      <c r="E6" s="292"/>
      <c r="F6" s="292"/>
      <c r="G6" s="301"/>
      <c r="M6" s="299"/>
      <c r="N6" s="299"/>
      <c r="O6" s="299"/>
      <c r="P6" s="299"/>
      <c r="Q6" s="299"/>
      <c r="R6" s="299"/>
    </row>
    <row r="7" spans="1:18" s="22" customFormat="1" ht="18.75" customHeight="1">
      <c r="A7" s="18">
        <v>2009</v>
      </c>
      <c r="B7" s="15">
        <v>15.850173591576258</v>
      </c>
      <c r="C7" s="15">
        <v>30.42335640754651</v>
      </c>
      <c r="D7" s="15">
        <v>43.00814076490184</v>
      </c>
      <c r="E7" s="15">
        <v>9.179642254136825</v>
      </c>
      <c r="F7" s="15">
        <v>1.538686981838604</v>
      </c>
      <c r="G7" s="15" t="s">
        <v>495</v>
      </c>
      <c r="H7" s="302"/>
      <c r="I7" s="302">
        <v>0.15850173591576258</v>
      </c>
      <c r="J7" s="302">
        <v>0.3042335640754651</v>
      </c>
      <c r="K7" s="302">
        <v>0.43008140764901837</v>
      </c>
      <c r="L7" s="302">
        <v>0.09179642254136824</v>
      </c>
      <c r="M7" s="302">
        <v>0.01538686981838604</v>
      </c>
      <c r="N7" s="302"/>
      <c r="O7" s="302"/>
      <c r="P7" s="302"/>
      <c r="Q7" s="302"/>
      <c r="R7" s="302"/>
    </row>
    <row r="8" spans="1:18" s="22" customFormat="1" ht="18.75" customHeight="1">
      <c r="A8" s="18">
        <v>2010</v>
      </c>
      <c r="B8" s="15">
        <v>5.4</v>
      </c>
      <c r="C8" s="15">
        <v>33.9</v>
      </c>
      <c r="D8" s="15">
        <v>46.6</v>
      </c>
      <c r="E8" s="15">
        <v>9.7</v>
      </c>
      <c r="F8" s="15">
        <v>2</v>
      </c>
      <c r="G8" s="15">
        <v>2.4</v>
      </c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</row>
    <row r="9" spans="1:18" s="17" customFormat="1" ht="18.75" customHeight="1">
      <c r="A9" s="18">
        <v>2011</v>
      </c>
      <c r="B9" s="15">
        <f>I9*100</f>
        <v>16.95457433166873</v>
      </c>
      <c r="C9" s="15">
        <f aca="true" t="shared" si="0" ref="C9:F33">J9*100</f>
        <v>33.827805077239006</v>
      </c>
      <c r="D9" s="15">
        <f t="shared" si="0"/>
        <v>38.57294569435583</v>
      </c>
      <c r="E9" s="15">
        <f t="shared" si="0"/>
        <v>8.973996221286153</v>
      </c>
      <c r="F9" s="15">
        <f t="shared" si="0"/>
        <v>1.6706786754501892</v>
      </c>
      <c r="G9" s="15" t="s">
        <v>236</v>
      </c>
      <c r="H9" s="32"/>
      <c r="I9" s="32">
        <v>0.16954574331668731</v>
      </c>
      <c r="J9" s="32">
        <v>0.33827805077239004</v>
      </c>
      <c r="K9" s="32">
        <v>0.3857294569435583</v>
      </c>
      <c r="L9" s="32">
        <v>0.08973996221286153</v>
      </c>
      <c r="M9" s="32">
        <v>0.016706786754501893</v>
      </c>
      <c r="N9" s="32"/>
      <c r="O9" s="32"/>
      <c r="P9" s="32"/>
      <c r="Q9" s="32"/>
      <c r="R9" s="32"/>
    </row>
    <row r="10" spans="1:18" s="22" customFormat="1" ht="18.75" customHeight="1">
      <c r="A10" s="21">
        <v>2012</v>
      </c>
      <c r="B10" s="15">
        <f>I10*100</f>
        <v>21.149130978916908</v>
      </c>
      <c r="C10" s="15">
        <f>J10*100</f>
        <v>32.175016686200856</v>
      </c>
      <c r="D10" s="15">
        <f>K10*100</f>
        <v>37.02718961676628</v>
      </c>
      <c r="E10" s="15">
        <f>L10*100</f>
        <v>7.642274908177753</v>
      </c>
      <c r="F10" s="15">
        <f>M10*100</f>
        <v>2.0063878099380332</v>
      </c>
      <c r="G10" s="15" t="s">
        <v>236</v>
      </c>
      <c r="H10" s="302"/>
      <c r="I10" s="302">
        <v>0.21149130978916908</v>
      </c>
      <c r="J10" s="302">
        <v>0.3217501668620085</v>
      </c>
      <c r="K10" s="302">
        <v>0.37027189616766276</v>
      </c>
      <c r="L10" s="302">
        <v>0.07642274908177753</v>
      </c>
      <c r="M10" s="302">
        <v>0.02006387809938033</v>
      </c>
      <c r="N10" s="302"/>
      <c r="O10" s="302"/>
      <c r="P10" s="302"/>
      <c r="Q10" s="302"/>
      <c r="R10" s="302"/>
    </row>
    <row r="11" spans="1:18" s="24" customFormat="1" ht="18.75" customHeight="1">
      <c r="A11" s="287" t="s">
        <v>102</v>
      </c>
      <c r="B11" s="15">
        <f aca="true" t="shared" si="1" ref="B11:B33">I11*100</f>
        <v>24.698845583278715</v>
      </c>
      <c r="C11" s="15">
        <f t="shared" si="0"/>
        <v>30.807402572239027</v>
      </c>
      <c r="D11" s="15">
        <f t="shared" si="0"/>
        <v>33.47126220410132</v>
      </c>
      <c r="E11" s="15">
        <f t="shared" si="0"/>
        <v>8.331242930298396</v>
      </c>
      <c r="F11" s="15">
        <f t="shared" si="0"/>
        <v>2.691246710082502</v>
      </c>
      <c r="G11" s="15" t="s">
        <v>236</v>
      </c>
      <c r="H11" s="72"/>
      <c r="I11" s="72">
        <v>0.24698845583278714</v>
      </c>
      <c r="J11" s="72">
        <v>0.3080740257223903</v>
      </c>
      <c r="K11" s="72">
        <v>0.3347126220410132</v>
      </c>
      <c r="L11" s="72">
        <v>0.08331242930298396</v>
      </c>
      <c r="M11" s="72">
        <v>0.02691246710082502</v>
      </c>
      <c r="N11" s="72"/>
      <c r="O11" s="72"/>
      <c r="P11" s="72"/>
      <c r="Q11" s="72"/>
      <c r="R11" s="72"/>
    </row>
    <row r="12" spans="1:18" s="24" customFormat="1" ht="18.75" customHeight="1">
      <c r="A12" s="287" t="s">
        <v>496</v>
      </c>
      <c r="B12" s="15">
        <f t="shared" si="1"/>
        <v>14.925626296486888</v>
      </c>
      <c r="C12" s="15">
        <f t="shared" si="0"/>
        <v>33.74923342822506</v>
      </c>
      <c r="D12" s="15">
        <f t="shared" si="0"/>
        <v>39.46015276675039</v>
      </c>
      <c r="E12" s="15">
        <f t="shared" si="0"/>
        <v>9.740423484278843</v>
      </c>
      <c r="F12" s="15">
        <f t="shared" si="0"/>
        <v>2.124564024258787</v>
      </c>
      <c r="G12" s="15" t="s">
        <v>236</v>
      </c>
      <c r="H12" s="72"/>
      <c r="I12" s="72">
        <v>0.14925626296486888</v>
      </c>
      <c r="J12" s="72">
        <v>0.3374923342822506</v>
      </c>
      <c r="K12" s="72">
        <v>0.3946015276675039</v>
      </c>
      <c r="L12" s="72">
        <v>0.09740423484278843</v>
      </c>
      <c r="M12" s="72">
        <v>0.02124564024258787</v>
      </c>
      <c r="N12" s="72"/>
      <c r="O12" s="72"/>
      <c r="P12" s="72"/>
      <c r="Q12" s="72"/>
      <c r="R12" s="72"/>
    </row>
    <row r="13" spans="1:18" s="24" customFormat="1" ht="18.75" customHeight="1">
      <c r="A13" s="287" t="s">
        <v>104</v>
      </c>
      <c r="B13" s="15">
        <f t="shared" si="1"/>
        <v>26.64648641520188</v>
      </c>
      <c r="C13" s="15">
        <f t="shared" si="0"/>
        <v>29.9228007489659</v>
      </c>
      <c r="D13" s="15">
        <f t="shared" si="0"/>
        <v>34.12233893214243</v>
      </c>
      <c r="E13" s="15">
        <f t="shared" si="0"/>
        <v>8.479765061714081</v>
      </c>
      <c r="F13" s="15">
        <f t="shared" si="0"/>
        <v>0.8286088419756223</v>
      </c>
      <c r="G13" s="15" t="s">
        <v>236</v>
      </c>
      <c r="H13" s="72"/>
      <c r="I13" s="72">
        <v>0.2664648641520188</v>
      </c>
      <c r="J13" s="72">
        <v>0.299228007489659</v>
      </c>
      <c r="K13" s="72">
        <v>0.3412233893214243</v>
      </c>
      <c r="L13" s="72">
        <v>0.08479765061714081</v>
      </c>
      <c r="M13" s="72">
        <v>0.008286088419756223</v>
      </c>
      <c r="N13" s="72"/>
      <c r="O13" s="72"/>
      <c r="P13" s="72"/>
      <c r="Q13" s="72"/>
      <c r="R13" s="72"/>
    </row>
    <row r="14" spans="1:18" s="24" customFormat="1" ht="18.75" customHeight="1">
      <c r="A14" s="287" t="s">
        <v>497</v>
      </c>
      <c r="B14" s="15">
        <f t="shared" si="1"/>
        <v>20.44595893874403</v>
      </c>
      <c r="C14" s="15">
        <f t="shared" si="0"/>
        <v>36.3252349609055</v>
      </c>
      <c r="D14" s="15">
        <f t="shared" si="0"/>
        <v>31.779805091489983</v>
      </c>
      <c r="E14" s="15">
        <f t="shared" si="0"/>
        <v>8.717625320790397</v>
      </c>
      <c r="F14" s="15">
        <f t="shared" si="0"/>
        <v>2.7313756880701123</v>
      </c>
      <c r="G14" s="15" t="s">
        <v>236</v>
      </c>
      <c r="H14" s="72"/>
      <c r="I14" s="72">
        <v>0.2044595893874403</v>
      </c>
      <c r="J14" s="72">
        <v>0.36325234960905495</v>
      </c>
      <c r="K14" s="72">
        <v>0.3177980509148998</v>
      </c>
      <c r="L14" s="72">
        <v>0.08717625320790397</v>
      </c>
      <c r="M14" s="72">
        <v>0.027313756880701125</v>
      </c>
      <c r="N14" s="72"/>
      <c r="O14" s="72"/>
      <c r="P14" s="72"/>
      <c r="Q14" s="72"/>
      <c r="R14" s="72"/>
    </row>
    <row r="15" spans="1:18" s="24" customFormat="1" ht="18.75" customHeight="1">
      <c r="A15" s="287" t="s">
        <v>106</v>
      </c>
      <c r="B15" s="15">
        <f t="shared" si="1"/>
        <v>22.14730199291526</v>
      </c>
      <c r="C15" s="15">
        <f t="shared" si="0"/>
        <v>30.93641118591814</v>
      </c>
      <c r="D15" s="15">
        <f t="shared" si="0"/>
        <v>36.7785709710217</v>
      </c>
      <c r="E15" s="15">
        <f t="shared" si="0"/>
        <v>7.843564288916912</v>
      </c>
      <c r="F15" s="15">
        <f t="shared" si="0"/>
        <v>2.2941515612279955</v>
      </c>
      <c r="G15" s="15" t="s">
        <v>236</v>
      </c>
      <c r="H15" s="72"/>
      <c r="I15" s="72">
        <v>0.22147301992915258</v>
      </c>
      <c r="J15" s="72">
        <v>0.3093641118591814</v>
      </c>
      <c r="K15" s="72">
        <v>0.367785709710217</v>
      </c>
      <c r="L15" s="72">
        <v>0.07843564288916913</v>
      </c>
      <c r="M15" s="72">
        <v>0.022941515612279955</v>
      </c>
      <c r="N15" s="72"/>
      <c r="O15" s="72"/>
      <c r="P15" s="72"/>
      <c r="Q15" s="72"/>
      <c r="R15" s="72"/>
    </row>
    <row r="16" spans="1:18" s="24" customFormat="1" ht="18.75" customHeight="1">
      <c r="A16" s="287" t="s">
        <v>498</v>
      </c>
      <c r="B16" s="15">
        <f t="shared" si="1"/>
        <v>20.45870953052747</v>
      </c>
      <c r="C16" s="15">
        <f t="shared" si="0"/>
        <v>32.00258772990994</v>
      </c>
      <c r="D16" s="15">
        <f t="shared" si="0"/>
        <v>40.6014404552918</v>
      </c>
      <c r="E16" s="15">
        <f t="shared" si="0"/>
        <v>5.838366011881383</v>
      </c>
      <c r="F16" s="15">
        <f t="shared" si="0"/>
        <v>1.0988962723894207</v>
      </c>
      <c r="G16" s="15" t="s">
        <v>236</v>
      </c>
      <c r="H16" s="72"/>
      <c r="I16" s="72">
        <v>0.20458709530527472</v>
      </c>
      <c r="J16" s="72">
        <v>0.3200258772990994</v>
      </c>
      <c r="K16" s="72">
        <v>0.40601440455291804</v>
      </c>
      <c r="L16" s="72">
        <v>0.05838366011881383</v>
      </c>
      <c r="M16" s="72">
        <v>0.010988962723894206</v>
      </c>
      <c r="N16" s="72"/>
      <c r="O16" s="72"/>
      <c r="P16" s="72"/>
      <c r="Q16" s="72"/>
      <c r="R16" s="72"/>
    </row>
    <row r="17" spans="1:18" s="24" customFormat="1" ht="18.75" customHeight="1">
      <c r="A17" s="287" t="s">
        <v>108</v>
      </c>
      <c r="B17" s="15">
        <f t="shared" si="1"/>
        <v>16.43347283307077</v>
      </c>
      <c r="C17" s="15">
        <f t="shared" si="0"/>
        <v>31.35277242466683</v>
      </c>
      <c r="D17" s="15">
        <f t="shared" si="0"/>
        <v>42.21714249801447</v>
      </c>
      <c r="E17" s="15">
        <f t="shared" si="0"/>
        <v>6.962752107449116</v>
      </c>
      <c r="F17" s="15">
        <f t="shared" si="0"/>
        <v>3.033860136798809</v>
      </c>
      <c r="G17" s="15" t="s">
        <v>236</v>
      </c>
      <c r="H17" s="72"/>
      <c r="I17" s="72">
        <v>0.1643347283307077</v>
      </c>
      <c r="J17" s="72">
        <v>0.3135277242466683</v>
      </c>
      <c r="K17" s="72">
        <v>0.42217142498014465</v>
      </c>
      <c r="L17" s="72">
        <v>0.06962752107449116</v>
      </c>
      <c r="M17" s="72">
        <v>0.03033860136798809</v>
      </c>
      <c r="N17" s="72"/>
      <c r="O17" s="72"/>
      <c r="P17" s="72"/>
      <c r="Q17" s="72"/>
      <c r="R17" s="72"/>
    </row>
    <row r="18" spans="1:18" s="24" customFormat="1" ht="18.75" customHeight="1">
      <c r="A18" s="287" t="s">
        <v>499</v>
      </c>
      <c r="B18" s="15">
        <f t="shared" si="1"/>
        <v>28.316458110378974</v>
      </c>
      <c r="C18" s="15">
        <f t="shared" si="0"/>
        <v>26.85017104253192</v>
      </c>
      <c r="D18" s="15">
        <f t="shared" si="0"/>
        <v>39.496041581461824</v>
      </c>
      <c r="E18" s="15">
        <f t="shared" si="0"/>
        <v>4.397300077187253</v>
      </c>
      <c r="F18" s="15">
        <f t="shared" si="0"/>
        <v>0.9400291884400747</v>
      </c>
      <c r="G18" s="15" t="s">
        <v>236</v>
      </c>
      <c r="H18" s="72"/>
      <c r="I18" s="72">
        <v>0.2831645811037897</v>
      </c>
      <c r="J18" s="72">
        <v>0.2685017104253192</v>
      </c>
      <c r="K18" s="72">
        <v>0.39496041581461827</v>
      </c>
      <c r="L18" s="72">
        <v>0.04397300077187253</v>
      </c>
      <c r="M18" s="72">
        <v>0.009400291884400747</v>
      </c>
      <c r="N18" s="72"/>
      <c r="O18" s="72"/>
      <c r="P18" s="72"/>
      <c r="Q18" s="72"/>
      <c r="R18" s="72"/>
    </row>
    <row r="19" spans="1:18" s="24" customFormat="1" ht="18.75" customHeight="1">
      <c r="A19" s="287" t="s">
        <v>110</v>
      </c>
      <c r="B19" s="15">
        <f t="shared" si="1"/>
        <v>23.22784202518189</v>
      </c>
      <c r="C19" s="15">
        <f t="shared" si="0"/>
        <v>29.23429292638322</v>
      </c>
      <c r="D19" s="15">
        <f t="shared" si="0"/>
        <v>41.29654944608765</v>
      </c>
      <c r="E19" s="15">
        <f t="shared" si="0"/>
        <v>5.282351262891131</v>
      </c>
      <c r="F19" s="15">
        <f t="shared" si="0"/>
        <v>0.9589643394561269</v>
      </c>
      <c r="G19" s="15" t="s">
        <v>236</v>
      </c>
      <c r="H19" s="72"/>
      <c r="I19" s="72">
        <v>0.23227842025181888</v>
      </c>
      <c r="J19" s="72">
        <v>0.2923429292638322</v>
      </c>
      <c r="K19" s="72">
        <v>0.4129654944608765</v>
      </c>
      <c r="L19" s="72">
        <v>0.052823512628911315</v>
      </c>
      <c r="M19" s="72">
        <v>0.00958964339456127</v>
      </c>
      <c r="N19" s="72"/>
      <c r="O19" s="72"/>
      <c r="P19" s="72"/>
      <c r="Q19" s="72"/>
      <c r="R19" s="72"/>
    </row>
    <row r="20" spans="1:18" s="24" customFormat="1" ht="18.75" customHeight="1">
      <c r="A20" s="287" t="s">
        <v>500</v>
      </c>
      <c r="B20" s="15">
        <f t="shared" si="1"/>
        <v>14.582822418861463</v>
      </c>
      <c r="C20" s="15">
        <f t="shared" si="0"/>
        <v>41.10390888776208</v>
      </c>
      <c r="D20" s="15">
        <f t="shared" si="0"/>
        <v>35.724814428833454</v>
      </c>
      <c r="E20" s="15">
        <f t="shared" si="0"/>
        <v>6.930322050762243</v>
      </c>
      <c r="F20" s="15">
        <f t="shared" si="0"/>
        <v>1.6581322137807084</v>
      </c>
      <c r="G20" s="15" t="s">
        <v>236</v>
      </c>
      <c r="H20" s="72"/>
      <c r="I20" s="72">
        <v>0.14582822418861463</v>
      </c>
      <c r="J20" s="72">
        <v>0.4110390888776208</v>
      </c>
      <c r="K20" s="72">
        <v>0.35724814428833457</v>
      </c>
      <c r="L20" s="72">
        <v>0.06930322050762243</v>
      </c>
      <c r="M20" s="72">
        <v>0.016581322137807084</v>
      </c>
      <c r="N20" s="72"/>
      <c r="O20" s="72"/>
      <c r="P20" s="72"/>
      <c r="Q20" s="72"/>
      <c r="R20" s="72"/>
    </row>
    <row r="21" spans="1:18" s="24" customFormat="1" ht="18.75" customHeight="1">
      <c r="A21" s="287" t="s">
        <v>112</v>
      </c>
      <c r="B21" s="15">
        <f t="shared" si="1"/>
        <v>26.50480526049569</v>
      </c>
      <c r="C21" s="15">
        <f t="shared" si="0"/>
        <v>27.7574459222232</v>
      </c>
      <c r="D21" s="15">
        <f t="shared" si="0"/>
        <v>39.74530631676038</v>
      </c>
      <c r="E21" s="15">
        <f t="shared" si="0"/>
        <v>5.391413014371149</v>
      </c>
      <c r="F21" s="15">
        <f t="shared" si="0"/>
        <v>0.601029486149543</v>
      </c>
      <c r="G21" s="15" t="s">
        <v>236</v>
      </c>
      <c r="H21" s="72"/>
      <c r="I21" s="72">
        <v>0.2650480526049569</v>
      </c>
      <c r="J21" s="72">
        <v>0.277574459222232</v>
      </c>
      <c r="K21" s="72">
        <v>0.39745306316760376</v>
      </c>
      <c r="L21" s="72">
        <v>0.053914130143711485</v>
      </c>
      <c r="M21" s="72">
        <v>0.00601029486149543</v>
      </c>
      <c r="N21" s="72"/>
      <c r="O21" s="72"/>
      <c r="P21" s="72"/>
      <c r="Q21" s="72"/>
      <c r="R21" s="72"/>
    </row>
    <row r="22" spans="1:18" s="24" customFormat="1" ht="18.75" customHeight="1">
      <c r="A22" s="287" t="s">
        <v>501</v>
      </c>
      <c r="B22" s="15">
        <f t="shared" si="1"/>
        <v>23.847241867043838</v>
      </c>
      <c r="C22" s="15">
        <f t="shared" si="0"/>
        <v>29.162659123055146</v>
      </c>
      <c r="D22" s="15">
        <f t="shared" si="0"/>
        <v>42.17114568599716</v>
      </c>
      <c r="E22" s="15">
        <f t="shared" si="0"/>
        <v>3.1852899575671842</v>
      </c>
      <c r="F22" s="15">
        <f t="shared" si="0"/>
        <v>1.6336633663366333</v>
      </c>
      <c r="G22" s="15" t="s">
        <v>236</v>
      </c>
      <c r="H22" s="72"/>
      <c r="I22" s="72">
        <v>0.2384724186704384</v>
      </c>
      <c r="J22" s="72">
        <v>0.29162659123055146</v>
      </c>
      <c r="K22" s="72">
        <v>0.4217114568599716</v>
      </c>
      <c r="L22" s="72">
        <v>0.03185289957567184</v>
      </c>
      <c r="M22" s="72">
        <v>0.016336633663366334</v>
      </c>
      <c r="N22" s="72"/>
      <c r="O22" s="72"/>
      <c r="P22" s="72"/>
      <c r="Q22" s="72"/>
      <c r="R22" s="72"/>
    </row>
    <row r="23" spans="1:18" s="24" customFormat="1" ht="18.75" customHeight="1">
      <c r="A23" s="287" t="s">
        <v>114</v>
      </c>
      <c r="B23" s="15">
        <f t="shared" si="1"/>
        <v>15.261387606179808</v>
      </c>
      <c r="C23" s="15">
        <f t="shared" si="0"/>
        <v>40.661877886095425</v>
      </c>
      <c r="D23" s="15">
        <f t="shared" si="0"/>
        <v>39.24804743173137</v>
      </c>
      <c r="E23" s="15">
        <f t="shared" si="0"/>
        <v>4.289949261729662</v>
      </c>
      <c r="F23" s="15">
        <f t="shared" si="0"/>
        <v>0.538737814263725</v>
      </c>
      <c r="G23" s="15" t="s">
        <v>236</v>
      </c>
      <c r="H23" s="72"/>
      <c r="I23" s="72">
        <v>0.15261387606179808</v>
      </c>
      <c r="J23" s="72">
        <v>0.40661877886095427</v>
      </c>
      <c r="K23" s="72">
        <v>0.3924804743173137</v>
      </c>
      <c r="L23" s="72">
        <v>0.04289949261729662</v>
      </c>
      <c r="M23" s="72">
        <v>0.00538737814263725</v>
      </c>
      <c r="N23" s="72"/>
      <c r="O23" s="72"/>
      <c r="P23" s="72"/>
      <c r="Q23" s="72"/>
      <c r="R23" s="72"/>
    </row>
    <row r="24" spans="1:18" s="24" customFormat="1" ht="18.75" customHeight="1">
      <c r="A24" s="287" t="s">
        <v>502</v>
      </c>
      <c r="B24" s="15">
        <f t="shared" si="1"/>
        <v>17.662026642718153</v>
      </c>
      <c r="C24" s="15">
        <f t="shared" si="0"/>
        <v>34.549468642418795</v>
      </c>
      <c r="D24" s="15">
        <f t="shared" si="0"/>
        <v>43.42538542134411</v>
      </c>
      <c r="E24" s="15">
        <f t="shared" si="0"/>
        <v>3.2442748091603053</v>
      </c>
      <c r="F24" s="15">
        <f t="shared" si="0"/>
        <v>1.1188444843586287</v>
      </c>
      <c r="G24" s="15" t="s">
        <v>236</v>
      </c>
      <c r="H24" s="72"/>
      <c r="I24" s="72">
        <v>0.17662026642718154</v>
      </c>
      <c r="J24" s="72">
        <v>0.34549468642418796</v>
      </c>
      <c r="K24" s="72">
        <v>0.4342538542134411</v>
      </c>
      <c r="L24" s="72">
        <v>0.03244274809160305</v>
      </c>
      <c r="M24" s="72">
        <v>0.011188444843586288</v>
      </c>
      <c r="N24" s="72"/>
      <c r="O24" s="72"/>
      <c r="P24" s="72"/>
      <c r="Q24" s="72"/>
      <c r="R24" s="72"/>
    </row>
    <row r="25" spans="1:18" s="24" customFormat="1" ht="18.75" customHeight="1">
      <c r="A25" s="287" t="s">
        <v>116</v>
      </c>
      <c r="B25" s="15">
        <f t="shared" si="1"/>
        <v>23.223826555393664</v>
      </c>
      <c r="C25" s="15">
        <f t="shared" si="0"/>
        <v>39.03828321632006</v>
      </c>
      <c r="D25" s="15">
        <f t="shared" si="0"/>
        <v>32.779176049807944</v>
      </c>
      <c r="E25" s="15">
        <f t="shared" si="0"/>
        <v>3.391177639422443</v>
      </c>
      <c r="F25" s="15">
        <f t="shared" si="0"/>
        <v>1.5675365390559466</v>
      </c>
      <c r="G25" s="15" t="s">
        <v>236</v>
      </c>
      <c r="H25" s="72"/>
      <c r="I25" s="72">
        <v>0.23223826555393665</v>
      </c>
      <c r="J25" s="72">
        <v>0.39038283216320063</v>
      </c>
      <c r="K25" s="72">
        <v>0.32779176049807945</v>
      </c>
      <c r="L25" s="72">
        <v>0.03391177639422443</v>
      </c>
      <c r="M25" s="72">
        <v>0.015675365390559467</v>
      </c>
      <c r="N25" s="72"/>
      <c r="O25" s="72"/>
      <c r="P25" s="72"/>
      <c r="Q25" s="72"/>
      <c r="R25" s="72"/>
    </row>
    <row r="26" spans="1:18" s="24" customFormat="1" ht="18.75" customHeight="1">
      <c r="A26" s="287" t="s">
        <v>503</v>
      </c>
      <c r="B26" s="15">
        <f t="shared" si="1"/>
        <v>38.53239796490126</v>
      </c>
      <c r="C26" s="15">
        <f t="shared" si="0"/>
        <v>29.37669498173342</v>
      </c>
      <c r="D26" s="15">
        <f t="shared" si="0"/>
        <v>29.085326220947177</v>
      </c>
      <c r="E26" s="15">
        <f t="shared" si="0"/>
        <v>2.7635206311495613</v>
      </c>
      <c r="F26" s="15">
        <f t="shared" si="0"/>
        <v>0.24206020126857475</v>
      </c>
      <c r="G26" s="15" t="s">
        <v>236</v>
      </c>
      <c r="H26" s="72"/>
      <c r="I26" s="72">
        <v>0.3853239796490126</v>
      </c>
      <c r="J26" s="72">
        <v>0.2937669498173342</v>
      </c>
      <c r="K26" s="72">
        <v>0.2908532622094718</v>
      </c>
      <c r="L26" s="72">
        <v>0.027635206311495613</v>
      </c>
      <c r="M26" s="72">
        <v>0.0024206020126857474</v>
      </c>
      <c r="N26" s="72"/>
      <c r="O26" s="72"/>
      <c r="P26" s="72"/>
      <c r="Q26" s="72"/>
      <c r="R26" s="72"/>
    </row>
    <row r="27" spans="1:18" s="24" customFormat="1" ht="18.75" customHeight="1">
      <c r="A27" s="287" t="s">
        <v>118</v>
      </c>
      <c r="B27" s="15">
        <f t="shared" si="1"/>
        <v>15.015419363245444</v>
      </c>
      <c r="C27" s="15">
        <f t="shared" si="0"/>
        <v>33.846588194414274</v>
      </c>
      <c r="D27" s="15">
        <f t="shared" si="0"/>
        <v>36.819702037093336</v>
      </c>
      <c r="E27" s="15">
        <f t="shared" si="0"/>
        <v>12.958780350084695</v>
      </c>
      <c r="F27" s="15">
        <f t="shared" si="0"/>
        <v>1.3595100551622286</v>
      </c>
      <c r="G27" s="15" t="s">
        <v>236</v>
      </c>
      <c r="H27" s="72"/>
      <c r="I27" s="72">
        <v>0.15015419363245444</v>
      </c>
      <c r="J27" s="72">
        <v>0.33846588194414273</v>
      </c>
      <c r="K27" s="72">
        <v>0.3681970203709333</v>
      </c>
      <c r="L27" s="72">
        <v>0.12958780350084695</v>
      </c>
      <c r="M27" s="72">
        <v>0.013595100551622287</v>
      </c>
      <c r="N27" s="72"/>
      <c r="O27" s="72"/>
      <c r="P27" s="72"/>
      <c r="Q27" s="72"/>
      <c r="R27" s="72"/>
    </row>
    <row r="28" spans="1:18" s="24" customFormat="1" ht="18.75" customHeight="1">
      <c r="A28" s="287" t="s">
        <v>504</v>
      </c>
      <c r="B28" s="15">
        <f t="shared" si="1"/>
        <v>7.043221786086535</v>
      </c>
      <c r="C28" s="15">
        <f t="shared" si="0"/>
        <v>25.61816689951879</v>
      </c>
      <c r="D28" s="15">
        <f t="shared" si="0"/>
        <v>56.43447985274879</v>
      </c>
      <c r="E28" s="15">
        <f t="shared" si="0"/>
        <v>9.666688843057686</v>
      </c>
      <c r="F28" s="15">
        <f t="shared" si="0"/>
        <v>1.2374426185882517</v>
      </c>
      <c r="G28" s="15" t="s">
        <v>236</v>
      </c>
      <c r="H28" s="72"/>
      <c r="I28" s="72">
        <v>0.07043221786086536</v>
      </c>
      <c r="J28" s="72">
        <v>0.2561816689951879</v>
      </c>
      <c r="K28" s="72">
        <v>0.5643447985274879</v>
      </c>
      <c r="L28" s="72">
        <v>0.09666688843057686</v>
      </c>
      <c r="M28" s="72">
        <v>0.012374426185882517</v>
      </c>
      <c r="N28" s="72"/>
      <c r="O28" s="72"/>
      <c r="P28" s="72"/>
      <c r="Q28" s="72"/>
      <c r="R28" s="72"/>
    </row>
    <row r="29" spans="1:18" s="24" customFormat="1" ht="18.75" customHeight="1">
      <c r="A29" s="287" t="s">
        <v>120</v>
      </c>
      <c r="B29" s="15">
        <f t="shared" si="1"/>
        <v>18.776076014104586</v>
      </c>
      <c r="C29" s="15">
        <f t="shared" si="0"/>
        <v>25.918548625878145</v>
      </c>
      <c r="D29" s="15">
        <f t="shared" si="0"/>
        <v>42.13614707544878</v>
      </c>
      <c r="E29" s="15">
        <f t="shared" si="0"/>
        <v>10.531345051277208</v>
      </c>
      <c r="F29" s="15">
        <f t="shared" si="0"/>
        <v>2.637883233291161</v>
      </c>
      <c r="G29" s="15" t="s">
        <v>236</v>
      </c>
      <c r="H29" s="72"/>
      <c r="I29" s="72">
        <v>0.18776076014104584</v>
      </c>
      <c r="J29" s="72">
        <v>0.25918548625878146</v>
      </c>
      <c r="K29" s="72">
        <v>0.4213614707544878</v>
      </c>
      <c r="L29" s="72">
        <v>0.10531345051277208</v>
      </c>
      <c r="M29" s="72">
        <v>0.02637883233291161</v>
      </c>
      <c r="N29" s="72"/>
      <c r="O29" s="72"/>
      <c r="P29" s="72"/>
      <c r="Q29" s="72"/>
      <c r="R29" s="72"/>
    </row>
    <row r="30" spans="1:18" s="24" customFormat="1" ht="18.75" customHeight="1">
      <c r="A30" s="287" t="s">
        <v>505</v>
      </c>
      <c r="B30" s="15">
        <f t="shared" si="1"/>
        <v>29.99361220262868</v>
      </c>
      <c r="C30" s="15">
        <f t="shared" si="0"/>
        <v>23.704535336133638</v>
      </c>
      <c r="D30" s="15">
        <f t="shared" si="0"/>
        <v>35.72907996360892</v>
      </c>
      <c r="E30" s="15">
        <f t="shared" si="0"/>
        <v>7.975068233290101</v>
      </c>
      <c r="F30" s="15">
        <f t="shared" si="0"/>
        <v>2.59770426433867</v>
      </c>
      <c r="G30" s="15" t="s">
        <v>236</v>
      </c>
      <c r="H30" s="72"/>
      <c r="I30" s="72">
        <v>0.2999361220262868</v>
      </c>
      <c r="J30" s="72">
        <v>0.2370453533613364</v>
      </c>
      <c r="K30" s="72">
        <v>0.3572907996360892</v>
      </c>
      <c r="L30" s="72">
        <v>0.07975068233290102</v>
      </c>
      <c r="M30" s="72">
        <v>0.025977042643386697</v>
      </c>
      <c r="N30" s="72"/>
      <c r="O30" s="72"/>
      <c r="P30" s="72"/>
      <c r="Q30" s="72"/>
      <c r="R30" s="72"/>
    </row>
    <row r="31" spans="1:18" s="24" customFormat="1" ht="18.75" customHeight="1">
      <c r="A31" s="287" t="s">
        <v>122</v>
      </c>
      <c r="B31" s="15">
        <f t="shared" si="1"/>
        <v>23.674797448715733</v>
      </c>
      <c r="C31" s="15">
        <f t="shared" si="0"/>
        <v>34.28503706257542</v>
      </c>
      <c r="D31" s="15">
        <f t="shared" si="0"/>
        <v>37.321151525599014</v>
      </c>
      <c r="E31" s="15">
        <f t="shared" si="0"/>
        <v>4.147991725564557</v>
      </c>
      <c r="F31" s="15">
        <f t="shared" si="0"/>
        <v>0.5710222375452507</v>
      </c>
      <c r="G31" s="15" t="s">
        <v>236</v>
      </c>
      <c r="H31" s="72"/>
      <c r="I31" s="72">
        <v>0.23674797448715734</v>
      </c>
      <c r="J31" s="72">
        <v>0.3428503706257542</v>
      </c>
      <c r="K31" s="72">
        <v>0.37321151525599017</v>
      </c>
      <c r="L31" s="72">
        <v>0.04147991725564557</v>
      </c>
      <c r="M31" s="72">
        <v>0.005710222375452508</v>
      </c>
      <c r="N31" s="72"/>
      <c r="O31" s="72"/>
      <c r="P31" s="72"/>
      <c r="Q31" s="72"/>
      <c r="R31" s="72"/>
    </row>
    <row r="32" spans="1:18" s="24" customFormat="1" ht="18.75" customHeight="1">
      <c r="A32" s="287" t="s">
        <v>506</v>
      </c>
      <c r="B32" s="15">
        <f t="shared" si="1"/>
        <v>15.111527498156155</v>
      </c>
      <c r="C32" s="15">
        <f t="shared" si="0"/>
        <v>31.28351306635835</v>
      </c>
      <c r="D32" s="15">
        <f t="shared" si="0"/>
        <v>43.30934678174895</v>
      </c>
      <c r="E32" s="15">
        <f t="shared" si="0"/>
        <v>8.132836326668922</v>
      </c>
      <c r="F32" s="15">
        <f t="shared" si="0"/>
        <v>2.1627763270675935</v>
      </c>
      <c r="G32" s="15" t="s">
        <v>236</v>
      </c>
      <c r="H32" s="72"/>
      <c r="I32" s="72">
        <v>0.15111527498156155</v>
      </c>
      <c r="J32" s="72">
        <v>0.3128351306635835</v>
      </c>
      <c r="K32" s="72">
        <v>0.43309346781748953</v>
      </c>
      <c r="L32" s="72">
        <v>0.08132836326668923</v>
      </c>
      <c r="M32" s="72">
        <v>0.021627763270675934</v>
      </c>
      <c r="N32" s="72"/>
      <c r="O32" s="72"/>
      <c r="P32" s="72"/>
      <c r="Q32" s="72"/>
      <c r="R32" s="72"/>
    </row>
    <row r="33" spans="1:18" s="24" customFormat="1" ht="18.75" customHeight="1">
      <c r="A33" s="288" t="s">
        <v>124</v>
      </c>
      <c r="B33" s="267">
        <f t="shared" si="1"/>
        <v>19.99388939810572</v>
      </c>
      <c r="C33" s="267">
        <f t="shared" si="0"/>
        <v>39.07118851206843</v>
      </c>
      <c r="D33" s="267">
        <f t="shared" si="0"/>
        <v>34.860983806904976</v>
      </c>
      <c r="E33" s="267">
        <f t="shared" si="0"/>
        <v>5.291781240452186</v>
      </c>
      <c r="F33" s="267">
        <f t="shared" si="0"/>
        <v>0.7821570424686832</v>
      </c>
      <c r="G33" s="267" t="s">
        <v>236</v>
      </c>
      <c r="H33" s="72"/>
      <c r="I33" s="72">
        <v>0.1999388939810572</v>
      </c>
      <c r="J33" s="72">
        <v>0.39071188512068433</v>
      </c>
      <c r="K33" s="72">
        <v>0.34860983806904977</v>
      </c>
      <c r="L33" s="72">
        <v>0.052917812404521855</v>
      </c>
      <c r="M33" s="72">
        <v>0.007821570424686832</v>
      </c>
      <c r="N33" s="72"/>
      <c r="O33" s="72"/>
      <c r="P33" s="72"/>
      <c r="Q33" s="72"/>
      <c r="R33" s="72"/>
    </row>
    <row r="34" spans="1:18" ht="18" customHeight="1">
      <c r="A34" s="63" t="s">
        <v>507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  <row r="35" spans="1:18" ht="18" customHeight="1">
      <c r="A35" s="63" t="s">
        <v>508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</row>
    <row r="36" spans="2:18" ht="18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2:18" ht="18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2:18" ht="18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2:18" ht="18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2:18" ht="18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2:18" ht="18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2:18" ht="18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2:18" ht="18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2:18" ht="18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2:18" ht="18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2:18" ht="18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2:18" ht="18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2:18" ht="18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2:18" ht="18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2:18" ht="18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2:18" ht="18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2:18" ht="18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2:18" ht="18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2:18" ht="18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2:18" ht="18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2:18" ht="18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2:18" ht="18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2:18" ht="18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</row>
    <row r="59" spans="2:18" ht="18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</row>
    <row r="60" spans="2:18" ht="18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</row>
    <row r="61" spans="2:18" ht="18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</row>
    <row r="62" spans="2:18" ht="18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</row>
    <row r="63" spans="2:18" ht="18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</row>
    <row r="64" spans="2:18" ht="18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2:18" ht="18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2:18" ht="18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</row>
    <row r="67" spans="2:18" ht="18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68" spans="2:18" ht="18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</row>
    <row r="69" spans="2:18" ht="18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</row>
    <row r="70" spans="2:18" ht="18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2:18" ht="18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</row>
    <row r="72" spans="2:18" ht="18" customHeight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2:18" ht="18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2:18" ht="18" customHeight="1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</row>
    <row r="75" spans="2:18" ht="18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spans="2:18" ht="18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2:18" ht="18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</row>
    <row r="78" spans="2:18" ht="18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2:18" ht="18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2:18" ht="18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2:18" ht="18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2:18" ht="18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2:18" ht="18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2:18" ht="18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2:18" ht="18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2:18" ht="18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2:18" ht="18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2:18" ht="18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2:18" ht="18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2:18" ht="18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2:18" ht="18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2:18" ht="18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2:18" ht="18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2:18" ht="18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95" spans="2:18" ht="18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</row>
    <row r="96" spans="2:18" ht="18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2:18" ht="18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</row>
    <row r="98" spans="2:18" ht="18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</row>
    <row r="99" spans="2:18" ht="18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</row>
    <row r="100" spans="2:18" ht="18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</row>
    <row r="101" spans="2:18" ht="18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</row>
    <row r="102" spans="2:18" ht="18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</row>
    <row r="103" spans="2:18" ht="18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</row>
    <row r="104" spans="2:18" ht="18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2:18" ht="18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</row>
    <row r="106" spans="2:18" ht="18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</row>
    <row r="107" spans="2:18" ht="18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</row>
    <row r="108" spans="2:18" ht="18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</row>
    <row r="109" spans="2:18" ht="18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</row>
    <row r="110" spans="2:18" ht="18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</row>
    <row r="111" spans="2:18" ht="18" customHeigh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</row>
    <row r="112" spans="2:18" ht="18" customHeigh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</row>
    <row r="113" spans="2:18" ht="18" customHeigh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</row>
    <row r="114" spans="2:18" ht="18" customHeigh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</row>
    <row r="115" spans="2:18" ht="18" customHeigh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</row>
    <row r="116" spans="2:18" ht="18" customHeigh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spans="2:18" ht="18" customHeigh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</row>
    <row r="118" spans="2:18" ht="18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2:18" ht="18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</row>
    <row r="120" spans="2:18" ht="18" customHeigh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spans="2:18" ht="18" customHeigh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</row>
    <row r="122" spans="2:18" ht="18" customHeight="1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2:18" ht="18" customHeight="1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</row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7" width="10.5546875" style="303" customWidth="1"/>
    <col min="8" max="8" width="6.88671875" style="303" customWidth="1"/>
    <col min="9" max="14" width="0" style="303" hidden="1" customWidth="1"/>
    <col min="15" max="16384" width="8.88671875" style="303" customWidth="1"/>
  </cols>
  <sheetData>
    <row r="2" ht="18" customHeight="1">
      <c r="A2" s="30"/>
    </row>
    <row r="3" ht="18" customHeight="1">
      <c r="A3" s="31"/>
    </row>
    <row r="4" spans="1:7" s="53" customFormat="1" ht="18" customHeight="1">
      <c r="A4" s="32"/>
      <c r="G4" s="53" t="s">
        <v>186</v>
      </c>
    </row>
    <row r="5" spans="1:18" s="53" customFormat="1" ht="18" customHeight="1">
      <c r="A5" s="33" t="s">
        <v>187</v>
      </c>
      <c r="B5" s="290" t="s">
        <v>226</v>
      </c>
      <c r="C5" s="296" t="s">
        <v>490</v>
      </c>
      <c r="D5" s="290" t="s">
        <v>491</v>
      </c>
      <c r="E5" s="290" t="s">
        <v>492</v>
      </c>
      <c r="F5" s="290" t="s">
        <v>493</v>
      </c>
      <c r="G5" s="297" t="s">
        <v>494</v>
      </c>
      <c r="H5" s="298"/>
      <c r="I5" s="298"/>
      <c r="J5" s="298"/>
      <c r="K5" s="298"/>
      <c r="L5" s="298"/>
      <c r="M5" s="299"/>
      <c r="N5" s="299"/>
      <c r="O5" s="299"/>
      <c r="P5" s="299"/>
      <c r="Q5" s="299"/>
      <c r="R5" s="299"/>
    </row>
    <row r="6" spans="1:18" s="53" customFormat="1" ht="18" customHeight="1">
      <c r="A6" s="34"/>
      <c r="B6" s="292"/>
      <c r="C6" s="300"/>
      <c r="D6" s="292"/>
      <c r="E6" s="292"/>
      <c r="F6" s="292"/>
      <c r="G6" s="301"/>
      <c r="M6" s="299"/>
      <c r="N6" s="299"/>
      <c r="O6" s="299"/>
      <c r="P6" s="299"/>
      <c r="Q6" s="299"/>
      <c r="R6" s="299"/>
    </row>
    <row r="7" spans="1:14" s="305" customFormat="1" ht="21.75" customHeight="1">
      <c r="A7" s="35" t="s">
        <v>193</v>
      </c>
      <c r="B7" s="304"/>
      <c r="C7" s="304"/>
      <c r="D7" s="304"/>
      <c r="E7" s="304"/>
      <c r="F7" s="304"/>
      <c r="G7" s="304"/>
      <c r="H7" s="304"/>
      <c r="I7" s="305" t="s">
        <v>509</v>
      </c>
      <c r="J7" s="305" t="s">
        <v>380</v>
      </c>
      <c r="K7" s="305" t="s">
        <v>381</v>
      </c>
      <c r="L7" s="305" t="s">
        <v>382</v>
      </c>
      <c r="M7" s="305" t="s">
        <v>383</v>
      </c>
      <c r="N7" s="305" t="s">
        <v>510</v>
      </c>
    </row>
    <row r="8" spans="1:14" s="305" customFormat="1" ht="21.75" customHeight="1">
      <c r="A8" s="36" t="s">
        <v>43</v>
      </c>
      <c r="B8" s="20">
        <f>J8*100</f>
        <v>21.606502009713257</v>
      </c>
      <c r="C8" s="20">
        <f aca="true" t="shared" si="0" ref="C8:F28">K8*100</f>
        <v>30.224272343820807</v>
      </c>
      <c r="D8" s="20">
        <f t="shared" si="0"/>
        <v>37.67288239493161</v>
      </c>
      <c r="E8" s="20">
        <f t="shared" si="0"/>
        <v>8.30228029733544</v>
      </c>
      <c r="F8" s="20">
        <f t="shared" si="0"/>
        <v>2.194062954198931</v>
      </c>
      <c r="G8" s="20" t="s">
        <v>236</v>
      </c>
      <c r="H8" s="306"/>
      <c r="I8" s="305" t="s">
        <v>511</v>
      </c>
      <c r="J8" s="305">
        <v>0.21606502009713258</v>
      </c>
      <c r="K8" s="305">
        <v>0.30224272343820807</v>
      </c>
      <c r="L8" s="305">
        <v>0.3767288239493161</v>
      </c>
      <c r="M8" s="305">
        <v>0.0830228029733544</v>
      </c>
      <c r="N8" s="305">
        <v>0.02194062954198931</v>
      </c>
    </row>
    <row r="9" spans="1:14" s="305" customFormat="1" ht="21.75" customHeight="1">
      <c r="A9" s="36" t="s">
        <v>44</v>
      </c>
      <c r="B9" s="20">
        <f>J9*100</f>
        <v>20.740871423009363</v>
      </c>
      <c r="C9" s="20">
        <f t="shared" si="0"/>
        <v>33.91629447881238</v>
      </c>
      <c r="D9" s="20">
        <f t="shared" si="0"/>
        <v>36.45082988010467</v>
      </c>
      <c r="E9" s="20">
        <f t="shared" si="0"/>
        <v>7.053139416572657</v>
      </c>
      <c r="F9" s="20">
        <f t="shared" si="0"/>
        <v>1.8388648015012203</v>
      </c>
      <c r="G9" s="20" t="s">
        <v>236</v>
      </c>
      <c r="H9" s="306"/>
      <c r="I9" s="305" t="s">
        <v>512</v>
      </c>
      <c r="J9" s="305">
        <v>0.20740871423009363</v>
      </c>
      <c r="K9" s="305">
        <v>0.3391629447881238</v>
      </c>
      <c r="L9" s="305">
        <v>0.36450829880104674</v>
      </c>
      <c r="M9" s="305">
        <v>0.07053139416572657</v>
      </c>
      <c r="N9" s="305">
        <v>0.018388648015012204</v>
      </c>
    </row>
    <row r="10" spans="1:8" s="305" customFormat="1" ht="21.75" customHeight="1">
      <c r="A10" s="37" t="s">
        <v>45</v>
      </c>
      <c r="B10" s="20"/>
      <c r="C10" s="20"/>
      <c r="D10" s="20"/>
      <c r="E10" s="20"/>
      <c r="F10" s="20"/>
      <c r="G10" s="20"/>
      <c r="H10" s="306"/>
    </row>
    <row r="11" spans="1:14" s="305" customFormat="1" ht="21.75" customHeight="1">
      <c r="A11" s="38" t="s">
        <v>47</v>
      </c>
      <c r="B11" s="20">
        <f>J11*100</f>
        <v>10.961583186234337</v>
      </c>
      <c r="C11" s="20">
        <f t="shared" si="0"/>
        <v>30.82098760307863</v>
      </c>
      <c r="D11" s="20">
        <f t="shared" si="0"/>
        <v>44.99530051738011</v>
      </c>
      <c r="E11" s="20">
        <f t="shared" si="0"/>
        <v>10.602036320676115</v>
      </c>
      <c r="F11" s="20">
        <f t="shared" si="0"/>
        <v>2.620092372630823</v>
      </c>
      <c r="G11" s="20" t="s">
        <v>236</v>
      </c>
      <c r="H11" s="306"/>
      <c r="I11" s="305" t="s">
        <v>513</v>
      </c>
      <c r="J11" s="305">
        <v>0.10961583186234337</v>
      </c>
      <c r="K11" s="305">
        <v>0.3082098760307863</v>
      </c>
      <c r="L11" s="305">
        <v>0.4499530051738011</v>
      </c>
      <c r="M11" s="305">
        <v>0.10602036320676116</v>
      </c>
      <c r="N11" s="305">
        <v>0.02620092372630823</v>
      </c>
    </row>
    <row r="12" spans="1:14" s="305" customFormat="1" ht="21.75" customHeight="1">
      <c r="A12" s="38" t="s">
        <v>50</v>
      </c>
      <c r="B12" s="20">
        <f>J12*100</f>
        <v>15.145691388925192</v>
      </c>
      <c r="C12" s="20">
        <f t="shared" si="0"/>
        <v>31.23550771613618</v>
      </c>
      <c r="D12" s="20">
        <f t="shared" si="0"/>
        <v>38.30677656374275</v>
      </c>
      <c r="E12" s="20">
        <f t="shared" si="0"/>
        <v>12.369059750362837</v>
      </c>
      <c r="F12" s="20">
        <f t="shared" si="0"/>
        <v>2.942964580832937</v>
      </c>
      <c r="G12" s="20" t="s">
        <v>236</v>
      </c>
      <c r="H12" s="306"/>
      <c r="I12" s="305" t="s">
        <v>514</v>
      </c>
      <c r="J12" s="305">
        <v>0.15145691388925192</v>
      </c>
      <c r="K12" s="305">
        <v>0.3123550771613618</v>
      </c>
      <c r="L12" s="305">
        <v>0.3830677656374275</v>
      </c>
      <c r="M12" s="305">
        <v>0.12369059750362836</v>
      </c>
      <c r="N12" s="305">
        <v>0.029429645808329373</v>
      </c>
    </row>
    <row r="13" spans="1:14" s="305" customFormat="1" ht="21.75" customHeight="1">
      <c r="A13" s="39" t="s">
        <v>51</v>
      </c>
      <c r="B13" s="20">
        <f>J13*100</f>
        <v>20.625302048203434</v>
      </c>
      <c r="C13" s="20">
        <f t="shared" si="0"/>
        <v>32.29153127435504</v>
      </c>
      <c r="D13" s="20">
        <f t="shared" si="0"/>
        <v>37.09976694158306</v>
      </c>
      <c r="E13" s="20">
        <f t="shared" si="0"/>
        <v>7.937962620616831</v>
      </c>
      <c r="F13" s="20">
        <f t="shared" si="0"/>
        <v>2.04543711524128</v>
      </c>
      <c r="G13" s="20" t="s">
        <v>236</v>
      </c>
      <c r="H13" s="306"/>
      <c r="I13" s="305" t="s">
        <v>515</v>
      </c>
      <c r="J13" s="305">
        <v>0.20625302048203434</v>
      </c>
      <c r="K13" s="305">
        <v>0.3229153127435504</v>
      </c>
      <c r="L13" s="305">
        <v>0.3709976694158306</v>
      </c>
      <c r="M13" s="305">
        <v>0.07937962620616831</v>
      </c>
      <c r="N13" s="305">
        <v>0.020454371152412797</v>
      </c>
    </row>
    <row r="14" spans="1:14" s="305" customFormat="1" ht="21.75" customHeight="1">
      <c r="A14" s="39" t="s">
        <v>54</v>
      </c>
      <c r="B14" s="20">
        <f>J14*100</f>
        <v>23.6275064083387</v>
      </c>
      <c r="C14" s="20">
        <f t="shared" si="0"/>
        <v>33.13502412459381</v>
      </c>
      <c r="D14" s="20">
        <f t="shared" si="0"/>
        <v>34.03351741385039</v>
      </c>
      <c r="E14" s="20">
        <f t="shared" si="0"/>
        <v>7.041547389422077</v>
      </c>
      <c r="F14" s="20">
        <f t="shared" si="0"/>
        <v>2.1624046637947547</v>
      </c>
      <c r="G14" s="20" t="s">
        <v>236</v>
      </c>
      <c r="H14" s="306"/>
      <c r="I14" s="305" t="s">
        <v>516</v>
      </c>
      <c r="J14" s="305">
        <v>0.236275064083387</v>
      </c>
      <c r="K14" s="305">
        <v>0.3313502412459381</v>
      </c>
      <c r="L14" s="305">
        <v>0.3403351741385039</v>
      </c>
      <c r="M14" s="305">
        <v>0.07041547389422077</v>
      </c>
      <c r="N14" s="305">
        <v>0.021624046637947546</v>
      </c>
    </row>
    <row r="15" spans="1:14" s="305" customFormat="1" ht="21.75" customHeight="1">
      <c r="A15" s="39" t="s">
        <v>517</v>
      </c>
      <c r="B15" s="20">
        <f>J15*100</f>
        <v>26.480656976106935</v>
      </c>
      <c r="C15" s="20">
        <f t="shared" si="0"/>
        <v>32.4962464453514</v>
      </c>
      <c r="D15" s="20">
        <f t="shared" si="0"/>
        <v>35.080947977966545</v>
      </c>
      <c r="E15" s="20">
        <f t="shared" si="0"/>
        <v>4.678273208763388</v>
      </c>
      <c r="F15" s="20">
        <f t="shared" si="0"/>
        <v>1.263875391811943</v>
      </c>
      <c r="G15" s="20" t="s">
        <v>236</v>
      </c>
      <c r="H15" s="306"/>
      <c r="I15" s="305" t="s">
        <v>518</v>
      </c>
      <c r="J15" s="305">
        <v>0.26480656976106937</v>
      </c>
      <c r="K15" s="305">
        <v>0.324962464453514</v>
      </c>
      <c r="L15" s="305">
        <v>0.3508094797796655</v>
      </c>
      <c r="M15" s="305">
        <v>0.04678273208763388</v>
      </c>
      <c r="N15" s="305">
        <v>0.01263875391811943</v>
      </c>
    </row>
    <row r="16" spans="1:8" s="305" customFormat="1" ht="21.75" customHeight="1">
      <c r="A16" s="40" t="s">
        <v>58</v>
      </c>
      <c r="B16" s="20"/>
      <c r="C16" s="20"/>
      <c r="D16" s="20"/>
      <c r="E16" s="20"/>
      <c r="F16" s="20"/>
      <c r="G16" s="20"/>
      <c r="H16" s="306"/>
    </row>
    <row r="17" spans="1:14" s="305" customFormat="1" ht="21.75" customHeight="1">
      <c r="A17" s="36" t="s">
        <v>60</v>
      </c>
      <c r="B17" s="20">
        <f>J17*100</f>
        <v>23.830562276272875</v>
      </c>
      <c r="C17" s="20">
        <f t="shared" si="0"/>
        <v>33.11451725125736</v>
      </c>
      <c r="D17" s="20">
        <f t="shared" si="0"/>
        <v>36.81369256544941</v>
      </c>
      <c r="E17" s="20">
        <f t="shared" si="0"/>
        <v>4.7447235474412075</v>
      </c>
      <c r="F17" s="20">
        <f t="shared" si="0"/>
        <v>1.4965043595788614</v>
      </c>
      <c r="G17" s="20" t="s">
        <v>236</v>
      </c>
      <c r="H17" s="306"/>
      <c r="I17" s="305" t="s">
        <v>194</v>
      </c>
      <c r="J17" s="305">
        <v>0.23830562276272874</v>
      </c>
      <c r="K17" s="305">
        <v>0.3311451725125736</v>
      </c>
      <c r="L17" s="305">
        <v>0.3681369256544941</v>
      </c>
      <c r="M17" s="305">
        <v>0.047447235474412076</v>
      </c>
      <c r="N17" s="305">
        <v>0.014965043595788614</v>
      </c>
    </row>
    <row r="18" spans="1:14" s="304" customFormat="1" ht="21.75" customHeight="1">
      <c r="A18" s="36" t="s">
        <v>61</v>
      </c>
      <c r="B18" s="20">
        <f>J18*100</f>
        <v>19.724476544920574</v>
      </c>
      <c r="C18" s="20">
        <f t="shared" si="0"/>
        <v>30.942497551116077</v>
      </c>
      <c r="D18" s="20">
        <f t="shared" si="0"/>
        <v>40.32676965601203</v>
      </c>
      <c r="E18" s="20">
        <f t="shared" si="0"/>
        <v>6.841326220857856</v>
      </c>
      <c r="F18" s="20">
        <f t="shared" si="0"/>
        <v>2.1649300270934178</v>
      </c>
      <c r="G18" s="20" t="s">
        <v>236</v>
      </c>
      <c r="H18" s="307"/>
      <c r="I18" s="305" t="s">
        <v>195</v>
      </c>
      <c r="J18" s="305">
        <v>0.19724476544920574</v>
      </c>
      <c r="K18" s="305">
        <v>0.30942497551116077</v>
      </c>
      <c r="L18" s="305">
        <v>0.40326769656012035</v>
      </c>
      <c r="M18" s="305">
        <v>0.06841326220857856</v>
      </c>
      <c r="N18" s="305">
        <v>0.021649300270934178</v>
      </c>
    </row>
    <row r="19" spans="1:14" s="305" customFormat="1" ht="21.75" customHeight="1">
      <c r="A19" s="36" t="s">
        <v>62</v>
      </c>
      <c r="B19" s="20">
        <f>J19*100</f>
        <v>19.076904053845105</v>
      </c>
      <c r="C19" s="20">
        <f t="shared" si="0"/>
        <v>31.73713572337089</v>
      </c>
      <c r="D19" s="20">
        <f t="shared" si="0"/>
        <v>38.00187599870665</v>
      </c>
      <c r="E19" s="20">
        <f t="shared" si="0"/>
        <v>9.015047504242709</v>
      </c>
      <c r="F19" s="20">
        <f t="shared" si="0"/>
        <v>2.1690367198348834</v>
      </c>
      <c r="G19" s="20" t="s">
        <v>236</v>
      </c>
      <c r="H19" s="306"/>
      <c r="I19" s="305" t="s">
        <v>519</v>
      </c>
      <c r="J19" s="305">
        <v>0.19076904053845103</v>
      </c>
      <c r="K19" s="305">
        <v>0.3173713572337089</v>
      </c>
      <c r="L19" s="305">
        <v>0.3800187599870665</v>
      </c>
      <c r="M19" s="305">
        <v>0.09015047504242708</v>
      </c>
      <c r="N19" s="305">
        <v>0.021690367198348832</v>
      </c>
    </row>
    <row r="20" spans="1:14" s="305" customFormat="1" ht="21.75" customHeight="1">
      <c r="A20" s="36" t="s">
        <v>63</v>
      </c>
      <c r="B20" s="20">
        <f>J20*100</f>
        <v>21.55661928792569</v>
      </c>
      <c r="C20" s="20">
        <f t="shared" si="0"/>
        <v>32.400921287688554</v>
      </c>
      <c r="D20" s="20">
        <f t="shared" si="0"/>
        <v>33.718211944167734</v>
      </c>
      <c r="E20" s="20">
        <f t="shared" si="0"/>
        <v>9.9929697741928</v>
      </c>
      <c r="F20" s="20">
        <f t="shared" si="0"/>
        <v>2.3312777060250087</v>
      </c>
      <c r="G20" s="20" t="s">
        <v>236</v>
      </c>
      <c r="H20" s="306"/>
      <c r="I20" s="304" t="s">
        <v>520</v>
      </c>
      <c r="J20" s="305">
        <v>0.2155661928792569</v>
      </c>
      <c r="K20" s="305">
        <v>0.32400921287688556</v>
      </c>
      <c r="L20" s="305">
        <v>0.33718211944167736</v>
      </c>
      <c r="M20" s="305">
        <v>0.09992969774192799</v>
      </c>
      <c r="N20" s="305">
        <v>0.023312777060250086</v>
      </c>
    </row>
    <row r="21" spans="1:8" s="305" customFormat="1" ht="21.75" customHeight="1">
      <c r="A21" s="37" t="s">
        <v>65</v>
      </c>
      <c r="B21" s="20"/>
      <c r="C21" s="20"/>
      <c r="D21" s="20"/>
      <c r="E21" s="20"/>
      <c r="F21" s="20"/>
      <c r="G21" s="20"/>
      <c r="H21" s="306"/>
    </row>
    <row r="22" spans="1:14" s="305" customFormat="1" ht="21.75" customHeight="1">
      <c r="A22" s="36" t="s">
        <v>67</v>
      </c>
      <c r="B22" s="20">
        <f>J22*100</f>
        <v>21.710943560803063</v>
      </c>
      <c r="C22" s="20">
        <f t="shared" si="0"/>
        <v>32.460182489082726</v>
      </c>
      <c r="D22" s="20">
        <f t="shared" si="0"/>
        <v>36.127917324233984</v>
      </c>
      <c r="E22" s="20">
        <f t="shared" si="0"/>
        <v>7.671033206352424</v>
      </c>
      <c r="F22" s="20">
        <f t="shared" si="0"/>
        <v>2.029923419527725</v>
      </c>
      <c r="G22" s="20" t="s">
        <v>236</v>
      </c>
      <c r="H22" s="308"/>
      <c r="I22" s="305" t="s">
        <v>196</v>
      </c>
      <c r="J22" s="305">
        <v>0.21710943560803064</v>
      </c>
      <c r="K22" s="305">
        <v>0.32460182489082723</v>
      </c>
      <c r="L22" s="305">
        <v>0.3612791732423398</v>
      </c>
      <c r="M22" s="305">
        <v>0.07671033206352423</v>
      </c>
      <c r="N22" s="305">
        <v>0.020299234195277252</v>
      </c>
    </row>
    <row r="23" spans="1:14" s="304" customFormat="1" ht="21.75" customHeight="1">
      <c r="A23" s="41" t="s">
        <v>521</v>
      </c>
      <c r="B23" s="20">
        <f>J23*100</f>
        <v>20.270102177116833</v>
      </c>
      <c r="C23" s="20">
        <f t="shared" si="0"/>
        <v>31.72883772527416</v>
      </c>
      <c r="D23" s="20">
        <f t="shared" si="0"/>
        <v>38.43421799470488</v>
      </c>
      <c r="E23" s="20">
        <f t="shared" si="0"/>
        <v>7.597278813036201</v>
      </c>
      <c r="F23" s="20">
        <f t="shared" si="0"/>
        <v>1.9695632898680098</v>
      </c>
      <c r="G23" s="20" t="s">
        <v>236</v>
      </c>
      <c r="H23" s="307"/>
      <c r="I23" s="305" t="s">
        <v>197</v>
      </c>
      <c r="J23" s="304">
        <v>0.20270102177116833</v>
      </c>
      <c r="K23" s="304">
        <v>0.3172883772527416</v>
      </c>
      <c r="L23" s="304">
        <v>0.3843421799470488</v>
      </c>
      <c r="M23" s="304">
        <v>0.07597278813036201</v>
      </c>
      <c r="N23" s="304">
        <v>0.019695632898680097</v>
      </c>
    </row>
    <row r="24" spans="1:15" s="305" customFormat="1" ht="21.75" customHeight="1">
      <c r="A24" s="42" t="s">
        <v>71</v>
      </c>
      <c r="B24" s="20"/>
      <c r="C24" s="20"/>
      <c r="D24" s="20"/>
      <c r="E24" s="20"/>
      <c r="F24" s="20"/>
      <c r="G24" s="20"/>
      <c r="H24" s="306"/>
      <c r="J24" s="305">
        <v>0.24524000467914797</v>
      </c>
      <c r="K24" s="305">
        <v>0.3017766550098254</v>
      </c>
      <c r="L24" s="305">
        <v>0.38379909271935336</v>
      </c>
      <c r="M24" s="305">
        <v>0.052163375933458045</v>
      </c>
      <c r="N24" s="305">
        <v>0.017020871658214785</v>
      </c>
      <c r="O24" s="304"/>
    </row>
    <row r="25" spans="1:14" s="305" customFormat="1" ht="21.75" customHeight="1">
      <c r="A25" s="39" t="s">
        <v>73</v>
      </c>
      <c r="B25" s="20">
        <f>J25*100</f>
        <v>24.524000467914796</v>
      </c>
      <c r="C25" s="20">
        <f t="shared" si="0"/>
        <v>30.177665500982542</v>
      </c>
      <c r="D25" s="20">
        <f t="shared" si="0"/>
        <v>38.37990927193534</v>
      </c>
      <c r="E25" s="20">
        <f t="shared" si="0"/>
        <v>5.216337593345805</v>
      </c>
      <c r="F25" s="20">
        <f t="shared" si="0"/>
        <v>1.7020871658214785</v>
      </c>
      <c r="G25" s="20" t="s">
        <v>236</v>
      </c>
      <c r="H25" s="306"/>
      <c r="I25" s="305" t="s">
        <v>201</v>
      </c>
      <c r="J25" s="305">
        <v>0.24524000467914797</v>
      </c>
      <c r="K25" s="305">
        <v>0.3017766550098254</v>
      </c>
      <c r="L25" s="305">
        <v>0.38379909271935336</v>
      </c>
      <c r="M25" s="305">
        <v>0.052163375933458045</v>
      </c>
      <c r="N25" s="305">
        <v>0.017020871658214785</v>
      </c>
    </row>
    <row r="26" spans="1:14" s="305" customFormat="1" ht="21.75" customHeight="1">
      <c r="A26" s="39" t="s">
        <v>522</v>
      </c>
      <c r="B26" s="20">
        <f>J26*100</f>
        <v>20.84132120248477</v>
      </c>
      <c r="C26" s="20">
        <f t="shared" si="0"/>
        <v>30.37534855397825</v>
      </c>
      <c r="D26" s="20">
        <f t="shared" si="0"/>
        <v>38.92339197404695</v>
      </c>
      <c r="E26" s="20">
        <f t="shared" si="0"/>
        <v>7.8734355266395175</v>
      </c>
      <c r="F26" s="20">
        <f t="shared" si="0"/>
        <v>1.9865027428507351</v>
      </c>
      <c r="G26" s="20" t="s">
        <v>236</v>
      </c>
      <c r="H26" s="306"/>
      <c r="I26" s="305" t="s">
        <v>202</v>
      </c>
      <c r="J26" s="305">
        <v>0.2084132120248477</v>
      </c>
      <c r="K26" s="305">
        <v>0.3037534855397825</v>
      </c>
      <c r="L26" s="305">
        <v>0.3892339197404695</v>
      </c>
      <c r="M26" s="305">
        <v>0.07873435526639518</v>
      </c>
      <c r="N26" s="305">
        <v>0.01986502742850735</v>
      </c>
    </row>
    <row r="27" spans="1:14" s="305" customFormat="1" ht="21.75" customHeight="1">
      <c r="A27" s="39" t="s">
        <v>77</v>
      </c>
      <c r="B27" s="43">
        <f>J27*100</f>
        <v>22.27257913993318</v>
      </c>
      <c r="C27" s="19">
        <f t="shared" si="0"/>
        <v>30.50540892515904</v>
      </c>
      <c r="D27" s="19">
        <f t="shared" si="0"/>
        <v>35.81355999458504</v>
      </c>
      <c r="E27" s="19">
        <f t="shared" si="0"/>
        <v>9.202739484815105</v>
      </c>
      <c r="F27" s="19">
        <f t="shared" si="0"/>
        <v>2.2057124555079186</v>
      </c>
      <c r="G27" s="19" t="s">
        <v>236</v>
      </c>
      <c r="H27" s="308"/>
      <c r="I27" s="304" t="s">
        <v>203</v>
      </c>
      <c r="J27" s="305">
        <v>0.2227257913993318</v>
      </c>
      <c r="K27" s="305">
        <v>0.3050540892515904</v>
      </c>
      <c r="L27" s="305">
        <v>0.3581355999458504</v>
      </c>
      <c r="M27" s="305">
        <v>0.09202739484815105</v>
      </c>
      <c r="N27" s="305">
        <v>0.022057124555079185</v>
      </c>
    </row>
    <row r="28" spans="1:14" s="53" customFormat="1" ht="18" customHeight="1">
      <c r="A28" s="39" t="s">
        <v>523</v>
      </c>
      <c r="B28" s="19">
        <f>J28*100</f>
        <v>24.516010934933426</v>
      </c>
      <c r="C28" s="19">
        <f t="shared" si="0"/>
        <v>31.211235767564872</v>
      </c>
      <c r="D28" s="19">
        <f t="shared" si="0"/>
        <v>33.54037120986254</v>
      </c>
      <c r="E28" s="19">
        <f t="shared" si="0"/>
        <v>8.728547157031995</v>
      </c>
      <c r="F28" s="19">
        <f t="shared" si="0"/>
        <v>2.003834930607236</v>
      </c>
      <c r="G28" s="19" t="s">
        <v>236</v>
      </c>
      <c r="I28" s="304" t="s">
        <v>204</v>
      </c>
      <c r="J28" s="305">
        <v>0.24516010934933427</v>
      </c>
      <c r="K28" s="305">
        <v>0.3121123576756487</v>
      </c>
      <c r="L28" s="305">
        <v>0.3354037120986254</v>
      </c>
      <c r="M28" s="305">
        <v>0.08728547157031995</v>
      </c>
      <c r="N28" s="305">
        <v>0.02003834930607236</v>
      </c>
    </row>
    <row r="29" spans="1:14" s="309" customFormat="1" ht="18" customHeight="1">
      <c r="A29" s="39" t="s">
        <v>81</v>
      </c>
      <c r="B29" s="43">
        <f>J29*100</f>
        <v>25.540422229596793</v>
      </c>
      <c r="C29" s="19">
        <f>K29*100</f>
        <v>37.09000629557425</v>
      </c>
      <c r="D29" s="19">
        <f>L29*100</f>
        <v>28.467814558484157</v>
      </c>
      <c r="E29" s="19">
        <f>M29*100</f>
        <v>7.034794071263156</v>
      </c>
      <c r="F29" s="19">
        <f>N29*100</f>
        <v>1.8669628450816458</v>
      </c>
      <c r="G29" s="19" t="s">
        <v>236</v>
      </c>
      <c r="J29" s="305">
        <v>0.25540422229596793</v>
      </c>
      <c r="K29" s="305">
        <v>0.37090006295574246</v>
      </c>
      <c r="L29" s="305">
        <v>0.28467814558484156</v>
      </c>
      <c r="M29" s="305">
        <v>0.07034794071263156</v>
      </c>
      <c r="N29" s="305">
        <v>0.018669628450816458</v>
      </c>
    </row>
    <row r="30" spans="1:14" s="309" customFormat="1" ht="18" customHeight="1">
      <c r="A30" s="44" t="s">
        <v>524</v>
      </c>
      <c r="B30" s="26">
        <f aca="true" t="shared" si="1" ref="B30:F31">J30*100</f>
        <v>31.87042391927471</v>
      </c>
      <c r="C30" s="26">
        <f t="shared" si="1"/>
        <v>30.671728871153313</v>
      </c>
      <c r="D30" s="26">
        <f t="shared" si="1"/>
        <v>27.356026459632325</v>
      </c>
      <c r="E30" s="26">
        <f t="shared" si="1"/>
        <v>7.856842968516696</v>
      </c>
      <c r="F30" s="26">
        <f t="shared" si="1"/>
        <v>2.2449777814230085</v>
      </c>
      <c r="G30" s="26" t="s">
        <v>236</v>
      </c>
      <c r="J30" s="305">
        <v>0.3187042391927471</v>
      </c>
      <c r="K30" s="305">
        <v>0.30671728871153314</v>
      </c>
      <c r="L30" s="305">
        <v>0.27356026459632327</v>
      </c>
      <c r="M30" s="305">
        <v>0.07856842968516696</v>
      </c>
      <c r="N30" s="305">
        <v>0.022449777814230083</v>
      </c>
    </row>
    <row r="31" s="309" customFormat="1" ht="18" customHeight="1">
      <c r="A31" s="45"/>
    </row>
    <row r="32" s="309" customFormat="1" ht="18" customHeight="1">
      <c r="A32" s="45"/>
    </row>
    <row r="33" s="309" customFormat="1" ht="18" customHeight="1">
      <c r="A33" s="45"/>
    </row>
    <row r="34" s="309" customFormat="1" ht="18" customHeight="1">
      <c r="A34" s="45"/>
    </row>
    <row r="35" s="309" customFormat="1" ht="18" customHeight="1">
      <c r="A35" s="45"/>
    </row>
    <row r="36" s="309" customFormat="1" ht="18" customHeight="1">
      <c r="A36" s="45"/>
    </row>
    <row r="37" s="309" customFormat="1" ht="18" customHeight="1">
      <c r="A37" s="45"/>
    </row>
    <row r="38" s="309" customFormat="1" ht="18" customHeight="1">
      <c r="A38" s="45"/>
    </row>
    <row r="39" s="309" customFormat="1" ht="18" customHeight="1">
      <c r="A39" s="45"/>
    </row>
    <row r="40" s="309" customFormat="1" ht="18" customHeight="1">
      <c r="A40" s="45"/>
    </row>
    <row r="41" s="309" customFormat="1" ht="18" customHeight="1">
      <c r="A41" s="45"/>
    </row>
    <row r="42" s="309" customFormat="1" ht="18" customHeight="1">
      <c r="A42" s="45"/>
    </row>
    <row r="43" s="309" customFormat="1" ht="18" customHeight="1">
      <c r="A43" s="45"/>
    </row>
    <row r="44" s="309" customFormat="1" ht="18" customHeight="1">
      <c r="A44" s="45"/>
    </row>
    <row r="45" s="309" customFormat="1" ht="18" customHeight="1">
      <c r="A45" s="45"/>
    </row>
    <row r="46" s="309" customFormat="1" ht="18" customHeight="1">
      <c r="A46" s="45"/>
    </row>
    <row r="47" s="309" customFormat="1" ht="18" customHeight="1">
      <c r="A47" s="45"/>
    </row>
    <row r="48" s="309" customFormat="1" ht="18" customHeight="1">
      <c r="A48" s="45"/>
    </row>
    <row r="49" s="309" customFormat="1" ht="18" customHeight="1">
      <c r="A49" s="45"/>
    </row>
    <row r="50" s="309" customFormat="1" ht="18" customHeight="1">
      <c r="A50" s="45"/>
    </row>
    <row r="51" s="309" customFormat="1" ht="18" customHeight="1">
      <c r="A51" s="45"/>
    </row>
    <row r="52" s="309" customFormat="1" ht="18" customHeight="1">
      <c r="A52" s="45"/>
    </row>
    <row r="53" s="309" customFormat="1" ht="18" customHeight="1">
      <c r="A53" s="45"/>
    </row>
    <row r="54" s="309" customFormat="1" ht="18" customHeight="1">
      <c r="A54" s="45"/>
    </row>
    <row r="55" s="309" customFormat="1" ht="18" customHeight="1">
      <c r="A55" s="45"/>
    </row>
    <row r="56" s="309" customFormat="1" ht="18" customHeight="1">
      <c r="A56" s="45"/>
    </row>
    <row r="57" s="309" customFormat="1" ht="18" customHeight="1">
      <c r="A57" s="45"/>
    </row>
    <row r="58" s="309" customFormat="1" ht="18" customHeight="1">
      <c r="A58" s="45"/>
    </row>
    <row r="59" s="309" customFormat="1" ht="18" customHeight="1">
      <c r="A59" s="45"/>
    </row>
    <row r="60" s="309" customFormat="1" ht="18" customHeight="1">
      <c r="A60" s="45"/>
    </row>
    <row r="61" s="309" customFormat="1" ht="18" customHeight="1">
      <c r="A61" s="45"/>
    </row>
    <row r="62" s="309" customFormat="1" ht="18" customHeight="1">
      <c r="A62" s="45"/>
    </row>
    <row r="63" s="309" customFormat="1" ht="18" customHeight="1">
      <c r="A63" s="45"/>
    </row>
    <row r="64" s="309" customFormat="1" ht="18" customHeight="1">
      <c r="A64" s="45"/>
    </row>
    <row r="65" s="309" customFormat="1" ht="18" customHeight="1">
      <c r="A65" s="45"/>
    </row>
    <row r="66" s="309" customFormat="1" ht="18" customHeight="1">
      <c r="A66" s="45"/>
    </row>
    <row r="67" s="309" customFormat="1" ht="18" customHeight="1">
      <c r="A67" s="45"/>
    </row>
    <row r="68" s="309" customFormat="1" ht="18" customHeight="1">
      <c r="A68" s="45"/>
    </row>
    <row r="69" s="309" customFormat="1" ht="18" customHeight="1">
      <c r="A69" s="45"/>
    </row>
    <row r="70" s="309" customFormat="1" ht="18" customHeight="1">
      <c r="A70" s="45"/>
    </row>
    <row r="71" s="309" customFormat="1" ht="18" customHeight="1">
      <c r="A71" s="45"/>
    </row>
    <row r="72" s="309" customFormat="1" ht="18" customHeight="1">
      <c r="A72" s="45"/>
    </row>
    <row r="73" s="309" customFormat="1" ht="18" customHeight="1">
      <c r="A73" s="45"/>
    </row>
    <row r="74" s="309" customFormat="1" ht="18" customHeight="1">
      <c r="A74" s="45"/>
    </row>
    <row r="75" s="309" customFormat="1" ht="18" customHeight="1">
      <c r="A75" s="45"/>
    </row>
    <row r="76" s="309" customFormat="1" ht="18" customHeight="1">
      <c r="A76" s="45"/>
    </row>
    <row r="77" s="309" customFormat="1" ht="18" customHeight="1">
      <c r="A77" s="45"/>
    </row>
    <row r="78" s="309" customFormat="1" ht="18" customHeight="1">
      <c r="A78" s="45"/>
    </row>
    <row r="79" s="309" customFormat="1" ht="18" customHeight="1">
      <c r="A79" s="45"/>
    </row>
    <row r="80" s="309" customFormat="1" ht="18" customHeight="1">
      <c r="A80" s="45"/>
    </row>
    <row r="81" s="309" customFormat="1" ht="18" customHeight="1">
      <c r="A81" s="45"/>
    </row>
    <row r="82" s="309" customFormat="1" ht="18" customHeight="1">
      <c r="A82" s="45"/>
    </row>
    <row r="83" s="309" customFormat="1" ht="18" customHeight="1">
      <c r="A83" s="45"/>
    </row>
    <row r="84" s="309" customFormat="1" ht="18" customHeight="1">
      <c r="A84" s="45"/>
    </row>
    <row r="85" s="309" customFormat="1" ht="18" customHeight="1">
      <c r="A85" s="45"/>
    </row>
    <row r="86" s="309" customFormat="1" ht="18" customHeight="1">
      <c r="A86" s="45"/>
    </row>
    <row r="87" s="309" customFormat="1" ht="18" customHeight="1">
      <c r="A87" s="45"/>
    </row>
    <row r="88" s="309" customFormat="1" ht="18" customHeight="1">
      <c r="A88" s="45"/>
    </row>
    <row r="89" s="309" customFormat="1" ht="18" customHeight="1">
      <c r="A89" s="45"/>
    </row>
    <row r="90" s="309" customFormat="1" ht="18" customHeight="1">
      <c r="A90" s="45"/>
    </row>
    <row r="91" s="309" customFormat="1" ht="18" customHeight="1">
      <c r="A91" s="45"/>
    </row>
    <row r="92" s="309" customFormat="1" ht="18" customHeight="1">
      <c r="A92" s="45"/>
    </row>
    <row r="93" s="309" customFormat="1" ht="18" customHeight="1">
      <c r="A93" s="45"/>
    </row>
    <row r="94" s="309" customFormat="1" ht="18" customHeight="1">
      <c r="A94" s="45"/>
    </row>
    <row r="95" s="309" customFormat="1" ht="18" customHeight="1">
      <c r="A95" s="45"/>
    </row>
    <row r="96" s="309" customFormat="1" ht="18" customHeight="1">
      <c r="A96" s="45"/>
    </row>
    <row r="97" s="309" customFormat="1" ht="18" customHeight="1">
      <c r="A97" s="45"/>
    </row>
    <row r="98" s="309" customFormat="1" ht="18" customHeight="1">
      <c r="A98" s="45"/>
    </row>
    <row r="99" s="309" customFormat="1" ht="18" customHeight="1">
      <c r="A99" s="45"/>
    </row>
    <row r="100" s="309" customFormat="1" ht="18" customHeight="1">
      <c r="A100" s="45"/>
    </row>
    <row r="101" s="309" customFormat="1" ht="18" customHeight="1">
      <c r="A101" s="45"/>
    </row>
    <row r="102" s="309" customFormat="1" ht="18" customHeight="1">
      <c r="A102" s="45"/>
    </row>
    <row r="103" spans="1:8" ht="18" customHeight="1">
      <c r="A103" s="45"/>
      <c r="B103" s="309"/>
      <c r="C103" s="309"/>
      <c r="D103" s="309"/>
      <c r="E103" s="309"/>
      <c r="F103" s="309"/>
      <c r="G103" s="309"/>
      <c r="H103" s="309"/>
    </row>
    <row r="104" spans="1:8" ht="18" customHeight="1">
      <c r="A104" s="45"/>
      <c r="B104" s="309"/>
      <c r="C104" s="309"/>
      <c r="D104" s="309"/>
      <c r="E104" s="309"/>
      <c r="F104" s="309"/>
      <c r="G104" s="309"/>
      <c r="H104" s="309"/>
    </row>
    <row r="105" spans="1:8" ht="18" customHeight="1">
      <c r="A105" s="45"/>
      <c r="B105" s="309"/>
      <c r="C105" s="309"/>
      <c r="D105" s="309"/>
      <c r="E105" s="309"/>
      <c r="F105" s="309"/>
      <c r="G105" s="309"/>
      <c r="H105" s="309"/>
    </row>
    <row r="106" spans="1:8" ht="18" customHeight="1">
      <c r="A106" s="45"/>
      <c r="B106" s="309"/>
      <c r="C106" s="309"/>
      <c r="D106" s="309"/>
      <c r="E106" s="309"/>
      <c r="F106" s="309"/>
      <c r="G106" s="309"/>
      <c r="H106" s="309"/>
    </row>
    <row r="107" spans="1:8" ht="18" customHeight="1">
      <c r="A107" s="45"/>
      <c r="B107" s="309"/>
      <c r="C107" s="309"/>
      <c r="D107" s="309"/>
      <c r="E107" s="309"/>
      <c r="F107" s="309"/>
      <c r="G107" s="309"/>
      <c r="H107" s="309"/>
    </row>
    <row r="108" spans="1:8" ht="18" customHeight="1">
      <c r="A108" s="45"/>
      <c r="B108" s="309"/>
      <c r="C108" s="309"/>
      <c r="D108" s="309"/>
      <c r="E108" s="309"/>
      <c r="F108" s="309"/>
      <c r="G108" s="309"/>
      <c r="H108" s="309"/>
    </row>
    <row r="109" spans="1:8" ht="18" customHeight="1">
      <c r="A109" s="45"/>
      <c r="B109" s="309"/>
      <c r="C109" s="309"/>
      <c r="D109" s="309"/>
      <c r="E109" s="309"/>
      <c r="F109" s="309"/>
      <c r="G109" s="309"/>
      <c r="H109" s="309"/>
    </row>
    <row r="110" spans="1:8" ht="18" customHeight="1">
      <c r="A110" s="45"/>
      <c r="B110" s="309"/>
      <c r="C110" s="309"/>
      <c r="D110" s="309"/>
      <c r="E110" s="309"/>
      <c r="F110" s="309"/>
      <c r="G110" s="309"/>
      <c r="H110" s="309"/>
    </row>
    <row r="111" spans="1:8" ht="18" customHeight="1">
      <c r="A111" s="45"/>
      <c r="B111" s="309"/>
      <c r="C111" s="309"/>
      <c r="D111" s="309"/>
      <c r="E111" s="309"/>
      <c r="F111" s="309"/>
      <c r="G111" s="309"/>
      <c r="H111" s="309"/>
    </row>
    <row r="112" spans="1:8" ht="18" customHeight="1">
      <c r="A112" s="45"/>
      <c r="B112" s="309"/>
      <c r="C112" s="309"/>
      <c r="D112" s="309"/>
      <c r="E112" s="309"/>
      <c r="F112" s="309"/>
      <c r="G112" s="309"/>
      <c r="H112" s="309"/>
    </row>
    <row r="113" spans="1:8" ht="18" customHeight="1">
      <c r="A113" s="45"/>
      <c r="B113" s="309"/>
      <c r="C113" s="309"/>
      <c r="D113" s="309"/>
      <c r="E113" s="309"/>
      <c r="F113" s="309"/>
      <c r="G113" s="309"/>
      <c r="H113" s="309"/>
    </row>
    <row r="114" spans="1:8" ht="18" customHeight="1">
      <c r="A114" s="45"/>
      <c r="B114" s="309"/>
      <c r="C114" s="309"/>
      <c r="D114" s="309"/>
      <c r="E114" s="309"/>
      <c r="F114" s="309"/>
      <c r="G114" s="309"/>
      <c r="H114" s="309"/>
    </row>
    <row r="115" ht="18" customHeight="1">
      <c r="A115" s="45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122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4" customWidth="1"/>
    <col min="2" max="11" width="5.6640625" style="4" customWidth="1"/>
    <col min="12" max="12" width="7.77734375" style="4" customWidth="1"/>
    <col min="13" max="16" width="7.77734375" style="4" hidden="1" customWidth="1"/>
    <col min="17" max="22" width="0" style="4" hidden="1" customWidth="1"/>
    <col min="23" max="16384" width="8.88671875" style="4" customWidth="1"/>
  </cols>
  <sheetData>
    <row r="2" s="254" customFormat="1" ht="18" customHeight="1">
      <c r="A2" s="1" t="s">
        <v>813</v>
      </c>
    </row>
    <row r="3" ht="18" customHeight="1">
      <c r="A3" s="3"/>
    </row>
    <row r="4" spans="1:11" s="24" customFormat="1" ht="18" customHeight="1">
      <c r="A4" s="72"/>
      <c r="K4" s="74" t="s">
        <v>489</v>
      </c>
    </row>
    <row r="5" spans="1:22" s="53" customFormat="1" ht="18" customHeight="1">
      <c r="A5" s="276" t="s">
        <v>225</v>
      </c>
      <c r="B5" s="75" t="s">
        <v>525</v>
      </c>
      <c r="C5" s="75" t="s">
        <v>526</v>
      </c>
      <c r="D5" s="290" t="s">
        <v>527</v>
      </c>
      <c r="E5" s="75" t="s">
        <v>528</v>
      </c>
      <c r="F5" s="75" t="s">
        <v>529</v>
      </c>
      <c r="G5" s="290" t="s">
        <v>530</v>
      </c>
      <c r="H5" s="310" t="s">
        <v>531</v>
      </c>
      <c r="I5" s="75" t="s">
        <v>532</v>
      </c>
      <c r="J5" s="75" t="s">
        <v>533</v>
      </c>
      <c r="K5" s="297" t="s">
        <v>534</v>
      </c>
      <c r="L5" s="298"/>
      <c r="M5" s="298"/>
      <c r="N5" s="298"/>
      <c r="O5" s="298"/>
      <c r="P5" s="298"/>
      <c r="Q5" s="299"/>
      <c r="R5" s="299"/>
      <c r="S5" s="299"/>
      <c r="T5" s="299"/>
      <c r="U5" s="299"/>
      <c r="V5" s="299"/>
    </row>
    <row r="6" spans="1:22" s="53" customFormat="1" ht="18" customHeight="1">
      <c r="A6" s="279"/>
      <c r="B6" s="292"/>
      <c r="C6" s="292"/>
      <c r="D6" s="292"/>
      <c r="E6" s="292"/>
      <c r="F6" s="292"/>
      <c r="G6" s="292"/>
      <c r="H6" s="300"/>
      <c r="I6" s="292"/>
      <c r="J6" s="292"/>
      <c r="K6" s="301"/>
      <c r="Q6" s="299"/>
      <c r="R6" s="299"/>
      <c r="S6" s="299"/>
      <c r="T6" s="299"/>
      <c r="U6" s="299"/>
      <c r="V6" s="299"/>
    </row>
    <row r="7" spans="1:23" s="22" customFormat="1" ht="19.5" customHeight="1">
      <c r="A7" s="18">
        <v>2009</v>
      </c>
      <c r="B7" s="15">
        <f aca="true" t="shared" si="0" ref="B7:K32">M7*100</f>
        <v>10.99705828650678</v>
      </c>
      <c r="C7" s="15">
        <f t="shared" si="0"/>
        <v>11.917591566089163</v>
      </c>
      <c r="D7" s="15">
        <f t="shared" si="0"/>
        <v>10.0840710625514</v>
      </c>
      <c r="E7" s="15">
        <f t="shared" si="0"/>
        <v>30.0754291602965</v>
      </c>
      <c r="F7" s="15">
        <f t="shared" si="0"/>
        <v>4.569687616673796</v>
      </c>
      <c r="G7" s="15">
        <f t="shared" si="0"/>
        <v>0.6477289968094508</v>
      </c>
      <c r="H7" s="15">
        <f t="shared" si="0"/>
        <v>24.557756267227152</v>
      </c>
      <c r="I7" s="15">
        <f t="shared" si="0"/>
        <v>1.1723506046543726</v>
      </c>
      <c r="J7" s="15">
        <f t="shared" si="0"/>
        <v>3.0602122758230883</v>
      </c>
      <c r="K7" s="15">
        <f t="shared" si="0"/>
        <v>2.918114163368286</v>
      </c>
      <c r="L7" s="302"/>
      <c r="M7" s="302">
        <v>0.10997058286506779</v>
      </c>
      <c r="N7" s="302">
        <v>0.11917591566089163</v>
      </c>
      <c r="O7" s="302">
        <v>0.100840710625514</v>
      </c>
      <c r="P7" s="302">
        <v>0.300754291602965</v>
      </c>
      <c r="Q7" s="302">
        <v>0.045696876166737954</v>
      </c>
      <c r="R7" s="302">
        <v>0.006477289968094509</v>
      </c>
      <c r="S7" s="302">
        <v>0.24557756267227152</v>
      </c>
      <c r="T7" s="302">
        <v>0.011723506046543725</v>
      </c>
      <c r="U7" s="302">
        <v>0.030602122758230883</v>
      </c>
      <c r="V7" s="302">
        <v>0.02918114163368286</v>
      </c>
      <c r="W7" s="302"/>
    </row>
    <row r="8" spans="1:22" s="17" customFormat="1" ht="19.5" customHeight="1">
      <c r="A8" s="18">
        <v>2011</v>
      </c>
      <c r="B8" s="15">
        <f t="shared" si="0"/>
        <v>9.119870894881537</v>
      </c>
      <c r="C8" s="15">
        <f t="shared" si="0"/>
        <v>10.65604220914663</v>
      </c>
      <c r="D8" s="15">
        <f t="shared" si="0"/>
        <v>16.197190753095903</v>
      </c>
      <c r="E8" s="15">
        <f t="shared" si="0"/>
        <v>25.191748538901088</v>
      </c>
      <c r="F8" s="15">
        <f t="shared" si="0"/>
        <v>5.200443624392474</v>
      </c>
      <c r="G8" s="15">
        <f t="shared" si="0"/>
        <v>1.3868997326441157</v>
      </c>
      <c r="H8" s="15">
        <f t="shared" si="0"/>
        <v>24.292179296259754</v>
      </c>
      <c r="I8" s="15">
        <f t="shared" si="0"/>
        <v>1.1065342396714923</v>
      </c>
      <c r="J8" s="15">
        <f t="shared" si="0"/>
        <v>3.6766862353755667</v>
      </c>
      <c r="K8" s="15">
        <f t="shared" si="0"/>
        <v>3.1724044756313368</v>
      </c>
      <c r="L8" s="32"/>
      <c r="M8" s="32">
        <v>0.09119870894881536</v>
      </c>
      <c r="N8" s="32">
        <v>0.10656042209146631</v>
      </c>
      <c r="O8" s="32">
        <v>0.16197190753095903</v>
      </c>
      <c r="P8" s="32">
        <v>0.2519174853890109</v>
      </c>
      <c r="Q8" s="32">
        <v>0.052004436243924736</v>
      </c>
      <c r="R8" s="32">
        <v>0.013868997326441158</v>
      </c>
      <c r="S8" s="32">
        <v>0.24292179296259753</v>
      </c>
      <c r="T8" s="32">
        <v>0.011065342396714924</v>
      </c>
      <c r="U8" s="32">
        <v>0.03676686235375567</v>
      </c>
      <c r="V8" s="32">
        <v>0.031724044756313366</v>
      </c>
    </row>
    <row r="9" spans="1:22" s="22" customFormat="1" ht="19.5" customHeight="1">
      <c r="A9" s="21">
        <v>2012</v>
      </c>
      <c r="B9" s="15">
        <f t="shared" si="0"/>
        <v>9.186101860256823</v>
      </c>
      <c r="C9" s="15">
        <f t="shared" si="0"/>
        <v>13.685166076582425</v>
      </c>
      <c r="D9" s="15">
        <f t="shared" si="0"/>
        <v>18.2858689369055</v>
      </c>
      <c r="E9" s="15">
        <f t="shared" si="0"/>
        <v>25.873272682636028</v>
      </c>
      <c r="F9" s="15">
        <f t="shared" si="0"/>
        <v>3.4695742515601715</v>
      </c>
      <c r="G9" s="15">
        <f t="shared" si="0"/>
        <v>1.3162428748712474</v>
      </c>
      <c r="H9" s="15">
        <f t="shared" si="0"/>
        <v>20.743054229297094</v>
      </c>
      <c r="I9" s="15">
        <f t="shared" si="0"/>
        <v>1.2626137176541823</v>
      </c>
      <c r="J9" s="15">
        <f t="shared" si="0"/>
        <v>3.0228673190330313</v>
      </c>
      <c r="K9" s="15">
        <f t="shared" si="0"/>
        <v>3.1552380512037486</v>
      </c>
      <c r="L9" s="302"/>
      <c r="M9" s="302">
        <v>0.09186101860256823</v>
      </c>
      <c r="N9" s="302">
        <v>0.13685166076582425</v>
      </c>
      <c r="O9" s="302">
        <v>0.182858689369055</v>
      </c>
      <c r="P9" s="302">
        <v>0.2587327268263603</v>
      </c>
      <c r="Q9" s="302">
        <v>0.034695742515601716</v>
      </c>
      <c r="R9" s="302">
        <v>0.013162428748712474</v>
      </c>
      <c r="S9" s="302">
        <v>0.20743054229297095</v>
      </c>
      <c r="T9" s="302">
        <v>0.012626137176541824</v>
      </c>
      <c r="U9" s="302">
        <v>0.030228673190330315</v>
      </c>
      <c r="V9" s="302">
        <v>0.03155238051203749</v>
      </c>
    </row>
    <row r="10" spans="1:22" s="24" customFormat="1" ht="19.5" customHeight="1">
      <c r="A10" s="287" t="s">
        <v>102</v>
      </c>
      <c r="B10" s="15">
        <f t="shared" si="0"/>
        <v>7.900668913665834</v>
      </c>
      <c r="C10" s="15">
        <f t="shared" si="0"/>
        <v>22.204853088199954</v>
      </c>
      <c r="D10" s="15">
        <f t="shared" si="0"/>
        <v>26.520175154659636</v>
      </c>
      <c r="E10" s="15">
        <f t="shared" si="0"/>
        <v>16.346424594399796</v>
      </c>
      <c r="F10" s="15">
        <f t="shared" si="0"/>
        <v>4.07591990386418</v>
      </c>
      <c r="G10" s="15">
        <f t="shared" si="0"/>
        <v>0.980336561172305</v>
      </c>
      <c r="H10" s="15">
        <f t="shared" si="0"/>
        <v>16.174647634890384</v>
      </c>
      <c r="I10" s="15">
        <f t="shared" si="0"/>
        <v>1.037062213548265</v>
      </c>
      <c r="J10" s="15">
        <f t="shared" si="0"/>
        <v>2.217153860106683</v>
      </c>
      <c r="K10" s="15">
        <f t="shared" si="0"/>
        <v>2.5427580754928827</v>
      </c>
      <c r="L10" s="72"/>
      <c r="M10" s="72">
        <v>0.07900668913665834</v>
      </c>
      <c r="N10" s="72">
        <v>0.22204853088199952</v>
      </c>
      <c r="O10" s="72">
        <v>0.26520175154659636</v>
      </c>
      <c r="P10" s="72">
        <v>0.16346424594399794</v>
      </c>
      <c r="Q10" s="72">
        <v>0.0407591990386418</v>
      </c>
      <c r="R10" s="72">
        <v>0.00980336561172305</v>
      </c>
      <c r="S10" s="72">
        <v>0.16174647634890382</v>
      </c>
      <c r="T10" s="72">
        <v>0.010370622135482649</v>
      </c>
      <c r="U10" s="72">
        <v>0.02217153860106683</v>
      </c>
      <c r="V10" s="72">
        <v>0.025427580754928826</v>
      </c>
    </row>
    <row r="11" spans="1:22" s="24" customFormat="1" ht="19.5" customHeight="1">
      <c r="A11" s="287" t="s">
        <v>103</v>
      </c>
      <c r="B11" s="15">
        <f t="shared" si="0"/>
        <v>9.959650280245706</v>
      </c>
      <c r="C11" s="15">
        <f t="shared" si="0"/>
        <v>7.346439391035767</v>
      </c>
      <c r="D11" s="15">
        <f t="shared" si="0"/>
        <v>11.398346567496361</v>
      </c>
      <c r="E11" s="15">
        <f t="shared" si="0"/>
        <v>39.5779600073009</v>
      </c>
      <c r="F11" s="15">
        <f t="shared" si="0"/>
        <v>4.0197035485335055</v>
      </c>
      <c r="G11" s="15">
        <f t="shared" si="0"/>
        <v>1.3390784168754126</v>
      </c>
      <c r="H11" s="15">
        <f t="shared" si="0"/>
        <v>18.02172842523231</v>
      </c>
      <c r="I11" s="15">
        <f t="shared" si="0"/>
        <v>1.7289994800131512</v>
      </c>
      <c r="J11" s="15">
        <f t="shared" si="0"/>
        <v>2.164288426583405</v>
      </c>
      <c r="K11" s="15">
        <f t="shared" si="0"/>
        <v>4.44380545668348</v>
      </c>
      <c r="L11" s="72"/>
      <c r="M11" s="72">
        <v>0.09959650280245705</v>
      </c>
      <c r="N11" s="72">
        <v>0.07346439391035767</v>
      </c>
      <c r="O11" s="72">
        <v>0.11398346567496362</v>
      </c>
      <c r="P11" s="72">
        <v>0.39577960007300905</v>
      </c>
      <c r="Q11" s="72">
        <v>0.040197035485335056</v>
      </c>
      <c r="R11" s="72">
        <v>0.013390784168754126</v>
      </c>
      <c r="S11" s="72">
        <v>0.1802172842523231</v>
      </c>
      <c r="T11" s="72">
        <v>0.017289994800131513</v>
      </c>
      <c r="U11" s="72">
        <v>0.02164288426583405</v>
      </c>
      <c r="V11" s="72">
        <v>0.0444380545668348</v>
      </c>
    </row>
    <row r="12" spans="1:22" s="24" customFormat="1" ht="19.5" customHeight="1">
      <c r="A12" s="287" t="s">
        <v>9</v>
      </c>
      <c r="B12" s="15">
        <f t="shared" si="0"/>
        <v>7.724595362123711</v>
      </c>
      <c r="C12" s="15">
        <f t="shared" si="0"/>
        <v>9.496445982398386</v>
      </c>
      <c r="D12" s="15">
        <f t="shared" si="0"/>
        <v>3.6982010996981853</v>
      </c>
      <c r="E12" s="15">
        <f t="shared" si="0"/>
        <v>38.50074541097025</v>
      </c>
      <c r="F12" s="15">
        <f t="shared" si="0"/>
        <v>3.079747313756752</v>
      </c>
      <c r="G12" s="15">
        <f t="shared" si="0"/>
        <v>0.9687824787487889</v>
      </c>
      <c r="H12" s="15">
        <f t="shared" si="0"/>
        <v>19.36091808579849</v>
      </c>
      <c r="I12" s="15">
        <f t="shared" si="0"/>
        <v>0</v>
      </c>
      <c r="J12" s="15">
        <f t="shared" si="0"/>
        <v>3.7058751787091606</v>
      </c>
      <c r="K12" s="15">
        <f t="shared" si="0"/>
        <v>13.46468908779626</v>
      </c>
      <c r="L12" s="72"/>
      <c r="M12" s="72">
        <v>0.07724595362123711</v>
      </c>
      <c r="N12" s="72">
        <v>0.09496445982398387</v>
      </c>
      <c r="O12" s="72">
        <v>0.036982010996981854</v>
      </c>
      <c r="P12" s="72">
        <v>0.3850074541097025</v>
      </c>
      <c r="Q12" s="72">
        <v>0.03079747313756752</v>
      </c>
      <c r="R12" s="72">
        <v>0.009687824787487889</v>
      </c>
      <c r="S12" s="72">
        <v>0.19360918085798492</v>
      </c>
      <c r="T12" s="72"/>
      <c r="U12" s="72">
        <v>0.03705875178709161</v>
      </c>
      <c r="V12" s="72">
        <v>0.1346468908779626</v>
      </c>
    </row>
    <row r="13" spans="1:22" s="24" customFormat="1" ht="19.5" customHeight="1">
      <c r="A13" s="287" t="s">
        <v>10</v>
      </c>
      <c r="B13" s="15">
        <f t="shared" si="0"/>
        <v>5.276708076663636</v>
      </c>
      <c r="C13" s="15">
        <f t="shared" si="0"/>
        <v>8.519341170889312</v>
      </c>
      <c r="D13" s="15">
        <f t="shared" si="0"/>
        <v>5.481853509254179</v>
      </c>
      <c r="E13" s="15">
        <f t="shared" si="0"/>
        <v>26.350335763903708</v>
      </c>
      <c r="F13" s="15">
        <f t="shared" si="0"/>
        <v>3.5567989643592943</v>
      </c>
      <c r="G13" s="15">
        <f t="shared" si="0"/>
        <v>0</v>
      </c>
      <c r="H13" s="15">
        <f t="shared" si="0"/>
        <v>45.63991711359361</v>
      </c>
      <c r="I13" s="15">
        <f t="shared" si="0"/>
        <v>1.3237277699071808</v>
      </c>
      <c r="J13" s="15">
        <f t="shared" si="0"/>
        <v>3.528022273709138</v>
      </c>
      <c r="K13" s="15">
        <f t="shared" si="0"/>
        <v>0.3232953577199445</v>
      </c>
      <c r="L13" s="72"/>
      <c r="M13" s="72">
        <v>0.05276708076663635</v>
      </c>
      <c r="N13" s="72">
        <v>0.08519341170889312</v>
      </c>
      <c r="O13" s="72">
        <v>0.054818535092541795</v>
      </c>
      <c r="P13" s="72">
        <v>0.2635033576390371</v>
      </c>
      <c r="Q13" s="72">
        <v>0.035567989643592944</v>
      </c>
      <c r="R13" s="72"/>
      <c r="S13" s="72">
        <v>0.4563991711359361</v>
      </c>
      <c r="T13" s="72">
        <v>0.013237277699071808</v>
      </c>
      <c r="U13" s="72">
        <v>0.03528022273709138</v>
      </c>
      <c r="V13" s="72">
        <v>0.003232953577199445</v>
      </c>
    </row>
    <row r="14" spans="1:22" s="24" customFormat="1" ht="19.5" customHeight="1">
      <c r="A14" s="287" t="s">
        <v>11</v>
      </c>
      <c r="B14" s="15">
        <f t="shared" si="0"/>
        <v>12.29335578432042</v>
      </c>
      <c r="C14" s="15">
        <f t="shared" si="0"/>
        <v>17.564878118520113</v>
      </c>
      <c r="D14" s="15">
        <f t="shared" si="0"/>
        <v>25.33498682251786</v>
      </c>
      <c r="E14" s="15">
        <f t="shared" si="0"/>
        <v>21.89520511297857</v>
      </c>
      <c r="F14" s="15">
        <f t="shared" si="0"/>
        <v>3.8928358642136507</v>
      </c>
      <c r="G14" s="15">
        <f t="shared" si="0"/>
        <v>1.6295821733977818</v>
      </c>
      <c r="H14" s="15">
        <f t="shared" si="0"/>
        <v>11.66326033174388</v>
      </c>
      <c r="I14" s="15">
        <f t="shared" si="0"/>
        <v>2.121268289985151</v>
      </c>
      <c r="J14" s="15">
        <f t="shared" si="0"/>
        <v>1.8109881282710478</v>
      </c>
      <c r="K14" s="15">
        <f t="shared" si="0"/>
        <v>1.7936393740515193</v>
      </c>
      <c r="L14" s="72"/>
      <c r="M14" s="72">
        <v>0.1229335578432042</v>
      </c>
      <c r="N14" s="72">
        <v>0.17564878118520114</v>
      </c>
      <c r="O14" s="72">
        <v>0.2533498682251786</v>
      </c>
      <c r="P14" s="72">
        <v>0.2189520511297857</v>
      </c>
      <c r="Q14" s="72">
        <v>0.03892835864213651</v>
      </c>
      <c r="R14" s="72">
        <v>0.016295821733977818</v>
      </c>
      <c r="S14" s="72">
        <v>0.1166326033174388</v>
      </c>
      <c r="T14" s="72">
        <v>0.021212682899851513</v>
      </c>
      <c r="U14" s="72">
        <v>0.018109881282710478</v>
      </c>
      <c r="V14" s="72">
        <v>0.017936393740515193</v>
      </c>
    </row>
    <row r="15" spans="1:22" s="24" customFormat="1" ht="19.5" customHeight="1">
      <c r="A15" s="287" t="s">
        <v>12</v>
      </c>
      <c r="B15" s="15">
        <f t="shared" si="0"/>
        <v>7.279897964848566</v>
      </c>
      <c r="C15" s="15">
        <f t="shared" si="0"/>
        <v>11.244328434984464</v>
      </c>
      <c r="D15" s="15">
        <f t="shared" si="0"/>
        <v>4.435715679655487</v>
      </c>
      <c r="E15" s="15">
        <f t="shared" si="0"/>
        <v>45.739859431011084</v>
      </c>
      <c r="F15" s="15">
        <f t="shared" si="0"/>
        <v>0.8729865965279415</v>
      </c>
      <c r="G15" s="15">
        <f t="shared" si="0"/>
        <v>0</v>
      </c>
      <c r="H15" s="15">
        <f t="shared" si="0"/>
        <v>22.49484514057054</v>
      </c>
      <c r="I15" s="15">
        <f t="shared" si="0"/>
        <v>0.5898558084648253</v>
      </c>
      <c r="J15" s="15">
        <f t="shared" si="0"/>
        <v>5.82068295809787</v>
      </c>
      <c r="K15" s="15">
        <f t="shared" si="0"/>
        <v>1.5218279858392492</v>
      </c>
      <c r="L15" s="72"/>
      <c r="M15" s="72">
        <v>0.07279897964848567</v>
      </c>
      <c r="N15" s="72">
        <v>0.11244328434984464</v>
      </c>
      <c r="O15" s="72">
        <v>0.044357156796554865</v>
      </c>
      <c r="P15" s="72">
        <v>0.4573985943101109</v>
      </c>
      <c r="Q15" s="72">
        <v>0.008729865965279415</v>
      </c>
      <c r="R15" s="72"/>
      <c r="S15" s="72">
        <v>0.2249484514057054</v>
      </c>
      <c r="T15" s="72">
        <v>0.005898558084648253</v>
      </c>
      <c r="U15" s="72">
        <v>0.0582068295809787</v>
      </c>
      <c r="V15" s="72">
        <v>0.015218279858392492</v>
      </c>
    </row>
    <row r="16" spans="1:22" s="24" customFormat="1" ht="19.5" customHeight="1">
      <c r="A16" s="287" t="s">
        <v>13</v>
      </c>
      <c r="B16" s="15">
        <f t="shared" si="0"/>
        <v>5.414230449648909</v>
      </c>
      <c r="C16" s="15">
        <f t="shared" si="0"/>
        <v>7.77231724414122</v>
      </c>
      <c r="D16" s="15">
        <f t="shared" si="0"/>
        <v>34.649167455643166</v>
      </c>
      <c r="E16" s="15">
        <f t="shared" si="0"/>
        <v>23.336631604344884</v>
      </c>
      <c r="F16" s="15">
        <f t="shared" si="0"/>
        <v>0.507311714794738</v>
      </c>
      <c r="G16" s="15">
        <f t="shared" si="0"/>
        <v>0</v>
      </c>
      <c r="H16" s="15">
        <f t="shared" si="0"/>
        <v>21.571306656063754</v>
      </c>
      <c r="I16" s="15">
        <f t="shared" si="0"/>
        <v>0</v>
      </c>
      <c r="J16" s="15">
        <f t="shared" si="0"/>
        <v>2.0306889623755118</v>
      </c>
      <c r="K16" s="15">
        <f t="shared" si="0"/>
        <v>4.718345912987761</v>
      </c>
      <c r="L16" s="72"/>
      <c r="M16" s="72">
        <v>0.05414230449648909</v>
      </c>
      <c r="N16" s="72">
        <v>0.0777231724414122</v>
      </c>
      <c r="O16" s="72">
        <v>0.34649167455643165</v>
      </c>
      <c r="P16" s="72">
        <v>0.23336631604344885</v>
      </c>
      <c r="Q16" s="72">
        <v>0.00507311714794738</v>
      </c>
      <c r="R16" s="72"/>
      <c r="S16" s="72">
        <v>0.21571306656063755</v>
      </c>
      <c r="T16" s="72"/>
      <c r="U16" s="72">
        <v>0.02030688962375512</v>
      </c>
      <c r="V16" s="72">
        <v>0.04718345912987761</v>
      </c>
    </row>
    <row r="17" spans="1:22" s="24" customFormat="1" ht="19.5" customHeight="1">
      <c r="A17" s="287" t="s">
        <v>14</v>
      </c>
      <c r="B17" s="15">
        <f t="shared" si="0"/>
        <v>8.38997676862455</v>
      </c>
      <c r="C17" s="15">
        <f t="shared" si="0"/>
        <v>5.020198570871106</v>
      </c>
      <c r="D17" s="15">
        <f t="shared" si="0"/>
        <v>14.224323247772494</v>
      </c>
      <c r="E17" s="15">
        <f t="shared" si="0"/>
        <v>41.530055742749134</v>
      </c>
      <c r="F17" s="15">
        <f t="shared" si="0"/>
        <v>8.867842743425788</v>
      </c>
      <c r="G17" s="15">
        <f t="shared" si="0"/>
        <v>0</v>
      </c>
      <c r="H17" s="15">
        <f t="shared" si="0"/>
        <v>10.690880001083743</v>
      </c>
      <c r="I17" s="15">
        <f t="shared" si="0"/>
        <v>0.7898616034816672</v>
      </c>
      <c r="J17" s="15">
        <f t="shared" si="0"/>
        <v>4.494774696079797</v>
      </c>
      <c r="K17" s="15">
        <f t="shared" si="0"/>
        <v>5.99208662591169</v>
      </c>
      <c r="L17" s="72"/>
      <c r="M17" s="72">
        <v>0.0838997676862455</v>
      </c>
      <c r="N17" s="72">
        <v>0.05020198570871106</v>
      </c>
      <c r="O17" s="72">
        <v>0.14224323247772494</v>
      </c>
      <c r="P17" s="72">
        <v>0.41530055742749133</v>
      </c>
      <c r="Q17" s="72">
        <v>0.08867842743425788</v>
      </c>
      <c r="R17" s="72"/>
      <c r="S17" s="72">
        <v>0.10690880001083743</v>
      </c>
      <c r="T17" s="72">
        <v>0.007898616034816673</v>
      </c>
      <c r="U17" s="72">
        <v>0.044947746960797966</v>
      </c>
      <c r="V17" s="72">
        <v>0.0599208662591169</v>
      </c>
    </row>
    <row r="18" spans="1:22" s="24" customFormat="1" ht="19.5" customHeight="1">
      <c r="A18" s="287" t="s">
        <v>15</v>
      </c>
      <c r="B18" s="15">
        <f t="shared" si="0"/>
        <v>5.132277315374002</v>
      </c>
      <c r="C18" s="15">
        <f t="shared" si="0"/>
        <v>18.141734593430677</v>
      </c>
      <c r="D18" s="15">
        <f t="shared" si="0"/>
        <v>8.289405363755682</v>
      </c>
      <c r="E18" s="15">
        <f t="shared" si="0"/>
        <v>35.3744242264206</v>
      </c>
      <c r="F18" s="15">
        <f t="shared" si="0"/>
        <v>4.945826836138425</v>
      </c>
      <c r="G18" s="15">
        <f t="shared" si="0"/>
        <v>1.997039737623028</v>
      </c>
      <c r="H18" s="15">
        <f t="shared" si="0"/>
        <v>10.883126603915468</v>
      </c>
      <c r="I18" s="15">
        <f t="shared" si="0"/>
        <v>1.2531178986216989</v>
      </c>
      <c r="J18" s="15">
        <f t="shared" si="0"/>
        <v>12.84684396236431</v>
      </c>
      <c r="K18" s="15">
        <f t="shared" si="0"/>
        <v>1.1362034623561246</v>
      </c>
      <c r="L18" s="72"/>
      <c r="M18" s="72">
        <v>0.051322773153740016</v>
      </c>
      <c r="N18" s="72">
        <v>0.18141734593430678</v>
      </c>
      <c r="O18" s="72">
        <v>0.08289405363755682</v>
      </c>
      <c r="P18" s="72">
        <v>0.353744242264206</v>
      </c>
      <c r="Q18" s="72">
        <v>0.049458268361384256</v>
      </c>
      <c r="R18" s="72">
        <v>0.01997039737623028</v>
      </c>
      <c r="S18" s="72">
        <v>0.10883126603915468</v>
      </c>
      <c r="T18" s="72">
        <v>0.012531178986216989</v>
      </c>
      <c r="U18" s="72">
        <v>0.1284684396236431</v>
      </c>
      <c r="V18" s="72">
        <v>0.011362034623561246</v>
      </c>
    </row>
    <row r="19" spans="1:22" s="24" customFormat="1" ht="19.5" customHeight="1">
      <c r="A19" s="287" t="s">
        <v>16</v>
      </c>
      <c r="B19" s="15">
        <f t="shared" si="0"/>
        <v>7.014812599341477</v>
      </c>
      <c r="C19" s="15">
        <f t="shared" si="0"/>
        <v>14.853551897565954</v>
      </c>
      <c r="D19" s="15">
        <f t="shared" si="0"/>
        <v>22.862241638294513</v>
      </c>
      <c r="E19" s="15">
        <f t="shared" si="0"/>
        <v>18.299472498844292</v>
      </c>
      <c r="F19" s="15">
        <f t="shared" si="0"/>
        <v>3.2288805625313515</v>
      </c>
      <c r="G19" s="15">
        <f t="shared" si="0"/>
        <v>1.7067931790782005</v>
      </c>
      <c r="H19" s="15">
        <f t="shared" si="0"/>
        <v>29.156397787994315</v>
      </c>
      <c r="I19" s="15">
        <f t="shared" si="0"/>
        <v>1.536297351767984</v>
      </c>
      <c r="J19" s="15">
        <f t="shared" si="0"/>
        <v>1.3415524845818905</v>
      </c>
      <c r="K19" s="15">
        <f t="shared" si="0"/>
        <v>0</v>
      </c>
      <c r="L19" s="72"/>
      <c r="M19" s="72">
        <v>0.07014812599341477</v>
      </c>
      <c r="N19" s="72">
        <v>0.14853551897565953</v>
      </c>
      <c r="O19" s="72">
        <v>0.22862241638294512</v>
      </c>
      <c r="P19" s="72">
        <v>0.1829947249884429</v>
      </c>
      <c r="Q19" s="72">
        <v>0.03228880562531351</v>
      </c>
      <c r="R19" s="72">
        <v>0.017067931790782004</v>
      </c>
      <c r="S19" s="72">
        <v>0.29156397787994315</v>
      </c>
      <c r="T19" s="72">
        <v>0.015362973517679842</v>
      </c>
      <c r="U19" s="72">
        <v>0.013415524845818904</v>
      </c>
      <c r="V19" s="72"/>
    </row>
    <row r="20" spans="1:22" s="24" customFormat="1" ht="19.5" customHeight="1">
      <c r="A20" s="287" t="s">
        <v>17</v>
      </c>
      <c r="B20" s="15">
        <f t="shared" si="0"/>
        <v>3.1281032770605752</v>
      </c>
      <c r="C20" s="15">
        <f t="shared" si="0"/>
        <v>4.170804369414101</v>
      </c>
      <c r="D20" s="15">
        <f t="shared" si="0"/>
        <v>8.937437934458787</v>
      </c>
      <c r="E20" s="15">
        <f t="shared" si="0"/>
        <v>19.165839126117177</v>
      </c>
      <c r="F20" s="15">
        <f t="shared" si="0"/>
        <v>2.2343594836146967</v>
      </c>
      <c r="G20" s="15">
        <f t="shared" si="0"/>
        <v>0</v>
      </c>
      <c r="H20" s="15">
        <f t="shared" si="0"/>
        <v>18.9175769612711</v>
      </c>
      <c r="I20" s="15">
        <f t="shared" si="0"/>
        <v>2.482621648460774</v>
      </c>
      <c r="J20" s="15">
        <f t="shared" si="0"/>
        <v>34.210526315789465</v>
      </c>
      <c r="K20" s="15">
        <f t="shared" si="0"/>
        <v>6.752730883813304</v>
      </c>
      <c r="L20" s="72"/>
      <c r="M20" s="72">
        <v>0.03128103277060575</v>
      </c>
      <c r="N20" s="72">
        <v>0.041708043694141</v>
      </c>
      <c r="O20" s="72">
        <v>0.08937437934458786</v>
      </c>
      <c r="P20" s="72">
        <v>0.19165839126117176</v>
      </c>
      <c r="Q20" s="72">
        <v>0.022343594836146966</v>
      </c>
      <c r="R20" s="72"/>
      <c r="S20" s="72">
        <v>0.189175769612711</v>
      </c>
      <c r="T20" s="72">
        <v>0.024826216484607738</v>
      </c>
      <c r="U20" s="72">
        <v>0.3421052631578947</v>
      </c>
      <c r="V20" s="72">
        <v>0.06752730883813304</v>
      </c>
    </row>
    <row r="21" spans="1:22" s="24" customFormat="1" ht="19.5" customHeight="1">
      <c r="A21" s="287" t="s">
        <v>18</v>
      </c>
      <c r="B21" s="15">
        <f t="shared" si="0"/>
        <v>8.952157323158204</v>
      </c>
      <c r="C21" s="15">
        <f t="shared" si="0"/>
        <v>10.067508071617262</v>
      </c>
      <c r="D21" s="15">
        <f t="shared" si="0"/>
        <v>39.53624889932491</v>
      </c>
      <c r="E21" s="15">
        <f t="shared" si="0"/>
        <v>28.67625476959202</v>
      </c>
      <c r="F21" s="15">
        <f t="shared" si="0"/>
        <v>0</v>
      </c>
      <c r="G21" s="15">
        <f t="shared" si="0"/>
        <v>1.8784854710889347</v>
      </c>
      <c r="H21" s="15">
        <f t="shared" si="0"/>
        <v>7.601995890813032</v>
      </c>
      <c r="I21" s="15">
        <f t="shared" si="0"/>
        <v>0</v>
      </c>
      <c r="J21" s="15">
        <f t="shared" si="0"/>
        <v>3.2873495744056362</v>
      </c>
      <c r="K21" s="15">
        <f t="shared" si="0"/>
        <v>0</v>
      </c>
      <c r="L21" s="72"/>
      <c r="M21" s="72">
        <v>0.08952157323158204</v>
      </c>
      <c r="N21" s="72">
        <v>0.10067508071617261</v>
      </c>
      <c r="O21" s="72">
        <v>0.3953624889932491</v>
      </c>
      <c r="P21" s="72">
        <v>0.2867625476959202</v>
      </c>
      <c r="Q21" s="72"/>
      <c r="R21" s="72">
        <v>0.018784854710889348</v>
      </c>
      <c r="S21" s="72">
        <v>0.07601995890813032</v>
      </c>
      <c r="T21" s="72"/>
      <c r="U21" s="72">
        <v>0.03287349574405636</v>
      </c>
      <c r="V21" s="72"/>
    </row>
    <row r="22" spans="1:22" s="24" customFormat="1" ht="19.5" customHeight="1">
      <c r="A22" s="287" t="s">
        <v>19</v>
      </c>
      <c r="B22" s="15">
        <f t="shared" si="0"/>
        <v>9.85832349468713</v>
      </c>
      <c r="C22" s="15">
        <f t="shared" si="0"/>
        <v>0</v>
      </c>
      <c r="D22" s="15">
        <f t="shared" si="0"/>
        <v>3.7190082644628095</v>
      </c>
      <c r="E22" s="15">
        <f t="shared" si="0"/>
        <v>52.007083825265646</v>
      </c>
      <c r="F22" s="15">
        <f t="shared" si="0"/>
        <v>0</v>
      </c>
      <c r="G22" s="15">
        <f t="shared" si="0"/>
        <v>0</v>
      </c>
      <c r="H22" s="15">
        <f t="shared" si="0"/>
        <v>12.8099173553719</v>
      </c>
      <c r="I22" s="15">
        <f t="shared" si="0"/>
        <v>0</v>
      </c>
      <c r="J22" s="15">
        <f t="shared" si="0"/>
        <v>18.89020070838253</v>
      </c>
      <c r="K22" s="15">
        <f t="shared" si="0"/>
        <v>2.715466351829988</v>
      </c>
      <c r="L22" s="72"/>
      <c r="M22" s="72">
        <v>0.09858323494687131</v>
      </c>
      <c r="N22" s="72"/>
      <c r="O22" s="72">
        <v>0.03719008264462809</v>
      </c>
      <c r="P22" s="72">
        <v>0.5200708382526564</v>
      </c>
      <c r="Q22" s="72"/>
      <c r="R22" s="72"/>
      <c r="S22" s="72">
        <v>0.128099173553719</v>
      </c>
      <c r="T22" s="72"/>
      <c r="U22" s="72">
        <v>0.1889020070838253</v>
      </c>
      <c r="V22" s="72">
        <v>0.02715466351829988</v>
      </c>
    </row>
    <row r="23" spans="1:22" s="24" customFormat="1" ht="19.5" customHeight="1">
      <c r="A23" s="287" t="s">
        <v>20</v>
      </c>
      <c r="B23" s="15">
        <f t="shared" si="0"/>
        <v>27.787307032590054</v>
      </c>
      <c r="C23" s="15">
        <f t="shared" si="0"/>
        <v>9.948542024013722</v>
      </c>
      <c r="D23" s="15">
        <f t="shared" si="0"/>
        <v>0</v>
      </c>
      <c r="E23" s="15">
        <f t="shared" si="0"/>
        <v>46.740994854202405</v>
      </c>
      <c r="F23" s="15">
        <f t="shared" si="0"/>
        <v>0</v>
      </c>
      <c r="G23" s="15">
        <f t="shared" si="0"/>
        <v>0</v>
      </c>
      <c r="H23" s="15">
        <f t="shared" si="0"/>
        <v>15.523156089193824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72"/>
      <c r="M23" s="72">
        <v>0.27787307032590053</v>
      </c>
      <c r="N23" s="72">
        <v>0.09948542024013722</v>
      </c>
      <c r="O23" s="72"/>
      <c r="P23" s="72">
        <v>0.46740994854202406</v>
      </c>
      <c r="Q23" s="72"/>
      <c r="R23" s="72"/>
      <c r="S23" s="72">
        <v>0.15523156089193824</v>
      </c>
      <c r="T23" s="72"/>
      <c r="U23" s="72"/>
      <c r="V23" s="72"/>
    </row>
    <row r="24" spans="1:22" s="24" customFormat="1" ht="19.5" customHeight="1">
      <c r="A24" s="287" t="s">
        <v>21</v>
      </c>
      <c r="B24" s="15">
        <f t="shared" si="0"/>
        <v>19.679430097951915</v>
      </c>
      <c r="C24" s="15">
        <f t="shared" si="0"/>
        <v>2.5378450578806766</v>
      </c>
      <c r="D24" s="15">
        <f t="shared" si="0"/>
        <v>2.8495102404274264</v>
      </c>
      <c r="E24" s="15">
        <f t="shared" si="0"/>
        <v>33.57079252003562</v>
      </c>
      <c r="F24" s="15">
        <f t="shared" si="0"/>
        <v>0</v>
      </c>
      <c r="G24" s="15">
        <f t="shared" si="0"/>
        <v>1.9590382902938557</v>
      </c>
      <c r="H24" s="15">
        <f t="shared" si="0"/>
        <v>30.008904719501334</v>
      </c>
      <c r="I24" s="15">
        <f t="shared" si="0"/>
        <v>0</v>
      </c>
      <c r="J24" s="15">
        <f t="shared" si="0"/>
        <v>4.051647373107748</v>
      </c>
      <c r="K24" s="15">
        <f t="shared" si="0"/>
        <v>5.342831700801424</v>
      </c>
      <c r="L24" s="72"/>
      <c r="M24" s="72">
        <v>0.19679430097951914</v>
      </c>
      <c r="N24" s="72">
        <v>0.025378450578806767</v>
      </c>
      <c r="O24" s="72">
        <v>0.028495102404274265</v>
      </c>
      <c r="P24" s="72">
        <v>0.3357079252003562</v>
      </c>
      <c r="Q24" s="72"/>
      <c r="R24" s="72">
        <v>0.019590382902938557</v>
      </c>
      <c r="S24" s="72">
        <v>0.30008904719501334</v>
      </c>
      <c r="T24" s="72"/>
      <c r="U24" s="72">
        <v>0.04051647373107748</v>
      </c>
      <c r="V24" s="72">
        <v>0.053428317008014245</v>
      </c>
    </row>
    <row r="25" spans="1:22" s="24" customFormat="1" ht="19.5" customHeight="1">
      <c r="A25" s="287" t="s">
        <v>22</v>
      </c>
      <c r="B25" s="15">
        <f t="shared" si="0"/>
        <v>20.283370618941092</v>
      </c>
      <c r="C25" s="15">
        <f t="shared" si="0"/>
        <v>8.277404921700224</v>
      </c>
      <c r="D25" s="15">
        <f t="shared" si="0"/>
        <v>0</v>
      </c>
      <c r="E25" s="15">
        <f t="shared" si="0"/>
        <v>28.03877703206563</v>
      </c>
      <c r="F25" s="15">
        <f t="shared" si="0"/>
        <v>4.250559284116331</v>
      </c>
      <c r="G25" s="15">
        <f t="shared" si="0"/>
        <v>0</v>
      </c>
      <c r="H25" s="15">
        <f t="shared" si="0"/>
        <v>12.90082028337062</v>
      </c>
      <c r="I25" s="15">
        <f t="shared" si="0"/>
        <v>0</v>
      </c>
      <c r="J25" s="15">
        <f t="shared" si="0"/>
        <v>26.249067859806118</v>
      </c>
      <c r="K25" s="15">
        <f t="shared" si="0"/>
        <v>0</v>
      </c>
      <c r="L25" s="72"/>
      <c r="M25" s="72">
        <v>0.2028337061894109</v>
      </c>
      <c r="N25" s="72">
        <v>0.08277404921700224</v>
      </c>
      <c r="O25" s="72"/>
      <c r="P25" s="72">
        <v>0.2803877703206563</v>
      </c>
      <c r="Q25" s="72">
        <v>0.042505592841163314</v>
      </c>
      <c r="R25" s="72"/>
      <c r="S25" s="72">
        <v>0.1290082028337062</v>
      </c>
      <c r="T25" s="72"/>
      <c r="U25" s="72">
        <v>0.2624906785980612</v>
      </c>
      <c r="V25" s="72"/>
    </row>
    <row r="26" spans="1:22" s="24" customFormat="1" ht="19.5" customHeight="1">
      <c r="A26" s="287" t="s">
        <v>23</v>
      </c>
      <c r="B26" s="15">
        <f t="shared" si="0"/>
        <v>13.210981343849534</v>
      </c>
      <c r="C26" s="15">
        <f t="shared" si="0"/>
        <v>0</v>
      </c>
      <c r="D26" s="15">
        <f t="shared" si="0"/>
        <v>29.819505536174734</v>
      </c>
      <c r="E26" s="15">
        <f t="shared" si="0"/>
        <v>29.31897467010466</v>
      </c>
      <c r="F26" s="15">
        <f t="shared" si="0"/>
        <v>5.885029576823904</v>
      </c>
      <c r="G26" s="15">
        <f t="shared" si="0"/>
        <v>0.819050508114667</v>
      </c>
      <c r="H26" s="15">
        <f t="shared" si="0"/>
        <v>13.119975731836794</v>
      </c>
      <c r="I26" s="15">
        <f t="shared" si="0"/>
        <v>0.8342181101167905</v>
      </c>
      <c r="J26" s="15">
        <f t="shared" si="0"/>
        <v>2.654330350371606</v>
      </c>
      <c r="K26" s="15">
        <f t="shared" si="0"/>
        <v>4.33793417260731</v>
      </c>
      <c r="L26" s="72"/>
      <c r="M26" s="72">
        <v>0.13210981343849534</v>
      </c>
      <c r="N26" s="72"/>
      <c r="O26" s="72">
        <v>0.29819505536174734</v>
      </c>
      <c r="P26" s="72">
        <v>0.2931897467010466</v>
      </c>
      <c r="Q26" s="72">
        <v>0.05885029576823903</v>
      </c>
      <c r="R26" s="72">
        <v>0.00819050508114667</v>
      </c>
      <c r="S26" s="72">
        <v>0.13119975731836794</v>
      </c>
      <c r="T26" s="72">
        <v>0.008342181101167905</v>
      </c>
      <c r="U26" s="72">
        <v>0.02654330350371606</v>
      </c>
      <c r="V26" s="72">
        <v>0.043379341726073106</v>
      </c>
    </row>
    <row r="27" spans="1:22" s="24" customFormat="1" ht="19.5" customHeight="1">
      <c r="A27" s="287" t="s">
        <v>24</v>
      </c>
      <c r="B27" s="15">
        <f t="shared" si="0"/>
        <v>9.355297945901972</v>
      </c>
      <c r="C27" s="15">
        <f t="shared" si="0"/>
        <v>4.575960951799877</v>
      </c>
      <c r="D27" s="15">
        <f t="shared" si="0"/>
        <v>1.9930852145617244</v>
      </c>
      <c r="E27" s="15">
        <f t="shared" si="0"/>
        <v>25.52369330892821</v>
      </c>
      <c r="F27" s="15">
        <f t="shared" si="0"/>
        <v>0</v>
      </c>
      <c r="G27" s="15">
        <f t="shared" si="0"/>
        <v>0</v>
      </c>
      <c r="H27" s="15">
        <f t="shared" si="0"/>
        <v>52.084604433597725</v>
      </c>
      <c r="I27" s="15">
        <f t="shared" si="0"/>
        <v>0</v>
      </c>
      <c r="J27" s="15">
        <f t="shared" si="0"/>
        <v>2.9896278218425865</v>
      </c>
      <c r="K27" s="15">
        <f t="shared" si="0"/>
        <v>3.4777303233679073</v>
      </c>
      <c r="L27" s="72"/>
      <c r="M27" s="72">
        <v>0.09355297945901972</v>
      </c>
      <c r="N27" s="72">
        <v>0.045759609517998776</v>
      </c>
      <c r="O27" s="72">
        <v>0.019930852145617243</v>
      </c>
      <c r="P27" s="72">
        <v>0.2552369330892821</v>
      </c>
      <c r="Q27" s="72"/>
      <c r="R27" s="72"/>
      <c r="S27" s="72">
        <v>0.5208460443359773</v>
      </c>
      <c r="T27" s="72"/>
      <c r="U27" s="72">
        <v>0.029896278218425866</v>
      </c>
      <c r="V27" s="72">
        <v>0.03477730323367907</v>
      </c>
    </row>
    <row r="28" spans="1:22" s="24" customFormat="1" ht="19.5" customHeight="1">
      <c r="A28" s="287" t="s">
        <v>25</v>
      </c>
      <c r="B28" s="15">
        <f t="shared" si="0"/>
        <v>13.193663771078187</v>
      </c>
      <c r="C28" s="15">
        <f t="shared" si="0"/>
        <v>12.396525293817072</v>
      </c>
      <c r="D28" s="15">
        <f t="shared" si="0"/>
        <v>16.310679611650492</v>
      </c>
      <c r="E28" s="15">
        <f t="shared" si="0"/>
        <v>18.42616249361268</v>
      </c>
      <c r="F28" s="15">
        <f t="shared" si="0"/>
        <v>2.473173224322944</v>
      </c>
      <c r="G28" s="15">
        <f t="shared" si="0"/>
        <v>1.2570260602963723</v>
      </c>
      <c r="H28" s="15">
        <f t="shared" si="0"/>
        <v>26.990291262135933</v>
      </c>
      <c r="I28" s="15">
        <f t="shared" si="0"/>
        <v>2.80020439448135</v>
      </c>
      <c r="J28" s="15">
        <f t="shared" si="0"/>
        <v>1.9928461931527859</v>
      </c>
      <c r="K28" s="15">
        <f t="shared" si="0"/>
        <v>4.159427695452225</v>
      </c>
      <c r="L28" s="72"/>
      <c r="M28" s="72">
        <v>0.13193663771078187</v>
      </c>
      <c r="N28" s="72">
        <v>0.12396525293817072</v>
      </c>
      <c r="O28" s="72">
        <v>0.16310679611650492</v>
      </c>
      <c r="P28" s="72">
        <v>0.1842616249361268</v>
      </c>
      <c r="Q28" s="72">
        <v>0.02473173224322944</v>
      </c>
      <c r="R28" s="72">
        <v>0.012570260602963724</v>
      </c>
      <c r="S28" s="72">
        <v>0.26990291262135935</v>
      </c>
      <c r="T28" s="72">
        <v>0.028002043944813503</v>
      </c>
      <c r="U28" s="72">
        <v>0.01992846193152786</v>
      </c>
      <c r="V28" s="72">
        <v>0.041594276954522245</v>
      </c>
    </row>
    <row r="29" spans="1:22" s="24" customFormat="1" ht="19.5" customHeight="1">
      <c r="A29" s="287" t="s">
        <v>26</v>
      </c>
      <c r="B29" s="15">
        <f t="shared" si="0"/>
        <v>7.579641157085318</v>
      </c>
      <c r="C29" s="15">
        <f t="shared" si="0"/>
        <v>4.851702673013547</v>
      </c>
      <c r="D29" s="15">
        <f t="shared" si="0"/>
        <v>14.134016843647013</v>
      </c>
      <c r="E29" s="15">
        <f t="shared" si="0"/>
        <v>31.27059685097034</v>
      </c>
      <c r="F29" s="15">
        <f t="shared" si="0"/>
        <v>1.720981325521787</v>
      </c>
      <c r="G29" s="15">
        <f t="shared" si="0"/>
        <v>4.686927865250823</v>
      </c>
      <c r="H29" s="15">
        <f t="shared" si="0"/>
        <v>28.90882460637129</v>
      </c>
      <c r="I29" s="15">
        <f t="shared" si="0"/>
        <v>0</v>
      </c>
      <c r="J29" s="15">
        <f t="shared" si="0"/>
        <v>2.9659465397290368</v>
      </c>
      <c r="K29" s="15">
        <f t="shared" si="0"/>
        <v>3.8813621384108385</v>
      </c>
      <c r="L29" s="72"/>
      <c r="M29" s="72">
        <v>0.07579641157085318</v>
      </c>
      <c r="N29" s="72">
        <v>0.04851702673013547</v>
      </c>
      <c r="O29" s="72">
        <v>0.14134016843647013</v>
      </c>
      <c r="P29" s="72">
        <v>0.3127059685097034</v>
      </c>
      <c r="Q29" s="72">
        <v>0.01720981325521787</v>
      </c>
      <c r="R29" s="72">
        <v>0.04686927865250823</v>
      </c>
      <c r="S29" s="72">
        <v>0.2890882460637129</v>
      </c>
      <c r="T29" s="72"/>
      <c r="U29" s="72">
        <v>0.029659465397290367</v>
      </c>
      <c r="V29" s="72">
        <v>0.038813621384108384</v>
      </c>
    </row>
    <row r="30" spans="1:22" s="24" customFormat="1" ht="19.5" customHeight="1">
      <c r="A30" s="287" t="s">
        <v>27</v>
      </c>
      <c r="B30" s="15">
        <f t="shared" si="0"/>
        <v>2.7853881278538806</v>
      </c>
      <c r="C30" s="15">
        <f t="shared" si="0"/>
        <v>11.872146118721458</v>
      </c>
      <c r="D30" s="15">
        <f t="shared" si="0"/>
        <v>3.8356164383561637</v>
      </c>
      <c r="E30" s="15">
        <f t="shared" si="0"/>
        <v>55.52511415525113</v>
      </c>
      <c r="F30" s="15">
        <f t="shared" si="0"/>
        <v>2.7853881278538806</v>
      </c>
      <c r="G30" s="15">
        <f t="shared" si="0"/>
        <v>0</v>
      </c>
      <c r="H30" s="15">
        <f t="shared" si="0"/>
        <v>20.13698630136986</v>
      </c>
      <c r="I30" s="15">
        <f t="shared" si="0"/>
        <v>0</v>
      </c>
      <c r="J30" s="15">
        <f t="shared" si="0"/>
        <v>3.059360730593607</v>
      </c>
      <c r="K30" s="15">
        <f t="shared" si="0"/>
        <v>0</v>
      </c>
      <c r="L30" s="72"/>
      <c r="M30" s="72">
        <v>0.027853881278538807</v>
      </c>
      <c r="N30" s="72">
        <v>0.11872146118721459</v>
      </c>
      <c r="O30" s="72">
        <v>0.03835616438356164</v>
      </c>
      <c r="P30" s="72">
        <v>0.5552511415525113</v>
      </c>
      <c r="Q30" s="72">
        <v>0.027853881278538807</v>
      </c>
      <c r="R30" s="72"/>
      <c r="S30" s="72">
        <v>0.20136986301369858</v>
      </c>
      <c r="T30" s="72"/>
      <c r="U30" s="72">
        <v>0.03059360730593607</v>
      </c>
      <c r="V30" s="72"/>
    </row>
    <row r="31" spans="1:22" s="24" customFormat="1" ht="19.5" customHeight="1">
      <c r="A31" s="287" t="s">
        <v>28</v>
      </c>
      <c r="B31" s="15">
        <f t="shared" si="0"/>
        <v>17.231364956437556</v>
      </c>
      <c r="C31" s="15">
        <f t="shared" si="0"/>
        <v>13.978702807357212</v>
      </c>
      <c r="D31" s="15">
        <f t="shared" si="0"/>
        <v>0</v>
      </c>
      <c r="E31" s="15">
        <f t="shared" si="0"/>
        <v>31.790900290416268</v>
      </c>
      <c r="F31" s="15">
        <f t="shared" si="0"/>
        <v>4.356243949661181</v>
      </c>
      <c r="G31" s="15">
        <f t="shared" si="0"/>
        <v>11.132623426911906</v>
      </c>
      <c r="H31" s="15">
        <f t="shared" si="0"/>
        <v>10.551790900290417</v>
      </c>
      <c r="I31" s="15">
        <f t="shared" si="0"/>
        <v>0</v>
      </c>
      <c r="J31" s="15">
        <f t="shared" si="0"/>
        <v>3.291384317521781</v>
      </c>
      <c r="K31" s="15">
        <f t="shared" si="0"/>
        <v>7.666989351403679</v>
      </c>
      <c r="L31" s="72"/>
      <c r="M31" s="72">
        <v>0.17231364956437556</v>
      </c>
      <c r="N31" s="72">
        <v>0.13978702807357213</v>
      </c>
      <c r="O31" s="72"/>
      <c r="P31" s="72">
        <v>0.3179090029041627</v>
      </c>
      <c r="Q31" s="72">
        <v>0.04356243949661181</v>
      </c>
      <c r="R31" s="72">
        <v>0.11132623426911906</v>
      </c>
      <c r="S31" s="72">
        <v>0.10551790900290417</v>
      </c>
      <c r="T31" s="72"/>
      <c r="U31" s="72">
        <v>0.03291384317521781</v>
      </c>
      <c r="V31" s="72">
        <v>0.07666989351403679</v>
      </c>
    </row>
    <row r="32" spans="1:22" s="24" customFormat="1" ht="19.5" customHeight="1">
      <c r="A32" s="288" t="s">
        <v>29</v>
      </c>
      <c r="B32" s="267">
        <f t="shared" si="0"/>
        <v>12.877263581488934</v>
      </c>
      <c r="C32" s="267">
        <f t="shared" si="0"/>
        <v>7.645875251509055</v>
      </c>
      <c r="D32" s="267">
        <f t="shared" si="0"/>
        <v>0</v>
      </c>
      <c r="E32" s="267">
        <f t="shared" si="0"/>
        <v>14.788732394366196</v>
      </c>
      <c r="F32" s="267">
        <f t="shared" si="0"/>
        <v>0</v>
      </c>
      <c r="G32" s="267">
        <f>R32*100</f>
        <v>14.486921529175047</v>
      </c>
      <c r="H32" s="267">
        <f>S32*100</f>
        <v>30.985915492957744</v>
      </c>
      <c r="I32" s="267">
        <f>T32*100</f>
        <v>0</v>
      </c>
      <c r="J32" s="267">
        <f>U32*100</f>
        <v>19.215291750503017</v>
      </c>
      <c r="K32" s="267">
        <f>V32*100</f>
        <v>0</v>
      </c>
      <c r="L32" s="72"/>
      <c r="M32" s="72">
        <v>0.12877263581488935</v>
      </c>
      <c r="N32" s="72">
        <v>0.07645875251509054</v>
      </c>
      <c r="O32" s="72"/>
      <c r="P32" s="72">
        <v>0.14788732394366197</v>
      </c>
      <c r="Q32" s="72"/>
      <c r="R32" s="72">
        <v>0.14486921529175048</v>
      </c>
      <c r="S32" s="72">
        <v>0.30985915492957744</v>
      </c>
      <c r="T32" s="72"/>
      <c r="U32" s="72">
        <v>0.19215291750503016</v>
      </c>
      <c r="V32" s="72"/>
    </row>
    <row r="33" spans="1:22" s="24" customFormat="1" ht="18" customHeight="1">
      <c r="A33" s="27" t="s">
        <v>535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8" customHeight="1">
      <c r="A34" s="63" t="s">
        <v>455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2:22" ht="18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2:22" ht="18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2:22" ht="18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2:22" ht="18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2:22" ht="18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2:22" ht="18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2:22" ht="18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2:22" ht="18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2:22" ht="18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2:22" ht="18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2:22" ht="18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2:22" ht="18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2:22" ht="18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2:22" ht="18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2:22" ht="18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2:22" ht="18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2:22" ht="18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2:22" ht="18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2:22" ht="18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2:22" ht="18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2:22" ht="18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2:22" ht="18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2:22" ht="18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2:22" ht="18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2:22" ht="18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2:22" ht="18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2:22" ht="18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2:22" ht="18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2:22" ht="18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2:22" ht="18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2:22" ht="18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2:22" ht="18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2:22" ht="18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2:22" ht="18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2:22" ht="18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2:22" ht="18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2:22" ht="18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2:22" ht="18" customHeight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2:22" ht="18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2:22" ht="18" customHeight="1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2:22" ht="18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2:22" ht="18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2:22" ht="18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2:22" ht="18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2:22" ht="18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2:22" ht="18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2:22" ht="18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2:22" ht="18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2:22" ht="18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2:22" ht="18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2:22" ht="18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2:22" ht="18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2:22" ht="18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2:22" ht="18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2:22" ht="18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2:22" ht="18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2:22" ht="18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2:22" ht="18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2:22" ht="18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2:22" ht="18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2:22" ht="18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2:22" ht="18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2:22" ht="18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2:22" ht="18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2:22" ht="18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2:22" ht="18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2:22" ht="18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2:22" ht="18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2:22" ht="18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2:22" ht="18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2:22" ht="18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2:22" ht="18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2:22" ht="18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2:22" ht="18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2:22" ht="18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2:22" ht="18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2:22" ht="18" customHeigh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2:22" ht="18" customHeigh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2:22" ht="18" customHeigh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2:22" ht="18" customHeigh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2:22" ht="18" customHeigh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2:22" ht="18" customHeigh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2:22" ht="18" customHeigh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2:22" ht="18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2:22" ht="18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2:22" ht="18" customHeigh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2:22" ht="18" customHeigh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2:22" ht="18" customHeight="1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</sheetData>
  <mergeCells count="11">
    <mergeCell ref="I5:I6"/>
    <mergeCell ref="J5:J6"/>
    <mergeCell ref="K5:K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W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11" width="5.6640625" style="303" customWidth="1"/>
    <col min="12" max="12" width="6.88671875" style="303" customWidth="1"/>
    <col min="13" max="23" width="8.88671875" style="303" hidden="1" customWidth="1"/>
    <col min="24" max="16384" width="8.88671875" style="303" customWidth="1"/>
  </cols>
  <sheetData>
    <row r="2" ht="18" customHeight="1">
      <c r="A2" s="30"/>
    </row>
    <row r="3" ht="18" customHeight="1">
      <c r="A3" s="31"/>
    </row>
    <row r="4" spans="1:11" s="53" customFormat="1" ht="18" customHeight="1">
      <c r="A4" s="32"/>
      <c r="K4" s="311" t="s">
        <v>186</v>
      </c>
    </row>
    <row r="5" spans="1:23" s="53" customFormat="1" ht="18" customHeight="1">
      <c r="A5" s="33" t="s">
        <v>187</v>
      </c>
      <c r="B5" s="75" t="s">
        <v>525</v>
      </c>
      <c r="C5" s="75" t="s">
        <v>526</v>
      </c>
      <c r="D5" s="290" t="s">
        <v>527</v>
      </c>
      <c r="E5" s="75" t="s">
        <v>528</v>
      </c>
      <c r="F5" s="75" t="s">
        <v>529</v>
      </c>
      <c r="G5" s="290" t="s">
        <v>530</v>
      </c>
      <c r="H5" s="310" t="s">
        <v>531</v>
      </c>
      <c r="I5" s="75" t="s">
        <v>532</v>
      </c>
      <c r="J5" s="75" t="s">
        <v>533</v>
      </c>
      <c r="K5" s="297" t="s">
        <v>534</v>
      </c>
      <c r="L5" s="298"/>
      <c r="M5" s="298"/>
      <c r="N5" s="298"/>
      <c r="O5" s="298"/>
      <c r="P5" s="299"/>
      <c r="Q5" s="299"/>
      <c r="R5" s="299"/>
      <c r="S5" s="299"/>
      <c r="T5" s="299"/>
      <c r="U5" s="299"/>
      <c r="W5" s="298"/>
    </row>
    <row r="6" spans="1:21" s="53" customFormat="1" ht="18" customHeight="1">
      <c r="A6" s="34"/>
      <c r="B6" s="292"/>
      <c r="C6" s="292"/>
      <c r="D6" s="292"/>
      <c r="E6" s="292"/>
      <c r="F6" s="292"/>
      <c r="G6" s="292"/>
      <c r="H6" s="300"/>
      <c r="I6" s="292"/>
      <c r="J6" s="292"/>
      <c r="K6" s="301"/>
      <c r="P6" s="299"/>
      <c r="Q6" s="299"/>
      <c r="R6" s="299"/>
      <c r="S6" s="299"/>
      <c r="T6" s="299"/>
      <c r="U6" s="299"/>
    </row>
    <row r="7" spans="1:23" s="305" customFormat="1" ht="18" customHeight="1">
      <c r="A7" s="35" t="s">
        <v>193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5" t="s">
        <v>509</v>
      </c>
      <c r="N7" s="305" t="s">
        <v>380</v>
      </c>
      <c r="O7" s="305" t="s">
        <v>381</v>
      </c>
      <c r="P7" s="305" t="s">
        <v>382</v>
      </c>
      <c r="Q7" s="305" t="s">
        <v>383</v>
      </c>
      <c r="R7" s="305" t="s">
        <v>510</v>
      </c>
      <c r="S7" s="305" t="s">
        <v>536</v>
      </c>
      <c r="T7" s="305" t="s">
        <v>537</v>
      </c>
      <c r="U7" s="305" t="s">
        <v>538</v>
      </c>
      <c r="V7" s="305" t="s">
        <v>539</v>
      </c>
      <c r="W7" s="305" t="s">
        <v>540</v>
      </c>
    </row>
    <row r="8" spans="1:23" s="305" customFormat="1" ht="18" customHeight="1">
      <c r="A8" s="36" t="s">
        <v>43</v>
      </c>
      <c r="B8" s="20">
        <f aca="true" t="shared" si="0" ref="B8:K9">N8*100</f>
        <v>8.663502121477478</v>
      </c>
      <c r="C8" s="20">
        <f t="shared" si="0"/>
        <v>14.130568162176074</v>
      </c>
      <c r="D8" s="20">
        <f t="shared" si="0"/>
        <v>18.377240173929387</v>
      </c>
      <c r="E8" s="20">
        <f t="shared" si="0"/>
        <v>26.79534760013112</v>
      </c>
      <c r="F8" s="20">
        <f t="shared" si="0"/>
        <v>4.144437134665282</v>
      </c>
      <c r="G8" s="20">
        <f t="shared" si="0"/>
        <v>0.9594447192344613</v>
      </c>
      <c r="H8" s="20">
        <f t="shared" si="0"/>
        <v>19.407855000818028</v>
      </c>
      <c r="I8" s="20">
        <f t="shared" si="0"/>
        <v>1.0522651321385217</v>
      </c>
      <c r="J8" s="20">
        <f t="shared" si="0"/>
        <v>3.374937876775775</v>
      </c>
      <c r="K8" s="20">
        <f t="shared" si="0"/>
        <v>3.0944020786539226</v>
      </c>
      <c r="L8" s="306"/>
      <c r="M8" s="305" t="s">
        <v>511</v>
      </c>
      <c r="N8" s="305">
        <v>0.08663502121477479</v>
      </c>
      <c r="O8" s="305">
        <v>0.14130568162176074</v>
      </c>
      <c r="P8" s="305">
        <v>0.18377240173929388</v>
      </c>
      <c r="Q8" s="305">
        <v>0.2679534760013112</v>
      </c>
      <c r="R8" s="305">
        <v>0.041444371346652825</v>
      </c>
      <c r="S8" s="305">
        <v>0.009594447192344613</v>
      </c>
      <c r="T8" s="305">
        <v>0.19407855000818028</v>
      </c>
      <c r="U8" s="305">
        <v>0.010522651321385216</v>
      </c>
      <c r="V8" s="305">
        <v>0.03374937876775775</v>
      </c>
      <c r="W8" s="305">
        <v>0.030944020786539225</v>
      </c>
    </row>
    <row r="9" spans="1:23" s="305" customFormat="1" ht="18" customHeight="1">
      <c r="A9" s="36" t="s">
        <v>44</v>
      </c>
      <c r="B9" s="20">
        <f t="shared" si="0"/>
        <v>9.736074039818373</v>
      </c>
      <c r="C9" s="20">
        <f t="shared" si="0"/>
        <v>13.216434966292539</v>
      </c>
      <c r="D9" s="20">
        <f t="shared" si="0"/>
        <v>18.189711907641218</v>
      </c>
      <c r="E9" s="20">
        <f t="shared" si="0"/>
        <v>24.902901833851438</v>
      </c>
      <c r="F9" s="20">
        <f t="shared" si="0"/>
        <v>2.7593637727079128</v>
      </c>
      <c r="G9" s="20">
        <f t="shared" si="0"/>
        <v>1.691729207446641</v>
      </c>
      <c r="H9" s="20">
        <f t="shared" si="0"/>
        <v>22.148187786291786</v>
      </c>
      <c r="I9" s="20">
        <f t="shared" si="0"/>
        <v>1.4839798253257128</v>
      </c>
      <c r="J9" s="20">
        <f t="shared" si="0"/>
        <v>2.652356203865782</v>
      </c>
      <c r="K9" s="20">
        <f t="shared" si="0"/>
        <v>3.2192604567585588</v>
      </c>
      <c r="L9" s="306"/>
      <c r="M9" s="305" t="s">
        <v>512</v>
      </c>
      <c r="N9" s="305">
        <v>0.09736074039818372</v>
      </c>
      <c r="O9" s="305">
        <v>0.1321643496629254</v>
      </c>
      <c r="P9" s="305">
        <v>0.18189711907641218</v>
      </c>
      <c r="Q9" s="305">
        <v>0.24902901833851437</v>
      </c>
      <c r="R9" s="305">
        <v>0.027593637727079127</v>
      </c>
      <c r="S9" s="305">
        <v>0.01691729207446641</v>
      </c>
      <c r="T9" s="305">
        <v>0.22148187786291787</v>
      </c>
      <c r="U9" s="305">
        <v>0.014839798253257128</v>
      </c>
      <c r="V9" s="305">
        <v>0.02652356203865782</v>
      </c>
      <c r="W9" s="305">
        <v>0.03219260456758559</v>
      </c>
    </row>
    <row r="10" spans="1:12" s="305" customFormat="1" ht="18" customHeight="1">
      <c r="A10" s="37" t="s">
        <v>46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06"/>
    </row>
    <row r="11" spans="1:23" s="305" customFormat="1" ht="18" customHeight="1">
      <c r="A11" s="38" t="s">
        <v>48</v>
      </c>
      <c r="B11" s="20">
        <f aca="true" t="shared" si="1" ref="B11:K28">N11*100</f>
        <v>9.260109281391255</v>
      </c>
      <c r="C11" s="20">
        <f t="shared" si="1"/>
        <v>15.560799255368735</v>
      </c>
      <c r="D11" s="20">
        <f t="shared" si="1"/>
        <v>14.247436568456909</v>
      </c>
      <c r="E11" s="20">
        <f t="shared" si="1"/>
        <v>33.23247464322715</v>
      </c>
      <c r="F11" s="20">
        <f t="shared" si="1"/>
        <v>1.9851466280984627</v>
      </c>
      <c r="G11" s="20">
        <f t="shared" si="1"/>
        <v>1.126147767261571</v>
      </c>
      <c r="H11" s="20">
        <f t="shared" si="1"/>
        <v>21.425551725662682</v>
      </c>
      <c r="I11" s="20">
        <f t="shared" si="1"/>
        <v>1.193284262406948</v>
      </c>
      <c r="J11" s="20">
        <f t="shared" si="1"/>
        <v>0.8152676742407111</v>
      </c>
      <c r="K11" s="20">
        <f t="shared" si="1"/>
        <v>1.1537821938855433</v>
      </c>
      <c r="L11" s="306"/>
      <c r="M11" s="305" t="s">
        <v>513</v>
      </c>
      <c r="N11" s="305">
        <v>0.09260109281391254</v>
      </c>
      <c r="O11" s="305">
        <v>0.15560799255368735</v>
      </c>
      <c r="P11" s="305">
        <v>0.1424743656845691</v>
      </c>
      <c r="Q11" s="305">
        <v>0.3323247464322715</v>
      </c>
      <c r="R11" s="305">
        <v>0.019851466280984626</v>
      </c>
      <c r="S11" s="305">
        <v>0.011261477672615709</v>
      </c>
      <c r="T11" s="305">
        <v>0.21425551725662684</v>
      </c>
      <c r="U11" s="305">
        <v>0.01193284262406948</v>
      </c>
      <c r="V11" s="305">
        <v>0.00815267674240711</v>
      </c>
      <c r="W11" s="305">
        <v>0.011537821938855433</v>
      </c>
    </row>
    <row r="12" spans="1:23" s="305" customFormat="1" ht="18" customHeight="1">
      <c r="A12" s="38" t="s">
        <v>541</v>
      </c>
      <c r="B12" s="20">
        <f t="shared" si="1"/>
        <v>16.821629058976562</v>
      </c>
      <c r="C12" s="20">
        <f t="shared" si="1"/>
        <v>11.7001661470734</v>
      </c>
      <c r="D12" s="20">
        <f t="shared" si="1"/>
        <v>15.909008349473705</v>
      </c>
      <c r="E12" s="20">
        <f t="shared" si="1"/>
        <v>29.501278520777056</v>
      </c>
      <c r="F12" s="20">
        <f t="shared" si="1"/>
        <v>5.4245015098215745</v>
      </c>
      <c r="G12" s="20">
        <f t="shared" si="1"/>
        <v>0.43726171824345816</v>
      </c>
      <c r="H12" s="20">
        <f t="shared" si="1"/>
        <v>15.25664414045456</v>
      </c>
      <c r="I12" s="20">
        <f t="shared" si="1"/>
        <v>0.9998367356993163</v>
      </c>
      <c r="J12" s="20">
        <f t="shared" si="1"/>
        <v>1.0009226559092559</v>
      </c>
      <c r="K12" s="20">
        <f t="shared" si="1"/>
        <v>2.9487511635711106</v>
      </c>
      <c r="L12" s="306"/>
      <c r="M12" s="305" t="s">
        <v>514</v>
      </c>
      <c r="N12" s="305">
        <v>0.16821629058976562</v>
      </c>
      <c r="O12" s="305">
        <v>0.117001661470734</v>
      </c>
      <c r="P12" s="305">
        <v>0.15909008349473705</v>
      </c>
      <c r="Q12" s="305">
        <v>0.2950127852077706</v>
      </c>
      <c r="R12" s="305">
        <v>0.05424501509821574</v>
      </c>
      <c r="S12" s="305">
        <v>0.004372617182434582</v>
      </c>
      <c r="T12" s="305">
        <v>0.1525664414045456</v>
      </c>
      <c r="U12" s="305">
        <v>0.009998367356993164</v>
      </c>
      <c r="V12" s="305">
        <v>0.01000922655909256</v>
      </c>
      <c r="W12" s="305">
        <v>0.029487511635711106</v>
      </c>
    </row>
    <row r="13" spans="1:23" s="305" customFormat="1" ht="18" customHeight="1">
      <c r="A13" s="39" t="s">
        <v>52</v>
      </c>
      <c r="B13" s="20">
        <f t="shared" si="1"/>
        <v>12.423046148916521</v>
      </c>
      <c r="C13" s="20">
        <f t="shared" si="1"/>
        <v>13.945696800863766</v>
      </c>
      <c r="D13" s="20">
        <f t="shared" si="1"/>
        <v>17.502973837889872</v>
      </c>
      <c r="E13" s="20">
        <f t="shared" si="1"/>
        <v>26.728050156292284</v>
      </c>
      <c r="F13" s="20">
        <f t="shared" si="1"/>
        <v>5.47108733529136</v>
      </c>
      <c r="G13" s="20">
        <f t="shared" si="1"/>
        <v>1.5045517815815976</v>
      </c>
      <c r="H13" s="20">
        <f t="shared" si="1"/>
        <v>14.360020743975108</v>
      </c>
      <c r="I13" s="20">
        <f t="shared" si="1"/>
        <v>2.083338750289682</v>
      </c>
      <c r="J13" s="20">
        <f t="shared" si="1"/>
        <v>4.44671282956008</v>
      </c>
      <c r="K13" s="20">
        <f t="shared" si="1"/>
        <v>1.5345216153398147</v>
      </c>
      <c r="L13" s="306"/>
      <c r="M13" s="305" t="s">
        <v>515</v>
      </c>
      <c r="N13" s="305">
        <v>0.12423046148916521</v>
      </c>
      <c r="O13" s="305">
        <v>0.13945696800863766</v>
      </c>
      <c r="P13" s="305">
        <v>0.17502973837889874</v>
      </c>
      <c r="Q13" s="305">
        <v>0.2672805015629228</v>
      </c>
      <c r="R13" s="305">
        <v>0.054710873352913594</v>
      </c>
      <c r="S13" s="305">
        <v>0.015045517815815977</v>
      </c>
      <c r="T13" s="305">
        <v>0.14360020743975108</v>
      </c>
      <c r="U13" s="305">
        <v>0.02083338750289682</v>
      </c>
      <c r="V13" s="305">
        <v>0.044467128295600795</v>
      </c>
      <c r="W13" s="305">
        <v>0.015345216153398147</v>
      </c>
    </row>
    <row r="14" spans="1:23" s="305" customFormat="1" ht="18" customHeight="1">
      <c r="A14" s="39" t="s">
        <v>542</v>
      </c>
      <c r="B14" s="20">
        <f t="shared" si="1"/>
        <v>5.09596272374464</v>
      </c>
      <c r="C14" s="20">
        <f t="shared" si="1"/>
        <v>17.221001178873017</v>
      </c>
      <c r="D14" s="20">
        <f t="shared" si="1"/>
        <v>25.15910602729154</v>
      </c>
      <c r="E14" s="20">
        <f t="shared" si="1"/>
        <v>21.66885062527503</v>
      </c>
      <c r="F14" s="20">
        <f t="shared" si="1"/>
        <v>2.956888616737513</v>
      </c>
      <c r="G14" s="20">
        <f t="shared" si="1"/>
        <v>1.9146264713812473</v>
      </c>
      <c r="H14" s="20">
        <f t="shared" si="1"/>
        <v>18.500976071142333</v>
      </c>
      <c r="I14" s="20">
        <f t="shared" si="1"/>
        <v>1.1213544264708581</v>
      </c>
      <c r="J14" s="20">
        <f t="shared" si="1"/>
        <v>3.0949826611352016</v>
      </c>
      <c r="K14" s="20">
        <f t="shared" si="1"/>
        <v>3.2662511979485465</v>
      </c>
      <c r="L14" s="306"/>
      <c r="M14" s="305" t="s">
        <v>516</v>
      </c>
      <c r="N14" s="305">
        <v>0.0509596272374464</v>
      </c>
      <c r="O14" s="305">
        <v>0.1722100117887302</v>
      </c>
      <c r="P14" s="305">
        <v>0.2515910602729154</v>
      </c>
      <c r="Q14" s="305">
        <v>0.21668850625275032</v>
      </c>
      <c r="R14" s="305">
        <v>0.029568886167375127</v>
      </c>
      <c r="S14" s="305">
        <v>0.019146264713812474</v>
      </c>
      <c r="T14" s="305">
        <v>0.18500976071142333</v>
      </c>
      <c r="U14" s="305">
        <v>0.011213544264708582</v>
      </c>
      <c r="V14" s="305">
        <v>0.030949826611352014</v>
      </c>
      <c r="W14" s="305">
        <v>0.03266251197948546</v>
      </c>
    </row>
    <row r="15" spans="1:23" s="305" customFormat="1" ht="18" customHeight="1">
      <c r="A15" s="39" t="s">
        <v>543</v>
      </c>
      <c r="B15" s="20">
        <f t="shared" si="1"/>
        <v>1.5365402698601254</v>
      </c>
      <c r="C15" s="20">
        <f t="shared" si="1"/>
        <v>10.974509711893997</v>
      </c>
      <c r="D15" s="20">
        <f t="shared" si="1"/>
        <v>19.02746591246358</v>
      </c>
      <c r="E15" s="20">
        <f t="shared" si="1"/>
        <v>18.534763518181098</v>
      </c>
      <c r="F15" s="20">
        <f t="shared" si="1"/>
        <v>1.338954314939127</v>
      </c>
      <c r="G15" s="20">
        <f t="shared" si="1"/>
        <v>1.767483673899814</v>
      </c>
      <c r="H15" s="20">
        <f t="shared" si="1"/>
        <v>33.545814465361865</v>
      </c>
      <c r="I15" s="20">
        <f t="shared" si="1"/>
        <v>1.042035510332062</v>
      </c>
      <c r="J15" s="20">
        <f t="shared" si="1"/>
        <v>5.87127530738332</v>
      </c>
      <c r="K15" s="20">
        <f t="shared" si="1"/>
        <v>6.361157315684915</v>
      </c>
      <c r="L15" s="306"/>
      <c r="M15" s="305" t="s">
        <v>518</v>
      </c>
      <c r="N15" s="305">
        <v>0.015365402698601253</v>
      </c>
      <c r="O15" s="305">
        <v>0.10974509711893997</v>
      </c>
      <c r="P15" s="305">
        <v>0.1902746591246358</v>
      </c>
      <c r="Q15" s="305">
        <v>0.185347635181811</v>
      </c>
      <c r="R15" s="305">
        <v>0.01338954314939127</v>
      </c>
      <c r="S15" s="305">
        <v>0.01767483673899814</v>
      </c>
      <c r="T15" s="305">
        <v>0.3354581446536186</v>
      </c>
      <c r="U15" s="305">
        <v>0.01042035510332062</v>
      </c>
      <c r="V15" s="305">
        <v>0.0587127530738332</v>
      </c>
      <c r="W15" s="305">
        <v>0.06361157315684915</v>
      </c>
    </row>
    <row r="16" spans="1:12" s="305" customFormat="1" ht="18" customHeight="1">
      <c r="A16" s="40" t="s">
        <v>544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306"/>
    </row>
    <row r="17" spans="1:23" s="305" customFormat="1" ht="18" customHeight="1">
      <c r="A17" s="36" t="s">
        <v>545</v>
      </c>
      <c r="B17" s="20">
        <f t="shared" si="1"/>
        <v>3.293480649221875</v>
      </c>
      <c r="C17" s="20">
        <f t="shared" si="1"/>
        <v>10.063523516126951</v>
      </c>
      <c r="D17" s="20">
        <f t="shared" si="1"/>
        <v>18.510469655433187</v>
      </c>
      <c r="E17" s="20">
        <f t="shared" si="1"/>
        <v>18.858773803748665</v>
      </c>
      <c r="F17" s="20">
        <f t="shared" si="1"/>
        <v>0.7573500240719566</v>
      </c>
      <c r="G17" s="20">
        <f t="shared" si="1"/>
        <v>2.195083134181951</v>
      </c>
      <c r="H17" s="20">
        <f t="shared" si="1"/>
        <v>35.53677265507757</v>
      </c>
      <c r="I17" s="20">
        <f t="shared" si="1"/>
        <v>1.204961872295539</v>
      </c>
      <c r="J17" s="20">
        <f t="shared" si="1"/>
        <v>5.02854914668239</v>
      </c>
      <c r="K17" s="20">
        <f t="shared" si="1"/>
        <v>4.551035543159957</v>
      </c>
      <c r="L17" s="306"/>
      <c r="M17" s="305" t="s">
        <v>194</v>
      </c>
      <c r="N17" s="305">
        <v>0.03293480649221875</v>
      </c>
      <c r="O17" s="305">
        <v>0.10063523516126952</v>
      </c>
      <c r="P17" s="305">
        <v>0.18510469655433187</v>
      </c>
      <c r="Q17" s="305">
        <v>0.18858773803748666</v>
      </c>
      <c r="R17" s="305">
        <v>0.007573500240719566</v>
      </c>
      <c r="S17" s="305">
        <v>0.021950831341819507</v>
      </c>
      <c r="T17" s="305">
        <v>0.3553677265507757</v>
      </c>
      <c r="U17" s="305">
        <v>0.012049618722955392</v>
      </c>
      <c r="V17" s="305">
        <v>0.0502854914668239</v>
      </c>
      <c r="W17" s="305">
        <v>0.045510355431599564</v>
      </c>
    </row>
    <row r="18" spans="1:23" s="305" customFormat="1" ht="18" customHeight="1">
      <c r="A18" s="36" t="s">
        <v>61</v>
      </c>
      <c r="B18" s="20">
        <f t="shared" si="1"/>
        <v>7.676453304120462</v>
      </c>
      <c r="C18" s="20">
        <f t="shared" si="1"/>
        <v>15.825697513679563</v>
      </c>
      <c r="D18" s="20">
        <f t="shared" si="1"/>
        <v>16.80919116428983</v>
      </c>
      <c r="E18" s="20">
        <f t="shared" si="1"/>
        <v>25.361755254459112</v>
      </c>
      <c r="F18" s="20">
        <f t="shared" si="1"/>
        <v>2.3675217794048153</v>
      </c>
      <c r="G18" s="20">
        <f t="shared" si="1"/>
        <v>0.8416855264208495</v>
      </c>
      <c r="H18" s="20">
        <f t="shared" si="1"/>
        <v>22.38389080650731</v>
      </c>
      <c r="I18" s="20">
        <f t="shared" si="1"/>
        <v>0.518539965522658</v>
      </c>
      <c r="J18" s="20">
        <f t="shared" si="1"/>
        <v>3.6254779417328615</v>
      </c>
      <c r="K18" s="20">
        <f t="shared" si="1"/>
        <v>4.589786743862672</v>
      </c>
      <c r="L18" s="306"/>
      <c r="M18" s="305" t="s">
        <v>195</v>
      </c>
      <c r="N18" s="305">
        <v>0.07676453304120462</v>
      </c>
      <c r="O18" s="305">
        <v>0.15825697513679562</v>
      </c>
      <c r="P18" s="305">
        <v>0.16809191164289833</v>
      </c>
      <c r="Q18" s="305">
        <v>0.2536175525445911</v>
      </c>
      <c r="R18" s="305">
        <v>0.023675217794048155</v>
      </c>
      <c r="S18" s="305">
        <v>0.008416855264208494</v>
      </c>
      <c r="T18" s="305">
        <v>0.2238389080650731</v>
      </c>
      <c r="U18" s="305">
        <v>0.005185399655226581</v>
      </c>
      <c r="V18" s="305">
        <v>0.03625477941732862</v>
      </c>
      <c r="W18" s="305">
        <v>0.04589786743862672</v>
      </c>
    </row>
    <row r="19" spans="1:23" s="305" customFormat="1" ht="18" customHeight="1">
      <c r="A19" s="36" t="s">
        <v>62</v>
      </c>
      <c r="B19" s="20">
        <f t="shared" si="1"/>
        <v>9.071719165749705</v>
      </c>
      <c r="C19" s="20">
        <f t="shared" si="1"/>
        <v>15.447218651944292</v>
      </c>
      <c r="D19" s="20">
        <f t="shared" si="1"/>
        <v>19.588956019628988</v>
      </c>
      <c r="E19" s="20">
        <f t="shared" si="1"/>
        <v>26.950122072948258</v>
      </c>
      <c r="F19" s="20">
        <f t="shared" si="1"/>
        <v>3.2282927505697523</v>
      </c>
      <c r="G19" s="20">
        <f t="shared" si="1"/>
        <v>1.7044839519318307</v>
      </c>
      <c r="H19" s="20">
        <f t="shared" si="1"/>
        <v>16.403425755259345</v>
      </c>
      <c r="I19" s="20">
        <f t="shared" si="1"/>
        <v>2.1208589199661567</v>
      </c>
      <c r="J19" s="20">
        <f t="shared" si="1"/>
        <v>3.0725721973949054</v>
      </c>
      <c r="K19" s="20">
        <f t="shared" si="1"/>
        <v>2.4123505146067954</v>
      </c>
      <c r="L19" s="306"/>
      <c r="M19" s="305" t="s">
        <v>519</v>
      </c>
      <c r="N19" s="305">
        <v>0.09071719165749706</v>
      </c>
      <c r="O19" s="305">
        <v>0.15447218651944292</v>
      </c>
      <c r="P19" s="305">
        <v>0.1958895601962899</v>
      </c>
      <c r="Q19" s="305">
        <v>0.26950122072948257</v>
      </c>
      <c r="R19" s="305">
        <v>0.03228292750569752</v>
      </c>
      <c r="S19" s="305">
        <v>0.017044839519318306</v>
      </c>
      <c r="T19" s="305">
        <v>0.16403425755259346</v>
      </c>
      <c r="U19" s="305">
        <v>0.021208589199661565</v>
      </c>
      <c r="V19" s="305">
        <v>0.030725721973949054</v>
      </c>
      <c r="W19" s="305">
        <v>0.024123505146067953</v>
      </c>
    </row>
    <row r="20" spans="1:23" s="305" customFormat="1" ht="18" customHeight="1">
      <c r="A20" s="36" t="s">
        <v>63</v>
      </c>
      <c r="B20" s="20">
        <f t="shared" si="1"/>
        <v>13.93946164448771</v>
      </c>
      <c r="C20" s="20">
        <f t="shared" si="1"/>
        <v>12.75136292432117</v>
      </c>
      <c r="D20" s="20">
        <f t="shared" si="1"/>
        <v>17.185507012139364</v>
      </c>
      <c r="E20" s="20">
        <f t="shared" si="1"/>
        <v>29.344023279488653</v>
      </c>
      <c r="F20" s="20">
        <f t="shared" si="1"/>
        <v>6.098956060203793</v>
      </c>
      <c r="G20" s="20">
        <f t="shared" si="1"/>
        <v>0.4723195588403941</v>
      </c>
      <c r="H20" s="20">
        <f t="shared" si="1"/>
        <v>15.807086579740087</v>
      </c>
      <c r="I20" s="20">
        <f t="shared" si="1"/>
        <v>0.5611291079566572</v>
      </c>
      <c r="J20" s="20">
        <f t="shared" si="1"/>
        <v>1.3477134546321587</v>
      </c>
      <c r="K20" s="20">
        <f t="shared" si="1"/>
        <v>2.492440378189959</v>
      </c>
      <c r="L20" s="306"/>
      <c r="M20" s="305" t="s">
        <v>520</v>
      </c>
      <c r="N20" s="305">
        <v>0.1393946164448771</v>
      </c>
      <c r="O20" s="305">
        <v>0.1275136292432117</v>
      </c>
      <c r="P20" s="305">
        <v>0.17185507012139364</v>
      </c>
      <c r="Q20" s="305">
        <v>0.2934402327948865</v>
      </c>
      <c r="R20" s="305">
        <v>0.06098956060203793</v>
      </c>
      <c r="S20" s="305">
        <v>0.004723195588403941</v>
      </c>
      <c r="T20" s="305">
        <v>0.15807086579740087</v>
      </c>
      <c r="U20" s="305">
        <v>0.005611291079566572</v>
      </c>
      <c r="V20" s="305">
        <v>0.013477134546321587</v>
      </c>
      <c r="W20" s="305">
        <v>0.02492440378189959</v>
      </c>
    </row>
    <row r="21" spans="1:12" s="305" customFormat="1" ht="18" customHeight="1">
      <c r="A21" s="37" t="s">
        <v>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306"/>
    </row>
    <row r="22" spans="1:23" s="304" customFormat="1" ht="18" customHeight="1">
      <c r="A22" s="36" t="s">
        <v>66</v>
      </c>
      <c r="B22" s="20">
        <f t="shared" si="1"/>
        <v>9.431432015455332</v>
      </c>
      <c r="C22" s="20">
        <f t="shared" si="1"/>
        <v>14.383399913408471</v>
      </c>
      <c r="D22" s="20">
        <f t="shared" si="1"/>
        <v>17.578824895409188</v>
      </c>
      <c r="E22" s="20">
        <f t="shared" si="1"/>
        <v>25.955617529422888</v>
      </c>
      <c r="F22" s="20">
        <f t="shared" si="1"/>
        <v>4.699220545813448</v>
      </c>
      <c r="G22" s="20">
        <f t="shared" si="1"/>
        <v>1.002919918771804</v>
      </c>
      <c r="H22" s="20">
        <f t="shared" si="1"/>
        <v>19.681801207493873</v>
      </c>
      <c r="I22" s="20">
        <f t="shared" si="1"/>
        <v>1.4339788041308397</v>
      </c>
      <c r="J22" s="20">
        <f t="shared" si="1"/>
        <v>2.6727036527106085</v>
      </c>
      <c r="K22" s="20">
        <f t="shared" si="1"/>
        <v>3.1601015173836093</v>
      </c>
      <c r="L22" s="312"/>
      <c r="M22" s="305" t="s">
        <v>196</v>
      </c>
      <c r="N22" s="305">
        <v>0.09431432015455332</v>
      </c>
      <c r="O22" s="305">
        <v>0.1438339991340847</v>
      </c>
      <c r="P22" s="305">
        <v>0.17578824895409187</v>
      </c>
      <c r="Q22" s="305">
        <v>0.25955617529422886</v>
      </c>
      <c r="R22" s="305">
        <v>0.046992205458134484</v>
      </c>
      <c r="S22" s="305">
        <v>0.010029199187718042</v>
      </c>
      <c r="T22" s="305">
        <v>0.19681801207493874</v>
      </c>
      <c r="U22" s="305">
        <v>0.014339788041308397</v>
      </c>
      <c r="V22" s="305">
        <v>0.026727036527106084</v>
      </c>
      <c r="W22" s="305">
        <v>0.031601015173836094</v>
      </c>
    </row>
    <row r="23" spans="1:23" s="305" customFormat="1" ht="18" customHeight="1">
      <c r="A23" s="41" t="s">
        <v>68</v>
      </c>
      <c r="B23" s="20">
        <f t="shared" si="1"/>
        <v>8.797472683703573</v>
      </c>
      <c r="C23" s="20">
        <f t="shared" si="1"/>
        <v>12.579089080757196</v>
      </c>
      <c r="D23" s="20">
        <f t="shared" si="1"/>
        <v>19.405902238197772</v>
      </c>
      <c r="E23" s="20">
        <f t="shared" si="1"/>
        <v>25.742829647721198</v>
      </c>
      <c r="F23" s="20">
        <f t="shared" si="1"/>
        <v>1.5216831478323156</v>
      </c>
      <c r="G23" s="20">
        <f t="shared" si="1"/>
        <v>1.8125799123039736</v>
      </c>
      <c r="H23" s="20">
        <f t="shared" si="1"/>
        <v>22.424192398570337</v>
      </c>
      <c r="I23" s="20">
        <f t="shared" si="1"/>
        <v>0.9911531122772944</v>
      </c>
      <c r="J23" s="20">
        <f t="shared" si="1"/>
        <v>3.577563977467118</v>
      </c>
      <c r="K23" s="20">
        <f t="shared" si="1"/>
        <v>3.1475338011691396</v>
      </c>
      <c r="L23" s="306"/>
      <c r="M23" s="305" t="s">
        <v>197</v>
      </c>
      <c r="N23" s="305">
        <v>0.08797472683703574</v>
      </c>
      <c r="O23" s="305">
        <v>0.12579089080757197</v>
      </c>
      <c r="P23" s="305">
        <v>0.19405902238197772</v>
      </c>
      <c r="Q23" s="305">
        <v>0.257428296477212</v>
      </c>
      <c r="R23" s="305">
        <v>0.015216831478323155</v>
      </c>
      <c r="S23" s="305">
        <v>0.018125799123039736</v>
      </c>
      <c r="T23" s="305">
        <v>0.2242419239857034</v>
      </c>
      <c r="U23" s="305">
        <v>0.009911531122772944</v>
      </c>
      <c r="V23" s="305">
        <v>0.03577563977467118</v>
      </c>
      <c r="W23" s="305">
        <v>0.031475338011691396</v>
      </c>
    </row>
    <row r="24" spans="1:12" s="305" customFormat="1" ht="18" customHeight="1">
      <c r="A24" s="42" t="s">
        <v>70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6"/>
    </row>
    <row r="25" spans="1:23" s="305" customFormat="1" ht="18" customHeight="1">
      <c r="A25" s="39" t="s">
        <v>72</v>
      </c>
      <c r="B25" s="20">
        <f t="shared" si="1"/>
        <v>3.6604402431049206</v>
      </c>
      <c r="C25" s="20">
        <f t="shared" si="1"/>
        <v>13.350372472247305</v>
      </c>
      <c r="D25" s="20">
        <f t="shared" si="1"/>
        <v>15.777664853797571</v>
      </c>
      <c r="E25" s="20">
        <f t="shared" si="1"/>
        <v>17.758725236241542</v>
      </c>
      <c r="F25" s="20">
        <f t="shared" si="1"/>
        <v>1.0909657393382768</v>
      </c>
      <c r="G25" s="20">
        <f t="shared" si="1"/>
        <v>2.6219290038119474</v>
      </c>
      <c r="H25" s="20">
        <f t="shared" si="1"/>
        <v>31.06409596468073</v>
      </c>
      <c r="I25" s="20">
        <f t="shared" si="1"/>
        <v>0.8017245409064089</v>
      </c>
      <c r="J25" s="20">
        <f t="shared" si="1"/>
        <v>9.059033769037796</v>
      </c>
      <c r="K25" s="20">
        <f t="shared" si="1"/>
        <v>4.815048176833436</v>
      </c>
      <c r="L25" s="306"/>
      <c r="M25" s="305" t="s">
        <v>201</v>
      </c>
      <c r="N25" s="305">
        <v>0.036604402431049204</v>
      </c>
      <c r="O25" s="305">
        <v>0.13350372472247304</v>
      </c>
      <c r="P25" s="305">
        <v>0.1577766485379757</v>
      </c>
      <c r="Q25" s="305">
        <v>0.17758725236241543</v>
      </c>
      <c r="R25" s="305">
        <v>0.010909657393382767</v>
      </c>
      <c r="S25" s="305">
        <v>0.026219290038119476</v>
      </c>
      <c r="T25" s="305">
        <v>0.3106409596468073</v>
      </c>
      <c r="U25" s="305">
        <v>0.008017245409064089</v>
      </c>
      <c r="V25" s="305">
        <v>0.09059033769037797</v>
      </c>
      <c r="W25" s="305">
        <v>0.048150481768334356</v>
      </c>
    </row>
    <row r="26" spans="1:23" s="305" customFormat="1" ht="18" customHeight="1">
      <c r="A26" s="39" t="s">
        <v>74</v>
      </c>
      <c r="B26" s="20">
        <f t="shared" si="1"/>
        <v>6.569887431167305</v>
      </c>
      <c r="C26" s="20">
        <f t="shared" si="1"/>
        <v>17.126347142725816</v>
      </c>
      <c r="D26" s="20">
        <f t="shared" si="1"/>
        <v>21.23695275317623</v>
      </c>
      <c r="E26" s="20">
        <f t="shared" si="1"/>
        <v>20.393049516961597</v>
      </c>
      <c r="F26" s="20">
        <f t="shared" si="1"/>
        <v>5.886815820117083</v>
      </c>
      <c r="G26" s="20">
        <f t="shared" si="1"/>
        <v>0.8044663001847765</v>
      </c>
      <c r="H26" s="20">
        <f t="shared" si="1"/>
        <v>20.024765385733165</v>
      </c>
      <c r="I26" s="20">
        <f t="shared" si="1"/>
        <v>1.8065196264606171</v>
      </c>
      <c r="J26" s="20">
        <f t="shared" si="1"/>
        <v>2.684689170987205</v>
      </c>
      <c r="K26" s="20">
        <f t="shared" si="1"/>
        <v>3.4665068524862086</v>
      </c>
      <c r="L26" s="306"/>
      <c r="M26" s="304" t="s">
        <v>202</v>
      </c>
      <c r="N26" s="305">
        <v>0.06569887431167305</v>
      </c>
      <c r="O26" s="305">
        <v>0.17126347142725817</v>
      </c>
      <c r="P26" s="305">
        <v>0.2123695275317623</v>
      </c>
      <c r="Q26" s="305">
        <v>0.20393049516961595</v>
      </c>
      <c r="R26" s="305">
        <v>0.058868158201170834</v>
      </c>
      <c r="S26" s="305">
        <v>0.008044663001847766</v>
      </c>
      <c r="T26" s="305">
        <v>0.20024765385733165</v>
      </c>
      <c r="U26" s="305">
        <v>0.018065196264606172</v>
      </c>
      <c r="V26" s="305">
        <v>0.02684689170987205</v>
      </c>
      <c r="W26" s="305">
        <v>0.034665068524862085</v>
      </c>
    </row>
    <row r="27" spans="1:23" s="304" customFormat="1" ht="18" customHeight="1">
      <c r="A27" s="39" t="s">
        <v>76</v>
      </c>
      <c r="B27" s="43">
        <f t="shared" si="1"/>
        <v>8.824068881267815</v>
      </c>
      <c r="C27" s="19">
        <f t="shared" si="1"/>
        <v>15.748887516102943</v>
      </c>
      <c r="D27" s="19">
        <f t="shared" si="1"/>
        <v>21.423515564111142</v>
      </c>
      <c r="E27" s="19">
        <f t="shared" si="1"/>
        <v>23.275356899265336</v>
      </c>
      <c r="F27" s="19">
        <f t="shared" si="1"/>
        <v>3.193932898000503</v>
      </c>
      <c r="G27" s="20">
        <f t="shared" si="1"/>
        <v>1.3622196529275397</v>
      </c>
      <c r="H27" s="20">
        <f t="shared" si="1"/>
        <v>17.743416526040093</v>
      </c>
      <c r="I27" s="20">
        <f t="shared" si="1"/>
        <v>0.9556375388922906</v>
      </c>
      <c r="J27" s="20">
        <f t="shared" si="1"/>
        <v>3.425273843453832</v>
      </c>
      <c r="K27" s="20">
        <f t="shared" si="1"/>
        <v>4.0476906799386</v>
      </c>
      <c r="L27" s="307"/>
      <c r="M27" s="305" t="s">
        <v>203</v>
      </c>
      <c r="N27" s="305">
        <v>0.08824068881267814</v>
      </c>
      <c r="O27" s="305">
        <v>0.15748887516102944</v>
      </c>
      <c r="P27" s="305">
        <v>0.21423515564111142</v>
      </c>
      <c r="Q27" s="305">
        <v>0.23275356899265337</v>
      </c>
      <c r="R27" s="305">
        <v>0.03193932898000503</v>
      </c>
      <c r="S27" s="305">
        <v>0.013622196529275397</v>
      </c>
      <c r="T27" s="305">
        <v>0.17743416526040093</v>
      </c>
      <c r="U27" s="305">
        <v>0.009556375388922907</v>
      </c>
      <c r="V27" s="305">
        <v>0.03425273843453832</v>
      </c>
      <c r="W27" s="305">
        <v>0.040476906799386</v>
      </c>
    </row>
    <row r="28" spans="1:23" s="305" customFormat="1" ht="18" customHeight="1">
      <c r="A28" s="39" t="s">
        <v>78</v>
      </c>
      <c r="B28" s="19">
        <f t="shared" si="1"/>
        <v>8.176321968035515</v>
      </c>
      <c r="C28" s="19">
        <f t="shared" si="1"/>
        <v>16.908109513540463</v>
      </c>
      <c r="D28" s="19">
        <f t="shared" si="1"/>
        <v>16.670821897863817</v>
      </c>
      <c r="E28" s="19">
        <f t="shared" si="1"/>
        <v>26.876553259925025</v>
      </c>
      <c r="F28" s="19">
        <f t="shared" si="1"/>
        <v>9.669696340278437</v>
      </c>
      <c r="G28" s="19">
        <f t="shared" si="1"/>
        <v>1.4570541217098445</v>
      </c>
      <c r="H28" s="19">
        <f t="shared" si="1"/>
        <v>12.67395576549519</v>
      </c>
      <c r="I28" s="19">
        <f t="shared" si="1"/>
        <v>1.545617321948424</v>
      </c>
      <c r="J28" s="19">
        <f t="shared" si="1"/>
        <v>2.5157893288347997</v>
      </c>
      <c r="K28" s="19">
        <f t="shared" si="1"/>
        <v>3.506080482368494</v>
      </c>
      <c r="L28" s="306"/>
      <c r="M28" s="304" t="s">
        <v>204</v>
      </c>
      <c r="N28" s="305">
        <v>0.08176321968035515</v>
      </c>
      <c r="O28" s="305">
        <v>0.16908109513540465</v>
      </c>
      <c r="P28" s="305">
        <v>0.1667082189786382</v>
      </c>
      <c r="Q28" s="305">
        <v>0.26876553259925023</v>
      </c>
      <c r="R28" s="305">
        <v>0.09669696340278436</v>
      </c>
      <c r="S28" s="305">
        <v>0.014570541217098444</v>
      </c>
      <c r="T28" s="305">
        <v>0.1267395576549519</v>
      </c>
      <c r="U28" s="305">
        <v>0.01545617321948424</v>
      </c>
      <c r="V28" s="305">
        <v>0.025157893288347995</v>
      </c>
      <c r="W28" s="305">
        <v>0.03506080482368494</v>
      </c>
    </row>
    <row r="29" spans="1:23" s="309" customFormat="1" ht="18" customHeight="1">
      <c r="A29" s="39" t="s">
        <v>80</v>
      </c>
      <c r="B29" s="43">
        <f aca="true" t="shared" si="2" ref="B29:K30">N29*100</f>
        <v>17.642143145541482</v>
      </c>
      <c r="C29" s="19">
        <f t="shared" si="2"/>
        <v>9.083886201223134</v>
      </c>
      <c r="D29" s="19">
        <f t="shared" si="2"/>
        <v>24.342343626912182</v>
      </c>
      <c r="E29" s="19">
        <f t="shared" si="2"/>
        <v>23.262267755595598</v>
      </c>
      <c r="F29" s="19">
        <f t="shared" si="2"/>
        <v>5.796477670695756</v>
      </c>
      <c r="G29" s="19">
        <f t="shared" si="2"/>
        <v>0</v>
      </c>
      <c r="H29" s="19">
        <f t="shared" si="2"/>
        <v>14.36255191786213</v>
      </c>
      <c r="I29" s="19">
        <f t="shared" si="2"/>
        <v>2.7663632355425194</v>
      </c>
      <c r="J29" s="19">
        <f t="shared" si="2"/>
        <v>0</v>
      </c>
      <c r="K29" s="19">
        <f t="shared" si="2"/>
        <v>2.743966446627205</v>
      </c>
      <c r="N29" s="305">
        <v>0.1764214314554148</v>
      </c>
      <c r="O29" s="305">
        <v>0.09083886201223135</v>
      </c>
      <c r="P29" s="305">
        <v>0.24342343626912183</v>
      </c>
      <c r="Q29" s="305">
        <v>0.23262267755595598</v>
      </c>
      <c r="R29" s="305">
        <v>0.057964776706957565</v>
      </c>
      <c r="S29" s="305"/>
      <c r="T29" s="305">
        <v>0.1436255191786213</v>
      </c>
      <c r="U29" s="305">
        <v>0.027663632355425193</v>
      </c>
      <c r="V29" s="305"/>
      <c r="W29" s="305">
        <v>0.02743966446627205</v>
      </c>
    </row>
    <row r="30" spans="1:23" s="309" customFormat="1" ht="18" customHeight="1">
      <c r="A30" s="44" t="s">
        <v>82</v>
      </c>
      <c r="B30" s="26">
        <f t="shared" si="2"/>
        <v>21.606017764830398</v>
      </c>
      <c r="C30" s="26">
        <f t="shared" si="2"/>
        <v>13.629170568046204</v>
      </c>
      <c r="D30" s="26">
        <f t="shared" si="2"/>
        <v>22.19020212127751</v>
      </c>
      <c r="E30" s="26">
        <f t="shared" si="2"/>
        <v>22.808677010225157</v>
      </c>
      <c r="F30" s="26">
        <f t="shared" si="2"/>
        <v>7.958863175472724</v>
      </c>
      <c r="G30" s="26">
        <f t="shared" si="2"/>
        <v>1.4778078936546695</v>
      </c>
      <c r="H30" s="26">
        <f t="shared" si="2"/>
        <v>7.317471493630208</v>
      </c>
      <c r="I30" s="26">
        <f t="shared" si="2"/>
        <v>0</v>
      </c>
      <c r="J30" s="26">
        <f t="shared" si="2"/>
        <v>1.9811139040538253</v>
      </c>
      <c r="K30" s="26">
        <f t="shared" si="2"/>
        <v>1.030676068809367</v>
      </c>
      <c r="N30" s="305">
        <v>0.21606017764830399</v>
      </c>
      <c r="O30" s="304">
        <v>0.13629170568046203</v>
      </c>
      <c r="P30" s="304">
        <v>0.22190202121277508</v>
      </c>
      <c r="Q30" s="304">
        <v>0.22808677010225156</v>
      </c>
      <c r="R30" s="304">
        <v>0.07958863175472725</v>
      </c>
      <c r="S30" s="304">
        <v>0.014778078936546694</v>
      </c>
      <c r="T30" s="304">
        <v>0.07317471493630208</v>
      </c>
      <c r="U30" s="304"/>
      <c r="V30" s="304">
        <v>0.019811139040538252</v>
      </c>
      <c r="W30" s="304">
        <v>0.01030676068809367</v>
      </c>
    </row>
    <row r="31" s="309" customFormat="1" ht="18" customHeight="1">
      <c r="A31" s="45"/>
    </row>
    <row r="32" s="309" customFormat="1" ht="18" customHeight="1">
      <c r="A32" s="45"/>
    </row>
    <row r="33" s="309" customFormat="1" ht="18" customHeight="1">
      <c r="A33" s="45"/>
    </row>
    <row r="34" s="309" customFormat="1" ht="18" customHeight="1">
      <c r="A34" s="45"/>
    </row>
    <row r="35" s="309" customFormat="1" ht="18" customHeight="1">
      <c r="A35" s="45"/>
    </row>
    <row r="36" s="309" customFormat="1" ht="18" customHeight="1">
      <c r="A36" s="45"/>
    </row>
    <row r="37" s="309" customFormat="1" ht="18" customHeight="1">
      <c r="A37" s="45"/>
    </row>
    <row r="38" s="309" customFormat="1" ht="18" customHeight="1">
      <c r="A38" s="45"/>
    </row>
    <row r="39" s="309" customFormat="1" ht="18" customHeight="1">
      <c r="A39" s="45"/>
    </row>
    <row r="40" s="309" customFormat="1" ht="18" customHeight="1">
      <c r="A40" s="45"/>
    </row>
    <row r="41" s="309" customFormat="1" ht="18" customHeight="1">
      <c r="A41" s="45"/>
    </row>
    <row r="42" s="309" customFormat="1" ht="18" customHeight="1">
      <c r="A42" s="45"/>
    </row>
    <row r="43" s="309" customFormat="1" ht="18" customHeight="1">
      <c r="A43" s="45"/>
    </row>
    <row r="44" s="309" customFormat="1" ht="18" customHeight="1">
      <c r="A44" s="45"/>
    </row>
    <row r="45" s="309" customFormat="1" ht="18" customHeight="1">
      <c r="A45" s="45"/>
    </row>
    <row r="46" s="309" customFormat="1" ht="18" customHeight="1">
      <c r="A46" s="45"/>
    </row>
    <row r="47" s="309" customFormat="1" ht="18" customHeight="1">
      <c r="A47" s="45"/>
    </row>
    <row r="48" s="309" customFormat="1" ht="18" customHeight="1">
      <c r="A48" s="45"/>
    </row>
    <row r="49" s="309" customFormat="1" ht="18" customHeight="1">
      <c r="A49" s="45"/>
    </row>
    <row r="50" s="309" customFormat="1" ht="18" customHeight="1">
      <c r="A50" s="45"/>
    </row>
    <row r="51" s="309" customFormat="1" ht="18" customHeight="1">
      <c r="A51" s="45"/>
    </row>
    <row r="52" s="309" customFormat="1" ht="18" customHeight="1">
      <c r="A52" s="45"/>
    </row>
    <row r="53" s="309" customFormat="1" ht="18" customHeight="1">
      <c r="A53" s="45"/>
    </row>
    <row r="54" s="309" customFormat="1" ht="18" customHeight="1">
      <c r="A54" s="45"/>
    </row>
    <row r="55" s="309" customFormat="1" ht="18" customHeight="1">
      <c r="A55" s="45"/>
    </row>
    <row r="56" s="309" customFormat="1" ht="18" customHeight="1">
      <c r="A56" s="45"/>
    </row>
    <row r="57" s="309" customFormat="1" ht="18" customHeight="1">
      <c r="A57" s="45"/>
    </row>
    <row r="58" s="309" customFormat="1" ht="18" customHeight="1">
      <c r="A58" s="45"/>
    </row>
    <row r="59" s="309" customFormat="1" ht="18" customHeight="1">
      <c r="A59" s="45"/>
    </row>
    <row r="60" s="309" customFormat="1" ht="18" customHeight="1">
      <c r="A60" s="45"/>
    </row>
    <row r="61" s="309" customFormat="1" ht="18" customHeight="1">
      <c r="A61" s="45"/>
    </row>
    <row r="62" s="309" customFormat="1" ht="18" customHeight="1">
      <c r="A62" s="45"/>
    </row>
    <row r="63" s="309" customFormat="1" ht="18" customHeight="1">
      <c r="A63" s="45"/>
    </row>
    <row r="64" s="309" customFormat="1" ht="18" customHeight="1">
      <c r="A64" s="45"/>
    </row>
    <row r="65" s="309" customFormat="1" ht="18" customHeight="1">
      <c r="A65" s="45"/>
    </row>
    <row r="66" s="309" customFormat="1" ht="18" customHeight="1">
      <c r="A66" s="45"/>
    </row>
    <row r="67" s="309" customFormat="1" ht="18" customHeight="1">
      <c r="A67" s="45"/>
    </row>
    <row r="68" s="309" customFormat="1" ht="18" customHeight="1">
      <c r="A68" s="45"/>
    </row>
    <row r="69" s="309" customFormat="1" ht="18" customHeight="1">
      <c r="A69" s="45"/>
    </row>
    <row r="70" s="309" customFormat="1" ht="18" customHeight="1">
      <c r="A70" s="45"/>
    </row>
    <row r="71" s="309" customFormat="1" ht="18" customHeight="1">
      <c r="A71" s="45"/>
    </row>
    <row r="72" s="309" customFormat="1" ht="18" customHeight="1">
      <c r="A72" s="45"/>
    </row>
    <row r="73" s="309" customFormat="1" ht="18" customHeight="1">
      <c r="A73" s="45"/>
    </row>
    <row r="74" s="309" customFormat="1" ht="18" customHeight="1">
      <c r="A74" s="45"/>
    </row>
    <row r="75" s="309" customFormat="1" ht="18" customHeight="1">
      <c r="A75" s="45"/>
    </row>
    <row r="76" s="309" customFormat="1" ht="18" customHeight="1">
      <c r="A76" s="45"/>
    </row>
    <row r="77" s="309" customFormat="1" ht="18" customHeight="1">
      <c r="A77" s="45"/>
    </row>
    <row r="78" s="309" customFormat="1" ht="18" customHeight="1">
      <c r="A78" s="45"/>
    </row>
    <row r="79" s="309" customFormat="1" ht="18" customHeight="1">
      <c r="A79" s="45"/>
    </row>
    <row r="80" s="309" customFormat="1" ht="18" customHeight="1">
      <c r="A80" s="45"/>
    </row>
    <row r="81" s="309" customFormat="1" ht="18" customHeight="1">
      <c r="A81" s="45"/>
    </row>
    <row r="82" s="309" customFormat="1" ht="18" customHeight="1">
      <c r="A82" s="45"/>
    </row>
    <row r="83" s="309" customFormat="1" ht="18" customHeight="1">
      <c r="A83" s="45"/>
    </row>
    <row r="84" s="309" customFormat="1" ht="18" customHeight="1">
      <c r="A84" s="45"/>
    </row>
    <row r="85" s="309" customFormat="1" ht="18" customHeight="1">
      <c r="A85" s="45"/>
    </row>
    <row r="86" s="309" customFormat="1" ht="18" customHeight="1">
      <c r="A86" s="45"/>
    </row>
    <row r="87" s="309" customFormat="1" ht="18" customHeight="1">
      <c r="A87" s="45"/>
    </row>
    <row r="88" s="309" customFormat="1" ht="18" customHeight="1">
      <c r="A88" s="45"/>
    </row>
    <row r="89" s="309" customFormat="1" ht="18" customHeight="1">
      <c r="A89" s="45"/>
    </row>
    <row r="90" s="309" customFormat="1" ht="18" customHeight="1">
      <c r="A90" s="45"/>
    </row>
    <row r="91" s="309" customFormat="1" ht="18" customHeight="1">
      <c r="A91" s="45"/>
    </row>
    <row r="92" s="309" customFormat="1" ht="18" customHeight="1">
      <c r="A92" s="45"/>
    </row>
    <row r="93" s="309" customFormat="1" ht="18" customHeight="1">
      <c r="A93" s="45"/>
    </row>
    <row r="94" s="309" customFormat="1" ht="18" customHeight="1">
      <c r="A94" s="45"/>
    </row>
    <row r="95" s="309" customFormat="1" ht="18" customHeight="1">
      <c r="A95" s="45"/>
    </row>
    <row r="96" s="309" customFormat="1" ht="18" customHeight="1">
      <c r="A96" s="45"/>
    </row>
    <row r="97" s="309" customFormat="1" ht="18" customHeight="1">
      <c r="A97" s="45"/>
    </row>
    <row r="98" s="309" customFormat="1" ht="18" customHeight="1">
      <c r="A98" s="45"/>
    </row>
    <row r="99" s="309" customFormat="1" ht="18" customHeight="1">
      <c r="A99" s="45"/>
    </row>
    <row r="100" s="309" customFormat="1" ht="18" customHeight="1">
      <c r="A100" s="45"/>
    </row>
    <row r="101" s="309" customFormat="1" ht="18" customHeight="1">
      <c r="A101" s="45"/>
    </row>
    <row r="102" s="309" customFormat="1" ht="18" customHeight="1">
      <c r="A102" s="45"/>
    </row>
    <row r="103" s="309" customFormat="1" ht="18" customHeight="1">
      <c r="A103" s="45"/>
    </row>
    <row r="104" spans="1:12" ht="18" customHeight="1">
      <c r="A104" s="45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</row>
    <row r="105" spans="1:12" ht="18" customHeight="1">
      <c r="A105" s="45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</row>
    <row r="106" spans="1:12" ht="18" customHeight="1">
      <c r="A106" s="45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</row>
    <row r="107" spans="1:12" ht="18" customHeight="1">
      <c r="A107" s="45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</row>
    <row r="108" spans="1:12" ht="18" customHeight="1">
      <c r="A108" s="45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</row>
    <row r="109" spans="1:12" ht="18" customHeight="1">
      <c r="A109" s="45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</row>
    <row r="110" spans="1:12" ht="18" customHeight="1">
      <c r="A110" s="45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</row>
    <row r="111" spans="1:12" ht="18" customHeight="1">
      <c r="A111" s="45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</row>
    <row r="112" spans="1:12" ht="18" customHeight="1">
      <c r="A112" s="45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</row>
    <row r="113" spans="1:12" ht="18" customHeight="1">
      <c r="A113" s="45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</row>
    <row r="114" spans="1:12" ht="18" customHeight="1">
      <c r="A114" s="45"/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</row>
    <row r="115" spans="1:12" ht="18" customHeight="1">
      <c r="A115" s="45"/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11">
    <mergeCell ref="I5:I6"/>
    <mergeCell ref="J5:J6"/>
    <mergeCell ref="K5:K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4" customWidth="1"/>
    <col min="2" max="6" width="12.99609375" style="4" customWidth="1"/>
    <col min="7" max="7" width="8.88671875" style="4" hidden="1" customWidth="1"/>
    <col min="8" max="11" width="0" style="4" hidden="1" customWidth="1"/>
    <col min="12" max="16384" width="8.88671875" style="4" customWidth="1"/>
  </cols>
  <sheetData>
    <row r="2" spans="1:6" ht="18" customHeight="1">
      <c r="A2" s="397" t="s">
        <v>825</v>
      </c>
      <c r="B2" s="3"/>
      <c r="C2" s="3"/>
      <c r="D2" s="3"/>
      <c r="E2" s="3"/>
      <c r="F2" s="3"/>
    </row>
    <row r="3" spans="1:6" ht="18" customHeight="1">
      <c r="A3" s="3"/>
      <c r="B3" s="3"/>
      <c r="C3" s="3"/>
      <c r="D3" s="3"/>
      <c r="E3" s="3"/>
      <c r="F3" s="3"/>
    </row>
    <row r="4" spans="1:6" s="24" customFormat="1" ht="18" customHeight="1">
      <c r="A4" s="72"/>
      <c r="B4" s="72"/>
      <c r="C4" s="72"/>
      <c r="D4" s="72"/>
      <c r="E4" s="74" t="s">
        <v>814</v>
      </c>
      <c r="F4" s="74"/>
    </row>
    <row r="5" spans="1:6" s="53" customFormat="1" ht="18" customHeight="1">
      <c r="A5" s="398" t="s">
        <v>815</v>
      </c>
      <c r="B5" s="399" t="s">
        <v>816</v>
      </c>
      <c r="C5" s="399" t="s">
        <v>817</v>
      </c>
      <c r="D5" s="399" t="s">
        <v>818</v>
      </c>
      <c r="E5" s="399" t="s">
        <v>819</v>
      </c>
      <c r="F5" s="77"/>
    </row>
    <row r="6" spans="1:6" s="53" customFormat="1" ht="18" customHeight="1">
      <c r="A6" s="400"/>
      <c r="B6" s="401"/>
      <c r="C6" s="401"/>
      <c r="D6" s="401"/>
      <c r="E6" s="401"/>
      <c r="F6" s="299"/>
    </row>
    <row r="7" spans="1:6" s="24" customFormat="1" ht="15" customHeight="1">
      <c r="A7" s="402">
        <v>2008</v>
      </c>
      <c r="B7" s="339">
        <v>16</v>
      </c>
      <c r="C7" s="32">
        <v>32.2</v>
      </c>
      <c r="D7" s="32">
        <v>29.1</v>
      </c>
      <c r="E7" s="32">
        <v>22.7</v>
      </c>
      <c r="F7" s="32"/>
    </row>
    <row r="8" spans="1:6" s="24" customFormat="1" ht="15" customHeight="1">
      <c r="A8" s="402">
        <v>2009</v>
      </c>
      <c r="B8" s="117">
        <v>16.563399809035968</v>
      </c>
      <c r="C8" s="117">
        <v>29.06708940248781</v>
      </c>
      <c r="D8" s="117">
        <v>28.778981680708814</v>
      </c>
      <c r="E8" s="117">
        <v>25.590529107767402</v>
      </c>
      <c r="F8" s="117"/>
    </row>
    <row r="9" spans="1:6" s="61" customFormat="1" ht="15" customHeight="1">
      <c r="A9" s="402">
        <v>2010</v>
      </c>
      <c r="B9" s="117">
        <v>17.8</v>
      </c>
      <c r="C9" s="117">
        <v>29.4</v>
      </c>
      <c r="D9" s="117">
        <v>25.6</v>
      </c>
      <c r="E9" s="117">
        <v>27.2</v>
      </c>
      <c r="F9" s="117"/>
    </row>
    <row r="10" spans="1:6" s="24" customFormat="1" ht="15" customHeight="1">
      <c r="A10" s="402">
        <v>2011</v>
      </c>
      <c r="B10" s="117">
        <v>16.290303630376968</v>
      </c>
      <c r="C10" s="117">
        <v>22.947085335987605</v>
      </c>
      <c r="D10" s="117">
        <v>29.45583188728135</v>
      </c>
      <c r="E10" s="117">
        <v>31.306779146354323</v>
      </c>
      <c r="F10" s="117"/>
    </row>
    <row r="11" spans="1:11" s="61" customFormat="1" ht="15" customHeight="1">
      <c r="A11" s="42">
        <v>2012</v>
      </c>
      <c r="B11" s="117">
        <f>H11*100</f>
        <v>15.165038484337545</v>
      </c>
      <c r="C11" s="117">
        <f>I11*100</f>
        <v>23.932993371464274</v>
      </c>
      <c r="D11" s="117">
        <f>J11*100</f>
        <v>27.963862633089498</v>
      </c>
      <c r="E11" s="117">
        <f>K11*100</f>
        <v>32.938105511108624</v>
      </c>
      <c r="F11" s="117"/>
      <c r="H11" s="61">
        <v>0.15165038484337545</v>
      </c>
      <c r="I11" s="61">
        <v>0.23932993371464276</v>
      </c>
      <c r="J11" s="61">
        <v>0.279638626330895</v>
      </c>
      <c r="K11" s="61">
        <v>0.32938105511108623</v>
      </c>
    </row>
    <row r="12" spans="1:6" s="24" customFormat="1" ht="15" customHeight="1">
      <c r="A12" s="40" t="s">
        <v>41</v>
      </c>
      <c r="B12" s="32"/>
      <c r="C12" s="32"/>
      <c r="D12" s="32"/>
      <c r="E12" s="32"/>
      <c r="F12" s="32"/>
    </row>
    <row r="13" spans="1:11" s="24" customFormat="1" ht="15" customHeight="1">
      <c r="A13" s="41" t="s">
        <v>43</v>
      </c>
      <c r="B13" s="117">
        <f>H13*100</f>
        <v>13.11559818354954</v>
      </c>
      <c r="C13" s="117">
        <f aca="true" t="shared" si="0" ref="C13:E33">I13*100</f>
        <v>21.380213933354455</v>
      </c>
      <c r="D13" s="117">
        <f t="shared" si="0"/>
        <v>28.143993116666767</v>
      </c>
      <c r="E13" s="117">
        <f t="shared" si="0"/>
        <v>37.36019476642913</v>
      </c>
      <c r="F13" s="19"/>
      <c r="H13" s="24">
        <v>0.1311559818354954</v>
      </c>
      <c r="I13" s="24">
        <v>0.21380213933354453</v>
      </c>
      <c r="J13" s="24">
        <v>0.28143993116666766</v>
      </c>
      <c r="K13" s="24">
        <v>0.37360194766429133</v>
      </c>
    </row>
    <row r="14" spans="1:11" s="24" customFormat="1" ht="15" customHeight="1">
      <c r="A14" s="41" t="s">
        <v>44</v>
      </c>
      <c r="B14" s="117">
        <f>H14*100</f>
        <v>21.488881986749103</v>
      </c>
      <c r="C14" s="117">
        <f t="shared" si="0"/>
        <v>31.809962345175574</v>
      </c>
      <c r="D14" s="117">
        <f t="shared" si="0"/>
        <v>27.408044057784597</v>
      </c>
      <c r="E14" s="117">
        <f t="shared" si="0"/>
        <v>19.293111610290687</v>
      </c>
      <c r="F14" s="19"/>
      <c r="H14" s="24">
        <v>0.21488881986749103</v>
      </c>
      <c r="I14" s="24">
        <v>0.31809962345175574</v>
      </c>
      <c r="J14" s="24">
        <v>0.274080440577846</v>
      </c>
      <c r="K14" s="24">
        <v>0.19293111610290686</v>
      </c>
    </row>
    <row r="15" spans="1:6" s="24" customFormat="1" ht="15" customHeight="1">
      <c r="A15" s="40" t="s">
        <v>45</v>
      </c>
      <c r="B15" s="117"/>
      <c r="C15" s="117"/>
      <c r="D15" s="117"/>
      <c r="E15" s="117"/>
      <c r="F15" s="19"/>
    </row>
    <row r="16" spans="1:11" s="24" customFormat="1" ht="15" customHeight="1">
      <c r="A16" s="39" t="s">
        <v>47</v>
      </c>
      <c r="B16" s="117">
        <f>H16*100</f>
        <v>12.534231601464013</v>
      </c>
      <c r="C16" s="117">
        <f t="shared" si="0"/>
        <v>20.1533391131966</v>
      </c>
      <c r="D16" s="117">
        <f t="shared" si="0"/>
        <v>35.443892365332026</v>
      </c>
      <c r="E16" s="117">
        <f t="shared" si="0"/>
        <v>31.86853692000734</v>
      </c>
      <c r="F16" s="19"/>
      <c r="H16" s="24">
        <v>0.12534231601464013</v>
      </c>
      <c r="I16" s="24">
        <v>0.20153339113196603</v>
      </c>
      <c r="J16" s="24">
        <v>0.35443892365332025</v>
      </c>
      <c r="K16" s="24">
        <v>0.3186853692000734</v>
      </c>
    </row>
    <row r="17" spans="1:11" s="24" customFormat="1" ht="15" customHeight="1">
      <c r="A17" s="39" t="s">
        <v>49</v>
      </c>
      <c r="B17" s="117">
        <f>H17*100</f>
        <v>12.519505081730337</v>
      </c>
      <c r="C17" s="117">
        <f t="shared" si="0"/>
        <v>16.91710381303187</v>
      </c>
      <c r="D17" s="117">
        <f t="shared" si="0"/>
        <v>29.436137852626022</v>
      </c>
      <c r="E17" s="117">
        <f t="shared" si="0"/>
        <v>41.12725325261178</v>
      </c>
      <c r="F17" s="19"/>
      <c r="H17" s="24">
        <v>0.12519505081730337</v>
      </c>
      <c r="I17" s="24">
        <v>0.1691710381303187</v>
      </c>
      <c r="J17" s="24">
        <v>0.2943613785262602</v>
      </c>
      <c r="K17" s="24">
        <v>0.4112725325261178</v>
      </c>
    </row>
    <row r="18" spans="1:11" s="24" customFormat="1" ht="15" customHeight="1">
      <c r="A18" s="39" t="s">
        <v>51</v>
      </c>
      <c r="B18" s="117">
        <f>H18*100</f>
        <v>10.862324732880893</v>
      </c>
      <c r="C18" s="117">
        <f t="shared" si="0"/>
        <v>26.32470731068993</v>
      </c>
      <c r="D18" s="117">
        <f t="shared" si="0"/>
        <v>28.54725459626537</v>
      </c>
      <c r="E18" s="117">
        <f t="shared" si="0"/>
        <v>34.265713360163765</v>
      </c>
      <c r="F18" s="19"/>
      <c r="H18" s="24">
        <v>0.10862324732880893</v>
      </c>
      <c r="I18" s="24">
        <v>0.2632470731068993</v>
      </c>
      <c r="J18" s="24">
        <v>0.2854725459626537</v>
      </c>
      <c r="K18" s="24">
        <v>0.3426571336016377</v>
      </c>
    </row>
    <row r="19" spans="1:11" s="24" customFormat="1" ht="15" customHeight="1">
      <c r="A19" s="39" t="s">
        <v>53</v>
      </c>
      <c r="B19" s="117">
        <f>H19*100</f>
        <v>13.164686240147141</v>
      </c>
      <c r="C19" s="117">
        <f t="shared" si="0"/>
        <v>30.456245806375787</v>
      </c>
      <c r="D19" s="117">
        <f t="shared" si="0"/>
        <v>27.49815122507775</v>
      </c>
      <c r="E19" s="117">
        <f t="shared" si="0"/>
        <v>28.88091672839935</v>
      </c>
      <c r="F19" s="19"/>
      <c r="H19" s="24">
        <v>0.13164686240147142</v>
      </c>
      <c r="I19" s="24">
        <v>0.30456245806375787</v>
      </c>
      <c r="J19" s="24">
        <v>0.2749815122507775</v>
      </c>
      <c r="K19" s="24">
        <v>0.2888091672839935</v>
      </c>
    </row>
    <row r="20" spans="1:11" s="24" customFormat="1" ht="15" customHeight="1">
      <c r="A20" s="39" t="s">
        <v>55</v>
      </c>
      <c r="B20" s="117">
        <f>H20*100</f>
        <v>36.67120709351274</v>
      </c>
      <c r="C20" s="117">
        <f t="shared" si="0"/>
        <v>33.28995568485967</v>
      </c>
      <c r="D20" s="117">
        <f t="shared" si="0"/>
        <v>17.564859457749332</v>
      </c>
      <c r="E20" s="117">
        <f t="shared" si="0"/>
        <v>12.47397776387824</v>
      </c>
      <c r="F20" s="19"/>
      <c r="H20" s="24">
        <v>0.3667120709351274</v>
      </c>
      <c r="I20" s="24">
        <v>0.3328995568485967</v>
      </c>
      <c r="J20" s="24">
        <v>0.17564859457749332</v>
      </c>
      <c r="K20" s="24">
        <v>0.1247397776387824</v>
      </c>
    </row>
    <row r="21" spans="1:6" s="24" customFormat="1" ht="15" customHeight="1">
      <c r="A21" s="40" t="s">
        <v>57</v>
      </c>
      <c r="B21" s="117"/>
      <c r="C21" s="117"/>
      <c r="D21" s="117"/>
      <c r="E21" s="117"/>
      <c r="F21" s="19"/>
    </row>
    <row r="22" spans="1:11" s="24" customFormat="1" ht="15" customHeight="1">
      <c r="A22" s="41" t="s">
        <v>59</v>
      </c>
      <c r="B22" s="117">
        <f>H22*100</f>
        <v>39.592347466194575</v>
      </c>
      <c r="C22" s="117">
        <f t="shared" si="0"/>
        <v>34.66866885284572</v>
      </c>
      <c r="D22" s="117">
        <f t="shared" si="0"/>
        <v>18.347880242994485</v>
      </c>
      <c r="E22" s="117">
        <f t="shared" si="0"/>
        <v>7.391103437965175</v>
      </c>
      <c r="F22" s="19"/>
      <c r="H22" s="24">
        <v>0.3959234746619457</v>
      </c>
      <c r="I22" s="24">
        <v>0.3466866885284572</v>
      </c>
      <c r="J22" s="24">
        <v>0.18347880242994485</v>
      </c>
      <c r="K22" s="24">
        <v>0.07391103437965175</v>
      </c>
    </row>
    <row r="23" spans="1:11" s="24" customFormat="1" ht="15" customHeight="1">
      <c r="A23" s="41" t="s">
        <v>61</v>
      </c>
      <c r="B23" s="117">
        <f>H23*100</f>
        <v>33.95725256035259</v>
      </c>
      <c r="C23" s="117">
        <f t="shared" si="0"/>
        <v>32.752249542431564</v>
      </c>
      <c r="D23" s="117">
        <f t="shared" si="0"/>
        <v>19.6746219732985</v>
      </c>
      <c r="E23" s="117">
        <f t="shared" si="0"/>
        <v>13.615875923917367</v>
      </c>
      <c r="F23" s="19"/>
      <c r="H23" s="24">
        <v>0.3395725256035259</v>
      </c>
      <c r="I23" s="24">
        <v>0.32752249542431566</v>
      </c>
      <c r="J23" s="24">
        <v>0.196746219732985</v>
      </c>
      <c r="K23" s="24">
        <v>0.13615875923917367</v>
      </c>
    </row>
    <row r="24" spans="1:11" s="24" customFormat="1" ht="15" customHeight="1">
      <c r="A24" s="41" t="s">
        <v>62</v>
      </c>
      <c r="B24" s="117">
        <f>H24*100</f>
        <v>10.215554181709816</v>
      </c>
      <c r="C24" s="117">
        <f t="shared" si="0"/>
        <v>26.92927122125979</v>
      </c>
      <c r="D24" s="117">
        <f t="shared" si="0"/>
        <v>34.08742503945811</v>
      </c>
      <c r="E24" s="117">
        <f t="shared" si="0"/>
        <v>28.76774955757228</v>
      </c>
      <c r="F24" s="19"/>
      <c r="H24" s="24">
        <v>0.10215554181709817</v>
      </c>
      <c r="I24" s="24">
        <v>0.2692927122125979</v>
      </c>
      <c r="J24" s="24">
        <v>0.34087425039458114</v>
      </c>
      <c r="K24" s="24">
        <v>0.2876774955757228</v>
      </c>
    </row>
    <row r="25" spans="1:11" s="24" customFormat="1" ht="15" customHeight="1">
      <c r="A25" s="41" t="s">
        <v>63</v>
      </c>
      <c r="B25" s="117">
        <f>H25*100</f>
        <v>11.848508665535073</v>
      </c>
      <c r="C25" s="117">
        <f t="shared" si="0"/>
        <v>17.173651287794904</v>
      </c>
      <c r="D25" s="117">
        <f t="shared" si="0"/>
        <v>25.202348789199203</v>
      </c>
      <c r="E25" s="117">
        <f t="shared" si="0"/>
        <v>45.77549125747084</v>
      </c>
      <c r="F25" s="19"/>
      <c r="H25" s="24">
        <v>0.11848508665535074</v>
      </c>
      <c r="I25" s="24">
        <v>0.17173651287794903</v>
      </c>
      <c r="J25" s="24">
        <v>0.252023487891992</v>
      </c>
      <c r="K25" s="24">
        <v>0.4577549125747084</v>
      </c>
    </row>
    <row r="26" spans="1:6" s="24" customFormat="1" ht="15" customHeight="1">
      <c r="A26" s="40" t="s">
        <v>820</v>
      </c>
      <c r="B26" s="117"/>
      <c r="C26" s="117"/>
      <c r="D26" s="117"/>
      <c r="E26" s="117"/>
      <c r="F26" s="19"/>
    </row>
    <row r="27" spans="1:11" s="24" customFormat="1" ht="15" customHeight="1">
      <c r="A27" s="41" t="s">
        <v>821</v>
      </c>
      <c r="B27" s="117">
        <f>H27*100</f>
        <v>12.741149879759453</v>
      </c>
      <c r="C27" s="117">
        <f t="shared" si="0"/>
        <v>22.62997459251555</v>
      </c>
      <c r="D27" s="117">
        <f t="shared" si="0"/>
        <v>28.562357119192672</v>
      </c>
      <c r="E27" s="117">
        <f t="shared" si="0"/>
        <v>36.06651840853223</v>
      </c>
      <c r="F27" s="19"/>
      <c r="H27" s="24">
        <v>0.12741149879759453</v>
      </c>
      <c r="I27" s="24">
        <v>0.22629974592515548</v>
      </c>
      <c r="J27" s="24">
        <v>0.2856235711919267</v>
      </c>
      <c r="K27" s="24">
        <v>0.36066518408532233</v>
      </c>
    </row>
    <row r="28" spans="1:11" s="24" customFormat="1" ht="15" customHeight="1">
      <c r="A28" s="41" t="s">
        <v>822</v>
      </c>
      <c r="B28" s="117">
        <f>H28*100</f>
        <v>25.613842289171117</v>
      </c>
      <c r="C28" s="117">
        <f t="shared" si="0"/>
        <v>29.54999555115766</v>
      </c>
      <c r="D28" s="117">
        <f t="shared" si="0"/>
        <v>25.38389610667592</v>
      </c>
      <c r="E28" s="117">
        <f t="shared" si="0"/>
        <v>19.452266052995302</v>
      </c>
      <c r="F28" s="19"/>
      <c r="H28" s="24">
        <v>0.2561384228917112</v>
      </c>
      <c r="I28" s="24">
        <v>0.2954999555115766</v>
      </c>
      <c r="J28" s="24">
        <v>0.2538389610667592</v>
      </c>
      <c r="K28" s="24">
        <v>0.194522660529953</v>
      </c>
    </row>
    <row r="29" spans="1:6" s="24" customFormat="1" ht="15" customHeight="1">
      <c r="A29" s="42" t="s">
        <v>823</v>
      </c>
      <c r="B29" s="117"/>
      <c r="C29" s="117"/>
      <c r="D29" s="117"/>
      <c r="E29" s="117"/>
      <c r="F29" s="19"/>
    </row>
    <row r="30" spans="1:11" s="24" customFormat="1" ht="15" customHeight="1">
      <c r="A30" s="39" t="s">
        <v>824</v>
      </c>
      <c r="B30" s="117">
        <f aca="true" t="shared" si="1" ref="B30:E35">H30*100</f>
        <v>23.213114397592133</v>
      </c>
      <c r="C30" s="117">
        <f t="shared" si="0"/>
        <v>35.37201437259147</v>
      </c>
      <c r="D30" s="117">
        <f t="shared" si="0"/>
        <v>30.393676793182046</v>
      </c>
      <c r="E30" s="117">
        <f t="shared" si="0"/>
        <v>11.021194436634325</v>
      </c>
      <c r="F30" s="19"/>
      <c r="H30" s="24">
        <v>0.23213114397592133</v>
      </c>
      <c r="I30" s="24">
        <v>0.3537201437259147</v>
      </c>
      <c r="J30" s="24">
        <v>0.30393676793182045</v>
      </c>
      <c r="K30" s="24">
        <v>0.11021194436634324</v>
      </c>
    </row>
    <row r="31" spans="1:11" s="24" customFormat="1" ht="15" customHeight="1">
      <c r="A31" s="39" t="s">
        <v>74</v>
      </c>
      <c r="B31" s="117">
        <f t="shared" si="1"/>
        <v>22.841625480733033</v>
      </c>
      <c r="C31" s="117">
        <f t="shared" si="0"/>
        <v>28.097904139765678</v>
      </c>
      <c r="D31" s="117">
        <f t="shared" si="0"/>
        <v>29.096500655129788</v>
      </c>
      <c r="E31" s="117">
        <f t="shared" si="0"/>
        <v>19.963969724371463</v>
      </c>
      <c r="F31" s="19"/>
      <c r="H31" s="24">
        <v>0.22841625480733033</v>
      </c>
      <c r="I31" s="24">
        <v>0.2809790413976568</v>
      </c>
      <c r="J31" s="24">
        <v>0.29096500655129787</v>
      </c>
      <c r="K31" s="24">
        <v>0.19963969724371464</v>
      </c>
    </row>
    <row r="32" spans="1:11" s="24" customFormat="1" ht="15" customHeight="1">
      <c r="A32" s="39" t="s">
        <v>76</v>
      </c>
      <c r="B32" s="117">
        <f t="shared" si="1"/>
        <v>8.404077051528889</v>
      </c>
      <c r="C32" s="117">
        <f t="shared" si="0"/>
        <v>25.12386456439114</v>
      </c>
      <c r="D32" s="117">
        <f t="shared" si="0"/>
        <v>31.84481394649943</v>
      </c>
      <c r="E32" s="117">
        <f t="shared" si="0"/>
        <v>34.62724443758044</v>
      </c>
      <c r="F32" s="19"/>
      <c r="H32" s="24">
        <v>0.08404077051528888</v>
      </c>
      <c r="I32" s="24">
        <v>0.2512386456439114</v>
      </c>
      <c r="J32" s="24">
        <v>0.3184481394649943</v>
      </c>
      <c r="K32" s="24">
        <v>0.34627244437580434</v>
      </c>
    </row>
    <row r="33" spans="1:11" s="24" customFormat="1" ht="15" customHeight="1">
      <c r="A33" s="39" t="s">
        <v>78</v>
      </c>
      <c r="B33" s="117">
        <f t="shared" si="1"/>
        <v>11.720318777858783</v>
      </c>
      <c r="C33" s="117">
        <f t="shared" si="0"/>
        <v>16.24292172361318</v>
      </c>
      <c r="D33" s="117">
        <f t="shared" si="0"/>
        <v>22.841703512811126</v>
      </c>
      <c r="E33" s="117">
        <f t="shared" si="0"/>
        <v>49.19505598571692</v>
      </c>
      <c r="F33" s="19"/>
      <c r="H33" s="24">
        <v>0.11720318777858782</v>
      </c>
      <c r="I33" s="24">
        <v>0.1624292172361318</v>
      </c>
      <c r="J33" s="24">
        <v>0.22841703512811126</v>
      </c>
      <c r="K33" s="24">
        <v>0.4919505598571692</v>
      </c>
    </row>
    <row r="34" spans="1:12" s="29" customFormat="1" ht="15" customHeight="1">
      <c r="A34" s="39" t="s">
        <v>80</v>
      </c>
      <c r="B34" s="147">
        <f t="shared" si="1"/>
        <v>11.49584906165214</v>
      </c>
      <c r="C34" s="117">
        <f t="shared" si="1"/>
        <v>9.767971554508946</v>
      </c>
      <c r="D34" s="117">
        <f t="shared" si="1"/>
        <v>18.98231657089093</v>
      </c>
      <c r="E34" s="117">
        <f t="shared" si="1"/>
        <v>59.753862812947965</v>
      </c>
      <c r="F34" s="19"/>
      <c r="H34" s="24">
        <v>0.11495849061652139</v>
      </c>
      <c r="I34" s="24">
        <v>0.09767971554508946</v>
      </c>
      <c r="J34" s="24">
        <v>0.1898231657089093</v>
      </c>
      <c r="K34" s="24">
        <v>0.5975386281294797</v>
      </c>
      <c r="L34" s="24"/>
    </row>
    <row r="35" spans="1:12" s="29" customFormat="1" ht="15" customHeight="1">
      <c r="A35" s="44" t="s">
        <v>82</v>
      </c>
      <c r="B35" s="129">
        <f t="shared" si="1"/>
        <v>10.342076659171571</v>
      </c>
      <c r="C35" s="129">
        <f t="shared" si="1"/>
        <v>9.136921903198255</v>
      </c>
      <c r="D35" s="129">
        <f t="shared" si="1"/>
        <v>22.83426791889422</v>
      </c>
      <c r="E35" s="129">
        <f t="shared" si="1"/>
        <v>57.68673351873598</v>
      </c>
      <c r="F35" s="19"/>
      <c r="H35" s="24">
        <v>0.10342076659171572</v>
      </c>
      <c r="I35" s="24">
        <v>0.09136921903198256</v>
      </c>
      <c r="J35" s="24">
        <v>0.2283426791889422</v>
      </c>
      <c r="K35" s="24">
        <v>0.5768673351873598</v>
      </c>
      <c r="L35" s="24"/>
    </row>
  </sheetData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4" customWidth="1"/>
    <col min="2" max="6" width="10.5546875" style="4" customWidth="1"/>
    <col min="7" max="7" width="8.77734375" style="4" customWidth="1"/>
    <col min="8" max="12" width="0" style="4" hidden="1" customWidth="1"/>
    <col min="13" max="16384" width="8.88671875" style="4" customWidth="1"/>
  </cols>
  <sheetData>
    <row r="2" spans="1:6" ht="18" customHeight="1">
      <c r="A2" s="397" t="s">
        <v>832</v>
      </c>
      <c r="B2" s="3"/>
      <c r="C2" s="3"/>
      <c r="D2" s="3"/>
      <c r="E2" s="3"/>
      <c r="F2" s="3"/>
    </row>
    <row r="3" spans="1:6" ht="18" customHeight="1">
      <c r="A3" s="3"/>
      <c r="B3" s="3"/>
      <c r="C3" s="3"/>
      <c r="D3" s="3"/>
      <c r="E3" s="3"/>
      <c r="F3" s="3"/>
    </row>
    <row r="4" spans="1:6" s="24" customFormat="1" ht="18" customHeight="1">
      <c r="A4" s="72"/>
      <c r="B4" s="72"/>
      <c r="C4" s="72"/>
      <c r="D4" s="72"/>
      <c r="E4" s="72"/>
      <c r="F4" s="74" t="s">
        <v>186</v>
      </c>
    </row>
    <row r="5" spans="1:6" s="24" customFormat="1" ht="18" customHeight="1">
      <c r="A5" s="260" t="s">
        <v>225</v>
      </c>
      <c r="B5" s="399" t="s">
        <v>826</v>
      </c>
      <c r="C5" s="399" t="s">
        <v>827</v>
      </c>
      <c r="D5" s="399" t="s">
        <v>828</v>
      </c>
      <c r="E5" s="399" t="s">
        <v>829</v>
      </c>
      <c r="F5" s="399" t="s">
        <v>830</v>
      </c>
    </row>
    <row r="6" spans="1:6" s="24" customFormat="1" ht="18" customHeight="1">
      <c r="A6" s="347"/>
      <c r="B6" s="401"/>
      <c r="C6" s="401"/>
      <c r="D6" s="401"/>
      <c r="E6" s="401"/>
      <c r="F6" s="401"/>
    </row>
    <row r="7" spans="1:6" s="24" customFormat="1" ht="18" customHeight="1" hidden="1">
      <c r="A7" s="18">
        <v>2008</v>
      </c>
      <c r="B7" s="15">
        <v>23.5</v>
      </c>
      <c r="C7" s="15">
        <v>22.1</v>
      </c>
      <c r="D7" s="15">
        <v>32.4</v>
      </c>
      <c r="E7" s="15">
        <v>13.9</v>
      </c>
      <c r="F7" s="15">
        <v>8.1</v>
      </c>
    </row>
    <row r="8" spans="1:12" s="24" customFormat="1" ht="18" customHeight="1">
      <c r="A8" s="18">
        <v>2009</v>
      </c>
      <c r="B8" s="117">
        <v>21.282696691552808</v>
      </c>
      <c r="C8" s="117">
        <v>21.373065241174753</v>
      </c>
      <c r="D8" s="117">
        <v>32.176901275630776</v>
      </c>
      <c r="E8" s="117">
        <v>13.3202012580528</v>
      </c>
      <c r="F8" s="117">
        <v>11.847135533588931</v>
      </c>
      <c r="H8" s="24">
        <v>0.21282696691552808</v>
      </c>
      <c r="I8" s="24">
        <v>0.21373065241174755</v>
      </c>
      <c r="J8" s="24">
        <v>0.32176901275630776</v>
      </c>
      <c r="K8" s="24">
        <v>0.133202012580528</v>
      </c>
      <c r="L8" s="24">
        <v>0.1184713553358893</v>
      </c>
    </row>
    <row r="9" spans="1:12" s="61" customFormat="1" ht="18" customHeight="1">
      <c r="A9" s="18">
        <v>2010</v>
      </c>
      <c r="B9" s="117">
        <f>H9*100</f>
        <v>21.897568865028653</v>
      </c>
      <c r="C9" s="117">
        <f>I9*100</f>
        <v>20.69798521678799</v>
      </c>
      <c r="D9" s="117">
        <f>J9*100</f>
        <v>33.90397359617324</v>
      </c>
      <c r="E9" s="117">
        <f>K9*100</f>
        <v>11.505580232814244</v>
      </c>
      <c r="F9" s="117">
        <f>L9*100</f>
        <v>11.994892089195648</v>
      </c>
      <c r="H9" s="61">
        <v>0.21897568865028652</v>
      </c>
      <c r="I9" s="61">
        <v>0.2069798521678799</v>
      </c>
      <c r="J9" s="61">
        <v>0.33903973596173237</v>
      </c>
      <c r="K9" s="61">
        <v>0.11505580232814244</v>
      </c>
      <c r="L9" s="61">
        <v>0.11994892089195648</v>
      </c>
    </row>
    <row r="10" spans="1:12" s="24" customFormat="1" ht="18" customHeight="1">
      <c r="A10" s="18">
        <v>2011</v>
      </c>
      <c r="B10" s="117">
        <v>17.300607793436885</v>
      </c>
      <c r="C10" s="117">
        <v>26.40230015862719</v>
      </c>
      <c r="D10" s="117">
        <v>32.16372834983084</v>
      </c>
      <c r="E10" s="117">
        <v>15.061527519665535</v>
      </c>
      <c r="F10" s="117">
        <v>9.071836178439474</v>
      </c>
      <c r="H10" s="24">
        <v>0.17300607793436884</v>
      </c>
      <c r="I10" s="24">
        <v>0.2640230015862719</v>
      </c>
      <c r="J10" s="24">
        <v>0.3216372834983084</v>
      </c>
      <c r="K10" s="24">
        <v>0.15061527519665535</v>
      </c>
      <c r="L10" s="24">
        <v>0.09071836178439474</v>
      </c>
    </row>
    <row r="11" spans="1:12" s="61" customFormat="1" ht="18" customHeight="1">
      <c r="A11" s="21">
        <v>2012</v>
      </c>
      <c r="B11" s="117">
        <f>H11*100</f>
        <v>16.13097642768262</v>
      </c>
      <c r="C11" s="117">
        <f>I11*100</f>
        <v>22.59920118881874</v>
      </c>
      <c r="D11" s="117">
        <f>J11*100</f>
        <v>35.45331988022848</v>
      </c>
      <c r="E11" s="117">
        <f>K11*100</f>
        <v>18.23398419277614</v>
      </c>
      <c r="F11" s="117">
        <f>L11*100</f>
        <v>7.582518310494272</v>
      </c>
      <c r="H11" s="61">
        <v>0.1613097642768262</v>
      </c>
      <c r="I11" s="61">
        <v>0.2259920118881874</v>
      </c>
      <c r="J11" s="61">
        <v>0.3545331988022848</v>
      </c>
      <c r="K11" s="61">
        <v>0.1823398419277614</v>
      </c>
      <c r="L11" s="61">
        <v>0.07582518310494273</v>
      </c>
    </row>
    <row r="12" spans="1:6" s="24" customFormat="1" ht="15" customHeight="1">
      <c r="A12" s="40" t="s">
        <v>831</v>
      </c>
      <c r="B12" s="32"/>
      <c r="C12" s="32"/>
      <c r="D12" s="32"/>
      <c r="E12" s="32"/>
      <c r="F12" s="32"/>
    </row>
    <row r="13" spans="1:12" s="24" customFormat="1" ht="15" customHeight="1">
      <c r="A13" s="41" t="s">
        <v>43</v>
      </c>
      <c r="B13" s="117">
        <f>H13*100</f>
        <v>14.473323870527649</v>
      </c>
      <c r="C13" s="117">
        <f aca="true" t="shared" si="0" ref="C13:F33">I13*100</f>
        <v>23.487720339159225</v>
      </c>
      <c r="D13" s="117">
        <f t="shared" si="0"/>
        <v>35.57909840009928</v>
      </c>
      <c r="E13" s="117">
        <f t="shared" si="0"/>
        <v>18.551351094171245</v>
      </c>
      <c r="F13" s="117">
        <f t="shared" si="0"/>
        <v>7.908506296042608</v>
      </c>
      <c r="H13" s="24">
        <v>0.1447332387052765</v>
      </c>
      <c r="I13" s="24">
        <v>0.23487720339159224</v>
      </c>
      <c r="J13" s="24">
        <v>0.3557909840009928</v>
      </c>
      <c r="K13" s="24">
        <v>0.18551351094171245</v>
      </c>
      <c r="L13" s="24">
        <v>0.07908506296042608</v>
      </c>
    </row>
    <row r="14" spans="1:12" s="24" customFormat="1" ht="15" customHeight="1">
      <c r="A14" s="41" t="s">
        <v>44</v>
      </c>
      <c r="B14" s="117">
        <f>H14*100</f>
        <v>19.181068144911155</v>
      </c>
      <c r="C14" s="117">
        <f t="shared" si="0"/>
        <v>20.9643200496106</v>
      </c>
      <c r="D14" s="117">
        <f t="shared" si="0"/>
        <v>35.22188656809819</v>
      </c>
      <c r="E14" s="117">
        <f t="shared" si="0"/>
        <v>17.65002698588759</v>
      </c>
      <c r="F14" s="117">
        <f t="shared" si="0"/>
        <v>6.982698251492522</v>
      </c>
      <c r="H14" s="24">
        <v>0.19181068144911154</v>
      </c>
      <c r="I14" s="24">
        <v>0.209643200496106</v>
      </c>
      <c r="J14" s="24">
        <v>0.35221886568098193</v>
      </c>
      <c r="K14" s="24">
        <v>0.17650026985887587</v>
      </c>
      <c r="L14" s="24">
        <v>0.06982698251492522</v>
      </c>
    </row>
    <row r="15" spans="1:6" s="24" customFormat="1" ht="15" customHeight="1">
      <c r="A15" s="40" t="s">
        <v>45</v>
      </c>
      <c r="B15" s="117"/>
      <c r="C15" s="117"/>
      <c r="D15" s="117"/>
      <c r="E15" s="117"/>
      <c r="F15" s="117"/>
    </row>
    <row r="16" spans="1:12" s="24" customFormat="1" ht="15" customHeight="1">
      <c r="A16" s="39" t="s">
        <v>47</v>
      </c>
      <c r="B16" s="117">
        <f>H16*100</f>
        <v>2.2520405807249846</v>
      </c>
      <c r="C16" s="117">
        <f t="shared" si="0"/>
        <v>7.405071598790401</v>
      </c>
      <c r="D16" s="117">
        <f t="shared" si="0"/>
        <v>57.21878928727661</v>
      </c>
      <c r="E16" s="117">
        <f t="shared" si="0"/>
        <v>25.308793243697398</v>
      </c>
      <c r="F16" s="117">
        <f t="shared" si="0"/>
        <v>7.815305289510565</v>
      </c>
      <c r="H16" s="24">
        <v>0.022520405807249847</v>
      </c>
      <c r="I16" s="24">
        <v>0.07405071598790401</v>
      </c>
      <c r="J16" s="24">
        <v>0.5721878928727661</v>
      </c>
      <c r="K16" s="24">
        <v>0.253087932436974</v>
      </c>
      <c r="L16" s="24">
        <v>0.07815305289510566</v>
      </c>
    </row>
    <row r="17" spans="1:12" s="24" customFormat="1" ht="15" customHeight="1">
      <c r="A17" s="39" t="s">
        <v>49</v>
      </c>
      <c r="B17" s="117">
        <f>H17*100</f>
        <v>19.239917109690733</v>
      </c>
      <c r="C17" s="117">
        <f t="shared" si="0"/>
        <v>21.71332997394061</v>
      </c>
      <c r="D17" s="117">
        <f t="shared" si="0"/>
        <v>32.22211071376011</v>
      </c>
      <c r="E17" s="117">
        <f t="shared" si="0"/>
        <v>20.346498147266225</v>
      </c>
      <c r="F17" s="117">
        <f t="shared" si="0"/>
        <v>6.478144055342281</v>
      </c>
      <c r="H17" s="24">
        <v>0.19239917109690732</v>
      </c>
      <c r="I17" s="24">
        <v>0.2171332997394061</v>
      </c>
      <c r="J17" s="24">
        <v>0.3222211071376011</v>
      </c>
      <c r="K17" s="24">
        <v>0.20346498147266226</v>
      </c>
      <c r="L17" s="24">
        <v>0.06478144055342282</v>
      </c>
    </row>
    <row r="18" spans="1:12" s="24" customFormat="1" ht="15" customHeight="1">
      <c r="A18" s="39" t="s">
        <v>51</v>
      </c>
      <c r="B18" s="117">
        <f>H18*100</f>
        <v>12.259619489108328</v>
      </c>
      <c r="C18" s="117">
        <f t="shared" si="0"/>
        <v>25.653498674394275</v>
      </c>
      <c r="D18" s="117">
        <f t="shared" si="0"/>
        <v>33.30279999177208</v>
      </c>
      <c r="E18" s="117">
        <f t="shared" si="0"/>
        <v>16.73460217751039</v>
      </c>
      <c r="F18" s="117">
        <f t="shared" si="0"/>
        <v>12.049479667214943</v>
      </c>
      <c r="H18" s="24">
        <v>0.12259619489108328</v>
      </c>
      <c r="I18" s="24">
        <v>0.25653498674394276</v>
      </c>
      <c r="J18" s="24">
        <v>0.33302799991772086</v>
      </c>
      <c r="K18" s="24">
        <v>0.1673460217751039</v>
      </c>
      <c r="L18" s="24">
        <v>0.12049479667214942</v>
      </c>
    </row>
    <row r="19" spans="1:12" s="24" customFormat="1" ht="15" customHeight="1">
      <c r="A19" s="39" t="s">
        <v>53</v>
      </c>
      <c r="B19" s="117">
        <f>H19*100</f>
        <v>18.346250397664697</v>
      </c>
      <c r="C19" s="117">
        <f t="shared" si="0"/>
        <v>27.619071116195197</v>
      </c>
      <c r="D19" s="117">
        <f t="shared" si="0"/>
        <v>26.99929119038173</v>
      </c>
      <c r="E19" s="117">
        <f t="shared" si="0"/>
        <v>18.69637716055085</v>
      </c>
      <c r="F19" s="117">
        <f t="shared" si="0"/>
        <v>8.339010135207511</v>
      </c>
      <c r="H19" s="24">
        <v>0.18346250397664698</v>
      </c>
      <c r="I19" s="24">
        <v>0.276190711161952</v>
      </c>
      <c r="J19" s="24">
        <v>0.2699929119038173</v>
      </c>
      <c r="K19" s="24">
        <v>0.1869637716055085</v>
      </c>
      <c r="L19" s="24">
        <v>0.08339010135207511</v>
      </c>
    </row>
    <row r="20" spans="1:12" s="24" customFormat="1" ht="15" customHeight="1">
      <c r="A20" s="39" t="s">
        <v>55</v>
      </c>
      <c r="B20" s="117">
        <f>H20*100</f>
        <v>30.605290401929054</v>
      </c>
      <c r="C20" s="117">
        <f t="shared" si="0"/>
        <v>32.746854709723614</v>
      </c>
      <c r="D20" s="117">
        <f t="shared" si="0"/>
        <v>24.283951650095</v>
      </c>
      <c r="E20" s="117">
        <f t="shared" si="0"/>
        <v>9.435299373058202</v>
      </c>
      <c r="F20" s="117">
        <f t="shared" si="0"/>
        <v>2.9286038651941513</v>
      </c>
      <c r="H20" s="24">
        <v>0.30605290401929053</v>
      </c>
      <c r="I20" s="24">
        <v>0.32746854709723616</v>
      </c>
      <c r="J20" s="24">
        <v>0.24283951650094998</v>
      </c>
      <c r="K20" s="24">
        <v>0.09435299373058202</v>
      </c>
      <c r="L20" s="24">
        <v>0.02928603865194151</v>
      </c>
    </row>
    <row r="21" spans="1:6" s="24" customFormat="1" ht="15" customHeight="1">
      <c r="A21" s="40" t="s">
        <v>57</v>
      </c>
      <c r="B21" s="117"/>
      <c r="C21" s="117"/>
      <c r="D21" s="117"/>
      <c r="E21" s="117"/>
      <c r="F21" s="117"/>
    </row>
    <row r="22" spans="1:12" s="24" customFormat="1" ht="15" customHeight="1">
      <c r="A22" s="41" t="s">
        <v>59</v>
      </c>
      <c r="B22" s="117">
        <f>H22*100</f>
        <v>33.515989338063896</v>
      </c>
      <c r="C22" s="117">
        <f t="shared" si="0"/>
        <v>30.002361444518964</v>
      </c>
      <c r="D22" s="117">
        <f t="shared" si="0"/>
        <v>25.75093510460117</v>
      </c>
      <c r="E22" s="117">
        <f t="shared" si="0"/>
        <v>7.131560479778626</v>
      </c>
      <c r="F22" s="117">
        <f t="shared" si="0"/>
        <v>3.599153633037316</v>
      </c>
      <c r="H22" s="24">
        <v>0.33515989338063895</v>
      </c>
      <c r="I22" s="24">
        <v>0.30002361444518966</v>
      </c>
      <c r="J22" s="24">
        <v>0.2575093510460117</v>
      </c>
      <c r="K22" s="24">
        <v>0.07131560479778626</v>
      </c>
      <c r="L22" s="24">
        <v>0.035991536330373164</v>
      </c>
    </row>
    <row r="23" spans="1:12" s="24" customFormat="1" ht="15" customHeight="1">
      <c r="A23" s="41" t="s">
        <v>61</v>
      </c>
      <c r="B23" s="117">
        <f>H23*100</f>
        <v>15.950812155608093</v>
      </c>
      <c r="C23" s="117">
        <f t="shared" si="0"/>
        <v>31.706020294677156</v>
      </c>
      <c r="D23" s="117">
        <f t="shared" si="0"/>
        <v>28.450222881667692</v>
      </c>
      <c r="E23" s="117">
        <f t="shared" si="0"/>
        <v>17.24855982001112</v>
      </c>
      <c r="F23" s="117">
        <f t="shared" si="0"/>
        <v>6.644384848035978</v>
      </c>
      <c r="H23" s="24">
        <v>0.15950812155608093</v>
      </c>
      <c r="I23" s="24">
        <v>0.31706020294677156</v>
      </c>
      <c r="J23" s="24">
        <v>0.2845022288166769</v>
      </c>
      <c r="K23" s="24">
        <v>0.1724855982001112</v>
      </c>
      <c r="L23" s="24">
        <v>0.06644384848035978</v>
      </c>
    </row>
    <row r="24" spans="1:12" s="24" customFormat="1" ht="15" customHeight="1">
      <c r="A24" s="41" t="s">
        <v>62</v>
      </c>
      <c r="B24" s="117">
        <f>H24*100</f>
        <v>10.098084326557851</v>
      </c>
      <c r="C24" s="117">
        <f t="shared" si="0"/>
        <v>19.48014012095901</v>
      </c>
      <c r="D24" s="117">
        <f t="shared" si="0"/>
        <v>42.2950657083952</v>
      </c>
      <c r="E24" s="117">
        <f t="shared" si="0"/>
        <v>20.32664132567893</v>
      </c>
      <c r="F24" s="117">
        <f t="shared" si="0"/>
        <v>7.800068518408937</v>
      </c>
      <c r="H24" s="24">
        <v>0.10098084326557852</v>
      </c>
      <c r="I24" s="24">
        <v>0.1948014012095901</v>
      </c>
      <c r="J24" s="24">
        <v>0.42295065708395196</v>
      </c>
      <c r="K24" s="24">
        <v>0.20326641325678932</v>
      </c>
      <c r="L24" s="24">
        <v>0.07800068518408937</v>
      </c>
    </row>
    <row r="25" spans="1:12" s="24" customFormat="1" ht="15" customHeight="1">
      <c r="A25" s="41" t="s">
        <v>63</v>
      </c>
      <c r="B25" s="117">
        <f>H25*100</f>
        <v>17.03397757617081</v>
      </c>
      <c r="C25" s="117">
        <f t="shared" si="0"/>
        <v>19.48482674229385</v>
      </c>
      <c r="D25" s="117">
        <f t="shared" si="0"/>
        <v>30.706351711961126</v>
      </c>
      <c r="E25" s="117">
        <f t="shared" si="0"/>
        <v>22.237961184865345</v>
      </c>
      <c r="F25" s="117">
        <f t="shared" si="0"/>
        <v>10.536882784708828</v>
      </c>
      <c r="H25" s="24">
        <v>0.17033977576170808</v>
      </c>
      <c r="I25" s="24">
        <v>0.1948482674229385</v>
      </c>
      <c r="J25" s="24">
        <v>0.3070635171196113</v>
      </c>
      <c r="K25" s="24">
        <v>0.22237961184865346</v>
      </c>
      <c r="L25" s="24">
        <v>0.10536882784708829</v>
      </c>
    </row>
    <row r="26" spans="1:6" s="24" customFormat="1" ht="15" customHeight="1">
      <c r="A26" s="40" t="s">
        <v>820</v>
      </c>
      <c r="B26" s="117"/>
      <c r="C26" s="117"/>
      <c r="D26" s="117"/>
      <c r="E26" s="117"/>
      <c r="F26" s="117"/>
    </row>
    <row r="27" spans="1:12" s="24" customFormat="1" ht="15" customHeight="1">
      <c r="A27" s="41" t="s">
        <v>821</v>
      </c>
      <c r="B27" s="117">
        <f>H27*100</f>
        <v>14.886473225416715</v>
      </c>
      <c r="C27" s="117">
        <f t="shared" si="0"/>
        <v>25.45676749098172</v>
      </c>
      <c r="D27" s="117">
        <f t="shared" si="0"/>
        <v>32.009846117321864</v>
      </c>
      <c r="E27" s="117">
        <f t="shared" si="0"/>
        <v>18.96633076016055</v>
      </c>
      <c r="F27" s="117">
        <f t="shared" si="0"/>
        <v>8.680582406119136</v>
      </c>
      <c r="H27" s="24">
        <v>0.14886473225416716</v>
      </c>
      <c r="I27" s="24">
        <v>0.2545676749098172</v>
      </c>
      <c r="J27" s="24">
        <v>0.32009846117321866</v>
      </c>
      <c r="K27" s="24">
        <v>0.1896633076016055</v>
      </c>
      <c r="L27" s="24">
        <v>0.08680582406119136</v>
      </c>
    </row>
    <row r="28" spans="1:12" s="24" customFormat="1" ht="15" customHeight="1">
      <c r="A28" s="41" t="s">
        <v>822</v>
      </c>
      <c r="B28" s="117">
        <f>H28*100</f>
        <v>18.484813281019914</v>
      </c>
      <c r="C28" s="117">
        <f t="shared" si="0"/>
        <v>17.194438179258064</v>
      </c>
      <c r="D28" s="117">
        <f t="shared" si="0"/>
        <v>41.96626049128674</v>
      </c>
      <c r="E28" s="117">
        <f t="shared" si="0"/>
        <v>16.84883360691498</v>
      </c>
      <c r="F28" s="117">
        <f t="shared" si="0"/>
        <v>5.505654441520275</v>
      </c>
      <c r="H28" s="24">
        <v>0.18484813281019913</v>
      </c>
      <c r="I28" s="24">
        <v>0.17194438179258065</v>
      </c>
      <c r="J28" s="24">
        <v>0.4196626049128674</v>
      </c>
      <c r="K28" s="24">
        <v>0.1684883360691498</v>
      </c>
      <c r="L28" s="24">
        <v>0.05505654441520275</v>
      </c>
    </row>
    <row r="29" spans="1:6" s="24" customFormat="1" ht="15" customHeight="1">
      <c r="A29" s="42" t="s">
        <v>823</v>
      </c>
      <c r="B29" s="117"/>
      <c r="C29" s="117"/>
      <c r="D29" s="117"/>
      <c r="E29" s="117"/>
      <c r="F29" s="117"/>
    </row>
    <row r="30" spans="1:12" s="24" customFormat="1" ht="15" customHeight="1">
      <c r="A30" s="39" t="s">
        <v>824</v>
      </c>
      <c r="B30" s="117">
        <f>H30*100</f>
        <v>20.21282596124408</v>
      </c>
      <c r="C30" s="117">
        <f t="shared" si="0"/>
        <v>20.685780404718397</v>
      </c>
      <c r="D30" s="117">
        <f t="shared" si="0"/>
        <v>38.99602660451164</v>
      </c>
      <c r="E30" s="117">
        <f t="shared" si="0"/>
        <v>15.473137087426203</v>
      </c>
      <c r="F30" s="117">
        <f t="shared" si="0"/>
        <v>4.632229942099735</v>
      </c>
      <c r="H30" s="24">
        <v>0.2021282596124408</v>
      </c>
      <c r="I30" s="24">
        <v>0.20685780404718399</v>
      </c>
      <c r="J30" s="24">
        <v>0.3899602660451164</v>
      </c>
      <c r="K30" s="24">
        <v>0.15473137087426203</v>
      </c>
      <c r="L30" s="24">
        <v>0.04632229942099735</v>
      </c>
    </row>
    <row r="31" spans="1:12" s="24" customFormat="1" ht="15" customHeight="1">
      <c r="A31" s="39" t="s">
        <v>74</v>
      </c>
      <c r="B31" s="117">
        <f>H31*100</f>
        <v>11.909552198462475</v>
      </c>
      <c r="C31" s="117">
        <f t="shared" si="0"/>
        <v>23.814027845987333</v>
      </c>
      <c r="D31" s="117">
        <f t="shared" si="0"/>
        <v>37.61833939065555</v>
      </c>
      <c r="E31" s="117">
        <f t="shared" si="0"/>
        <v>18.293564719839058</v>
      </c>
      <c r="F31" s="117">
        <f t="shared" si="0"/>
        <v>8.36451584505564</v>
      </c>
      <c r="H31" s="24">
        <v>0.11909552198462475</v>
      </c>
      <c r="I31" s="24">
        <v>0.23814027845987332</v>
      </c>
      <c r="J31" s="24">
        <v>0.37618339390655553</v>
      </c>
      <c r="K31" s="24">
        <v>0.18293564719839056</v>
      </c>
      <c r="L31" s="24">
        <v>0.08364515845055641</v>
      </c>
    </row>
    <row r="32" spans="1:12" s="24" customFormat="1" ht="15" customHeight="1">
      <c r="A32" s="39" t="s">
        <v>76</v>
      </c>
      <c r="B32" s="117">
        <f>H32*100</f>
        <v>16.24546013178209</v>
      </c>
      <c r="C32" s="117">
        <f t="shared" si="0"/>
        <v>25.161095590582082</v>
      </c>
      <c r="D32" s="117">
        <f t="shared" si="0"/>
        <v>25.713687847455862</v>
      </c>
      <c r="E32" s="117">
        <f t="shared" si="0"/>
        <v>24.233647610425262</v>
      </c>
      <c r="F32" s="117">
        <f t="shared" si="0"/>
        <v>8.646108819754733</v>
      </c>
      <c r="H32" s="24">
        <v>0.16245460131782088</v>
      </c>
      <c r="I32" s="24">
        <v>0.25161095590582083</v>
      </c>
      <c r="J32" s="24">
        <v>0.25713687847455863</v>
      </c>
      <c r="K32" s="24">
        <v>0.24233647610425263</v>
      </c>
      <c r="L32" s="24">
        <v>0.08646108819754733</v>
      </c>
    </row>
    <row r="33" spans="1:12" s="24" customFormat="1" ht="15" customHeight="1">
      <c r="A33" s="39" t="s">
        <v>78</v>
      </c>
      <c r="B33" s="117">
        <f>H33*100</f>
        <v>14.91611251067035</v>
      </c>
      <c r="C33" s="117">
        <f t="shared" si="0"/>
        <v>30.01512872645989</v>
      </c>
      <c r="D33" s="117">
        <f t="shared" si="0"/>
        <v>25.919174749505263</v>
      </c>
      <c r="E33" s="117">
        <f t="shared" si="0"/>
        <v>21.58654773249121</v>
      </c>
      <c r="F33" s="117">
        <f t="shared" si="0"/>
        <v>7.563036280873307</v>
      </c>
      <c r="H33" s="24">
        <v>0.1491611251067035</v>
      </c>
      <c r="I33" s="24">
        <v>0.3001512872645989</v>
      </c>
      <c r="J33" s="24">
        <v>0.25919174749505264</v>
      </c>
      <c r="K33" s="24">
        <v>0.2158654773249121</v>
      </c>
      <c r="L33" s="24">
        <v>0.07563036280873307</v>
      </c>
    </row>
    <row r="34" spans="1:12" s="29" customFormat="1" ht="15" customHeight="1">
      <c r="A34" s="39" t="s">
        <v>80</v>
      </c>
      <c r="B34" s="147">
        <f>H34*100</f>
        <v>16.469565125580804</v>
      </c>
      <c r="C34" s="117">
        <f>I34*100</f>
        <v>9.422504101658001</v>
      </c>
      <c r="D34" s="117">
        <f>J34*100</f>
        <v>29.877397712054282</v>
      </c>
      <c r="E34" s="117">
        <f>K34*100</f>
        <v>11.16712459354984</v>
      </c>
      <c r="F34" s="117">
        <f>L34*100</f>
        <v>33.06340846715706</v>
      </c>
      <c r="H34" s="24">
        <v>0.16469565125580804</v>
      </c>
      <c r="I34" s="24">
        <v>0.09422504101658001</v>
      </c>
      <c r="J34" s="24">
        <v>0.2987739771205428</v>
      </c>
      <c r="K34" s="24">
        <v>0.11167124593549839</v>
      </c>
      <c r="L34" s="24">
        <v>0.3306340846715706</v>
      </c>
    </row>
    <row r="35" spans="1:12" s="29" customFormat="1" ht="15" customHeight="1">
      <c r="A35" s="44" t="s">
        <v>82</v>
      </c>
      <c r="B35" s="129">
        <f>H35*100</f>
        <v>8.065182313452654</v>
      </c>
      <c r="C35" s="129">
        <f>I35*100</f>
        <v>9.681226095517474</v>
      </c>
      <c r="D35" s="129">
        <f>J35*100</f>
        <v>60.24078553154839</v>
      </c>
      <c r="E35" s="129">
        <f>K35*100</f>
        <v>13.39854733431267</v>
      </c>
      <c r="F35" s="129">
        <f>L35*100</f>
        <v>8.614258725168781</v>
      </c>
      <c r="H35" s="24">
        <v>0.08065182313452654</v>
      </c>
      <c r="I35" s="24">
        <v>0.09681226095517473</v>
      </c>
      <c r="J35" s="24">
        <v>0.6024078553154839</v>
      </c>
      <c r="K35" s="24">
        <v>0.13398547334312672</v>
      </c>
      <c r="L35" s="24">
        <v>0.08614258725168782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32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9" width="6.88671875" style="66" customWidth="1"/>
    <col min="10" max="10" width="8.88671875" style="4" customWidth="1"/>
    <col min="11" max="23" width="0" style="4" hidden="1" customWidth="1"/>
    <col min="24" max="16384" width="8.88671875" style="4" customWidth="1"/>
  </cols>
  <sheetData>
    <row r="2" spans="1:9" ht="18" customHeight="1">
      <c r="A2" s="1" t="s">
        <v>802</v>
      </c>
      <c r="B2" s="47"/>
      <c r="C2" s="47"/>
      <c r="D2" s="47"/>
      <c r="E2" s="47"/>
      <c r="F2" s="47"/>
      <c r="G2" s="47"/>
      <c r="H2" s="47"/>
      <c r="I2" s="47"/>
    </row>
    <row r="3" spans="1:9" ht="18" customHeight="1">
      <c r="A3" s="3"/>
      <c r="B3" s="47"/>
      <c r="C3" s="47"/>
      <c r="D3" s="47"/>
      <c r="E3" s="47"/>
      <c r="F3" s="47"/>
      <c r="G3" s="47"/>
      <c r="H3" s="47"/>
      <c r="I3" s="47"/>
    </row>
    <row r="4" spans="1:9" s="7" customFormat="1" ht="18" customHeight="1">
      <c r="A4" s="5"/>
      <c r="B4" s="48"/>
      <c r="C4" s="48"/>
      <c r="D4" s="48"/>
      <c r="E4" s="48"/>
      <c r="F4" s="48"/>
      <c r="G4" s="48"/>
      <c r="H4" s="48"/>
      <c r="I4" s="48" t="s">
        <v>33</v>
      </c>
    </row>
    <row r="5" spans="1:9" s="53" customFormat="1" ht="18" customHeight="1">
      <c r="A5" s="49" t="s">
        <v>84</v>
      </c>
      <c r="B5" s="50" t="s">
        <v>86</v>
      </c>
      <c r="C5" s="51" t="s">
        <v>88</v>
      </c>
      <c r="D5" s="52"/>
      <c r="E5" s="52"/>
      <c r="F5" s="52"/>
      <c r="G5" s="52"/>
      <c r="H5" s="52"/>
      <c r="I5" s="52"/>
    </row>
    <row r="6" spans="1:9" s="53" customFormat="1" ht="18" customHeight="1">
      <c r="A6" s="54"/>
      <c r="B6" s="55"/>
      <c r="C6" s="56" t="s">
        <v>90</v>
      </c>
      <c r="D6" s="56" t="s">
        <v>92</v>
      </c>
      <c r="E6" s="56" t="s">
        <v>94</v>
      </c>
      <c r="F6" s="56" t="s">
        <v>95</v>
      </c>
      <c r="G6" s="56" t="s">
        <v>97</v>
      </c>
      <c r="H6" s="57" t="s">
        <v>99</v>
      </c>
      <c r="I6" s="57" t="s">
        <v>101</v>
      </c>
    </row>
    <row r="7" spans="1:9" s="24" customFormat="1" ht="18.75" customHeight="1">
      <c r="A7" s="18">
        <v>2009</v>
      </c>
      <c r="B7" s="58">
        <v>33.10280290616393</v>
      </c>
      <c r="C7" s="19">
        <v>40.87472164055746</v>
      </c>
      <c r="D7" s="19">
        <v>11.262837493120042</v>
      </c>
      <c r="E7" s="19">
        <v>3.699107952944361</v>
      </c>
      <c r="F7" s="19">
        <v>6.131212649876259</v>
      </c>
      <c r="G7" s="19">
        <v>16.326376745228526</v>
      </c>
      <c r="H7" s="59">
        <v>21.705743518273348</v>
      </c>
      <c r="I7" s="59"/>
    </row>
    <row r="8" spans="1:17" s="24" customFormat="1" ht="18.75" customHeight="1">
      <c r="A8" s="18">
        <v>2010</v>
      </c>
      <c r="B8" s="43">
        <v>32.98244365212434</v>
      </c>
      <c r="C8" s="19">
        <v>37.363774882626934</v>
      </c>
      <c r="D8" s="19">
        <v>13.103421777802657</v>
      </c>
      <c r="E8" s="19">
        <v>4.4272544808893</v>
      </c>
      <c r="F8" s="19">
        <v>6.378112093759281</v>
      </c>
      <c r="G8" s="19">
        <v>13.604287273347063</v>
      </c>
      <c r="H8" s="60">
        <v>25.12314949157491</v>
      </c>
      <c r="I8" s="60"/>
      <c r="K8" s="24">
        <v>0.3298244365212434</v>
      </c>
      <c r="L8" s="24">
        <v>0.3736377488262693</v>
      </c>
      <c r="M8" s="24">
        <v>0.13103421777802657</v>
      </c>
      <c r="N8" s="24">
        <v>0.044272544808893005</v>
      </c>
      <c r="O8" s="24">
        <v>0.0637811209375928</v>
      </c>
      <c r="P8" s="24">
        <v>0.13604287273347063</v>
      </c>
      <c r="Q8" s="24">
        <v>0.2512314949157491</v>
      </c>
    </row>
    <row r="9" spans="1:18" s="24" customFormat="1" ht="18.75" customHeight="1">
      <c r="A9" s="18">
        <v>2011</v>
      </c>
      <c r="B9" s="43">
        <f>K9*100</f>
        <v>32.91098030635057</v>
      </c>
      <c r="C9" s="19">
        <f aca="true" t="shared" si="0" ref="C9:H33">L9*100</f>
        <v>37.197847339814054</v>
      </c>
      <c r="D9" s="19">
        <f t="shared" si="0"/>
        <v>10.84364873416555</v>
      </c>
      <c r="E9" s="19">
        <f t="shared" si="0"/>
        <v>2.872911518405231</v>
      </c>
      <c r="F9" s="19">
        <f t="shared" si="0"/>
        <v>4.348955929236659</v>
      </c>
      <c r="G9" s="19">
        <f t="shared" si="0"/>
        <v>10.804747370323366</v>
      </c>
      <c r="H9" s="19">
        <f t="shared" si="0"/>
        <v>24.980297065411143</v>
      </c>
      <c r="I9" s="19">
        <f>R9*100</f>
        <v>8.95159204264455</v>
      </c>
      <c r="K9" s="24">
        <v>0.3291098030635057</v>
      </c>
      <c r="L9" s="24">
        <v>0.37197847339814055</v>
      </c>
      <c r="M9" s="24">
        <v>0.1084364873416555</v>
      </c>
      <c r="N9" s="24">
        <v>0.02872911518405231</v>
      </c>
      <c r="O9" s="24">
        <v>0.04348955929236659</v>
      </c>
      <c r="P9" s="24">
        <v>0.10804747370323366</v>
      </c>
      <c r="Q9" s="24">
        <v>0.24980297065411142</v>
      </c>
      <c r="R9" s="24">
        <v>0.0895159204264455</v>
      </c>
    </row>
    <row r="10" spans="1:23" s="61" customFormat="1" ht="18.75" customHeight="1">
      <c r="A10" s="21">
        <v>2012</v>
      </c>
      <c r="B10" s="43">
        <f>K10*100</f>
        <v>35.45678655487727</v>
      </c>
      <c r="C10" s="19">
        <f t="shared" si="0"/>
        <v>36.881811113889704</v>
      </c>
      <c r="D10" s="19">
        <f t="shared" si="0"/>
        <v>12.502719831100666</v>
      </c>
      <c r="E10" s="19">
        <f t="shared" si="0"/>
        <v>3.45048529326072</v>
      </c>
      <c r="F10" s="19">
        <f t="shared" si="0"/>
        <v>2.1163381226416127</v>
      </c>
      <c r="G10" s="19">
        <f t="shared" si="0"/>
        <v>5.613144026743387</v>
      </c>
      <c r="H10" s="19">
        <f t="shared" si="0"/>
        <v>19.877698590209818</v>
      </c>
      <c r="I10" s="19">
        <f>W10</f>
        <v>19.557803022154005</v>
      </c>
      <c r="K10" s="61">
        <v>0.3545678655487727</v>
      </c>
      <c r="L10" s="61">
        <v>0.368818111138897</v>
      </c>
      <c r="M10" s="61">
        <v>0.12502719831100667</v>
      </c>
      <c r="N10" s="61">
        <v>0.0345048529326072</v>
      </c>
      <c r="O10" s="61">
        <v>0.021163381226416127</v>
      </c>
      <c r="P10" s="61">
        <v>0.05613144026743387</v>
      </c>
      <c r="Q10" s="61">
        <v>0.1987769859020982</v>
      </c>
      <c r="R10" s="61">
        <v>0.012966644879633976</v>
      </c>
      <c r="S10" s="61">
        <v>0.1392711422020953</v>
      </c>
      <c r="T10" s="61">
        <v>0.025277203824992017</v>
      </c>
      <c r="U10" s="61">
        <v>0.018063039314818764</v>
      </c>
      <c r="W10" s="61">
        <f>SUM(R10:U10)*100</f>
        <v>19.557803022154005</v>
      </c>
    </row>
    <row r="11" spans="1:23" s="24" customFormat="1" ht="18.75" customHeight="1">
      <c r="A11" s="23" t="s">
        <v>102</v>
      </c>
      <c r="B11" s="43">
        <f aca="true" t="shared" si="1" ref="B11:B33">K11*100</f>
        <v>40.368350604127315</v>
      </c>
      <c r="C11" s="19">
        <f t="shared" si="0"/>
        <v>46.50587004224293</v>
      </c>
      <c r="D11" s="19">
        <f t="shared" si="0"/>
        <v>11.789354710248709</v>
      </c>
      <c r="E11" s="19">
        <f t="shared" si="0"/>
        <v>3.220883184940267</v>
      </c>
      <c r="F11" s="19">
        <f t="shared" si="0"/>
        <v>2.489271790842463</v>
      </c>
      <c r="G11" s="19">
        <f t="shared" si="0"/>
        <v>6.180221399933629</v>
      </c>
      <c r="H11" s="19">
        <f t="shared" si="0"/>
        <v>8.325631891220702</v>
      </c>
      <c r="I11" s="19">
        <f aca="true" t="shared" si="2" ref="I11:I33">W11</f>
        <v>21.48876698057139</v>
      </c>
      <c r="K11" s="24">
        <v>0.4036835060412731</v>
      </c>
      <c r="L11" s="24">
        <v>0.46505870042242936</v>
      </c>
      <c r="M11" s="24">
        <v>0.11789354710248709</v>
      </c>
      <c r="N11" s="24">
        <v>0.032208831849402667</v>
      </c>
      <c r="O11" s="24">
        <v>0.024892717908424632</v>
      </c>
      <c r="P11" s="24">
        <v>0.06180221399933629</v>
      </c>
      <c r="Q11" s="24">
        <v>0.08325631891220703</v>
      </c>
      <c r="R11" s="24">
        <v>0.014954089996841226</v>
      </c>
      <c r="S11" s="24">
        <v>0.1594382698785124</v>
      </c>
      <c r="T11" s="24">
        <v>0.02475097315455365</v>
      </c>
      <c r="U11" s="24">
        <v>0.015744336775806642</v>
      </c>
      <c r="W11" s="61">
        <f aca="true" t="shared" si="3" ref="W11:W33">SUM(R11:U11)*100</f>
        <v>21.48876698057139</v>
      </c>
    </row>
    <row r="12" spans="1:23" s="24" customFormat="1" ht="18.75" customHeight="1">
      <c r="A12" s="23" t="s">
        <v>103</v>
      </c>
      <c r="B12" s="43">
        <f t="shared" si="1"/>
        <v>33.66755906985683</v>
      </c>
      <c r="C12" s="19">
        <f t="shared" si="0"/>
        <v>37.18775574521428</v>
      </c>
      <c r="D12" s="19">
        <f t="shared" si="0"/>
        <v>12.155429890314426</v>
      </c>
      <c r="E12" s="19">
        <f t="shared" si="0"/>
        <v>4.423990816148629</v>
      </c>
      <c r="F12" s="19">
        <f t="shared" si="0"/>
        <v>2.8292727019682857</v>
      </c>
      <c r="G12" s="19">
        <f t="shared" si="0"/>
        <v>3.669172819595875</v>
      </c>
      <c r="H12" s="19">
        <f t="shared" si="0"/>
        <v>14.957584812831668</v>
      </c>
      <c r="I12" s="19">
        <f t="shared" si="2"/>
        <v>24.776793213926833</v>
      </c>
      <c r="K12" s="24">
        <v>0.3366755906985683</v>
      </c>
      <c r="L12" s="24">
        <v>0.37187755745214285</v>
      </c>
      <c r="M12" s="24">
        <v>0.12155429890314427</v>
      </c>
      <c r="N12" s="24">
        <v>0.0442399081614863</v>
      </c>
      <c r="O12" s="24">
        <v>0.028292727019682856</v>
      </c>
      <c r="P12" s="24">
        <v>0.03669172819595875</v>
      </c>
      <c r="Q12" s="24">
        <v>0.14957584812831667</v>
      </c>
      <c r="R12" s="24">
        <v>0.008840448955144072</v>
      </c>
      <c r="S12" s="24">
        <v>0.19371529965931275</v>
      </c>
      <c r="T12" s="24">
        <v>0.028524898158191446</v>
      </c>
      <c r="U12" s="24">
        <v>0.016687285366620036</v>
      </c>
      <c r="W12" s="61">
        <f t="shared" si="3"/>
        <v>24.776793213926833</v>
      </c>
    </row>
    <row r="13" spans="1:23" s="24" customFormat="1" ht="18.75" customHeight="1">
      <c r="A13" s="23" t="s">
        <v>104</v>
      </c>
      <c r="B13" s="43">
        <f t="shared" si="1"/>
        <v>36.79338497481404</v>
      </c>
      <c r="C13" s="19">
        <f t="shared" si="0"/>
        <v>30.360457961881337</v>
      </c>
      <c r="D13" s="19">
        <f t="shared" si="0"/>
        <v>13.173447309208836</v>
      </c>
      <c r="E13" s="19">
        <f t="shared" si="0"/>
        <v>3.6854038857574496</v>
      </c>
      <c r="F13" s="19">
        <f t="shared" si="0"/>
        <v>1.9815753203377737</v>
      </c>
      <c r="G13" s="19">
        <f t="shared" si="0"/>
        <v>7.546435543104751</v>
      </c>
      <c r="H13" s="19">
        <f t="shared" si="0"/>
        <v>30.681300016873507</v>
      </c>
      <c r="I13" s="19">
        <f t="shared" si="2"/>
        <v>12.571379962836406</v>
      </c>
      <c r="K13" s="24">
        <v>0.3679338497481404</v>
      </c>
      <c r="L13" s="24">
        <v>0.3036045796188134</v>
      </c>
      <c r="M13" s="24">
        <v>0.13173447309208836</v>
      </c>
      <c r="N13" s="24">
        <v>0.036854038857574496</v>
      </c>
      <c r="O13" s="24">
        <v>0.019815753203377737</v>
      </c>
      <c r="P13" s="24">
        <v>0.07546435543104751</v>
      </c>
      <c r="Q13" s="24">
        <v>0.3068130001687351</v>
      </c>
      <c r="R13" s="24">
        <v>0.0037100058225242797</v>
      </c>
      <c r="S13" s="24">
        <v>0.09559081353634775</v>
      </c>
      <c r="T13" s="24">
        <v>0.021483802926912886</v>
      </c>
      <c r="U13" s="24">
        <v>0.004929177342579143</v>
      </c>
      <c r="W13" s="61">
        <f t="shared" si="3"/>
        <v>12.571379962836406</v>
      </c>
    </row>
    <row r="14" spans="1:23" s="24" customFormat="1" ht="18.75" customHeight="1">
      <c r="A14" s="23" t="s">
        <v>105</v>
      </c>
      <c r="B14" s="43">
        <f t="shared" si="1"/>
        <v>29.176998807192067</v>
      </c>
      <c r="C14" s="19">
        <f t="shared" si="0"/>
        <v>24.963669782919556</v>
      </c>
      <c r="D14" s="19">
        <f t="shared" si="0"/>
        <v>11.646296945815855</v>
      </c>
      <c r="E14" s="19">
        <f t="shared" si="0"/>
        <v>3.7086225100620047</v>
      </c>
      <c r="F14" s="19">
        <f t="shared" si="0"/>
        <v>0.7220912473296186</v>
      </c>
      <c r="G14" s="19">
        <f t="shared" si="0"/>
        <v>7.007646222324186</v>
      </c>
      <c r="H14" s="19">
        <f t="shared" si="0"/>
        <v>35.9365264255773</v>
      </c>
      <c r="I14" s="19">
        <f t="shared" si="2"/>
        <v>16.015146865971538</v>
      </c>
      <c r="K14" s="24">
        <v>0.29176998807192067</v>
      </c>
      <c r="L14" s="24">
        <v>0.24963669782919556</v>
      </c>
      <c r="M14" s="24">
        <v>0.11646296945815855</v>
      </c>
      <c r="N14" s="24">
        <v>0.03708622510062005</v>
      </c>
      <c r="O14" s="24">
        <v>0.0072209124732961864</v>
      </c>
      <c r="P14" s="24">
        <v>0.07007646222324186</v>
      </c>
      <c r="Q14" s="24">
        <v>0.359365264255773</v>
      </c>
      <c r="R14" s="24">
        <v>0.002566612536584246</v>
      </c>
      <c r="S14" s="24">
        <v>0.12250958141324134</v>
      </c>
      <c r="T14" s="24">
        <v>0.02539138899306336</v>
      </c>
      <c r="U14" s="24">
        <v>0.00968388571682644</v>
      </c>
      <c r="W14" s="61">
        <f t="shared" si="3"/>
        <v>16.015146865971538</v>
      </c>
    </row>
    <row r="15" spans="1:23" s="24" customFormat="1" ht="18.75" customHeight="1">
      <c r="A15" s="23" t="s">
        <v>106</v>
      </c>
      <c r="B15" s="43">
        <f t="shared" si="1"/>
        <v>39.53369389316146</v>
      </c>
      <c r="C15" s="19">
        <f t="shared" si="0"/>
        <v>49.419048267761205</v>
      </c>
      <c r="D15" s="19">
        <f t="shared" si="0"/>
        <v>13.020240225284407</v>
      </c>
      <c r="E15" s="19">
        <f t="shared" si="0"/>
        <v>2.806086219907178</v>
      </c>
      <c r="F15" s="19">
        <f t="shared" si="0"/>
        <v>3.367919959691571</v>
      </c>
      <c r="G15" s="19">
        <f t="shared" si="0"/>
        <v>4.853580444861503</v>
      </c>
      <c r="H15" s="19">
        <f t="shared" si="0"/>
        <v>6.931121920673392</v>
      </c>
      <c r="I15" s="19">
        <f t="shared" si="2"/>
        <v>19.60200296182076</v>
      </c>
      <c r="K15" s="24">
        <v>0.39533693893161465</v>
      </c>
      <c r="L15" s="24">
        <v>0.49419048267761206</v>
      </c>
      <c r="M15" s="24">
        <v>0.13020240225284407</v>
      </c>
      <c r="N15" s="24">
        <v>0.02806086219907178</v>
      </c>
      <c r="O15" s="24">
        <v>0.03367919959691571</v>
      </c>
      <c r="P15" s="24">
        <v>0.048535804448615036</v>
      </c>
      <c r="Q15" s="24">
        <v>0.06931121920673392</v>
      </c>
      <c r="R15" s="24">
        <v>0.028299644888585634</v>
      </c>
      <c r="S15" s="24">
        <v>0.12969749149004453</v>
      </c>
      <c r="T15" s="24">
        <v>0.023717256665443196</v>
      </c>
      <c r="U15" s="24">
        <v>0.014305636574134225</v>
      </c>
      <c r="W15" s="61">
        <f t="shared" si="3"/>
        <v>19.60200296182076</v>
      </c>
    </row>
    <row r="16" spans="1:23" s="24" customFormat="1" ht="18.75" customHeight="1">
      <c r="A16" s="23" t="s">
        <v>107</v>
      </c>
      <c r="B16" s="43">
        <f t="shared" si="1"/>
        <v>33.881331795196</v>
      </c>
      <c r="C16" s="19">
        <f t="shared" si="0"/>
        <v>25.65793751849652</v>
      </c>
      <c r="D16" s="19">
        <f t="shared" si="0"/>
        <v>14.184789671260333</v>
      </c>
      <c r="E16" s="19">
        <f t="shared" si="0"/>
        <v>3.025896502482192</v>
      </c>
      <c r="F16" s="19">
        <f t="shared" si="0"/>
        <v>0.6315525722165722</v>
      </c>
      <c r="G16" s="19">
        <f t="shared" si="0"/>
        <v>6.938296987077466</v>
      </c>
      <c r="H16" s="19">
        <f t="shared" si="0"/>
        <v>35.268317017685995</v>
      </c>
      <c r="I16" s="19">
        <f t="shared" si="2"/>
        <v>14.293209730780973</v>
      </c>
      <c r="K16" s="24">
        <v>0.33881331795195996</v>
      </c>
      <c r="L16" s="24">
        <v>0.2565793751849652</v>
      </c>
      <c r="M16" s="24">
        <v>0.14184789671260334</v>
      </c>
      <c r="N16" s="24">
        <v>0.03025896502482192</v>
      </c>
      <c r="O16" s="24">
        <v>0.006315525722165722</v>
      </c>
      <c r="P16" s="24">
        <v>0.06938296987077466</v>
      </c>
      <c r="Q16" s="24">
        <v>0.35268317017685996</v>
      </c>
      <c r="R16" s="24">
        <v>0.004529955712260871</v>
      </c>
      <c r="S16" s="24">
        <v>0.10155633425577122</v>
      </c>
      <c r="T16" s="24">
        <v>0.01491020273225546</v>
      </c>
      <c r="U16" s="24">
        <v>0.021935604607522165</v>
      </c>
      <c r="W16" s="61">
        <f t="shared" si="3"/>
        <v>14.293209730780973</v>
      </c>
    </row>
    <row r="17" spans="1:23" s="24" customFormat="1" ht="18.75" customHeight="1">
      <c r="A17" s="23" t="s">
        <v>108</v>
      </c>
      <c r="B17" s="43">
        <f t="shared" si="1"/>
        <v>30.16330836501055</v>
      </c>
      <c r="C17" s="19">
        <f t="shared" si="0"/>
        <v>28.353305335539282</v>
      </c>
      <c r="D17" s="19">
        <f t="shared" si="0"/>
        <v>12.997092997718482</v>
      </c>
      <c r="E17" s="19">
        <f t="shared" si="0"/>
        <v>4.8229234347009635</v>
      </c>
      <c r="F17" s="19">
        <f t="shared" si="0"/>
        <v>0.6846156946635078</v>
      </c>
      <c r="G17" s="19">
        <f t="shared" si="0"/>
        <v>8.8549943248452</v>
      </c>
      <c r="H17" s="19">
        <f t="shared" si="0"/>
        <v>27.04270191541131</v>
      </c>
      <c r="I17" s="19">
        <f t="shared" si="2"/>
        <v>17.244366297121243</v>
      </c>
      <c r="K17" s="24">
        <v>0.3016330836501055</v>
      </c>
      <c r="L17" s="24">
        <v>0.2835330533553928</v>
      </c>
      <c r="M17" s="24">
        <v>0.12997092997718482</v>
      </c>
      <c r="N17" s="24">
        <v>0.04822923434700963</v>
      </c>
      <c r="O17" s="24">
        <v>0.0068461569466350776</v>
      </c>
      <c r="P17" s="24">
        <v>0.08854994324845199</v>
      </c>
      <c r="Q17" s="24">
        <v>0.2704270191541131</v>
      </c>
      <c r="R17" s="24">
        <v>0.01594707325972312</v>
      </c>
      <c r="S17" s="24">
        <v>0.10337019254130322</v>
      </c>
      <c r="T17" s="24">
        <v>0.037703118160514484</v>
      </c>
      <c r="U17" s="24">
        <v>0.015423279009671616</v>
      </c>
      <c r="W17" s="61">
        <f t="shared" si="3"/>
        <v>17.244366297121243</v>
      </c>
    </row>
    <row r="18" spans="1:23" s="24" customFormat="1" ht="18.75" customHeight="1">
      <c r="A18" s="23" t="s">
        <v>109</v>
      </c>
      <c r="B18" s="43">
        <f t="shared" si="1"/>
        <v>33.32189993323455</v>
      </c>
      <c r="C18" s="19">
        <f t="shared" si="0"/>
        <v>21.872503649337634</v>
      </c>
      <c r="D18" s="19">
        <f t="shared" si="0"/>
        <v>7.426650598526894</v>
      </c>
      <c r="E18" s="19">
        <f t="shared" si="0"/>
        <v>2.7742682633400744</v>
      </c>
      <c r="F18" s="19">
        <f t="shared" si="0"/>
        <v>1.9919395062423535</v>
      </c>
      <c r="G18" s="19">
        <f t="shared" si="0"/>
        <v>6.134530121131368</v>
      </c>
      <c r="H18" s="19">
        <f t="shared" si="0"/>
        <v>43.44545336787076</v>
      </c>
      <c r="I18" s="19">
        <f t="shared" si="2"/>
        <v>16.35465449355086</v>
      </c>
      <c r="K18" s="24">
        <v>0.3332189993323455</v>
      </c>
      <c r="L18" s="24">
        <v>0.21872503649337635</v>
      </c>
      <c r="M18" s="24">
        <v>0.07426650598526895</v>
      </c>
      <c r="N18" s="24">
        <v>0.027742682633400743</v>
      </c>
      <c r="O18" s="24">
        <v>0.019919395062423535</v>
      </c>
      <c r="P18" s="24">
        <v>0.06134530121131368</v>
      </c>
      <c r="Q18" s="24">
        <v>0.4344545336787076</v>
      </c>
      <c r="R18" s="24">
        <v>0.019342210258158868</v>
      </c>
      <c r="S18" s="24">
        <v>0.09150968722230521</v>
      </c>
      <c r="T18" s="24">
        <v>0.032177075694883026</v>
      </c>
      <c r="U18" s="24">
        <v>0.020517571760161495</v>
      </c>
      <c r="W18" s="61">
        <f t="shared" si="3"/>
        <v>16.35465449355086</v>
      </c>
    </row>
    <row r="19" spans="1:23" s="24" customFormat="1" ht="18.75" customHeight="1">
      <c r="A19" s="23" t="s">
        <v>110</v>
      </c>
      <c r="B19" s="43">
        <f t="shared" si="1"/>
        <v>25.10251929584088</v>
      </c>
      <c r="C19" s="19">
        <f t="shared" si="0"/>
        <v>23.858325913555273</v>
      </c>
      <c r="D19" s="19">
        <f t="shared" si="0"/>
        <v>16.64181057402596</v>
      </c>
      <c r="E19" s="19">
        <f t="shared" si="0"/>
        <v>2.329761733065679</v>
      </c>
      <c r="F19" s="19">
        <f t="shared" si="0"/>
        <v>2.351902401795175</v>
      </c>
      <c r="G19" s="19">
        <f t="shared" si="0"/>
        <v>5.044493606407673</v>
      </c>
      <c r="H19" s="19">
        <f t="shared" si="0"/>
        <v>29.337461665158905</v>
      </c>
      <c r="I19" s="19">
        <f t="shared" si="2"/>
        <v>20.436244105991356</v>
      </c>
      <c r="K19" s="24">
        <v>0.2510251929584088</v>
      </c>
      <c r="L19" s="24">
        <v>0.23858325913555273</v>
      </c>
      <c r="M19" s="24">
        <v>0.16641810574025961</v>
      </c>
      <c r="N19" s="24">
        <v>0.023297617330656786</v>
      </c>
      <c r="O19" s="24">
        <v>0.02351902401795175</v>
      </c>
      <c r="P19" s="24">
        <v>0.050444936064076726</v>
      </c>
      <c r="Q19" s="24">
        <v>0.29337461665158904</v>
      </c>
      <c r="R19" s="24">
        <v>0.011247448434426698</v>
      </c>
      <c r="S19" s="24">
        <v>0.1548800845050401</v>
      </c>
      <c r="T19" s="24">
        <v>0.02750170397143008</v>
      </c>
      <c r="U19" s="24">
        <v>0.010733204149016646</v>
      </c>
      <c r="W19" s="61">
        <f t="shared" si="3"/>
        <v>20.436244105991356</v>
      </c>
    </row>
    <row r="20" spans="1:23" s="24" customFormat="1" ht="18.75" customHeight="1">
      <c r="A20" s="23" t="s">
        <v>111</v>
      </c>
      <c r="B20" s="43">
        <f t="shared" si="1"/>
        <v>32.61795805226788</v>
      </c>
      <c r="C20" s="19">
        <f t="shared" si="0"/>
        <v>43.57622367414372</v>
      </c>
      <c r="D20" s="19">
        <f t="shared" si="0"/>
        <v>16.452903111074043</v>
      </c>
      <c r="E20" s="19">
        <f t="shared" si="0"/>
        <v>3.760052892469526</v>
      </c>
      <c r="F20" s="19">
        <f t="shared" si="0"/>
        <v>1.9586653120870139</v>
      </c>
      <c r="G20" s="19">
        <f t="shared" si="0"/>
        <v>4.34603801659111</v>
      </c>
      <c r="H20" s="19">
        <f t="shared" si="0"/>
        <v>9.898462744609631</v>
      </c>
      <c r="I20" s="19">
        <f t="shared" si="2"/>
        <v>20.007654249024984</v>
      </c>
      <c r="K20" s="24">
        <v>0.3261795805226788</v>
      </c>
      <c r="L20" s="24">
        <v>0.43576223674143716</v>
      </c>
      <c r="M20" s="24">
        <v>0.16452903111074044</v>
      </c>
      <c r="N20" s="24">
        <v>0.03760052892469526</v>
      </c>
      <c r="O20" s="24">
        <v>0.01958665312087014</v>
      </c>
      <c r="P20" s="24">
        <v>0.0434603801659111</v>
      </c>
      <c r="Q20" s="24">
        <v>0.0989846274460963</v>
      </c>
      <c r="R20" s="24">
        <v>0.009932430048605537</v>
      </c>
      <c r="S20" s="24">
        <v>0.14271661852214262</v>
      </c>
      <c r="T20" s="24">
        <v>0.017205656468656967</v>
      </c>
      <c r="U20" s="24">
        <v>0.030221837450844724</v>
      </c>
      <c r="W20" s="61">
        <f t="shared" si="3"/>
        <v>20.007654249024984</v>
      </c>
    </row>
    <row r="21" spans="1:23" s="24" customFormat="1" ht="18.75" customHeight="1">
      <c r="A21" s="23" t="s">
        <v>112</v>
      </c>
      <c r="B21" s="43">
        <f t="shared" si="1"/>
        <v>38.380503144654085</v>
      </c>
      <c r="C21" s="19">
        <f t="shared" si="0"/>
        <v>15.376211934999311</v>
      </c>
      <c r="D21" s="19">
        <f t="shared" si="0"/>
        <v>14.734398470572167</v>
      </c>
      <c r="E21" s="19">
        <f t="shared" si="0"/>
        <v>3.8372251809367737</v>
      </c>
      <c r="F21" s="19">
        <f t="shared" si="0"/>
        <v>0.9422367882015565</v>
      </c>
      <c r="G21" s="19">
        <f t="shared" si="0"/>
        <v>3.5094906459101454</v>
      </c>
      <c r="H21" s="19">
        <f t="shared" si="0"/>
        <v>49.93854977468249</v>
      </c>
      <c r="I21" s="19">
        <f t="shared" si="2"/>
        <v>11.661887204697525</v>
      </c>
      <c r="K21" s="24">
        <v>0.3838050314465408</v>
      </c>
      <c r="L21" s="24">
        <v>0.15376211934999312</v>
      </c>
      <c r="M21" s="24">
        <v>0.14734398470572166</v>
      </c>
      <c r="N21" s="24">
        <v>0.038372251809367736</v>
      </c>
      <c r="O21" s="24">
        <v>0.009422367882015566</v>
      </c>
      <c r="P21" s="24">
        <v>0.03509490645910145</v>
      </c>
      <c r="Q21" s="24">
        <v>0.4993854977468249</v>
      </c>
      <c r="S21" s="24">
        <v>0.02840365970230779</v>
      </c>
      <c r="T21" s="24">
        <v>0.07606172333743</v>
      </c>
      <c r="U21" s="24">
        <v>0.01215348900723747</v>
      </c>
      <c r="W21" s="61">
        <f t="shared" si="3"/>
        <v>11.661887204697525</v>
      </c>
    </row>
    <row r="22" spans="1:23" s="24" customFormat="1" ht="18.75" customHeight="1">
      <c r="A22" s="23" t="s">
        <v>113</v>
      </c>
      <c r="B22" s="43">
        <f t="shared" si="1"/>
        <v>25.82466567607727</v>
      </c>
      <c r="C22" s="19">
        <f t="shared" si="0"/>
        <v>19.12159570387417</v>
      </c>
      <c r="D22" s="19">
        <f t="shared" si="0"/>
        <v>7.307249712313002</v>
      </c>
      <c r="E22" s="19">
        <f t="shared" si="0"/>
        <v>3.39470655926352</v>
      </c>
      <c r="F22" s="19">
        <f t="shared" si="0"/>
        <v>1.774069812044495</v>
      </c>
      <c r="G22" s="19">
        <f t="shared" si="0"/>
        <v>4.065976217874951</v>
      </c>
      <c r="H22" s="19">
        <f t="shared" si="0"/>
        <v>56.75105485232066</v>
      </c>
      <c r="I22" s="19">
        <f t="shared" si="2"/>
        <v>7.585347142309165</v>
      </c>
      <c r="K22" s="24">
        <v>0.2582466567607727</v>
      </c>
      <c r="L22" s="24">
        <v>0.19121595703874172</v>
      </c>
      <c r="M22" s="24">
        <v>0.07307249712313002</v>
      </c>
      <c r="N22" s="24">
        <v>0.0339470655926352</v>
      </c>
      <c r="O22" s="24">
        <v>0.017740698120444952</v>
      </c>
      <c r="P22" s="24">
        <v>0.04065976217874951</v>
      </c>
      <c r="Q22" s="24">
        <v>0.5675105485232066</v>
      </c>
      <c r="R22" s="24">
        <v>0.006041426927502876</v>
      </c>
      <c r="S22" s="24">
        <v>0.05878404296125814</v>
      </c>
      <c r="T22" s="24">
        <v>0.011028001534330647</v>
      </c>
      <c r="W22" s="61">
        <f t="shared" si="3"/>
        <v>7.585347142309165</v>
      </c>
    </row>
    <row r="23" spans="1:23" s="24" customFormat="1" ht="18.75" customHeight="1">
      <c r="A23" s="23" t="s">
        <v>114</v>
      </c>
      <c r="B23" s="43">
        <f t="shared" si="1"/>
        <v>33.82612966601178</v>
      </c>
      <c r="C23" s="19">
        <f t="shared" si="0"/>
        <v>23.014374909249298</v>
      </c>
      <c r="D23" s="19">
        <f t="shared" si="0"/>
        <v>7.434296500653402</v>
      </c>
      <c r="E23" s="19">
        <f t="shared" si="0"/>
        <v>2.6571801945694777</v>
      </c>
      <c r="F23" s="19">
        <f t="shared" si="0"/>
        <v>1.7133730216349636</v>
      </c>
      <c r="G23" s="19">
        <f t="shared" si="0"/>
        <v>2.976622622331928</v>
      </c>
      <c r="H23" s="19">
        <f t="shared" si="0"/>
        <v>38.66705386960938</v>
      </c>
      <c r="I23" s="19">
        <f t="shared" si="2"/>
        <v>23.537098881951497</v>
      </c>
      <c r="K23" s="24">
        <v>0.33826129666011784</v>
      </c>
      <c r="L23" s="24">
        <v>0.23014374909249297</v>
      </c>
      <c r="M23" s="24">
        <v>0.07434296500653402</v>
      </c>
      <c r="N23" s="24">
        <v>0.02657180194569478</v>
      </c>
      <c r="O23" s="24">
        <v>0.017133730216349636</v>
      </c>
      <c r="P23" s="24">
        <v>0.029766226223319283</v>
      </c>
      <c r="Q23" s="24">
        <v>0.38667053869609386</v>
      </c>
      <c r="S23" s="24">
        <v>0.09815594598518945</v>
      </c>
      <c r="T23" s="24">
        <v>0.06664730651952953</v>
      </c>
      <c r="U23" s="24">
        <v>0.07056773631479596</v>
      </c>
      <c r="W23" s="61">
        <f t="shared" si="3"/>
        <v>23.537098881951497</v>
      </c>
    </row>
    <row r="24" spans="1:23" s="24" customFormat="1" ht="18.75" customHeight="1">
      <c r="A24" s="23" t="s">
        <v>115</v>
      </c>
      <c r="B24" s="43">
        <f t="shared" si="1"/>
        <v>25.88874680306905</v>
      </c>
      <c r="C24" s="19">
        <f t="shared" si="0"/>
        <v>24.79624598666337</v>
      </c>
      <c r="D24" s="19">
        <f t="shared" si="0"/>
        <v>3.9268955297604338</v>
      </c>
      <c r="E24" s="19">
        <f t="shared" si="0"/>
        <v>0.9138058779945665</v>
      </c>
      <c r="F24" s="19">
        <f t="shared" si="0"/>
        <v>2.889602370955791</v>
      </c>
      <c r="G24" s="19">
        <f t="shared" si="0"/>
        <v>2.889602370955791</v>
      </c>
      <c r="H24" s="19">
        <f t="shared" si="0"/>
        <v>39.985181526302775</v>
      </c>
      <c r="I24" s="19">
        <f t="shared" si="2"/>
        <v>24.59866633736725</v>
      </c>
      <c r="K24" s="24">
        <v>0.2588874680306905</v>
      </c>
      <c r="L24" s="24">
        <v>0.24796245986663368</v>
      </c>
      <c r="M24" s="24">
        <v>0.03926895529760434</v>
      </c>
      <c r="N24" s="24">
        <v>0.009138058779945665</v>
      </c>
      <c r="O24" s="24">
        <v>0.02889602370955791</v>
      </c>
      <c r="P24" s="24">
        <v>0.02889602370955791</v>
      </c>
      <c r="Q24" s="24">
        <v>0.39985181526302777</v>
      </c>
      <c r="R24" s="24">
        <v>0.030377871079278827</v>
      </c>
      <c r="S24" s="24">
        <v>0.15263027908125462</v>
      </c>
      <c r="T24" s="24">
        <v>0.02617930353173623</v>
      </c>
      <c r="U24" s="24">
        <v>0.0367992096814028</v>
      </c>
      <c r="W24" s="61">
        <f t="shared" si="3"/>
        <v>24.59866633736725</v>
      </c>
    </row>
    <row r="25" spans="1:23" s="24" customFormat="1" ht="18.75" customHeight="1">
      <c r="A25" s="23" t="s">
        <v>116</v>
      </c>
      <c r="B25" s="43">
        <f t="shared" si="1"/>
        <v>36.21882542236525</v>
      </c>
      <c r="C25" s="19">
        <f t="shared" si="0"/>
        <v>15.493114171479345</v>
      </c>
      <c r="D25" s="19">
        <f t="shared" si="0"/>
        <v>6.908040870724122</v>
      </c>
      <c r="E25" s="19">
        <f t="shared" si="0"/>
        <v>6.963571745890714</v>
      </c>
      <c r="F25" s="19">
        <f t="shared" si="0"/>
        <v>0</v>
      </c>
      <c r="G25" s="19">
        <f t="shared" si="0"/>
        <v>11.828076410484226</v>
      </c>
      <c r="H25" s="19">
        <f t="shared" si="0"/>
        <v>26.321634828964903</v>
      </c>
      <c r="I25" s="19">
        <f t="shared" si="2"/>
        <v>32.48556197245668</v>
      </c>
      <c r="K25" s="24">
        <v>0.3621882542236525</v>
      </c>
      <c r="L25" s="24">
        <v>0.15493114171479344</v>
      </c>
      <c r="M25" s="24">
        <v>0.06908040870724122</v>
      </c>
      <c r="N25" s="24">
        <v>0.06963571745890713</v>
      </c>
      <c r="P25" s="24">
        <v>0.11828076410484226</v>
      </c>
      <c r="Q25" s="24">
        <v>0.263216348289649</v>
      </c>
      <c r="S25" s="24">
        <v>0.2890937361172811</v>
      </c>
      <c r="T25" s="24">
        <v>0.022545535317636603</v>
      </c>
      <c r="U25" s="24">
        <v>0.013216348289649044</v>
      </c>
      <c r="W25" s="61">
        <f t="shared" si="3"/>
        <v>32.48556197245668</v>
      </c>
    </row>
    <row r="26" spans="1:23" s="24" customFormat="1" ht="18.75" customHeight="1">
      <c r="A26" s="23" t="s">
        <v>117</v>
      </c>
      <c r="B26" s="43">
        <f t="shared" si="1"/>
        <v>32.02459016393443</v>
      </c>
      <c r="C26" s="19">
        <f t="shared" si="0"/>
        <v>18.377271563859743</v>
      </c>
      <c r="D26" s="19">
        <f t="shared" si="0"/>
        <v>15.52341950345534</v>
      </c>
      <c r="E26" s="19">
        <f t="shared" si="0"/>
        <v>1.5101100588686973</v>
      </c>
      <c r="F26" s="19">
        <f t="shared" si="0"/>
        <v>3.071410289224469</v>
      </c>
      <c r="G26" s="19">
        <f t="shared" si="0"/>
        <v>3.9544407473765046</v>
      </c>
      <c r="H26" s="19">
        <f t="shared" si="0"/>
        <v>39.173278730483766</v>
      </c>
      <c r="I26" s="19">
        <f t="shared" si="2"/>
        <v>18.390069106731513</v>
      </c>
      <c r="K26" s="24">
        <v>0.3202459016393443</v>
      </c>
      <c r="L26" s="24">
        <v>0.18377271563859743</v>
      </c>
      <c r="M26" s="24">
        <v>0.1552341950345534</v>
      </c>
      <c r="N26" s="24">
        <v>0.015101100588686973</v>
      </c>
      <c r="O26" s="24">
        <v>0.03071410289224469</v>
      </c>
      <c r="P26" s="24">
        <v>0.039544407473765045</v>
      </c>
      <c r="Q26" s="24">
        <v>0.3917327873048376</v>
      </c>
      <c r="R26" s="24">
        <v>0.006014845149731252</v>
      </c>
      <c r="S26" s="24">
        <v>0.1320706424366522</v>
      </c>
      <c r="T26" s="24">
        <v>0.037496800614282066</v>
      </c>
      <c r="U26" s="24">
        <v>0.008318402866649605</v>
      </c>
      <c r="W26" s="61">
        <f t="shared" si="3"/>
        <v>18.390069106731513</v>
      </c>
    </row>
    <row r="27" spans="1:23" s="24" customFormat="1" ht="18.75" customHeight="1">
      <c r="A27" s="23" t="s">
        <v>118</v>
      </c>
      <c r="B27" s="43">
        <f t="shared" si="1"/>
        <v>36.88741721854306</v>
      </c>
      <c r="C27" s="19">
        <f t="shared" si="0"/>
        <v>25.96499102333933</v>
      </c>
      <c r="D27" s="19">
        <f t="shared" si="0"/>
        <v>16.33752244165171</v>
      </c>
      <c r="E27" s="19">
        <f t="shared" si="0"/>
        <v>2.973518850987434</v>
      </c>
      <c r="F27" s="19">
        <f t="shared" si="0"/>
        <v>1.9748653500897675</v>
      </c>
      <c r="G27" s="19">
        <f t="shared" si="0"/>
        <v>2.8052064631956926</v>
      </c>
      <c r="H27" s="19">
        <f t="shared" si="0"/>
        <v>32.46184919210056</v>
      </c>
      <c r="I27" s="19">
        <f t="shared" si="2"/>
        <v>17.482046678635555</v>
      </c>
      <c r="K27" s="24">
        <v>0.36887417218543056</v>
      </c>
      <c r="L27" s="24">
        <v>0.2596499102333933</v>
      </c>
      <c r="M27" s="24">
        <v>0.1633752244165171</v>
      </c>
      <c r="N27" s="24">
        <v>0.02973518850987434</v>
      </c>
      <c r="O27" s="24">
        <v>0.019748653500897675</v>
      </c>
      <c r="P27" s="24">
        <v>0.028052064631956926</v>
      </c>
      <c r="Q27" s="24">
        <v>0.32461849192100556</v>
      </c>
      <c r="R27" s="24">
        <v>0.013913824057450633</v>
      </c>
      <c r="S27" s="24">
        <v>0.0932450628366248</v>
      </c>
      <c r="T27" s="24">
        <v>0.043424596050269326</v>
      </c>
      <c r="U27" s="24">
        <v>0.024236983842010784</v>
      </c>
      <c r="W27" s="61">
        <f t="shared" si="3"/>
        <v>17.482046678635555</v>
      </c>
    </row>
    <row r="28" spans="1:23" s="24" customFormat="1" ht="18.75" customHeight="1">
      <c r="A28" s="23" t="s">
        <v>119</v>
      </c>
      <c r="B28" s="43">
        <f t="shared" si="1"/>
        <v>37.513988808952845</v>
      </c>
      <c r="C28" s="19">
        <f t="shared" si="0"/>
        <v>20.019177498401884</v>
      </c>
      <c r="D28" s="19">
        <f t="shared" si="0"/>
        <v>14.617515448540386</v>
      </c>
      <c r="E28" s="19">
        <f t="shared" si="0"/>
        <v>1.832516513956958</v>
      </c>
      <c r="F28" s="19">
        <f t="shared" si="0"/>
        <v>0</v>
      </c>
      <c r="G28" s="19">
        <f t="shared" si="0"/>
        <v>5.465587044534415</v>
      </c>
      <c r="H28" s="19">
        <f t="shared" si="0"/>
        <v>50.36224163647989</v>
      </c>
      <c r="I28" s="19">
        <f t="shared" si="2"/>
        <v>7.702961858086516</v>
      </c>
      <c r="K28" s="24">
        <v>0.3751398880895285</v>
      </c>
      <c r="L28" s="24">
        <v>0.20019177498401886</v>
      </c>
      <c r="M28" s="24">
        <v>0.14617515448540386</v>
      </c>
      <c r="N28" s="24">
        <v>0.01832516513956958</v>
      </c>
      <c r="P28" s="24">
        <v>0.054655870445344146</v>
      </c>
      <c r="Q28" s="24">
        <v>0.5036224163647989</v>
      </c>
      <c r="S28" s="24">
        <v>0.050394204133816345</v>
      </c>
      <c r="T28" s="24">
        <v>0.01960366503302792</v>
      </c>
      <c r="U28" s="24">
        <v>0.007031749414020885</v>
      </c>
      <c r="W28" s="61">
        <f t="shared" si="3"/>
        <v>7.702961858086516</v>
      </c>
    </row>
    <row r="29" spans="1:23" s="24" customFormat="1" ht="18.75" customHeight="1">
      <c r="A29" s="23" t="s">
        <v>120</v>
      </c>
      <c r="B29" s="43">
        <f t="shared" si="1"/>
        <v>40.94936708860761</v>
      </c>
      <c r="C29" s="19">
        <f t="shared" si="0"/>
        <v>44.99697600967675</v>
      </c>
      <c r="D29" s="19">
        <f t="shared" si="0"/>
        <v>11.58524292722263</v>
      </c>
      <c r="E29" s="19">
        <f t="shared" si="0"/>
        <v>2.6611114844432495</v>
      </c>
      <c r="F29" s="19">
        <f t="shared" si="0"/>
        <v>1.323835763725556</v>
      </c>
      <c r="G29" s="19">
        <f t="shared" si="0"/>
        <v>6.242860022847926</v>
      </c>
      <c r="H29" s="19">
        <f t="shared" si="0"/>
        <v>9.387809959008129</v>
      </c>
      <c r="I29" s="19">
        <f t="shared" si="2"/>
        <v>23.802163833075735</v>
      </c>
      <c r="K29" s="24">
        <v>0.4094936708860761</v>
      </c>
      <c r="L29" s="24">
        <v>0.44996976009676753</v>
      </c>
      <c r="M29" s="24">
        <v>0.1158524292722263</v>
      </c>
      <c r="N29" s="24">
        <v>0.026611114844432494</v>
      </c>
      <c r="O29" s="24">
        <v>0.01323835763725556</v>
      </c>
      <c r="P29" s="24">
        <v>0.06242860022847926</v>
      </c>
      <c r="Q29" s="24">
        <v>0.0938780995900813</v>
      </c>
      <c r="R29" s="24">
        <v>0.017001545595054093</v>
      </c>
      <c r="S29" s="24">
        <v>0.16356427659431488</v>
      </c>
      <c r="T29" s="24">
        <v>0.015455950540958269</v>
      </c>
      <c r="U29" s="24">
        <v>0.04199986560043008</v>
      </c>
      <c r="W29" s="61">
        <f t="shared" si="3"/>
        <v>23.802163833075735</v>
      </c>
    </row>
    <row r="30" spans="1:23" s="24" customFormat="1" ht="18.75" customHeight="1">
      <c r="A30" s="23" t="s">
        <v>121</v>
      </c>
      <c r="B30" s="43">
        <f t="shared" si="1"/>
        <v>36.24736472241743</v>
      </c>
      <c r="C30" s="19">
        <f t="shared" si="0"/>
        <v>17.468010856921293</v>
      </c>
      <c r="D30" s="19">
        <f t="shared" si="0"/>
        <v>11.264055835595194</v>
      </c>
      <c r="E30" s="19">
        <f t="shared" si="0"/>
        <v>5.612640558355953</v>
      </c>
      <c r="F30" s="19">
        <f t="shared" si="0"/>
        <v>0.9693679720822026</v>
      </c>
      <c r="G30" s="19">
        <f t="shared" si="0"/>
        <v>4.963164017060877</v>
      </c>
      <c r="H30" s="19">
        <f t="shared" si="0"/>
        <v>47.71229158588601</v>
      </c>
      <c r="I30" s="19">
        <f t="shared" si="2"/>
        <v>12.010469174098493</v>
      </c>
      <c r="K30" s="24">
        <v>0.3624736472241743</v>
      </c>
      <c r="L30" s="24">
        <v>0.17468010856921293</v>
      </c>
      <c r="M30" s="24">
        <v>0.11264055835595194</v>
      </c>
      <c r="N30" s="24">
        <v>0.05612640558355953</v>
      </c>
      <c r="O30" s="24">
        <v>0.009693679720822026</v>
      </c>
      <c r="P30" s="24">
        <v>0.049631640170608775</v>
      </c>
      <c r="Q30" s="24">
        <v>0.4771229158588601</v>
      </c>
      <c r="R30" s="24">
        <v>0.006010081426909656</v>
      </c>
      <c r="S30" s="24">
        <v>0.08404420317952697</v>
      </c>
      <c r="T30" s="24">
        <v>0.01909654905001939</v>
      </c>
      <c r="U30" s="24">
        <v>0.01095385808452889</v>
      </c>
      <c r="W30" s="61">
        <f t="shared" si="3"/>
        <v>12.010469174098493</v>
      </c>
    </row>
    <row r="31" spans="1:23" s="24" customFormat="1" ht="18.75" customHeight="1">
      <c r="A31" s="23" t="s">
        <v>122</v>
      </c>
      <c r="B31" s="43">
        <f t="shared" si="1"/>
        <v>38.323193916349794</v>
      </c>
      <c r="C31" s="19">
        <f t="shared" si="0"/>
        <v>14.654231570592321</v>
      </c>
      <c r="D31" s="19">
        <f t="shared" si="0"/>
        <v>9.06835995634488</v>
      </c>
      <c r="E31" s="19">
        <f t="shared" si="0"/>
        <v>4.2960611171743235</v>
      </c>
      <c r="F31" s="19">
        <f t="shared" si="0"/>
        <v>2.401031848397659</v>
      </c>
      <c r="G31" s="19">
        <f t="shared" si="0"/>
        <v>2.11330489135827</v>
      </c>
      <c r="H31" s="19">
        <f t="shared" si="0"/>
        <v>53.616430201408875</v>
      </c>
      <c r="I31" s="19">
        <f t="shared" si="2"/>
        <v>13.850580414723687</v>
      </c>
      <c r="K31" s="24">
        <v>0.38323193916349796</v>
      </c>
      <c r="L31" s="24">
        <v>0.14654231570592322</v>
      </c>
      <c r="M31" s="24">
        <v>0.09068359956344879</v>
      </c>
      <c r="N31" s="24">
        <v>0.04296061117174323</v>
      </c>
      <c r="O31" s="24">
        <v>0.02401031848397659</v>
      </c>
      <c r="P31" s="24">
        <v>0.0211330489135827</v>
      </c>
      <c r="Q31" s="24">
        <v>0.5361643020140887</v>
      </c>
      <c r="S31" s="24">
        <v>0.08443297946224827</v>
      </c>
      <c r="T31" s="24">
        <v>0.030260938585177106</v>
      </c>
      <c r="U31" s="24">
        <v>0.023811886099811493</v>
      </c>
      <c r="W31" s="61">
        <f t="shared" si="3"/>
        <v>13.850580414723687</v>
      </c>
    </row>
    <row r="32" spans="1:23" s="24" customFormat="1" ht="18.75" customHeight="1">
      <c r="A32" s="23" t="s">
        <v>123</v>
      </c>
      <c r="B32" s="43">
        <f t="shared" si="1"/>
        <v>31.332836932241264</v>
      </c>
      <c r="C32" s="19">
        <f t="shared" si="0"/>
        <v>29.016159695817496</v>
      </c>
      <c r="D32" s="19">
        <f t="shared" si="0"/>
        <v>13.141634980988592</v>
      </c>
      <c r="E32" s="19">
        <f t="shared" si="0"/>
        <v>5.168726235741445</v>
      </c>
      <c r="F32" s="19">
        <f t="shared" si="0"/>
        <v>1.6040874524714828</v>
      </c>
      <c r="G32" s="19">
        <f t="shared" si="0"/>
        <v>6.820342205323195</v>
      </c>
      <c r="H32" s="19">
        <f t="shared" si="0"/>
        <v>11.822718631178706</v>
      </c>
      <c r="I32" s="19">
        <f t="shared" si="2"/>
        <v>32.42633079847909</v>
      </c>
      <c r="K32" s="24">
        <v>0.31332836932241265</v>
      </c>
      <c r="L32" s="24">
        <v>0.29016159695817495</v>
      </c>
      <c r="M32" s="24">
        <v>0.13141634980988592</v>
      </c>
      <c r="N32" s="24">
        <v>0.05168726235741445</v>
      </c>
      <c r="O32" s="24">
        <v>0.016040874524714827</v>
      </c>
      <c r="P32" s="24">
        <v>0.06820342205323195</v>
      </c>
      <c r="Q32" s="24">
        <v>0.11822718631178707</v>
      </c>
      <c r="S32" s="24">
        <v>0.25344581749049433</v>
      </c>
      <c r="T32" s="24">
        <v>0.04123098859315589</v>
      </c>
      <c r="U32" s="24">
        <v>0.029586501901140684</v>
      </c>
      <c r="W32" s="61">
        <f t="shared" si="3"/>
        <v>32.42633079847909</v>
      </c>
    </row>
    <row r="33" spans="1:23" s="24" customFormat="1" ht="18.75" customHeight="1">
      <c r="A33" s="25" t="s">
        <v>124</v>
      </c>
      <c r="B33" s="62">
        <f t="shared" si="1"/>
        <v>34.82180293501047</v>
      </c>
      <c r="C33" s="26">
        <f t="shared" si="0"/>
        <v>21.794099939795306</v>
      </c>
      <c r="D33" s="26">
        <f t="shared" si="0"/>
        <v>15.954244431065623</v>
      </c>
      <c r="E33" s="26">
        <f t="shared" si="0"/>
        <v>7.344972907886815</v>
      </c>
      <c r="F33" s="26">
        <f t="shared" si="0"/>
        <v>0</v>
      </c>
      <c r="G33" s="26">
        <f t="shared" si="0"/>
        <v>9.271523178807946</v>
      </c>
      <c r="H33" s="26">
        <f t="shared" si="0"/>
        <v>18.72366044551475</v>
      </c>
      <c r="I33" s="26">
        <f t="shared" si="2"/>
        <v>26.911499096929553</v>
      </c>
      <c r="K33" s="24">
        <v>0.3482180293501047</v>
      </c>
      <c r="L33" s="24">
        <v>0.21794099939795306</v>
      </c>
      <c r="M33" s="24">
        <v>0.15954244431065623</v>
      </c>
      <c r="N33" s="24">
        <v>0.07344972907886815</v>
      </c>
      <c r="P33" s="24">
        <v>0.09271523178807947</v>
      </c>
      <c r="Q33" s="24">
        <v>0.1872366044551475</v>
      </c>
      <c r="S33" s="24">
        <v>0.23780854906682716</v>
      </c>
      <c r="T33" s="24">
        <v>0.03130644190246839</v>
      </c>
      <c r="W33" s="61">
        <f t="shared" si="3"/>
        <v>26.911499096929553</v>
      </c>
    </row>
    <row r="34" spans="1:9" s="29" customFormat="1" ht="18" customHeight="1">
      <c r="A34" s="63" t="s">
        <v>126</v>
      </c>
      <c r="B34" s="64"/>
      <c r="C34" s="64"/>
      <c r="D34" s="64"/>
      <c r="E34" s="64"/>
      <c r="F34" s="64"/>
      <c r="G34" s="64"/>
      <c r="H34" s="64"/>
      <c r="I34" s="64"/>
    </row>
    <row r="35" spans="1:9" s="29" customFormat="1" ht="18" customHeight="1">
      <c r="A35" s="65" t="s">
        <v>127</v>
      </c>
      <c r="B35" s="64"/>
      <c r="C35" s="64"/>
      <c r="D35" s="64"/>
      <c r="E35" s="64"/>
      <c r="F35" s="64"/>
      <c r="G35" s="64"/>
      <c r="H35" s="64"/>
      <c r="I35" s="64"/>
    </row>
    <row r="36" spans="2:9" s="29" customFormat="1" ht="18" customHeight="1">
      <c r="B36" s="64"/>
      <c r="C36" s="64"/>
      <c r="D36" s="64"/>
      <c r="E36" s="64"/>
      <c r="F36" s="64"/>
      <c r="G36" s="64"/>
      <c r="H36" s="64"/>
      <c r="I36" s="64"/>
    </row>
    <row r="37" spans="2:9" s="29" customFormat="1" ht="18" customHeight="1">
      <c r="B37" s="64"/>
      <c r="C37" s="64"/>
      <c r="D37" s="64"/>
      <c r="E37" s="64"/>
      <c r="F37" s="64"/>
      <c r="G37" s="64"/>
      <c r="H37" s="64"/>
      <c r="I37" s="64"/>
    </row>
    <row r="38" spans="2:9" s="29" customFormat="1" ht="18" customHeight="1">
      <c r="B38" s="64"/>
      <c r="C38" s="64"/>
      <c r="D38" s="64"/>
      <c r="E38" s="64"/>
      <c r="F38" s="64"/>
      <c r="G38" s="64"/>
      <c r="H38" s="64"/>
      <c r="I38" s="64"/>
    </row>
    <row r="39" spans="2:9" s="29" customFormat="1" ht="18" customHeight="1">
      <c r="B39" s="64"/>
      <c r="C39" s="64"/>
      <c r="D39" s="64"/>
      <c r="E39" s="64"/>
      <c r="F39" s="64"/>
      <c r="G39" s="64"/>
      <c r="H39" s="64"/>
      <c r="I39" s="64"/>
    </row>
    <row r="40" spans="2:9" s="29" customFormat="1" ht="18" customHeight="1">
      <c r="B40" s="64"/>
      <c r="C40" s="64"/>
      <c r="D40" s="64"/>
      <c r="E40" s="64"/>
      <c r="F40" s="64"/>
      <c r="G40" s="64"/>
      <c r="H40" s="64"/>
      <c r="I40" s="64"/>
    </row>
    <row r="41" spans="2:9" s="29" customFormat="1" ht="18" customHeight="1">
      <c r="B41" s="64"/>
      <c r="C41" s="64"/>
      <c r="D41" s="64"/>
      <c r="E41" s="64"/>
      <c r="F41" s="64"/>
      <c r="G41" s="64"/>
      <c r="H41" s="64"/>
      <c r="I41" s="64"/>
    </row>
    <row r="42" spans="2:9" s="29" customFormat="1" ht="18" customHeight="1">
      <c r="B42" s="64"/>
      <c r="C42" s="64"/>
      <c r="D42" s="64"/>
      <c r="E42" s="64"/>
      <c r="F42" s="64"/>
      <c r="G42" s="64"/>
      <c r="H42" s="64"/>
      <c r="I42" s="64"/>
    </row>
    <row r="43" spans="2:9" s="29" customFormat="1" ht="18" customHeight="1">
      <c r="B43" s="64"/>
      <c r="C43" s="64"/>
      <c r="D43" s="64"/>
      <c r="E43" s="64"/>
      <c r="F43" s="64"/>
      <c r="G43" s="64"/>
      <c r="H43" s="64"/>
      <c r="I43" s="64"/>
    </row>
    <row r="44" spans="2:9" s="29" customFormat="1" ht="18" customHeight="1">
      <c r="B44" s="64"/>
      <c r="C44" s="64"/>
      <c r="D44" s="64"/>
      <c r="E44" s="64"/>
      <c r="F44" s="64"/>
      <c r="G44" s="64"/>
      <c r="H44" s="64"/>
      <c r="I44" s="64"/>
    </row>
    <row r="45" spans="2:9" s="29" customFormat="1" ht="18" customHeight="1">
      <c r="B45" s="64"/>
      <c r="C45" s="64"/>
      <c r="D45" s="64"/>
      <c r="E45" s="64"/>
      <c r="F45" s="64"/>
      <c r="G45" s="64"/>
      <c r="H45" s="64"/>
      <c r="I45" s="64"/>
    </row>
    <row r="46" spans="2:9" s="29" customFormat="1" ht="18" customHeight="1">
      <c r="B46" s="64"/>
      <c r="C46" s="64"/>
      <c r="D46" s="64"/>
      <c r="E46" s="64"/>
      <c r="F46" s="64"/>
      <c r="G46" s="64"/>
      <c r="H46" s="64"/>
      <c r="I46" s="64"/>
    </row>
    <row r="47" spans="2:9" s="29" customFormat="1" ht="18" customHeight="1">
      <c r="B47" s="64"/>
      <c r="C47" s="64"/>
      <c r="D47" s="64"/>
      <c r="E47" s="64"/>
      <c r="F47" s="64"/>
      <c r="G47" s="64"/>
      <c r="H47" s="64"/>
      <c r="I47" s="64"/>
    </row>
    <row r="48" spans="2:9" s="29" customFormat="1" ht="18" customHeight="1">
      <c r="B48" s="64"/>
      <c r="C48" s="64"/>
      <c r="D48" s="64"/>
      <c r="E48" s="64"/>
      <c r="F48" s="64"/>
      <c r="G48" s="64"/>
      <c r="H48" s="64"/>
      <c r="I48" s="64"/>
    </row>
    <row r="49" spans="2:9" s="29" customFormat="1" ht="18" customHeight="1">
      <c r="B49" s="64"/>
      <c r="C49" s="64"/>
      <c r="D49" s="64"/>
      <c r="E49" s="64"/>
      <c r="F49" s="64"/>
      <c r="G49" s="64"/>
      <c r="H49" s="64"/>
      <c r="I49" s="64"/>
    </row>
    <row r="50" spans="2:9" s="29" customFormat="1" ht="18" customHeight="1">
      <c r="B50" s="64"/>
      <c r="C50" s="64"/>
      <c r="D50" s="64"/>
      <c r="E50" s="64"/>
      <c r="F50" s="64"/>
      <c r="G50" s="64"/>
      <c r="H50" s="64"/>
      <c r="I50" s="64"/>
    </row>
    <row r="51" spans="2:9" s="29" customFormat="1" ht="18" customHeight="1">
      <c r="B51" s="64"/>
      <c r="C51" s="64"/>
      <c r="D51" s="64"/>
      <c r="E51" s="64"/>
      <c r="F51" s="64"/>
      <c r="G51" s="64"/>
      <c r="H51" s="64"/>
      <c r="I51" s="64"/>
    </row>
    <row r="52" spans="2:9" s="29" customFormat="1" ht="18" customHeight="1">
      <c r="B52" s="64"/>
      <c r="C52" s="64"/>
      <c r="D52" s="64"/>
      <c r="E52" s="64"/>
      <c r="F52" s="64"/>
      <c r="G52" s="64"/>
      <c r="H52" s="64"/>
      <c r="I52" s="64"/>
    </row>
    <row r="53" spans="2:9" s="29" customFormat="1" ht="18" customHeight="1">
      <c r="B53" s="64"/>
      <c r="C53" s="64"/>
      <c r="D53" s="64"/>
      <c r="E53" s="64"/>
      <c r="F53" s="64"/>
      <c r="G53" s="64"/>
      <c r="H53" s="64"/>
      <c r="I53" s="64"/>
    </row>
    <row r="54" spans="2:9" s="29" customFormat="1" ht="18" customHeight="1">
      <c r="B54" s="64"/>
      <c r="C54" s="64"/>
      <c r="D54" s="64"/>
      <c r="E54" s="64"/>
      <c r="F54" s="64"/>
      <c r="G54" s="64"/>
      <c r="H54" s="64"/>
      <c r="I54" s="64"/>
    </row>
    <row r="55" spans="2:9" s="29" customFormat="1" ht="18" customHeight="1">
      <c r="B55" s="64"/>
      <c r="C55" s="64"/>
      <c r="D55" s="64"/>
      <c r="E55" s="64"/>
      <c r="F55" s="64"/>
      <c r="G55" s="64"/>
      <c r="H55" s="64"/>
      <c r="I55" s="64"/>
    </row>
    <row r="56" spans="2:9" s="29" customFormat="1" ht="18" customHeight="1">
      <c r="B56" s="64"/>
      <c r="C56" s="64"/>
      <c r="D56" s="64"/>
      <c r="E56" s="64"/>
      <c r="F56" s="64"/>
      <c r="G56" s="64"/>
      <c r="H56" s="64"/>
      <c r="I56" s="64"/>
    </row>
    <row r="57" spans="2:9" s="29" customFormat="1" ht="18" customHeight="1">
      <c r="B57" s="64"/>
      <c r="C57" s="64"/>
      <c r="D57" s="64"/>
      <c r="E57" s="64"/>
      <c r="F57" s="64"/>
      <c r="G57" s="64"/>
      <c r="H57" s="64"/>
      <c r="I57" s="64"/>
    </row>
    <row r="58" spans="2:9" s="29" customFormat="1" ht="18" customHeight="1">
      <c r="B58" s="64"/>
      <c r="C58" s="64"/>
      <c r="D58" s="64"/>
      <c r="E58" s="64"/>
      <c r="F58" s="64"/>
      <c r="G58" s="64"/>
      <c r="H58" s="64"/>
      <c r="I58" s="64"/>
    </row>
    <row r="59" spans="2:9" s="29" customFormat="1" ht="18" customHeight="1">
      <c r="B59" s="64"/>
      <c r="C59" s="64"/>
      <c r="D59" s="64"/>
      <c r="E59" s="64"/>
      <c r="F59" s="64"/>
      <c r="G59" s="64"/>
      <c r="H59" s="64"/>
      <c r="I59" s="64"/>
    </row>
    <row r="60" spans="2:9" s="29" customFormat="1" ht="18" customHeight="1">
      <c r="B60" s="64"/>
      <c r="C60" s="64"/>
      <c r="D60" s="64"/>
      <c r="E60" s="64"/>
      <c r="F60" s="64"/>
      <c r="G60" s="64"/>
      <c r="H60" s="64"/>
      <c r="I60" s="64"/>
    </row>
    <row r="61" spans="2:9" s="29" customFormat="1" ht="18" customHeight="1">
      <c r="B61" s="64"/>
      <c r="C61" s="64"/>
      <c r="D61" s="64"/>
      <c r="E61" s="64"/>
      <c r="F61" s="64"/>
      <c r="G61" s="64"/>
      <c r="H61" s="64"/>
      <c r="I61" s="64"/>
    </row>
    <row r="62" spans="2:9" s="29" customFormat="1" ht="18" customHeight="1">
      <c r="B62" s="64"/>
      <c r="C62" s="64"/>
      <c r="D62" s="64"/>
      <c r="E62" s="64"/>
      <c r="F62" s="64"/>
      <c r="G62" s="64"/>
      <c r="H62" s="64"/>
      <c r="I62" s="64"/>
    </row>
    <row r="63" spans="2:9" s="29" customFormat="1" ht="18" customHeight="1">
      <c r="B63" s="64"/>
      <c r="C63" s="64"/>
      <c r="D63" s="64"/>
      <c r="E63" s="64"/>
      <c r="F63" s="64"/>
      <c r="G63" s="64"/>
      <c r="H63" s="64"/>
      <c r="I63" s="64"/>
    </row>
    <row r="64" spans="2:9" s="29" customFormat="1" ht="18" customHeight="1">
      <c r="B64" s="64"/>
      <c r="C64" s="64"/>
      <c r="D64" s="64"/>
      <c r="E64" s="64"/>
      <c r="F64" s="64"/>
      <c r="G64" s="64"/>
      <c r="H64" s="64"/>
      <c r="I64" s="64"/>
    </row>
    <row r="65" spans="2:9" s="29" customFormat="1" ht="18" customHeight="1">
      <c r="B65" s="64"/>
      <c r="C65" s="64"/>
      <c r="D65" s="64"/>
      <c r="E65" s="64"/>
      <c r="F65" s="64"/>
      <c r="G65" s="64"/>
      <c r="H65" s="64"/>
      <c r="I65" s="64"/>
    </row>
    <row r="66" spans="2:9" s="29" customFormat="1" ht="18" customHeight="1">
      <c r="B66" s="64"/>
      <c r="C66" s="64"/>
      <c r="D66" s="64"/>
      <c r="E66" s="64"/>
      <c r="F66" s="64"/>
      <c r="G66" s="64"/>
      <c r="H66" s="64"/>
      <c r="I66" s="64"/>
    </row>
    <row r="67" spans="2:9" s="29" customFormat="1" ht="18" customHeight="1">
      <c r="B67" s="64"/>
      <c r="C67" s="64"/>
      <c r="D67" s="64"/>
      <c r="E67" s="64"/>
      <c r="F67" s="64"/>
      <c r="G67" s="64"/>
      <c r="H67" s="64"/>
      <c r="I67" s="64"/>
    </row>
    <row r="68" spans="2:9" s="29" customFormat="1" ht="18" customHeight="1">
      <c r="B68" s="64"/>
      <c r="C68" s="64"/>
      <c r="D68" s="64"/>
      <c r="E68" s="64"/>
      <c r="F68" s="64"/>
      <c r="G68" s="64"/>
      <c r="H68" s="64"/>
      <c r="I68" s="64"/>
    </row>
    <row r="69" spans="2:9" s="29" customFormat="1" ht="18" customHeight="1">
      <c r="B69" s="64"/>
      <c r="C69" s="64"/>
      <c r="D69" s="64"/>
      <c r="E69" s="64"/>
      <c r="F69" s="64"/>
      <c r="G69" s="64"/>
      <c r="H69" s="64"/>
      <c r="I69" s="64"/>
    </row>
    <row r="70" spans="2:9" s="29" customFormat="1" ht="18" customHeight="1">
      <c r="B70" s="64"/>
      <c r="C70" s="64"/>
      <c r="D70" s="64"/>
      <c r="E70" s="64"/>
      <c r="F70" s="64"/>
      <c r="G70" s="64"/>
      <c r="H70" s="64"/>
      <c r="I70" s="64"/>
    </row>
    <row r="71" spans="2:9" s="29" customFormat="1" ht="18" customHeight="1">
      <c r="B71" s="64"/>
      <c r="C71" s="64"/>
      <c r="D71" s="64"/>
      <c r="E71" s="64"/>
      <c r="F71" s="64"/>
      <c r="G71" s="64"/>
      <c r="H71" s="64"/>
      <c r="I71" s="64"/>
    </row>
    <row r="72" spans="2:9" s="29" customFormat="1" ht="18" customHeight="1">
      <c r="B72" s="64"/>
      <c r="C72" s="64"/>
      <c r="D72" s="64"/>
      <c r="E72" s="64"/>
      <c r="F72" s="64"/>
      <c r="G72" s="64"/>
      <c r="H72" s="64"/>
      <c r="I72" s="64"/>
    </row>
    <row r="73" spans="2:9" s="29" customFormat="1" ht="18" customHeight="1">
      <c r="B73" s="64"/>
      <c r="C73" s="64"/>
      <c r="D73" s="64"/>
      <c r="E73" s="64"/>
      <c r="F73" s="64"/>
      <c r="G73" s="64"/>
      <c r="H73" s="64"/>
      <c r="I73" s="64"/>
    </row>
    <row r="74" spans="2:9" s="29" customFormat="1" ht="18" customHeight="1">
      <c r="B74" s="64"/>
      <c r="C74" s="64"/>
      <c r="D74" s="64"/>
      <c r="E74" s="64"/>
      <c r="F74" s="64"/>
      <c r="G74" s="64"/>
      <c r="H74" s="64"/>
      <c r="I74" s="64"/>
    </row>
    <row r="75" spans="2:9" s="29" customFormat="1" ht="18" customHeight="1">
      <c r="B75" s="64"/>
      <c r="C75" s="64"/>
      <c r="D75" s="64"/>
      <c r="E75" s="64"/>
      <c r="F75" s="64"/>
      <c r="G75" s="64"/>
      <c r="H75" s="64"/>
      <c r="I75" s="64"/>
    </row>
    <row r="76" spans="2:9" s="29" customFormat="1" ht="18" customHeight="1">
      <c r="B76" s="64"/>
      <c r="C76" s="64"/>
      <c r="D76" s="64"/>
      <c r="E76" s="64"/>
      <c r="F76" s="64"/>
      <c r="G76" s="64"/>
      <c r="H76" s="64"/>
      <c r="I76" s="64"/>
    </row>
    <row r="77" spans="2:9" s="29" customFormat="1" ht="18" customHeight="1">
      <c r="B77" s="64"/>
      <c r="C77" s="64"/>
      <c r="D77" s="64"/>
      <c r="E77" s="64"/>
      <c r="F77" s="64"/>
      <c r="G77" s="64"/>
      <c r="H77" s="64"/>
      <c r="I77" s="64"/>
    </row>
    <row r="78" spans="2:9" s="29" customFormat="1" ht="18" customHeight="1">
      <c r="B78" s="64"/>
      <c r="C78" s="64"/>
      <c r="D78" s="64"/>
      <c r="E78" s="64"/>
      <c r="F78" s="64"/>
      <c r="G78" s="64"/>
      <c r="H78" s="64"/>
      <c r="I78" s="64"/>
    </row>
    <row r="79" spans="2:9" s="29" customFormat="1" ht="18" customHeight="1">
      <c r="B79" s="64"/>
      <c r="C79" s="64"/>
      <c r="D79" s="64"/>
      <c r="E79" s="64"/>
      <c r="F79" s="64"/>
      <c r="G79" s="64"/>
      <c r="H79" s="64"/>
      <c r="I79" s="64"/>
    </row>
    <row r="80" spans="2:9" s="29" customFormat="1" ht="18" customHeight="1">
      <c r="B80" s="64"/>
      <c r="C80" s="64"/>
      <c r="D80" s="64"/>
      <c r="E80" s="64"/>
      <c r="F80" s="64"/>
      <c r="G80" s="64"/>
      <c r="H80" s="64"/>
      <c r="I80" s="64"/>
    </row>
    <row r="81" spans="2:9" s="29" customFormat="1" ht="18" customHeight="1">
      <c r="B81" s="64"/>
      <c r="C81" s="64"/>
      <c r="D81" s="64"/>
      <c r="E81" s="64"/>
      <c r="F81" s="64"/>
      <c r="G81" s="64"/>
      <c r="H81" s="64"/>
      <c r="I81" s="64"/>
    </row>
    <row r="82" spans="2:9" s="29" customFormat="1" ht="18" customHeight="1">
      <c r="B82" s="64"/>
      <c r="C82" s="64"/>
      <c r="D82" s="64"/>
      <c r="E82" s="64"/>
      <c r="F82" s="64"/>
      <c r="G82" s="64"/>
      <c r="H82" s="64"/>
      <c r="I82" s="64"/>
    </row>
    <row r="83" spans="2:9" s="29" customFormat="1" ht="18" customHeight="1">
      <c r="B83" s="64"/>
      <c r="C83" s="64"/>
      <c r="D83" s="64"/>
      <c r="E83" s="64"/>
      <c r="F83" s="64"/>
      <c r="G83" s="64"/>
      <c r="H83" s="64"/>
      <c r="I83" s="64"/>
    </row>
    <row r="84" spans="2:9" s="29" customFormat="1" ht="18" customHeight="1">
      <c r="B84" s="64"/>
      <c r="C84" s="64"/>
      <c r="D84" s="64"/>
      <c r="E84" s="64"/>
      <c r="F84" s="64"/>
      <c r="G84" s="64"/>
      <c r="H84" s="64"/>
      <c r="I84" s="64"/>
    </row>
    <row r="85" spans="2:9" s="29" customFormat="1" ht="18" customHeight="1">
      <c r="B85" s="64"/>
      <c r="C85" s="64"/>
      <c r="D85" s="64"/>
      <c r="E85" s="64"/>
      <c r="F85" s="64"/>
      <c r="G85" s="64"/>
      <c r="H85" s="64"/>
      <c r="I85" s="64"/>
    </row>
    <row r="86" spans="2:9" s="29" customFormat="1" ht="18" customHeight="1">
      <c r="B86" s="64"/>
      <c r="C86" s="64"/>
      <c r="D86" s="64"/>
      <c r="E86" s="64"/>
      <c r="F86" s="64"/>
      <c r="G86" s="64"/>
      <c r="H86" s="64"/>
      <c r="I86" s="64"/>
    </row>
    <row r="87" spans="2:9" s="29" customFormat="1" ht="18" customHeight="1">
      <c r="B87" s="64"/>
      <c r="C87" s="64"/>
      <c r="D87" s="64"/>
      <c r="E87" s="64"/>
      <c r="F87" s="64"/>
      <c r="G87" s="64"/>
      <c r="H87" s="64"/>
      <c r="I87" s="64"/>
    </row>
    <row r="88" spans="2:9" s="29" customFormat="1" ht="18" customHeight="1">
      <c r="B88" s="64"/>
      <c r="C88" s="64"/>
      <c r="D88" s="64"/>
      <c r="E88" s="64"/>
      <c r="F88" s="64"/>
      <c r="G88" s="64"/>
      <c r="H88" s="64"/>
      <c r="I88" s="64"/>
    </row>
    <row r="89" spans="2:9" s="29" customFormat="1" ht="18" customHeight="1">
      <c r="B89" s="64"/>
      <c r="C89" s="64"/>
      <c r="D89" s="64"/>
      <c r="E89" s="64"/>
      <c r="F89" s="64"/>
      <c r="G89" s="64"/>
      <c r="H89" s="64"/>
      <c r="I89" s="64"/>
    </row>
    <row r="90" spans="2:9" s="29" customFormat="1" ht="18" customHeight="1">
      <c r="B90" s="64"/>
      <c r="C90" s="64"/>
      <c r="D90" s="64"/>
      <c r="E90" s="64"/>
      <c r="F90" s="64"/>
      <c r="G90" s="64"/>
      <c r="H90" s="64"/>
      <c r="I90" s="64"/>
    </row>
    <row r="91" spans="2:9" s="29" customFormat="1" ht="18" customHeight="1">
      <c r="B91" s="64"/>
      <c r="C91" s="64"/>
      <c r="D91" s="64"/>
      <c r="E91" s="64"/>
      <c r="F91" s="64"/>
      <c r="G91" s="64"/>
      <c r="H91" s="64"/>
      <c r="I91" s="64"/>
    </row>
    <row r="92" spans="2:9" s="29" customFormat="1" ht="18" customHeight="1">
      <c r="B92" s="64"/>
      <c r="C92" s="64"/>
      <c r="D92" s="64"/>
      <c r="E92" s="64"/>
      <c r="F92" s="64"/>
      <c r="G92" s="64"/>
      <c r="H92" s="64"/>
      <c r="I92" s="64"/>
    </row>
    <row r="93" spans="2:9" s="29" customFormat="1" ht="18" customHeight="1">
      <c r="B93" s="64"/>
      <c r="C93" s="64"/>
      <c r="D93" s="64"/>
      <c r="E93" s="64"/>
      <c r="F93" s="64"/>
      <c r="G93" s="64"/>
      <c r="H93" s="64"/>
      <c r="I93" s="64"/>
    </row>
    <row r="94" spans="2:9" s="29" customFormat="1" ht="18" customHeight="1">
      <c r="B94" s="64"/>
      <c r="C94" s="64"/>
      <c r="D94" s="64"/>
      <c r="E94" s="64"/>
      <c r="F94" s="64"/>
      <c r="G94" s="64"/>
      <c r="H94" s="64"/>
      <c r="I94" s="64"/>
    </row>
    <row r="95" spans="2:9" s="29" customFormat="1" ht="18" customHeight="1">
      <c r="B95" s="64"/>
      <c r="C95" s="64"/>
      <c r="D95" s="64"/>
      <c r="E95" s="64"/>
      <c r="F95" s="64"/>
      <c r="G95" s="64"/>
      <c r="H95" s="64"/>
      <c r="I95" s="64"/>
    </row>
    <row r="96" spans="2:9" s="29" customFormat="1" ht="18" customHeight="1">
      <c r="B96" s="64"/>
      <c r="C96" s="64"/>
      <c r="D96" s="64"/>
      <c r="E96" s="64"/>
      <c r="F96" s="64"/>
      <c r="G96" s="64"/>
      <c r="H96" s="64"/>
      <c r="I96" s="64"/>
    </row>
    <row r="97" spans="2:9" s="29" customFormat="1" ht="18" customHeight="1">
      <c r="B97" s="64"/>
      <c r="C97" s="64"/>
      <c r="D97" s="64"/>
      <c r="E97" s="64"/>
      <c r="F97" s="64"/>
      <c r="G97" s="64"/>
      <c r="H97" s="64"/>
      <c r="I97" s="64"/>
    </row>
    <row r="98" spans="2:9" s="29" customFormat="1" ht="18" customHeight="1">
      <c r="B98" s="64"/>
      <c r="C98" s="64"/>
      <c r="D98" s="64"/>
      <c r="E98" s="64"/>
      <c r="F98" s="64"/>
      <c r="G98" s="64"/>
      <c r="H98" s="64"/>
      <c r="I98" s="64"/>
    </row>
    <row r="99" spans="2:9" s="29" customFormat="1" ht="18" customHeight="1">
      <c r="B99" s="64"/>
      <c r="C99" s="64"/>
      <c r="D99" s="64"/>
      <c r="E99" s="64"/>
      <c r="F99" s="64"/>
      <c r="G99" s="64"/>
      <c r="H99" s="64"/>
      <c r="I99" s="64"/>
    </row>
    <row r="100" spans="2:9" s="29" customFormat="1" ht="18" customHeight="1">
      <c r="B100" s="64"/>
      <c r="C100" s="64"/>
      <c r="D100" s="64"/>
      <c r="E100" s="64"/>
      <c r="F100" s="64"/>
      <c r="G100" s="64"/>
      <c r="H100" s="64"/>
      <c r="I100" s="64"/>
    </row>
    <row r="101" spans="2:9" s="29" customFormat="1" ht="18" customHeight="1">
      <c r="B101" s="64"/>
      <c r="C101" s="64"/>
      <c r="D101" s="64"/>
      <c r="E101" s="64"/>
      <c r="F101" s="64"/>
      <c r="G101" s="64"/>
      <c r="H101" s="64"/>
      <c r="I101" s="64"/>
    </row>
    <row r="102" spans="2:9" s="29" customFormat="1" ht="18" customHeight="1">
      <c r="B102" s="64"/>
      <c r="C102" s="64"/>
      <c r="D102" s="64"/>
      <c r="E102" s="64"/>
      <c r="F102" s="64"/>
      <c r="G102" s="64"/>
      <c r="H102" s="64"/>
      <c r="I102" s="64"/>
    </row>
    <row r="103" spans="2:9" s="29" customFormat="1" ht="18" customHeight="1">
      <c r="B103" s="64"/>
      <c r="C103" s="64"/>
      <c r="D103" s="64"/>
      <c r="E103" s="64"/>
      <c r="F103" s="64"/>
      <c r="G103" s="64"/>
      <c r="H103" s="64"/>
      <c r="I103" s="64"/>
    </row>
    <row r="104" spans="2:9" s="29" customFormat="1" ht="18" customHeight="1">
      <c r="B104" s="64"/>
      <c r="C104" s="64"/>
      <c r="D104" s="64"/>
      <c r="E104" s="64"/>
      <c r="F104" s="64"/>
      <c r="G104" s="64"/>
      <c r="H104" s="64"/>
      <c r="I104" s="64"/>
    </row>
    <row r="105" spans="2:9" s="29" customFormat="1" ht="18" customHeight="1">
      <c r="B105" s="64"/>
      <c r="C105" s="64"/>
      <c r="D105" s="64"/>
      <c r="E105" s="64"/>
      <c r="F105" s="64"/>
      <c r="G105" s="64"/>
      <c r="H105" s="64"/>
      <c r="I105" s="64"/>
    </row>
    <row r="106" spans="2:9" s="29" customFormat="1" ht="18" customHeight="1">
      <c r="B106" s="64"/>
      <c r="C106" s="64"/>
      <c r="D106" s="64"/>
      <c r="E106" s="64"/>
      <c r="F106" s="64"/>
      <c r="G106" s="64"/>
      <c r="H106" s="64"/>
      <c r="I106" s="64"/>
    </row>
    <row r="107" spans="2:9" s="29" customFormat="1" ht="18" customHeight="1">
      <c r="B107" s="64"/>
      <c r="C107" s="64"/>
      <c r="D107" s="64"/>
      <c r="E107" s="64"/>
      <c r="F107" s="64"/>
      <c r="G107" s="64"/>
      <c r="H107" s="64"/>
      <c r="I107" s="64"/>
    </row>
    <row r="108" spans="2:9" s="29" customFormat="1" ht="18" customHeight="1">
      <c r="B108" s="64"/>
      <c r="C108" s="64"/>
      <c r="D108" s="64"/>
      <c r="E108" s="64"/>
      <c r="F108" s="64"/>
      <c r="G108" s="64"/>
      <c r="H108" s="64"/>
      <c r="I108" s="64"/>
    </row>
    <row r="109" spans="2:9" s="29" customFormat="1" ht="18" customHeight="1">
      <c r="B109" s="64"/>
      <c r="C109" s="64"/>
      <c r="D109" s="64"/>
      <c r="E109" s="64"/>
      <c r="F109" s="64"/>
      <c r="G109" s="64"/>
      <c r="H109" s="64"/>
      <c r="I109" s="64"/>
    </row>
    <row r="110" spans="2:9" s="29" customFormat="1" ht="18" customHeight="1">
      <c r="B110" s="64"/>
      <c r="C110" s="64"/>
      <c r="D110" s="64"/>
      <c r="E110" s="64"/>
      <c r="F110" s="64"/>
      <c r="G110" s="64"/>
      <c r="H110" s="64"/>
      <c r="I110" s="64"/>
    </row>
    <row r="111" spans="2:9" s="29" customFormat="1" ht="18" customHeight="1">
      <c r="B111" s="64"/>
      <c r="C111" s="64"/>
      <c r="D111" s="64"/>
      <c r="E111" s="64"/>
      <c r="F111" s="64"/>
      <c r="G111" s="64"/>
      <c r="H111" s="64"/>
      <c r="I111" s="64"/>
    </row>
    <row r="112" spans="2:9" s="29" customFormat="1" ht="18" customHeight="1">
      <c r="B112" s="64"/>
      <c r="C112" s="64"/>
      <c r="D112" s="64"/>
      <c r="E112" s="64"/>
      <c r="F112" s="64"/>
      <c r="G112" s="64"/>
      <c r="H112" s="64"/>
      <c r="I112" s="64"/>
    </row>
    <row r="113" spans="2:9" s="29" customFormat="1" ht="18" customHeight="1">
      <c r="B113" s="64"/>
      <c r="C113" s="64"/>
      <c r="D113" s="64"/>
      <c r="E113" s="64"/>
      <c r="F113" s="64"/>
      <c r="G113" s="64"/>
      <c r="H113" s="64"/>
      <c r="I113" s="64"/>
    </row>
    <row r="114" spans="2:9" s="29" customFormat="1" ht="18" customHeight="1">
      <c r="B114" s="64"/>
      <c r="C114" s="64"/>
      <c r="D114" s="64"/>
      <c r="E114" s="64"/>
      <c r="F114" s="64"/>
      <c r="G114" s="64"/>
      <c r="H114" s="64"/>
      <c r="I114" s="64"/>
    </row>
    <row r="115" spans="2:9" s="29" customFormat="1" ht="18" customHeight="1">
      <c r="B115" s="64"/>
      <c r="C115" s="64"/>
      <c r="D115" s="64"/>
      <c r="E115" s="64"/>
      <c r="F115" s="64"/>
      <c r="G115" s="64"/>
      <c r="H115" s="64"/>
      <c r="I115" s="64"/>
    </row>
    <row r="116" spans="2:9" s="29" customFormat="1" ht="18" customHeight="1">
      <c r="B116" s="64"/>
      <c r="C116" s="64"/>
      <c r="D116" s="64"/>
      <c r="E116" s="64"/>
      <c r="F116" s="64"/>
      <c r="G116" s="64"/>
      <c r="H116" s="64"/>
      <c r="I116" s="64"/>
    </row>
    <row r="117" spans="2:9" s="29" customFormat="1" ht="18" customHeight="1">
      <c r="B117" s="64"/>
      <c r="C117" s="64"/>
      <c r="D117" s="64"/>
      <c r="E117" s="64"/>
      <c r="F117" s="64"/>
      <c r="G117" s="64"/>
      <c r="H117" s="64"/>
      <c r="I117" s="64"/>
    </row>
    <row r="118" spans="2:9" s="29" customFormat="1" ht="18" customHeight="1">
      <c r="B118" s="64"/>
      <c r="C118" s="64"/>
      <c r="D118" s="64"/>
      <c r="E118" s="64"/>
      <c r="F118" s="64"/>
      <c r="G118" s="64"/>
      <c r="H118" s="64"/>
      <c r="I118" s="64"/>
    </row>
    <row r="119" spans="2:9" s="29" customFormat="1" ht="18" customHeight="1">
      <c r="B119" s="64"/>
      <c r="C119" s="64"/>
      <c r="D119" s="64"/>
      <c r="E119" s="64"/>
      <c r="F119" s="64"/>
      <c r="G119" s="64"/>
      <c r="H119" s="64"/>
      <c r="I119" s="64"/>
    </row>
    <row r="120" spans="2:9" s="29" customFormat="1" ht="18" customHeight="1">
      <c r="B120" s="64"/>
      <c r="C120" s="64"/>
      <c r="D120" s="64"/>
      <c r="E120" s="64"/>
      <c r="F120" s="64"/>
      <c r="G120" s="64"/>
      <c r="H120" s="64"/>
      <c r="I120" s="64"/>
    </row>
    <row r="121" spans="2:9" s="29" customFormat="1" ht="18" customHeight="1">
      <c r="B121" s="64"/>
      <c r="C121" s="64"/>
      <c r="D121" s="64"/>
      <c r="E121" s="64"/>
      <c r="F121" s="64"/>
      <c r="G121" s="64"/>
      <c r="H121" s="64"/>
      <c r="I121" s="64"/>
    </row>
    <row r="122" spans="2:9" s="29" customFormat="1" ht="18" customHeight="1">
      <c r="B122" s="64"/>
      <c r="C122" s="64"/>
      <c r="D122" s="64"/>
      <c r="E122" s="64"/>
      <c r="F122" s="64"/>
      <c r="G122" s="64"/>
      <c r="H122" s="64"/>
      <c r="I122" s="64"/>
    </row>
    <row r="123" spans="2:9" s="29" customFormat="1" ht="18" customHeight="1">
      <c r="B123" s="64"/>
      <c r="C123" s="64"/>
      <c r="D123" s="64"/>
      <c r="E123" s="64"/>
      <c r="F123" s="64"/>
      <c r="G123" s="64"/>
      <c r="H123" s="64"/>
      <c r="I123" s="64"/>
    </row>
    <row r="124" spans="2:9" s="29" customFormat="1" ht="18" customHeight="1">
      <c r="B124" s="64"/>
      <c r="C124" s="64"/>
      <c r="D124" s="64"/>
      <c r="E124" s="64"/>
      <c r="F124" s="64"/>
      <c r="G124" s="64"/>
      <c r="H124" s="64"/>
      <c r="I124" s="64"/>
    </row>
    <row r="125" spans="2:9" s="29" customFormat="1" ht="18" customHeight="1">
      <c r="B125" s="64"/>
      <c r="C125" s="64"/>
      <c r="D125" s="64"/>
      <c r="E125" s="64"/>
      <c r="F125" s="64"/>
      <c r="G125" s="64"/>
      <c r="H125" s="64"/>
      <c r="I125" s="64"/>
    </row>
    <row r="126" spans="2:9" s="29" customFormat="1" ht="18" customHeight="1">
      <c r="B126" s="64"/>
      <c r="C126" s="64"/>
      <c r="D126" s="64"/>
      <c r="E126" s="64"/>
      <c r="F126" s="64"/>
      <c r="G126" s="64"/>
      <c r="H126" s="64"/>
      <c r="I126" s="64"/>
    </row>
    <row r="127" spans="2:9" s="29" customFormat="1" ht="18" customHeight="1">
      <c r="B127" s="64"/>
      <c r="C127" s="64"/>
      <c r="D127" s="64"/>
      <c r="E127" s="64"/>
      <c r="F127" s="64"/>
      <c r="G127" s="64"/>
      <c r="H127" s="64"/>
      <c r="I127" s="64"/>
    </row>
    <row r="128" spans="2:9" s="29" customFormat="1" ht="18" customHeight="1">
      <c r="B128" s="64"/>
      <c r="C128" s="64"/>
      <c r="D128" s="64"/>
      <c r="E128" s="64"/>
      <c r="F128" s="64"/>
      <c r="G128" s="64"/>
      <c r="H128" s="64"/>
      <c r="I128" s="64"/>
    </row>
    <row r="129" spans="2:9" s="29" customFormat="1" ht="18" customHeight="1">
      <c r="B129" s="64"/>
      <c r="C129" s="64"/>
      <c r="D129" s="64"/>
      <c r="E129" s="64"/>
      <c r="F129" s="64"/>
      <c r="G129" s="64"/>
      <c r="H129" s="64"/>
      <c r="I129" s="64"/>
    </row>
    <row r="130" spans="2:9" s="29" customFormat="1" ht="18" customHeight="1">
      <c r="B130" s="64"/>
      <c r="C130" s="64"/>
      <c r="D130" s="64"/>
      <c r="E130" s="64"/>
      <c r="F130" s="64"/>
      <c r="G130" s="64"/>
      <c r="H130" s="64"/>
      <c r="I130" s="64"/>
    </row>
    <row r="131" spans="2:9" s="29" customFormat="1" ht="18" customHeight="1">
      <c r="B131" s="64"/>
      <c r="C131" s="64"/>
      <c r="D131" s="64"/>
      <c r="E131" s="64"/>
      <c r="F131" s="64"/>
      <c r="G131" s="64"/>
      <c r="H131" s="64"/>
      <c r="I131" s="64"/>
    </row>
    <row r="132" spans="2:9" s="29" customFormat="1" ht="18" customHeight="1">
      <c r="B132" s="64"/>
      <c r="C132" s="64"/>
      <c r="D132" s="64"/>
      <c r="E132" s="64"/>
      <c r="F132" s="64"/>
      <c r="G132" s="64"/>
      <c r="H132" s="64"/>
      <c r="I132" s="64"/>
    </row>
  </sheetData>
  <mergeCells count="5">
    <mergeCell ref="H8:I8"/>
    <mergeCell ref="A5:A6"/>
    <mergeCell ref="B5:B6"/>
    <mergeCell ref="C5:I5"/>
    <mergeCell ref="H7:I7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3" width="25.10546875" style="4" customWidth="1"/>
    <col min="4" max="4" width="13.10546875" style="4" customWidth="1"/>
    <col min="5" max="6" width="0" style="4" hidden="1" customWidth="1"/>
    <col min="7" max="16384" width="8.88671875" style="4" customWidth="1"/>
  </cols>
  <sheetData>
    <row r="2" spans="1:3" ht="18" customHeight="1">
      <c r="A2" s="313" t="s">
        <v>833</v>
      </c>
      <c r="B2" s="3"/>
      <c r="C2" s="3"/>
    </row>
    <row r="3" spans="1:3" ht="18" customHeight="1">
      <c r="A3" s="314"/>
      <c r="B3" s="3"/>
      <c r="C3" s="3"/>
    </row>
    <row r="4" spans="1:4" s="24" customFormat="1" ht="18" customHeight="1">
      <c r="A4" s="5"/>
      <c r="B4" s="72"/>
      <c r="C4" s="315" t="s">
        <v>186</v>
      </c>
      <c r="D4" s="74"/>
    </row>
    <row r="5" spans="1:4" s="7" customFormat="1" ht="18" customHeight="1">
      <c r="A5" s="316" t="s">
        <v>225</v>
      </c>
      <c r="B5" s="10" t="s">
        <v>546</v>
      </c>
      <c r="C5" s="317"/>
      <c r="D5" s="5"/>
    </row>
    <row r="6" spans="1:4" s="7" customFormat="1" ht="18" customHeight="1">
      <c r="A6" s="318"/>
      <c r="B6" s="319" t="s">
        <v>547</v>
      </c>
      <c r="C6" s="320" t="s">
        <v>548</v>
      </c>
      <c r="D6" s="5"/>
    </row>
    <row r="7" spans="1:6" s="61" customFormat="1" ht="19.5" customHeight="1">
      <c r="A7" s="18">
        <v>2010</v>
      </c>
      <c r="B7" s="321">
        <f>E7*100</f>
        <v>45.61942162851411</v>
      </c>
      <c r="C7" s="321">
        <f>F7*100</f>
        <v>54.38057837148597</v>
      </c>
      <c r="E7" s="61">
        <v>0.4561942162851411</v>
      </c>
      <c r="F7" s="61">
        <v>0.5438057837148597</v>
      </c>
    </row>
    <row r="8" spans="1:6" s="24" customFormat="1" ht="19.5" customHeight="1">
      <c r="A8" s="18">
        <v>2011</v>
      </c>
      <c r="B8" s="321">
        <f aca="true" t="shared" si="0" ref="B8:C32">E8*100</f>
        <v>51.19562492159103</v>
      </c>
      <c r="C8" s="321">
        <f t="shared" si="0"/>
        <v>48.80437507840879</v>
      </c>
      <c r="E8" s="24">
        <v>0.5119562492159103</v>
      </c>
      <c r="F8" s="24">
        <v>0.4880437507840879</v>
      </c>
    </row>
    <row r="9" spans="1:6" s="61" customFormat="1" ht="19.5" customHeight="1">
      <c r="A9" s="21">
        <v>2012</v>
      </c>
      <c r="B9" s="321">
        <f>E9*100</f>
        <v>51.69991116329283</v>
      </c>
      <c r="C9" s="321">
        <f>F9*100</f>
        <v>48.30008883670714</v>
      </c>
      <c r="E9" s="61">
        <v>0.5169991116329283</v>
      </c>
      <c r="F9" s="61">
        <v>0.4830008883670714</v>
      </c>
    </row>
    <row r="10" spans="1:11" s="24" customFormat="1" ht="19.5" customHeight="1">
      <c r="A10" s="23" t="s">
        <v>549</v>
      </c>
      <c r="B10" s="321">
        <f t="shared" si="0"/>
        <v>53.060803941226766</v>
      </c>
      <c r="C10" s="321">
        <f t="shared" si="0"/>
        <v>46.93919605877319</v>
      </c>
      <c r="E10" s="24">
        <v>0.5306080394122676</v>
      </c>
      <c r="F10" s="24">
        <v>0.4693919605877319</v>
      </c>
      <c r="K10" s="61"/>
    </row>
    <row r="11" spans="1:11" s="24" customFormat="1" ht="19.5" customHeight="1">
      <c r="A11" s="23" t="s">
        <v>550</v>
      </c>
      <c r="B11" s="321">
        <f t="shared" si="0"/>
        <v>48.99785066303169</v>
      </c>
      <c r="C11" s="321">
        <f t="shared" si="0"/>
        <v>51.00214933696833</v>
      </c>
      <c r="E11" s="24">
        <v>0.4899785066303169</v>
      </c>
      <c r="F11" s="24">
        <v>0.5100214933696833</v>
      </c>
      <c r="K11" s="61"/>
    </row>
    <row r="12" spans="1:11" s="24" customFormat="1" ht="19.5" customHeight="1">
      <c r="A12" s="23" t="s">
        <v>551</v>
      </c>
      <c r="B12" s="321">
        <f t="shared" si="0"/>
        <v>46.04324037060936</v>
      </c>
      <c r="C12" s="321">
        <f t="shared" si="0"/>
        <v>53.95675962939058</v>
      </c>
      <c r="E12" s="24">
        <v>0.4604324037060936</v>
      </c>
      <c r="F12" s="24">
        <v>0.5395675962939058</v>
      </c>
      <c r="K12" s="61"/>
    </row>
    <row r="13" spans="1:11" s="24" customFormat="1" ht="19.5" customHeight="1">
      <c r="A13" s="23" t="s">
        <v>552</v>
      </c>
      <c r="B13" s="321">
        <f t="shared" si="0"/>
        <v>48.290922710978954</v>
      </c>
      <c r="C13" s="321">
        <f t="shared" si="0"/>
        <v>51.70907728902103</v>
      </c>
      <c r="E13" s="24">
        <v>0.4829092271097895</v>
      </c>
      <c r="F13" s="24">
        <v>0.5170907728902103</v>
      </c>
      <c r="K13" s="61"/>
    </row>
    <row r="14" spans="1:11" s="24" customFormat="1" ht="19.5" customHeight="1">
      <c r="A14" s="23" t="s">
        <v>553</v>
      </c>
      <c r="B14" s="321">
        <f t="shared" si="0"/>
        <v>55.971082889963654</v>
      </c>
      <c r="C14" s="321">
        <f t="shared" si="0"/>
        <v>44.02891711003634</v>
      </c>
      <c r="E14" s="24">
        <v>0.5597108288996365</v>
      </c>
      <c r="F14" s="24">
        <v>0.4402891711003634</v>
      </c>
      <c r="K14" s="61"/>
    </row>
    <row r="15" spans="1:11" s="24" customFormat="1" ht="19.5" customHeight="1">
      <c r="A15" s="23" t="s">
        <v>554</v>
      </c>
      <c r="B15" s="321">
        <f t="shared" si="0"/>
        <v>49.83588836505122</v>
      </c>
      <c r="C15" s="321">
        <f t="shared" si="0"/>
        <v>50.164111634948824</v>
      </c>
      <c r="E15" s="24">
        <v>0.4983588836505122</v>
      </c>
      <c r="F15" s="24">
        <v>0.5016411163494883</v>
      </c>
      <c r="K15" s="61"/>
    </row>
    <row r="16" spans="1:11" s="24" customFormat="1" ht="19.5" customHeight="1">
      <c r="A16" s="23" t="s">
        <v>555</v>
      </c>
      <c r="B16" s="321">
        <f t="shared" si="0"/>
        <v>50.868088338512784</v>
      </c>
      <c r="C16" s="321">
        <f t="shared" si="0"/>
        <v>49.1319116614872</v>
      </c>
      <c r="E16" s="24">
        <v>0.5086808833851278</v>
      </c>
      <c r="F16" s="24">
        <v>0.49131911661487204</v>
      </c>
      <c r="K16" s="61"/>
    </row>
    <row r="17" spans="1:11" s="24" customFormat="1" ht="19.5" customHeight="1">
      <c r="A17" s="23" t="s">
        <v>556</v>
      </c>
      <c r="B17" s="321">
        <f t="shared" si="0"/>
        <v>59.21671956198604</v>
      </c>
      <c r="C17" s="321">
        <f t="shared" si="0"/>
        <v>40.78328043801396</v>
      </c>
      <c r="E17" s="24">
        <v>0.5921671956198604</v>
      </c>
      <c r="F17" s="24">
        <v>0.4078328043801396</v>
      </c>
      <c r="K17" s="61"/>
    </row>
    <row r="18" spans="1:11" s="24" customFormat="1" ht="19.5" customHeight="1">
      <c r="A18" s="23" t="s">
        <v>557</v>
      </c>
      <c r="B18" s="321">
        <f t="shared" si="0"/>
        <v>57.564579987085075</v>
      </c>
      <c r="C18" s="321">
        <f t="shared" si="0"/>
        <v>42.43542001291495</v>
      </c>
      <c r="E18" s="24">
        <v>0.5756457998708507</v>
      </c>
      <c r="F18" s="24">
        <v>0.42435420012914954</v>
      </c>
      <c r="K18" s="61"/>
    </row>
    <row r="19" spans="1:11" s="24" customFormat="1" ht="19.5" customHeight="1">
      <c r="A19" s="23" t="s">
        <v>558</v>
      </c>
      <c r="B19" s="321">
        <f t="shared" si="0"/>
        <v>55.37587586469351</v>
      </c>
      <c r="C19" s="321">
        <f t="shared" si="0"/>
        <v>44.6241241353065</v>
      </c>
      <c r="E19" s="24">
        <v>0.5537587586469351</v>
      </c>
      <c r="F19" s="24">
        <v>0.44624124135306503</v>
      </c>
      <c r="K19" s="61"/>
    </row>
    <row r="20" spans="1:11" s="24" customFormat="1" ht="19.5" customHeight="1">
      <c r="A20" s="23" t="s">
        <v>559</v>
      </c>
      <c r="B20" s="321">
        <f t="shared" si="0"/>
        <v>38.39745306316762</v>
      </c>
      <c r="C20" s="321">
        <f t="shared" si="0"/>
        <v>61.602546936832404</v>
      </c>
      <c r="E20" s="24">
        <v>0.3839745306316762</v>
      </c>
      <c r="F20" s="24">
        <v>0.616025469368324</v>
      </c>
      <c r="K20" s="61"/>
    </row>
    <row r="21" spans="1:11" s="24" customFormat="1" ht="19.5" customHeight="1">
      <c r="A21" s="23" t="s">
        <v>18</v>
      </c>
      <c r="B21" s="321">
        <f t="shared" si="0"/>
        <v>64.35502121640737</v>
      </c>
      <c r="C21" s="321">
        <f t="shared" si="0"/>
        <v>35.64497878359264</v>
      </c>
      <c r="E21" s="24">
        <v>0.6435502121640736</v>
      </c>
      <c r="F21" s="24">
        <v>0.3564497878359264</v>
      </c>
      <c r="K21" s="61"/>
    </row>
    <row r="22" spans="1:11" s="24" customFormat="1" ht="19.5" customHeight="1">
      <c r="A22" s="23" t="s">
        <v>560</v>
      </c>
      <c r="B22" s="321">
        <f t="shared" si="0"/>
        <v>32.6178667122741</v>
      </c>
      <c r="C22" s="321">
        <f t="shared" si="0"/>
        <v>67.38213328772589</v>
      </c>
      <c r="E22" s="24">
        <v>0.326178667122741</v>
      </c>
      <c r="F22" s="24">
        <v>0.673821332877259</v>
      </c>
      <c r="K22" s="61"/>
    </row>
    <row r="23" spans="1:11" s="24" customFormat="1" ht="19.5" customHeight="1">
      <c r="A23" s="23" t="s">
        <v>561</v>
      </c>
      <c r="B23" s="321">
        <f t="shared" si="0"/>
        <v>56.61203412662776</v>
      </c>
      <c r="C23" s="321">
        <f t="shared" si="0"/>
        <v>43.387965873372245</v>
      </c>
      <c r="E23" s="24">
        <v>0.5661203412662776</v>
      </c>
      <c r="F23" s="24">
        <v>0.4338796587337225</v>
      </c>
      <c r="K23" s="61"/>
    </row>
    <row r="24" spans="1:11" s="24" customFormat="1" ht="19.5" customHeight="1">
      <c r="A24" s="23" t="s">
        <v>562</v>
      </c>
      <c r="B24" s="321">
        <f t="shared" si="0"/>
        <v>61.959641453614154</v>
      </c>
      <c r="C24" s="321">
        <f t="shared" si="0"/>
        <v>38.040358546385825</v>
      </c>
      <c r="E24" s="24">
        <v>0.6195964145361416</v>
      </c>
      <c r="F24" s="24">
        <v>0.3804035854638583</v>
      </c>
      <c r="K24" s="61"/>
    </row>
    <row r="25" spans="1:11" s="24" customFormat="1" ht="19.5" customHeight="1">
      <c r="A25" s="23" t="s">
        <v>563</v>
      </c>
      <c r="B25" s="321">
        <f t="shared" si="0"/>
        <v>69.00284644866308</v>
      </c>
      <c r="C25" s="321">
        <f t="shared" si="0"/>
        <v>30.997153551336936</v>
      </c>
      <c r="E25" s="24">
        <v>0.6900284644866308</v>
      </c>
      <c r="F25" s="24">
        <v>0.30997153551336937</v>
      </c>
      <c r="K25" s="61"/>
    </row>
    <row r="26" spans="1:11" s="24" customFormat="1" ht="19.5" customHeight="1">
      <c r="A26" s="23" t="s">
        <v>564</v>
      </c>
      <c r="B26" s="321">
        <f t="shared" si="0"/>
        <v>47.47426486556922</v>
      </c>
      <c r="C26" s="321">
        <f t="shared" si="0"/>
        <v>52.525735134430796</v>
      </c>
      <c r="E26" s="24">
        <v>0.4747426486556922</v>
      </c>
      <c r="F26" s="24">
        <v>0.525257351344308</v>
      </c>
      <c r="K26" s="61"/>
    </row>
    <row r="27" spans="1:11" s="24" customFormat="1" ht="19.5" customHeight="1">
      <c r="A27" s="23" t="s">
        <v>565</v>
      </c>
      <c r="B27" s="321">
        <f t="shared" si="0"/>
        <v>45.46381921806047</v>
      </c>
      <c r="C27" s="321">
        <f t="shared" si="0"/>
        <v>54.53618078193959</v>
      </c>
      <c r="E27" s="24">
        <v>0.45463819218060475</v>
      </c>
      <c r="F27" s="24">
        <v>0.5453618078193959</v>
      </c>
      <c r="K27" s="61"/>
    </row>
    <row r="28" spans="1:11" s="24" customFormat="1" ht="19.5" customHeight="1">
      <c r="A28" s="23" t="s">
        <v>566</v>
      </c>
      <c r="B28" s="321">
        <f t="shared" si="0"/>
        <v>37.335468762617396</v>
      </c>
      <c r="C28" s="321">
        <f t="shared" si="0"/>
        <v>62.66453123738257</v>
      </c>
      <c r="E28" s="24">
        <v>0.37335468762617396</v>
      </c>
      <c r="F28" s="24">
        <v>0.6266453123738257</v>
      </c>
      <c r="K28" s="61"/>
    </row>
    <row r="29" spans="1:11" s="24" customFormat="1" ht="19.5" customHeight="1">
      <c r="A29" s="23" t="s">
        <v>567</v>
      </c>
      <c r="B29" s="321">
        <f t="shared" si="0"/>
        <v>52.38187414103484</v>
      </c>
      <c r="C29" s="321">
        <f t="shared" si="0"/>
        <v>47.61812585896519</v>
      </c>
      <c r="E29" s="24">
        <v>0.5238187414103485</v>
      </c>
      <c r="F29" s="24">
        <v>0.47618125858965193</v>
      </c>
      <c r="K29" s="61"/>
    </row>
    <row r="30" spans="1:11" s="24" customFormat="1" ht="19.5" customHeight="1">
      <c r="A30" s="23" t="s">
        <v>568</v>
      </c>
      <c r="B30" s="321">
        <f t="shared" si="0"/>
        <v>34.53930356835027</v>
      </c>
      <c r="C30" s="321">
        <f t="shared" si="0"/>
        <v>65.46069643164971</v>
      </c>
      <c r="E30" s="24">
        <v>0.3453930356835027</v>
      </c>
      <c r="F30" s="24">
        <v>0.6546069643164971</v>
      </c>
      <c r="K30" s="61"/>
    </row>
    <row r="31" spans="1:11" s="24" customFormat="1" ht="19.5" customHeight="1">
      <c r="A31" s="23" t="s">
        <v>569</v>
      </c>
      <c r="B31" s="321">
        <f t="shared" si="0"/>
        <v>33.819044391731616</v>
      </c>
      <c r="C31" s="321">
        <f t="shared" si="0"/>
        <v>66.18095560826839</v>
      </c>
      <c r="E31" s="24">
        <v>0.3381904439173162</v>
      </c>
      <c r="F31" s="24">
        <v>0.6618095560826839</v>
      </c>
      <c r="K31" s="61"/>
    </row>
    <row r="32" spans="1:11" s="24" customFormat="1" ht="19.5" customHeight="1">
      <c r="A32" s="25" t="s">
        <v>570</v>
      </c>
      <c r="B32" s="322">
        <f t="shared" si="0"/>
        <v>51.5734799877788</v>
      </c>
      <c r="C32" s="322">
        <f t="shared" si="0"/>
        <v>48.426520012221204</v>
      </c>
      <c r="D32" s="72"/>
      <c r="E32" s="24">
        <v>0.515734799877788</v>
      </c>
      <c r="F32" s="24">
        <v>0.484265200122212</v>
      </c>
      <c r="K32" s="61"/>
    </row>
    <row r="33" s="24" customFormat="1" ht="18" customHeight="1">
      <c r="A33" s="27" t="s">
        <v>571</v>
      </c>
    </row>
  </sheetData>
  <mergeCells count="2">
    <mergeCell ref="A5:A6"/>
    <mergeCell ref="B5:C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26"/>
  <sheetViews>
    <sheetView workbookViewId="0" topLeftCell="A1">
      <selection activeCell="K28" sqref="K28"/>
    </sheetView>
  </sheetViews>
  <sheetFormatPr defaultColWidth="8.88671875" defaultRowHeight="13.5"/>
  <cols>
    <col min="1" max="1" width="10.21484375" style="46" customWidth="1"/>
    <col min="2" max="3" width="25.10546875" style="4" customWidth="1"/>
    <col min="4" max="4" width="12.21484375" style="4" customWidth="1"/>
    <col min="5" max="7" width="0" style="0" hidden="1" customWidth="1"/>
  </cols>
  <sheetData>
    <row r="2" spans="1:3" ht="22.5">
      <c r="A2" s="30"/>
      <c r="B2" s="3"/>
      <c r="C2" s="3"/>
    </row>
    <row r="3" spans="1:3" ht="23.25">
      <c r="A3" s="31"/>
      <c r="B3" s="3"/>
      <c r="C3" s="3"/>
    </row>
    <row r="4" spans="1:4" s="68" customFormat="1" ht="11.25">
      <c r="A4" s="32"/>
      <c r="B4" s="72"/>
      <c r="C4" s="315" t="s">
        <v>572</v>
      </c>
      <c r="D4" s="74"/>
    </row>
    <row r="5" spans="1:4" s="68" customFormat="1" ht="18" customHeight="1">
      <c r="A5" s="33" t="s">
        <v>573</v>
      </c>
      <c r="B5" s="10" t="s">
        <v>574</v>
      </c>
      <c r="C5" s="317"/>
      <c r="D5" s="5"/>
    </row>
    <row r="6" spans="1:4" s="68" customFormat="1" ht="18" customHeight="1">
      <c r="A6" s="34"/>
      <c r="B6" s="319" t="s">
        <v>575</v>
      </c>
      <c r="C6" s="320" t="s">
        <v>576</v>
      </c>
      <c r="D6" s="5"/>
    </row>
    <row r="7" spans="1:7" s="68" customFormat="1" ht="20.25" customHeight="1">
      <c r="A7" s="35" t="s">
        <v>284</v>
      </c>
      <c r="B7" s="324"/>
      <c r="C7" s="324"/>
      <c r="D7" s="61"/>
      <c r="E7" s="68" t="s">
        <v>379</v>
      </c>
      <c r="F7" s="68" t="s">
        <v>380</v>
      </c>
      <c r="G7" s="68" t="s">
        <v>381</v>
      </c>
    </row>
    <row r="8" spans="1:7" s="68" customFormat="1" ht="20.25" customHeight="1">
      <c r="A8" s="36" t="s">
        <v>43</v>
      </c>
      <c r="B8" s="321">
        <f>F8*100</f>
        <v>50.92676309139178</v>
      </c>
      <c r="C8" s="321">
        <f aca="true" t="shared" si="0" ref="C8:C28">G8*100</f>
        <v>49.073236908608145</v>
      </c>
      <c r="D8" s="24"/>
      <c r="E8" s="68" t="s">
        <v>385</v>
      </c>
      <c r="F8" s="68">
        <v>0.5092676309139178</v>
      </c>
      <c r="G8" s="68">
        <v>0.4907323690860814</v>
      </c>
    </row>
    <row r="9" spans="1:7" s="68" customFormat="1" ht="20.25" customHeight="1">
      <c r="A9" s="36" t="s">
        <v>44</v>
      </c>
      <c r="B9" s="321">
        <f aca="true" t="shared" si="1" ref="B9:B28">F9*100</f>
        <v>52.390040330274765</v>
      </c>
      <c r="C9" s="321">
        <f t="shared" si="0"/>
        <v>47.60995966972534</v>
      </c>
      <c r="D9" s="24"/>
      <c r="E9" s="68" t="s">
        <v>386</v>
      </c>
      <c r="F9" s="68">
        <v>0.5239004033027477</v>
      </c>
      <c r="G9" s="68">
        <v>0.47609959669725344</v>
      </c>
    </row>
    <row r="10" spans="1:4" s="68" customFormat="1" ht="20.25" customHeight="1">
      <c r="A10" s="37" t="s">
        <v>285</v>
      </c>
      <c r="B10" s="321"/>
      <c r="C10" s="321"/>
      <c r="D10" s="24"/>
    </row>
    <row r="11" spans="1:7" s="68" customFormat="1" ht="20.25" customHeight="1">
      <c r="A11" s="38" t="s">
        <v>286</v>
      </c>
      <c r="B11" s="321">
        <f t="shared" si="1"/>
        <v>42.88324249063953</v>
      </c>
      <c r="C11" s="321">
        <f t="shared" si="0"/>
        <v>57.11675750936036</v>
      </c>
      <c r="D11" s="24"/>
      <c r="E11" s="68" t="s">
        <v>389</v>
      </c>
      <c r="F11" s="68">
        <v>0.42883242490639534</v>
      </c>
      <c r="G11" s="68">
        <v>0.5711675750936036</v>
      </c>
    </row>
    <row r="12" spans="1:7" s="68" customFormat="1" ht="20.25" customHeight="1">
      <c r="A12" s="38" t="s">
        <v>287</v>
      </c>
      <c r="B12" s="321">
        <f t="shared" si="1"/>
        <v>47.93527232465251</v>
      </c>
      <c r="C12" s="321">
        <f t="shared" si="0"/>
        <v>52.06472767534728</v>
      </c>
      <c r="D12" s="24"/>
      <c r="E12" s="68" t="s">
        <v>391</v>
      </c>
      <c r="F12" s="68">
        <v>0.47935272324652506</v>
      </c>
      <c r="G12" s="68">
        <v>0.5206472767534728</v>
      </c>
    </row>
    <row r="13" spans="1:7" s="68" customFormat="1" ht="20.25" customHeight="1">
      <c r="A13" s="39" t="s">
        <v>288</v>
      </c>
      <c r="B13" s="321">
        <f t="shared" si="1"/>
        <v>54.006987607848764</v>
      </c>
      <c r="C13" s="321">
        <f t="shared" si="0"/>
        <v>45.99301239215088</v>
      </c>
      <c r="D13" s="24"/>
      <c r="E13" s="68" t="s">
        <v>393</v>
      </c>
      <c r="F13" s="68">
        <v>0.5400698760784877</v>
      </c>
      <c r="G13" s="68">
        <v>0.45993012392150884</v>
      </c>
    </row>
    <row r="14" spans="1:7" s="68" customFormat="1" ht="20.25" customHeight="1">
      <c r="A14" s="39" t="s">
        <v>289</v>
      </c>
      <c r="B14" s="321">
        <f t="shared" si="1"/>
        <v>54.71578184233606</v>
      </c>
      <c r="C14" s="321">
        <f t="shared" si="0"/>
        <v>45.28421815766382</v>
      </c>
      <c r="D14" s="24"/>
      <c r="E14" s="68" t="s">
        <v>395</v>
      </c>
      <c r="F14" s="68">
        <v>0.5471578184233605</v>
      </c>
      <c r="G14" s="68">
        <v>0.45284218157663825</v>
      </c>
    </row>
    <row r="15" spans="1:7" s="68" customFormat="1" ht="20.25" customHeight="1">
      <c r="A15" s="39" t="s">
        <v>290</v>
      </c>
      <c r="B15" s="321">
        <f t="shared" si="1"/>
        <v>53.826135196599054</v>
      </c>
      <c r="C15" s="321">
        <f t="shared" si="0"/>
        <v>46.173864803401365</v>
      </c>
      <c r="D15" s="24"/>
      <c r="E15" s="68" t="s">
        <v>397</v>
      </c>
      <c r="F15" s="68">
        <v>0.5382613519659906</v>
      </c>
      <c r="G15" s="68">
        <v>0.46173864803401365</v>
      </c>
    </row>
    <row r="16" spans="1:4" s="68" customFormat="1" ht="20.25" customHeight="1">
      <c r="A16" s="40" t="s">
        <v>291</v>
      </c>
      <c r="B16" s="321"/>
      <c r="C16" s="321"/>
      <c r="D16" s="24"/>
    </row>
    <row r="17" spans="1:7" s="68" customFormat="1" ht="20.25" customHeight="1">
      <c r="A17" s="36" t="s">
        <v>292</v>
      </c>
      <c r="B17" s="321">
        <f t="shared" si="1"/>
        <v>51.712632054773366</v>
      </c>
      <c r="C17" s="321">
        <f t="shared" si="0"/>
        <v>48.28736794522634</v>
      </c>
      <c r="D17" s="24"/>
      <c r="E17" s="68" t="s">
        <v>400</v>
      </c>
      <c r="F17" s="68">
        <v>0.5171263205477337</v>
      </c>
      <c r="G17" s="68">
        <v>0.48287367945226345</v>
      </c>
    </row>
    <row r="18" spans="1:7" s="68" customFormat="1" ht="20.25" customHeight="1">
      <c r="A18" s="36" t="s">
        <v>61</v>
      </c>
      <c r="B18" s="321">
        <f t="shared" si="1"/>
        <v>48.99610346817242</v>
      </c>
      <c r="C18" s="321">
        <f t="shared" si="0"/>
        <v>51.003896531827394</v>
      </c>
      <c r="D18" s="24"/>
      <c r="E18" s="68" t="s">
        <v>401</v>
      </c>
      <c r="F18" s="68">
        <v>0.4899610346817242</v>
      </c>
      <c r="G18" s="68">
        <v>0.510038965318274</v>
      </c>
    </row>
    <row r="19" spans="1:7" s="68" customFormat="1" ht="20.25" customHeight="1">
      <c r="A19" s="36" t="s">
        <v>62</v>
      </c>
      <c r="B19" s="321">
        <f t="shared" si="1"/>
        <v>50.307867737113455</v>
      </c>
      <c r="C19" s="321">
        <f t="shared" si="0"/>
        <v>49.692132262886915</v>
      </c>
      <c r="D19" s="24"/>
      <c r="E19" s="68" t="s">
        <v>402</v>
      </c>
      <c r="F19" s="68">
        <v>0.5030786773711345</v>
      </c>
      <c r="G19" s="68">
        <v>0.4969213226288691</v>
      </c>
    </row>
    <row r="20" spans="1:7" s="68" customFormat="1" ht="20.25" customHeight="1">
      <c r="A20" s="36" t="s">
        <v>63</v>
      </c>
      <c r="B20" s="321">
        <f t="shared" si="1"/>
        <v>55.46074482931168</v>
      </c>
      <c r="C20" s="321">
        <f t="shared" si="0"/>
        <v>44.53925517068834</v>
      </c>
      <c r="D20" s="24"/>
      <c r="E20" s="68" t="s">
        <v>403</v>
      </c>
      <c r="F20" s="68">
        <v>0.5546074482931168</v>
      </c>
      <c r="G20" s="68">
        <v>0.4453925517068834</v>
      </c>
    </row>
    <row r="21" spans="1:4" s="68" customFormat="1" ht="20.25" customHeight="1">
      <c r="A21" s="37" t="s">
        <v>577</v>
      </c>
      <c r="B21" s="321"/>
      <c r="C21" s="321"/>
      <c r="D21" s="24"/>
    </row>
    <row r="22" spans="1:7" s="68" customFormat="1" ht="20.25" customHeight="1">
      <c r="A22" s="36" t="s">
        <v>578</v>
      </c>
      <c r="B22" s="321">
        <f t="shared" si="1"/>
        <v>52.325024574132314</v>
      </c>
      <c r="C22" s="321">
        <f t="shared" si="0"/>
        <v>47.67497542586771</v>
      </c>
      <c r="D22" s="24"/>
      <c r="E22" s="68" t="s">
        <v>406</v>
      </c>
      <c r="F22" s="68">
        <v>0.5232502457413232</v>
      </c>
      <c r="G22" s="68">
        <v>0.47674975425867705</v>
      </c>
    </row>
    <row r="23" spans="1:7" s="68" customFormat="1" ht="20.25" customHeight="1">
      <c r="A23" s="41" t="s">
        <v>579</v>
      </c>
      <c r="B23" s="321">
        <f t="shared" si="1"/>
        <v>50.721839987537805</v>
      </c>
      <c r="C23" s="321">
        <f t="shared" si="0"/>
        <v>49.27816001246229</v>
      </c>
      <c r="D23" s="24"/>
      <c r="E23" s="68" t="s">
        <v>408</v>
      </c>
      <c r="F23" s="68">
        <v>0.5072183998753781</v>
      </c>
      <c r="G23" s="68">
        <v>0.49278160012462285</v>
      </c>
    </row>
    <row r="24" spans="1:4" s="68" customFormat="1" ht="20.25" customHeight="1">
      <c r="A24" s="42" t="s">
        <v>298</v>
      </c>
      <c r="B24" s="321"/>
      <c r="C24" s="321"/>
      <c r="D24" s="24"/>
    </row>
    <row r="25" spans="1:7" s="68" customFormat="1" ht="20.25" customHeight="1">
      <c r="A25" s="39" t="s">
        <v>299</v>
      </c>
      <c r="B25" s="321">
        <f t="shared" si="1"/>
        <v>50.32661431497875</v>
      </c>
      <c r="C25" s="321">
        <f t="shared" si="0"/>
        <v>49.67338568502099</v>
      </c>
      <c r="D25" s="24"/>
      <c r="E25" s="68" t="s">
        <v>411</v>
      </c>
      <c r="F25" s="68">
        <v>0.5032661431497875</v>
      </c>
      <c r="G25" s="68">
        <v>0.4967338568502099</v>
      </c>
    </row>
    <row r="26" spans="1:7" s="68" customFormat="1" ht="20.25" customHeight="1">
      <c r="A26" s="39" t="s">
        <v>300</v>
      </c>
      <c r="B26" s="321">
        <f t="shared" si="1"/>
        <v>49.69640781510648</v>
      </c>
      <c r="C26" s="321">
        <f t="shared" si="0"/>
        <v>50.303592184893745</v>
      </c>
      <c r="D26" s="24"/>
      <c r="E26" s="68" t="s">
        <v>413</v>
      </c>
      <c r="F26" s="68">
        <v>0.49696407815106486</v>
      </c>
      <c r="G26" s="68">
        <v>0.5030359218489374</v>
      </c>
    </row>
    <row r="27" spans="1:7" s="68" customFormat="1" ht="20.25" customHeight="1">
      <c r="A27" s="39" t="s">
        <v>301</v>
      </c>
      <c r="B27" s="321">
        <f t="shared" si="1"/>
        <v>53.318123771704315</v>
      </c>
      <c r="C27" s="321">
        <f t="shared" si="0"/>
        <v>46.68187622829587</v>
      </c>
      <c r="D27" s="24"/>
      <c r="E27" s="68" t="s">
        <v>415</v>
      </c>
      <c r="F27" s="68">
        <v>0.5331812377170432</v>
      </c>
      <c r="G27" s="68">
        <v>0.4668187622829587</v>
      </c>
    </row>
    <row r="28" spans="1:7" s="68" customFormat="1" ht="20.25" customHeight="1">
      <c r="A28" s="39" t="s">
        <v>302</v>
      </c>
      <c r="B28" s="321">
        <f t="shared" si="1"/>
        <v>56.604603366925375</v>
      </c>
      <c r="C28" s="321">
        <f t="shared" si="0"/>
        <v>43.39539663307469</v>
      </c>
      <c r="D28" s="24"/>
      <c r="E28" s="68" t="s">
        <v>417</v>
      </c>
      <c r="F28" s="68">
        <v>0.5660460336692538</v>
      </c>
      <c r="G28" s="68">
        <v>0.4339539663307469</v>
      </c>
    </row>
    <row r="29" spans="1:7" ht="13.5">
      <c r="A29" s="39" t="s">
        <v>303</v>
      </c>
      <c r="B29" s="325">
        <f>F29*100</f>
        <v>62.64841619496253</v>
      </c>
      <c r="C29" s="321">
        <f>G29*100</f>
        <v>37.351583805037514</v>
      </c>
      <c r="D29" s="29"/>
      <c r="F29" s="68">
        <v>0.6264841619496253</v>
      </c>
      <c r="G29" s="68">
        <v>0.37351583805037514</v>
      </c>
    </row>
    <row r="30" spans="1:7" ht="13.5">
      <c r="A30" s="44" t="s">
        <v>304</v>
      </c>
      <c r="B30" s="322">
        <f>F30*100</f>
        <v>60.720101568286424</v>
      </c>
      <c r="C30" s="322">
        <f>G30*100</f>
        <v>39.279898431713505</v>
      </c>
      <c r="F30" s="68">
        <v>0.6072010156828642</v>
      </c>
      <c r="G30" s="68">
        <v>0.39279898431713506</v>
      </c>
    </row>
    <row r="31" ht="13.5">
      <c r="A31" s="45"/>
    </row>
    <row r="32" ht="13.5">
      <c r="A32" s="45"/>
    </row>
    <row r="33" ht="13.5">
      <c r="A33" s="45"/>
    </row>
    <row r="34" ht="13.5">
      <c r="A34" s="45"/>
    </row>
    <row r="35" ht="13.5">
      <c r="A35" s="45"/>
    </row>
    <row r="36" ht="13.5">
      <c r="A36" s="45"/>
    </row>
    <row r="37" ht="13.5">
      <c r="A37" s="45"/>
    </row>
    <row r="38" ht="13.5">
      <c r="A38" s="45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2">
    <mergeCell ref="A5:A6"/>
    <mergeCell ref="B5:C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4" width="17.21484375" style="4" customWidth="1"/>
    <col min="5" max="5" width="13.10546875" style="4" customWidth="1"/>
    <col min="6" max="8" width="8.88671875" style="4" hidden="1" customWidth="1"/>
    <col min="9" max="16384" width="8.88671875" style="4" customWidth="1"/>
  </cols>
  <sheetData>
    <row r="2" spans="1:4" ht="18" customHeight="1">
      <c r="A2" s="326" t="s">
        <v>834</v>
      </c>
      <c r="B2" s="3"/>
      <c r="C2" s="3"/>
      <c r="D2" s="3"/>
    </row>
    <row r="3" spans="1:4" ht="18" customHeight="1">
      <c r="A3" s="314"/>
      <c r="B3" s="3"/>
      <c r="C3" s="3"/>
      <c r="D3" s="3"/>
    </row>
    <row r="4" spans="1:5" s="24" customFormat="1" ht="18" customHeight="1">
      <c r="A4" s="5"/>
      <c r="B4" s="72"/>
      <c r="C4" s="72"/>
      <c r="D4" s="315" t="s">
        <v>572</v>
      </c>
      <c r="E4" s="74"/>
    </row>
    <row r="5" spans="1:5" s="7" customFormat="1" ht="18" customHeight="1">
      <c r="A5" s="316" t="s">
        <v>580</v>
      </c>
      <c r="B5" s="10" t="s">
        <v>581</v>
      </c>
      <c r="C5" s="317"/>
      <c r="D5" s="317"/>
      <c r="E5" s="5"/>
    </row>
    <row r="6" spans="1:5" s="7" customFormat="1" ht="18" customHeight="1">
      <c r="A6" s="318"/>
      <c r="B6" s="327"/>
      <c r="C6" s="319" t="s">
        <v>582</v>
      </c>
      <c r="D6" s="320" t="s">
        <v>583</v>
      </c>
      <c r="E6" s="5"/>
    </row>
    <row r="7" spans="1:8" s="61" customFormat="1" ht="19.5" customHeight="1">
      <c r="A7" s="18">
        <v>2010</v>
      </c>
      <c r="B7" s="321">
        <f aca="true" t="shared" si="0" ref="B7:D32">F7*100</f>
        <v>41.09603355392469</v>
      </c>
      <c r="C7" s="321">
        <f t="shared" si="0"/>
        <v>33.05444090730363</v>
      </c>
      <c r="D7" s="321">
        <f t="shared" si="0"/>
        <v>8.041592646621137</v>
      </c>
      <c r="F7" s="61">
        <v>0.41096033553924693</v>
      </c>
      <c r="G7" s="61">
        <v>0.3305444090730363</v>
      </c>
      <c r="H7" s="61">
        <v>0.08041592646621137</v>
      </c>
    </row>
    <row r="8" spans="1:8" s="24" customFormat="1" ht="19.5" customHeight="1">
      <c r="A8" s="18">
        <v>2011</v>
      </c>
      <c r="B8" s="321">
        <f t="shared" si="0"/>
        <v>37.551515892907226</v>
      </c>
      <c r="C8" s="321">
        <f t="shared" si="0"/>
        <v>30.38978856545945</v>
      </c>
      <c r="D8" s="321">
        <f t="shared" si="0"/>
        <v>7.161727327447798</v>
      </c>
      <c r="F8" s="24">
        <v>0.3755151589290723</v>
      </c>
      <c r="G8" s="24">
        <v>0.3038978856545945</v>
      </c>
      <c r="H8" s="24">
        <v>0.07161727327447798</v>
      </c>
    </row>
    <row r="9" spans="1:8" s="61" customFormat="1" ht="19.5" customHeight="1">
      <c r="A9" s="21">
        <v>2012</v>
      </c>
      <c r="B9" s="321">
        <f t="shared" si="0"/>
        <v>38.30410028260789</v>
      </c>
      <c r="C9" s="321">
        <f t="shared" si="0"/>
        <v>30.218751994832406</v>
      </c>
      <c r="D9" s="321">
        <f t="shared" si="0"/>
        <v>8.08534828777554</v>
      </c>
      <c r="F9" s="61">
        <v>0.3830410028260789</v>
      </c>
      <c r="G9" s="61">
        <v>0.30218751994832405</v>
      </c>
      <c r="H9" s="61">
        <v>0.0808534828777554</v>
      </c>
    </row>
    <row r="10" spans="1:12" s="24" customFormat="1" ht="19.5" customHeight="1">
      <c r="A10" s="23" t="s">
        <v>584</v>
      </c>
      <c r="B10" s="321">
        <f t="shared" si="0"/>
        <v>38.15879246709291</v>
      </c>
      <c r="C10" s="321">
        <f t="shared" si="0"/>
        <v>30.87364471297409</v>
      </c>
      <c r="D10" s="321">
        <f t="shared" si="0"/>
        <v>7.285147754118791</v>
      </c>
      <c r="F10" s="24">
        <v>0.3815879246709291</v>
      </c>
      <c r="G10" s="24">
        <v>0.3087364471297409</v>
      </c>
      <c r="H10" s="24">
        <v>0.07285147754118791</v>
      </c>
      <c r="L10" s="61"/>
    </row>
    <row r="11" spans="1:12" s="24" customFormat="1" ht="19.5" customHeight="1">
      <c r="A11" s="23" t="s">
        <v>585</v>
      </c>
      <c r="B11" s="321">
        <f t="shared" si="0"/>
        <v>42.993131897130894</v>
      </c>
      <c r="C11" s="321">
        <f t="shared" si="0"/>
        <v>34.316840805071074</v>
      </c>
      <c r="D11" s="321">
        <f t="shared" si="0"/>
        <v>8.676291092059811</v>
      </c>
      <c r="F11" s="24">
        <v>0.42993131897130893</v>
      </c>
      <c r="G11" s="24">
        <v>0.34316840805071075</v>
      </c>
      <c r="H11" s="24">
        <v>0.08676291092059811</v>
      </c>
      <c r="L11" s="61"/>
    </row>
    <row r="12" spans="1:12" s="24" customFormat="1" ht="19.5" customHeight="1">
      <c r="A12" s="23" t="s">
        <v>586</v>
      </c>
      <c r="B12" s="321">
        <f t="shared" si="0"/>
        <v>40.169145068354084</v>
      </c>
      <c r="C12" s="321">
        <f t="shared" si="0"/>
        <v>31.114733187037203</v>
      </c>
      <c r="D12" s="321">
        <f t="shared" si="0"/>
        <v>9.05441188131689</v>
      </c>
      <c r="F12" s="24">
        <v>0.40169145068354084</v>
      </c>
      <c r="G12" s="24">
        <v>0.311147331870372</v>
      </c>
      <c r="H12" s="24">
        <v>0.0905441188131689</v>
      </c>
      <c r="L12" s="61"/>
    </row>
    <row r="13" spans="1:12" s="24" customFormat="1" ht="19.5" customHeight="1">
      <c r="A13" s="23" t="s">
        <v>587</v>
      </c>
      <c r="B13" s="321">
        <f t="shared" si="0"/>
        <v>31.001502565066417</v>
      </c>
      <c r="C13" s="321">
        <f t="shared" si="0"/>
        <v>26.30462497016956</v>
      </c>
      <c r="D13" s="321">
        <f t="shared" si="0"/>
        <v>4.696877594896855</v>
      </c>
      <c r="F13" s="24">
        <v>0.3100150256506642</v>
      </c>
      <c r="G13" s="24">
        <v>0.2630462497016956</v>
      </c>
      <c r="H13" s="24">
        <v>0.04696877594896855</v>
      </c>
      <c r="L13" s="61"/>
    </row>
    <row r="14" spans="1:12" s="24" customFormat="1" ht="19.5" customHeight="1">
      <c r="A14" s="23" t="s">
        <v>588</v>
      </c>
      <c r="B14" s="321">
        <f t="shared" si="0"/>
        <v>46.316465010221044</v>
      </c>
      <c r="C14" s="321">
        <f t="shared" si="0"/>
        <v>33.33634621716995</v>
      </c>
      <c r="D14" s="321">
        <f t="shared" si="0"/>
        <v>12.980118793051062</v>
      </c>
      <c r="F14" s="24">
        <v>0.4631646501022104</v>
      </c>
      <c r="G14" s="24">
        <v>0.33336346217169943</v>
      </c>
      <c r="H14" s="24">
        <v>0.12980118793051063</v>
      </c>
      <c r="L14" s="61"/>
    </row>
    <row r="15" spans="1:12" s="24" customFormat="1" ht="19.5" customHeight="1">
      <c r="A15" s="23" t="s">
        <v>589</v>
      </c>
      <c r="B15" s="321">
        <f t="shared" si="0"/>
        <v>38.4965109221555</v>
      </c>
      <c r="C15" s="321">
        <f t="shared" si="0"/>
        <v>31.606692891195042</v>
      </c>
      <c r="D15" s="321">
        <f t="shared" si="0"/>
        <v>6.889818030960475</v>
      </c>
      <c r="F15" s="24">
        <v>0.384965109221555</v>
      </c>
      <c r="G15" s="24">
        <v>0.31606692891195043</v>
      </c>
      <c r="H15" s="24">
        <v>0.06889818030960475</v>
      </c>
      <c r="L15" s="61"/>
    </row>
    <row r="16" spans="1:12" s="24" customFormat="1" ht="19.5" customHeight="1">
      <c r="A16" s="23" t="s">
        <v>590</v>
      </c>
      <c r="B16" s="321">
        <f t="shared" si="0"/>
        <v>25.44320128049043</v>
      </c>
      <c r="C16" s="321">
        <f t="shared" si="0"/>
        <v>22.40359470983683</v>
      </c>
      <c r="D16" s="321">
        <f t="shared" si="0"/>
        <v>3.0396065706536026</v>
      </c>
      <c r="F16" s="24">
        <v>0.2544320128049043</v>
      </c>
      <c r="G16" s="24">
        <v>0.2240359470983683</v>
      </c>
      <c r="H16" s="24">
        <v>0.030396065706536027</v>
      </c>
      <c r="L16" s="61"/>
    </row>
    <row r="17" spans="1:12" s="24" customFormat="1" ht="19.5" customHeight="1">
      <c r="A17" s="23" t="s">
        <v>591</v>
      </c>
      <c r="B17" s="321">
        <f t="shared" si="0"/>
        <v>51.54515436916288</v>
      </c>
      <c r="C17" s="321">
        <f t="shared" si="0"/>
        <v>35.265752587563576</v>
      </c>
      <c r="D17" s="321">
        <f t="shared" si="0"/>
        <v>16.279401781599343</v>
      </c>
      <c r="F17" s="24">
        <v>0.5154515436916288</v>
      </c>
      <c r="G17" s="24">
        <v>0.35265752587563576</v>
      </c>
      <c r="H17" s="24">
        <v>0.16279401781599342</v>
      </c>
      <c r="L17" s="61"/>
    </row>
    <row r="18" spans="1:12" s="24" customFormat="1" ht="19.5" customHeight="1">
      <c r="A18" s="23" t="s">
        <v>592</v>
      </c>
      <c r="B18" s="321">
        <f t="shared" si="0"/>
        <v>34.792772740752675</v>
      </c>
      <c r="C18" s="321">
        <f t="shared" si="0"/>
        <v>27.6312265620689</v>
      </c>
      <c r="D18" s="321">
        <f t="shared" si="0"/>
        <v>7.161546178683779</v>
      </c>
      <c r="F18" s="24">
        <v>0.34792772740752675</v>
      </c>
      <c r="G18" s="24">
        <v>0.276312265620689</v>
      </c>
      <c r="H18" s="24">
        <v>0.0716154617868378</v>
      </c>
      <c r="L18" s="61"/>
    </row>
    <row r="19" spans="1:12" s="24" customFormat="1" ht="19.5" customHeight="1">
      <c r="A19" s="23" t="s">
        <v>593</v>
      </c>
      <c r="B19" s="321">
        <f t="shared" si="0"/>
        <v>33.35751510904287</v>
      </c>
      <c r="C19" s="321">
        <f t="shared" si="0"/>
        <v>27.006365499310736</v>
      </c>
      <c r="D19" s="321">
        <f t="shared" si="0"/>
        <v>6.351149609732129</v>
      </c>
      <c r="F19" s="24">
        <v>0.33357515109042873</v>
      </c>
      <c r="G19" s="24">
        <v>0.27006365499310736</v>
      </c>
      <c r="H19" s="24">
        <v>0.06351149609732129</v>
      </c>
      <c r="L19" s="61"/>
    </row>
    <row r="20" spans="1:12" s="24" customFormat="1" ht="19.5" customHeight="1">
      <c r="A20" s="23" t="s">
        <v>594</v>
      </c>
      <c r="B20" s="321">
        <f t="shared" si="0"/>
        <v>36.792452830188694</v>
      </c>
      <c r="C20" s="321">
        <f t="shared" si="0"/>
        <v>31.734800838574433</v>
      </c>
      <c r="D20" s="321">
        <f t="shared" si="0"/>
        <v>5.057651991614256</v>
      </c>
      <c r="F20" s="24">
        <v>0.36792452830188693</v>
      </c>
      <c r="G20" s="24">
        <v>0.31734800838574434</v>
      </c>
      <c r="H20" s="24">
        <v>0.050576519916142565</v>
      </c>
      <c r="L20" s="61"/>
    </row>
    <row r="21" spans="1:12" s="24" customFormat="1" ht="19.5" customHeight="1">
      <c r="A21" s="23" t="s">
        <v>595</v>
      </c>
      <c r="B21" s="321">
        <f t="shared" si="0"/>
        <v>36.238236750866754</v>
      </c>
      <c r="C21" s="321">
        <f t="shared" si="0"/>
        <v>31.579990094105998</v>
      </c>
      <c r="D21" s="321">
        <f t="shared" si="0"/>
        <v>4.658246656760774</v>
      </c>
      <c r="F21" s="24">
        <v>0.36238236750866754</v>
      </c>
      <c r="G21" s="24">
        <v>0.31579990094106</v>
      </c>
      <c r="H21" s="24">
        <v>0.04658246656760774</v>
      </c>
      <c r="L21" s="61"/>
    </row>
    <row r="22" spans="1:12" s="24" customFormat="1" ht="19.5" customHeight="1">
      <c r="A22" s="23" t="s">
        <v>596</v>
      </c>
      <c r="B22" s="321">
        <f t="shared" si="0"/>
        <v>20.451866404715123</v>
      </c>
      <c r="C22" s="321">
        <f t="shared" si="0"/>
        <v>16.37524557956778</v>
      </c>
      <c r="D22" s="321">
        <f t="shared" si="0"/>
        <v>4.076620825147348</v>
      </c>
      <c r="F22" s="24">
        <v>0.20451866404715122</v>
      </c>
      <c r="G22" s="24">
        <v>0.1637524557956778</v>
      </c>
      <c r="H22" s="24">
        <v>0.04076620825147348</v>
      </c>
      <c r="L22" s="61"/>
    </row>
    <row r="23" spans="1:12" s="24" customFormat="1" ht="19.5" customHeight="1">
      <c r="A23" s="23" t="s">
        <v>597</v>
      </c>
      <c r="B23" s="321">
        <f t="shared" si="0"/>
        <v>38.676470588235304</v>
      </c>
      <c r="C23" s="321">
        <f t="shared" si="0"/>
        <v>29.648337595907925</v>
      </c>
      <c r="D23" s="321">
        <f t="shared" si="0"/>
        <v>9.028132992327368</v>
      </c>
      <c r="F23" s="24">
        <v>0.386764705882353</v>
      </c>
      <c r="G23" s="24">
        <v>0.29648337595907925</v>
      </c>
      <c r="H23" s="24">
        <v>0.09028132992327367</v>
      </c>
      <c r="L23" s="61"/>
    </row>
    <row r="24" spans="1:12" s="24" customFormat="1" ht="19.5" customHeight="1">
      <c r="A24" s="23" t="s">
        <v>598</v>
      </c>
      <c r="B24" s="321">
        <f t="shared" si="0"/>
        <v>41.34352373290425</v>
      </c>
      <c r="C24" s="321">
        <f t="shared" si="0"/>
        <v>31.97908286403863</v>
      </c>
      <c r="D24" s="321">
        <f t="shared" si="0"/>
        <v>9.36444086886565</v>
      </c>
      <c r="F24" s="24">
        <v>0.4134352373290425</v>
      </c>
      <c r="G24" s="24">
        <v>0.3197908286403863</v>
      </c>
      <c r="H24" s="24">
        <v>0.0936444086886565</v>
      </c>
      <c r="L24" s="61"/>
    </row>
    <row r="25" spans="1:12" s="24" customFormat="1" ht="19.5" customHeight="1">
      <c r="A25" s="23" t="s">
        <v>599</v>
      </c>
      <c r="B25" s="321">
        <f t="shared" si="0"/>
        <v>31.05327868852459</v>
      </c>
      <c r="C25" s="321">
        <f t="shared" si="0"/>
        <v>27.438524590163937</v>
      </c>
      <c r="D25" s="321">
        <f t="shared" si="0"/>
        <v>3.614754098360658</v>
      </c>
      <c r="F25" s="24">
        <v>0.3105327868852459</v>
      </c>
      <c r="G25" s="24">
        <v>0.2743852459016394</v>
      </c>
      <c r="H25" s="24">
        <v>0.03614754098360658</v>
      </c>
      <c r="L25" s="61"/>
    </row>
    <row r="26" spans="1:12" s="24" customFormat="1" ht="19.5" customHeight="1">
      <c r="A26" s="23" t="s">
        <v>564</v>
      </c>
      <c r="B26" s="321">
        <f t="shared" si="0"/>
        <v>42.87665562913908</v>
      </c>
      <c r="C26" s="321">
        <f t="shared" si="0"/>
        <v>38.1208609271523</v>
      </c>
      <c r="D26" s="321">
        <f t="shared" si="0"/>
        <v>4.755794701986753</v>
      </c>
      <c r="F26" s="24">
        <v>0.4287665562913908</v>
      </c>
      <c r="G26" s="24">
        <v>0.381208609271523</v>
      </c>
      <c r="H26" s="24">
        <v>0.047557947019867534</v>
      </c>
      <c r="L26" s="61"/>
    </row>
    <row r="27" spans="1:12" s="24" customFormat="1" ht="19.5" customHeight="1">
      <c r="A27" s="23" t="s">
        <v>565</v>
      </c>
      <c r="B27" s="321">
        <f t="shared" si="0"/>
        <v>29.512390087929656</v>
      </c>
      <c r="C27" s="321">
        <f t="shared" si="0"/>
        <v>24.856115107913666</v>
      </c>
      <c r="D27" s="321">
        <f t="shared" si="0"/>
        <v>4.656274980015987</v>
      </c>
      <c r="F27" s="24">
        <v>0.2951239008792966</v>
      </c>
      <c r="G27" s="24">
        <v>0.24856115107913668</v>
      </c>
      <c r="H27" s="24">
        <v>0.046562749800159876</v>
      </c>
      <c r="L27" s="61"/>
    </row>
    <row r="28" spans="1:12" s="24" customFormat="1" ht="19.5" customHeight="1">
      <c r="A28" s="23" t="s">
        <v>566</v>
      </c>
      <c r="B28" s="321">
        <f t="shared" si="0"/>
        <v>42.28673637864611</v>
      </c>
      <c r="C28" s="321">
        <f t="shared" si="0"/>
        <v>30.63841496973031</v>
      </c>
      <c r="D28" s="321">
        <f t="shared" si="0"/>
        <v>11.648321408915795</v>
      </c>
      <c r="F28" s="24">
        <v>0.4228673637864611</v>
      </c>
      <c r="G28" s="24">
        <v>0.3063841496973031</v>
      </c>
      <c r="H28" s="24">
        <v>0.11648321408915795</v>
      </c>
      <c r="L28" s="61"/>
    </row>
    <row r="29" spans="1:12" s="24" customFormat="1" ht="19.5" customHeight="1">
      <c r="A29" s="23" t="s">
        <v>567</v>
      </c>
      <c r="B29" s="321">
        <f t="shared" si="0"/>
        <v>35.484891075193254</v>
      </c>
      <c r="C29" s="321">
        <f t="shared" si="0"/>
        <v>30.53759662684469</v>
      </c>
      <c r="D29" s="321">
        <f t="shared" si="0"/>
        <v>4.9472944483485595</v>
      </c>
      <c r="F29" s="24">
        <v>0.35484891075193253</v>
      </c>
      <c r="G29" s="24">
        <v>0.3053759662684469</v>
      </c>
      <c r="H29" s="24">
        <v>0.0494729444834856</v>
      </c>
      <c r="L29" s="61"/>
    </row>
    <row r="30" spans="1:12" s="24" customFormat="1" ht="19.5" customHeight="1">
      <c r="A30" s="23" t="s">
        <v>568</v>
      </c>
      <c r="B30" s="321">
        <f t="shared" si="0"/>
        <v>23.368821292775667</v>
      </c>
      <c r="C30" s="321">
        <f t="shared" si="0"/>
        <v>18.42205323193917</v>
      </c>
      <c r="D30" s="321">
        <f t="shared" si="0"/>
        <v>4.946768060836504</v>
      </c>
      <c r="F30" s="24">
        <v>0.23368821292775668</v>
      </c>
      <c r="G30" s="24">
        <v>0.1842205323193917</v>
      </c>
      <c r="H30" s="24">
        <v>0.04946768060836504</v>
      </c>
      <c r="L30" s="61"/>
    </row>
    <row r="31" spans="1:12" s="24" customFormat="1" ht="19.5" customHeight="1">
      <c r="A31" s="23" t="s">
        <v>569</v>
      </c>
      <c r="B31" s="321">
        <f t="shared" si="0"/>
        <v>33.279970215934476</v>
      </c>
      <c r="C31" s="321">
        <f t="shared" si="0"/>
        <v>28.74162323157112</v>
      </c>
      <c r="D31" s="321">
        <f t="shared" si="0"/>
        <v>4.538346984363366</v>
      </c>
      <c r="F31" s="24">
        <v>0.3327997021593448</v>
      </c>
      <c r="G31" s="24">
        <v>0.2874162323157112</v>
      </c>
      <c r="H31" s="24">
        <v>0.04538346984363366</v>
      </c>
      <c r="L31" s="61"/>
    </row>
    <row r="32" spans="1:12" s="24" customFormat="1" ht="19.5" customHeight="1">
      <c r="A32" s="25" t="s">
        <v>570</v>
      </c>
      <c r="B32" s="322">
        <f t="shared" si="0"/>
        <v>6.729559748427673</v>
      </c>
      <c r="C32" s="322">
        <f t="shared" si="0"/>
        <v>5.220125786163522</v>
      </c>
      <c r="D32" s="322">
        <f t="shared" si="0"/>
        <v>1.509433962264151</v>
      </c>
      <c r="E32" s="72"/>
      <c r="F32" s="24">
        <v>0.06729559748427673</v>
      </c>
      <c r="G32" s="24">
        <v>0.05220125786163522</v>
      </c>
      <c r="H32" s="24">
        <v>0.01509433962264151</v>
      </c>
      <c r="L32" s="61"/>
    </row>
    <row r="33" s="24" customFormat="1" ht="18" customHeight="1">
      <c r="A33" s="27" t="s">
        <v>571</v>
      </c>
    </row>
  </sheetData>
  <mergeCells count="2">
    <mergeCell ref="A5:A6"/>
    <mergeCell ref="B5:D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6"/>
  <sheetViews>
    <sheetView workbookViewId="0" topLeftCell="A1">
      <selection activeCell="D27" sqref="D27"/>
    </sheetView>
  </sheetViews>
  <sheetFormatPr defaultColWidth="8.88671875" defaultRowHeight="13.5"/>
  <cols>
    <col min="1" max="1" width="10.21484375" style="46" customWidth="1"/>
    <col min="2" max="4" width="17.21484375" style="4" customWidth="1"/>
    <col min="5" max="5" width="12.21484375" style="4" customWidth="1"/>
    <col min="6" max="8" width="0" style="0" hidden="1" customWidth="1"/>
  </cols>
  <sheetData>
    <row r="2" spans="1:4" ht="22.5">
      <c r="A2" s="30"/>
      <c r="B2" s="3"/>
      <c r="C2" s="3"/>
      <c r="D2" s="3"/>
    </row>
    <row r="3" spans="1:4" ht="23.25">
      <c r="A3" s="31"/>
      <c r="B3" s="3"/>
      <c r="C3" s="3"/>
      <c r="D3" s="3"/>
    </row>
    <row r="4" spans="1:5" s="68" customFormat="1" ht="11.25">
      <c r="A4" s="32"/>
      <c r="B4" s="72"/>
      <c r="C4" s="72"/>
      <c r="D4" s="315" t="s">
        <v>572</v>
      </c>
      <c r="E4" s="74"/>
    </row>
    <row r="5" spans="1:5" s="68" customFormat="1" ht="18" customHeight="1">
      <c r="A5" s="33" t="s">
        <v>573</v>
      </c>
      <c r="B5" s="10" t="s">
        <v>581</v>
      </c>
      <c r="C5" s="317"/>
      <c r="D5" s="317"/>
      <c r="E5" s="5"/>
    </row>
    <row r="6" spans="1:5" s="68" customFormat="1" ht="18" customHeight="1">
      <c r="A6" s="34"/>
      <c r="B6" s="327"/>
      <c r="C6" s="319" t="s">
        <v>582</v>
      </c>
      <c r="D6" s="320" t="s">
        <v>583</v>
      </c>
      <c r="E6" s="5"/>
    </row>
    <row r="7" spans="1:5" s="68" customFormat="1" ht="20.25" customHeight="1">
      <c r="A7" s="35" t="s">
        <v>284</v>
      </c>
      <c r="B7" s="324"/>
      <c r="C7" s="324"/>
      <c r="D7" s="324"/>
      <c r="E7" s="61"/>
    </row>
    <row r="8" spans="1:8" s="68" customFormat="1" ht="20.25" customHeight="1">
      <c r="A8" s="36" t="s">
        <v>43</v>
      </c>
      <c r="B8" s="321">
        <f>F8*100</f>
        <v>45.79491244212249</v>
      </c>
      <c r="C8" s="321">
        <f aca="true" t="shared" si="0" ref="C8:D28">G8*100</f>
        <v>35.55831117358577</v>
      </c>
      <c r="D8" s="321">
        <f t="shared" si="0"/>
        <v>10.23660126853681</v>
      </c>
      <c r="E8" s="24"/>
      <c r="F8" s="68">
        <v>0.4579491244212249</v>
      </c>
      <c r="G8" s="68">
        <v>0.3555831117358577</v>
      </c>
      <c r="H8" s="68">
        <v>0.10236601268536812</v>
      </c>
    </row>
    <row r="9" spans="1:8" s="68" customFormat="1" ht="20.25" customHeight="1">
      <c r="A9" s="36" t="s">
        <v>44</v>
      </c>
      <c r="B9" s="321">
        <f>F9*100</f>
        <v>16.639080807030677</v>
      </c>
      <c r="C9" s="321">
        <f t="shared" si="0"/>
        <v>14.775612968611782</v>
      </c>
      <c r="D9" s="321">
        <f t="shared" si="0"/>
        <v>1.8634678384189178</v>
      </c>
      <c r="E9" s="24"/>
      <c r="F9" s="68">
        <v>0.16639080807030676</v>
      </c>
      <c r="G9" s="68">
        <v>0.14775612968611782</v>
      </c>
      <c r="H9" s="68">
        <v>0.01863467838418918</v>
      </c>
    </row>
    <row r="10" spans="1:5" s="68" customFormat="1" ht="20.25" customHeight="1">
      <c r="A10" s="37" t="s">
        <v>285</v>
      </c>
      <c r="B10" s="321"/>
      <c r="C10" s="321"/>
      <c r="D10" s="321"/>
      <c r="E10" s="24"/>
    </row>
    <row r="11" spans="1:8" s="68" customFormat="1" ht="20.25" customHeight="1">
      <c r="A11" s="38" t="s">
        <v>286</v>
      </c>
      <c r="B11" s="321">
        <f>F11*100</f>
        <v>16.63013501361069</v>
      </c>
      <c r="C11" s="321">
        <f t="shared" si="0"/>
        <v>15.069669724309756</v>
      </c>
      <c r="D11" s="321">
        <f t="shared" si="0"/>
        <v>1.5604652893009217</v>
      </c>
      <c r="E11" s="24"/>
      <c r="F11" s="68">
        <v>0.1663013501361069</v>
      </c>
      <c r="G11" s="68">
        <v>0.15069669724309756</v>
      </c>
      <c r="H11" s="68">
        <v>0.015604652893009217</v>
      </c>
    </row>
    <row r="12" spans="1:8" s="68" customFormat="1" ht="20.25" customHeight="1">
      <c r="A12" s="38" t="s">
        <v>287</v>
      </c>
      <c r="B12" s="321">
        <f>F12*100</f>
        <v>44.66642883402868</v>
      </c>
      <c r="C12" s="321">
        <f t="shared" si="0"/>
        <v>30.69538390709615</v>
      </c>
      <c r="D12" s="321">
        <f t="shared" si="0"/>
        <v>13.97104492693257</v>
      </c>
      <c r="E12" s="24"/>
      <c r="F12" s="68">
        <v>0.44666428834028676</v>
      </c>
      <c r="G12" s="68">
        <v>0.3069538390709615</v>
      </c>
      <c r="H12" s="68">
        <v>0.13971044926932571</v>
      </c>
    </row>
    <row r="13" spans="1:8" s="68" customFormat="1" ht="20.25" customHeight="1">
      <c r="A13" s="39" t="s">
        <v>288</v>
      </c>
      <c r="B13" s="321">
        <f>F13*100</f>
        <v>54.02785692843375</v>
      </c>
      <c r="C13" s="321">
        <f t="shared" si="0"/>
        <v>36.084642131535986</v>
      </c>
      <c r="D13" s="321">
        <f t="shared" si="0"/>
        <v>17.94321479689776</v>
      </c>
      <c r="E13" s="24"/>
      <c r="F13" s="68">
        <v>0.5402785692843375</v>
      </c>
      <c r="G13" s="68">
        <v>0.3608464213153599</v>
      </c>
      <c r="H13" s="68">
        <v>0.17943214796897758</v>
      </c>
    </row>
    <row r="14" spans="1:8" s="68" customFormat="1" ht="20.25" customHeight="1">
      <c r="A14" s="39" t="s">
        <v>289</v>
      </c>
      <c r="B14" s="321">
        <f>F14*100</f>
        <v>45.51162571538362</v>
      </c>
      <c r="C14" s="321">
        <f t="shared" si="0"/>
        <v>37.49527803035889</v>
      </c>
      <c r="D14" s="321">
        <f t="shared" si="0"/>
        <v>8.01634768502466</v>
      </c>
      <c r="E14" s="24"/>
      <c r="F14" s="68">
        <v>0.45511625715383625</v>
      </c>
      <c r="G14" s="68">
        <v>0.37495278030358886</v>
      </c>
      <c r="H14" s="68">
        <v>0.0801634768502466</v>
      </c>
    </row>
    <row r="15" spans="1:8" s="68" customFormat="1" ht="20.25" customHeight="1">
      <c r="A15" s="39" t="s">
        <v>290</v>
      </c>
      <c r="B15" s="321">
        <f>F15*100</f>
        <v>28.643494309083295</v>
      </c>
      <c r="C15" s="321">
        <f t="shared" si="0"/>
        <v>25.631348774143703</v>
      </c>
      <c r="D15" s="321">
        <f t="shared" si="0"/>
        <v>3.012145534939605</v>
      </c>
      <c r="E15" s="24"/>
      <c r="F15" s="68">
        <v>0.28643494309083295</v>
      </c>
      <c r="G15" s="68">
        <v>0.25631348774143703</v>
      </c>
      <c r="H15" s="68">
        <v>0.03012145534939605</v>
      </c>
    </row>
    <row r="16" spans="1:5" s="68" customFormat="1" ht="20.25" customHeight="1">
      <c r="A16" s="40" t="s">
        <v>291</v>
      </c>
      <c r="B16" s="321"/>
      <c r="C16" s="321"/>
      <c r="D16" s="321"/>
      <c r="E16" s="24"/>
    </row>
    <row r="17" spans="1:8" s="68" customFormat="1" ht="20.25" customHeight="1">
      <c r="A17" s="36" t="s">
        <v>292</v>
      </c>
      <c r="B17" s="321">
        <f>F17*100</f>
        <v>23.835709900322733</v>
      </c>
      <c r="C17" s="321">
        <f t="shared" si="0"/>
        <v>21.629534855853187</v>
      </c>
      <c r="D17" s="321">
        <f t="shared" si="0"/>
        <v>2.2061750444695547</v>
      </c>
      <c r="E17" s="24"/>
      <c r="F17" s="68">
        <v>0.23835709900322732</v>
      </c>
      <c r="G17" s="68">
        <v>0.21629534855853186</v>
      </c>
      <c r="H17" s="68">
        <v>0.022061750444695546</v>
      </c>
    </row>
    <row r="18" spans="1:8" s="68" customFormat="1" ht="20.25" customHeight="1">
      <c r="A18" s="36" t="s">
        <v>61</v>
      </c>
      <c r="B18" s="321">
        <f>F18*100</f>
        <v>42.14922196130663</v>
      </c>
      <c r="C18" s="321">
        <f t="shared" si="0"/>
        <v>36.17935175366481</v>
      </c>
      <c r="D18" s="321">
        <f t="shared" si="0"/>
        <v>5.969870207641862</v>
      </c>
      <c r="E18" s="24"/>
      <c r="F18" s="68">
        <v>0.4214922196130663</v>
      </c>
      <c r="G18" s="68">
        <v>0.3617935175366481</v>
      </c>
      <c r="H18" s="68">
        <v>0.05969870207641862</v>
      </c>
    </row>
    <row r="19" spans="1:8" s="68" customFormat="1" ht="20.25" customHeight="1">
      <c r="A19" s="36" t="s">
        <v>62</v>
      </c>
      <c r="B19" s="321">
        <f>F19*100</f>
        <v>44.05933593664646</v>
      </c>
      <c r="C19" s="321">
        <f t="shared" si="0"/>
        <v>34.771679880331625</v>
      </c>
      <c r="D19" s="321">
        <f t="shared" si="0"/>
        <v>9.287656056314916</v>
      </c>
      <c r="E19" s="24"/>
      <c r="F19" s="68">
        <v>0.4405933593664646</v>
      </c>
      <c r="G19" s="68">
        <v>0.34771679880331624</v>
      </c>
      <c r="H19" s="68">
        <v>0.09287656056314915</v>
      </c>
    </row>
    <row r="20" spans="1:8" s="68" customFormat="1" ht="20.25" customHeight="1">
      <c r="A20" s="36" t="s">
        <v>63</v>
      </c>
      <c r="B20" s="321">
        <f>F20*100</f>
        <v>48.678694996241106</v>
      </c>
      <c r="C20" s="321">
        <f t="shared" si="0"/>
        <v>32.78177100816383</v>
      </c>
      <c r="D20" s="321">
        <f t="shared" si="0"/>
        <v>15.896923988077354</v>
      </c>
      <c r="E20" s="24"/>
      <c r="F20" s="68">
        <v>0.48678694996241106</v>
      </c>
      <c r="G20" s="68">
        <v>0.3278177100816383</v>
      </c>
      <c r="H20" s="68">
        <v>0.15896923988077355</v>
      </c>
    </row>
    <row r="21" spans="1:5" s="68" customFormat="1" ht="20.25" customHeight="1">
      <c r="A21" s="37" t="s">
        <v>577</v>
      </c>
      <c r="B21" s="321"/>
      <c r="C21" s="321"/>
      <c r="D21" s="321"/>
      <c r="E21" s="24"/>
    </row>
    <row r="22" spans="1:8" s="68" customFormat="1" ht="20.25" customHeight="1">
      <c r="A22" s="36" t="s">
        <v>578</v>
      </c>
      <c r="B22" s="321">
        <f>F22*100</f>
        <v>43.968526969428964</v>
      </c>
      <c r="C22" s="321">
        <f t="shared" si="0"/>
        <v>33.74261251990118</v>
      </c>
      <c r="D22" s="321">
        <f t="shared" si="0"/>
        <v>10.225914449527885</v>
      </c>
      <c r="E22" s="24"/>
      <c r="F22" s="68">
        <v>0.4396852696942896</v>
      </c>
      <c r="G22" s="68">
        <v>0.3374261251990118</v>
      </c>
      <c r="H22" s="68">
        <v>0.10225914449527884</v>
      </c>
    </row>
    <row r="23" spans="1:8" s="68" customFormat="1" ht="20.25" customHeight="1">
      <c r="A23" s="41" t="s">
        <v>579</v>
      </c>
      <c r="B23" s="321">
        <f>F23*100</f>
        <v>23.1682903044006</v>
      </c>
      <c r="C23" s="321">
        <f t="shared" si="0"/>
        <v>20.802709340199875</v>
      </c>
      <c r="D23" s="321">
        <f t="shared" si="0"/>
        <v>2.3655809642007375</v>
      </c>
      <c r="E23" s="24"/>
      <c r="F23" s="68">
        <v>0.231682903044006</v>
      </c>
      <c r="G23" s="68">
        <v>0.20802709340199876</v>
      </c>
      <c r="H23" s="68">
        <v>0.023655809642007374</v>
      </c>
    </row>
    <row r="24" spans="1:5" s="68" customFormat="1" ht="20.25" customHeight="1">
      <c r="A24" s="42" t="s">
        <v>298</v>
      </c>
      <c r="B24" s="321"/>
      <c r="C24" s="321"/>
      <c r="D24" s="321"/>
      <c r="E24" s="24"/>
    </row>
    <row r="25" spans="1:8" s="68" customFormat="1" ht="20.25" customHeight="1">
      <c r="A25" s="39" t="s">
        <v>299</v>
      </c>
      <c r="B25" s="321">
        <f>F25*100</f>
        <v>21.87666983021271</v>
      </c>
      <c r="C25" s="321">
        <f t="shared" si="0"/>
        <v>19.97572234833695</v>
      </c>
      <c r="D25" s="321">
        <f t="shared" si="0"/>
        <v>1.900947481875821</v>
      </c>
      <c r="E25" s="24"/>
      <c r="F25" s="68">
        <v>0.21876669830212708</v>
      </c>
      <c r="G25" s="68">
        <v>0.19975722348336952</v>
      </c>
      <c r="H25" s="68">
        <v>0.01900947481875821</v>
      </c>
    </row>
    <row r="26" spans="1:8" s="68" customFormat="1" ht="20.25" customHeight="1">
      <c r="A26" s="39" t="s">
        <v>300</v>
      </c>
      <c r="B26" s="321">
        <f>F26*100</f>
        <v>37.95929678635098</v>
      </c>
      <c r="C26" s="321">
        <f t="shared" si="0"/>
        <v>32.94120241541074</v>
      </c>
      <c r="D26" s="321">
        <f t="shared" si="0"/>
        <v>5.018094370940165</v>
      </c>
      <c r="E26" s="24"/>
      <c r="F26" s="68">
        <v>0.3795929678635098</v>
      </c>
      <c r="G26" s="68">
        <v>0.3294120241541074</v>
      </c>
      <c r="H26" s="68">
        <v>0.050180943709401654</v>
      </c>
    </row>
    <row r="27" spans="1:8" s="68" customFormat="1" ht="20.25" customHeight="1">
      <c r="A27" s="39" t="s">
        <v>301</v>
      </c>
      <c r="B27" s="321">
        <f>F27*100</f>
        <v>45.64369659374169</v>
      </c>
      <c r="C27" s="321">
        <f t="shared" si="0"/>
        <v>34.4593271048205</v>
      </c>
      <c r="D27" s="321">
        <f t="shared" si="0"/>
        <v>11.184369488921211</v>
      </c>
      <c r="E27" s="24"/>
      <c r="F27" s="68">
        <v>0.4564369659374169</v>
      </c>
      <c r="G27" s="68">
        <v>0.34459327104820503</v>
      </c>
      <c r="H27" s="68">
        <v>0.11184369488921211</v>
      </c>
    </row>
    <row r="28" spans="1:8" s="68" customFormat="1" ht="20.25" customHeight="1">
      <c r="A28" s="39" t="s">
        <v>302</v>
      </c>
      <c r="B28" s="321">
        <f>F28*100</f>
        <v>53.8261504610413</v>
      </c>
      <c r="C28" s="321">
        <f t="shared" si="0"/>
        <v>37.811298222925736</v>
      </c>
      <c r="D28" s="321">
        <f t="shared" si="0"/>
        <v>16.014852238115616</v>
      </c>
      <c r="E28" s="24"/>
      <c r="F28" s="68">
        <v>0.538261504610413</v>
      </c>
      <c r="G28" s="68">
        <v>0.3781129822292573</v>
      </c>
      <c r="H28" s="68">
        <v>0.16014852238115615</v>
      </c>
    </row>
    <row r="29" spans="1:8" ht="13.5">
      <c r="A29" s="39" t="s">
        <v>303</v>
      </c>
      <c r="B29" s="325">
        <f>F29*100</f>
        <v>57.03185354952406</v>
      </c>
      <c r="C29" s="321">
        <f>G29*100</f>
        <v>39.39989340001209</v>
      </c>
      <c r="D29" s="321">
        <f>H29*100</f>
        <v>17.631960149511873</v>
      </c>
      <c r="E29" s="29"/>
      <c r="F29" s="68">
        <v>0.5703185354952406</v>
      </c>
      <c r="G29" s="68">
        <v>0.39399893400012087</v>
      </c>
      <c r="H29" s="68">
        <v>0.17631960149511872</v>
      </c>
    </row>
    <row r="30" spans="1:8" ht="13.5">
      <c r="A30" s="44" t="s">
        <v>304</v>
      </c>
      <c r="B30" s="322">
        <f aca="true" t="shared" si="1" ref="B30:D31">F30*100</f>
        <v>59.99418246793924</v>
      </c>
      <c r="C30" s="322">
        <f t="shared" si="1"/>
        <v>40.41733230646873</v>
      </c>
      <c r="D30" s="322">
        <f t="shared" si="1"/>
        <v>19.576850161470418</v>
      </c>
      <c r="F30" s="68">
        <v>0.5999418246793924</v>
      </c>
      <c r="G30" s="68">
        <v>0.4041733230646873</v>
      </c>
      <c r="H30" s="68">
        <v>0.1957685016147042</v>
      </c>
    </row>
    <row r="31" ht="13.5">
      <c r="A31" s="45"/>
    </row>
    <row r="32" ht="13.5">
      <c r="A32" s="45"/>
    </row>
    <row r="33" ht="13.5">
      <c r="A33" s="45"/>
    </row>
    <row r="34" ht="13.5">
      <c r="A34" s="45"/>
    </row>
    <row r="35" ht="13.5">
      <c r="A35" s="45"/>
    </row>
    <row r="36" ht="13.5">
      <c r="A36" s="45"/>
    </row>
    <row r="37" ht="13.5">
      <c r="A37" s="45"/>
    </row>
    <row r="38" ht="13.5">
      <c r="A38" s="45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2">
    <mergeCell ref="A5:A6"/>
    <mergeCell ref="B5:D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107"/>
  <sheetViews>
    <sheetView workbookViewId="0" topLeftCell="A1">
      <selection activeCell="A3" sqref="A3"/>
    </sheetView>
  </sheetViews>
  <sheetFormatPr defaultColWidth="8.88671875" defaultRowHeight="13.5"/>
  <cols>
    <col min="1" max="1" width="8.88671875" style="4" customWidth="1"/>
    <col min="2" max="10" width="6.21484375" style="4" customWidth="1"/>
    <col min="12" max="21" width="0" style="0" hidden="1" customWidth="1"/>
  </cols>
  <sheetData>
    <row r="2" spans="1:10" ht="18.75">
      <c r="A2" s="313" t="s">
        <v>835</v>
      </c>
      <c r="B2" s="313"/>
      <c r="C2" s="313"/>
      <c r="D2" s="313"/>
      <c r="E2" s="313"/>
      <c r="F2" s="313"/>
      <c r="G2" s="313"/>
      <c r="H2" s="253"/>
      <c r="I2" s="253"/>
      <c r="J2" s="254"/>
    </row>
    <row r="3" spans="1:10" ht="22.5">
      <c r="A3" s="3"/>
      <c r="B3" s="3"/>
      <c r="C3" s="3"/>
      <c r="D3" s="3"/>
      <c r="E3" s="3"/>
      <c r="F3" s="3"/>
      <c r="G3" s="3"/>
      <c r="H3" s="3"/>
      <c r="I3" s="3"/>
      <c r="J3" s="255"/>
    </row>
    <row r="4" spans="1:10" s="68" customFormat="1" ht="10.5">
      <c r="A4" s="72"/>
      <c r="B4" s="72"/>
      <c r="C4" s="72"/>
      <c r="D4" s="72"/>
      <c r="E4" s="72"/>
      <c r="F4" s="72"/>
      <c r="G4" s="72"/>
      <c r="H4" s="72"/>
      <c r="I4" s="72"/>
      <c r="J4" s="74" t="s">
        <v>572</v>
      </c>
    </row>
    <row r="5" spans="1:10" s="67" customFormat="1" ht="18" customHeight="1">
      <c r="A5" s="276" t="s">
        <v>580</v>
      </c>
      <c r="B5" s="328" t="s">
        <v>600</v>
      </c>
      <c r="C5" s="328"/>
      <c r="D5" s="328"/>
      <c r="E5" s="328" t="s">
        <v>601</v>
      </c>
      <c r="F5" s="328"/>
      <c r="G5" s="328"/>
      <c r="H5" s="328" t="s">
        <v>602</v>
      </c>
      <c r="I5" s="328"/>
      <c r="J5" s="277"/>
    </row>
    <row r="6" spans="1:10" s="67" customFormat="1" ht="18" customHeight="1">
      <c r="A6" s="279"/>
      <c r="B6" s="282" t="s">
        <v>603</v>
      </c>
      <c r="C6" s="282" t="s">
        <v>604</v>
      </c>
      <c r="D6" s="282" t="s">
        <v>605</v>
      </c>
      <c r="E6" s="282" t="s">
        <v>603</v>
      </c>
      <c r="F6" s="282" t="s">
        <v>604</v>
      </c>
      <c r="G6" s="282" t="s">
        <v>605</v>
      </c>
      <c r="H6" s="282" t="s">
        <v>603</v>
      </c>
      <c r="I6" s="282" t="s">
        <v>604</v>
      </c>
      <c r="J6" s="283" t="s">
        <v>605</v>
      </c>
    </row>
    <row r="7" spans="1:20" s="68" customFormat="1" ht="19.5" customHeight="1">
      <c r="A7" s="18">
        <v>2010</v>
      </c>
      <c r="B7" s="15">
        <f>L7*100</f>
        <v>26.907800779217727</v>
      </c>
      <c r="C7" s="329">
        <f aca="true" t="shared" si="0" ref="C7:J32">M7*100</f>
        <v>52.85942051413836</v>
      </c>
      <c r="D7" s="329">
        <f t="shared" si="0"/>
        <v>20.232778706643586</v>
      </c>
      <c r="E7" s="329">
        <f t="shared" si="0"/>
        <v>29.347157380525342</v>
      </c>
      <c r="F7" s="329">
        <f t="shared" si="0"/>
        <v>55.404705838979766</v>
      </c>
      <c r="G7" s="329">
        <f t="shared" si="0"/>
        <v>15.248136780494125</v>
      </c>
      <c r="H7" s="15">
        <f t="shared" si="0"/>
        <v>20.100734331273113</v>
      </c>
      <c r="I7" s="15">
        <f t="shared" si="0"/>
        <v>52.426300121737654</v>
      </c>
      <c r="J7" s="15">
        <f t="shared" si="0"/>
        <v>27.472965546989027</v>
      </c>
      <c r="L7" s="68">
        <v>0.2690780077921773</v>
      </c>
      <c r="M7" s="68">
        <v>0.5285942051413836</v>
      </c>
      <c r="N7" s="68">
        <v>0.20232778706643587</v>
      </c>
      <c r="O7" s="68">
        <v>0.2934715738052534</v>
      </c>
      <c r="P7" s="68">
        <v>0.5540470583897976</v>
      </c>
      <c r="Q7" s="68">
        <v>0.15248136780494126</v>
      </c>
      <c r="R7" s="68">
        <v>0.20100734331273112</v>
      </c>
      <c r="S7" s="68">
        <v>0.5242630012173766</v>
      </c>
      <c r="T7" s="68">
        <v>0.27472965546989025</v>
      </c>
    </row>
    <row r="8" spans="1:20" s="68" customFormat="1" ht="19.5" customHeight="1">
      <c r="A8" s="18">
        <v>2011</v>
      </c>
      <c r="B8" s="329">
        <f>L8*100</f>
        <v>27.17687549904059</v>
      </c>
      <c r="C8" s="329">
        <f t="shared" si="0"/>
        <v>49.85570654572644</v>
      </c>
      <c r="D8" s="329">
        <f t="shared" si="0"/>
        <v>22.967417955233085</v>
      </c>
      <c r="E8" s="329">
        <f t="shared" si="0"/>
        <v>30.131843773931244</v>
      </c>
      <c r="F8" s="329">
        <f t="shared" si="0"/>
        <v>55.23765392536588</v>
      </c>
      <c r="G8" s="329">
        <f t="shared" si="0"/>
        <v>14.630502300703444</v>
      </c>
      <c r="H8" s="15">
        <f t="shared" si="0"/>
        <v>19.320111131723174</v>
      </c>
      <c r="I8" s="15">
        <f t="shared" si="0"/>
        <v>51.34948510881593</v>
      </c>
      <c r="J8" s="15">
        <f t="shared" si="0"/>
        <v>29.33040375946117</v>
      </c>
      <c r="L8" s="68">
        <v>0.2717687549904059</v>
      </c>
      <c r="M8" s="68">
        <v>0.4985570654572644</v>
      </c>
      <c r="N8" s="68">
        <v>0.22967417955233085</v>
      </c>
      <c r="O8" s="68">
        <v>0.30131843773931244</v>
      </c>
      <c r="P8" s="68">
        <v>0.5523765392536588</v>
      </c>
      <c r="Q8" s="68">
        <v>0.14630502300703443</v>
      </c>
      <c r="R8" s="68">
        <v>0.19320111131723175</v>
      </c>
      <c r="S8" s="68">
        <v>0.5134948510881593</v>
      </c>
      <c r="T8" s="68">
        <v>0.2933040375946117</v>
      </c>
    </row>
    <row r="9" spans="1:21" s="68" customFormat="1" ht="19.5" customHeight="1">
      <c r="A9" s="21">
        <v>2012</v>
      </c>
      <c r="B9" s="329">
        <f>L9*100</f>
        <v>31.575119225677277</v>
      </c>
      <c r="C9" s="329">
        <f t="shared" si="0"/>
        <v>46.570208428921816</v>
      </c>
      <c r="D9" s="329">
        <f t="shared" si="0"/>
        <v>21.854672345400918</v>
      </c>
      <c r="E9" s="329">
        <f t="shared" si="0"/>
        <v>33.57371805731692</v>
      </c>
      <c r="F9" s="329">
        <f t="shared" si="0"/>
        <v>51.01171109440171</v>
      </c>
      <c r="G9" s="329">
        <f t="shared" si="0"/>
        <v>15.414570848281159</v>
      </c>
      <c r="H9" s="15">
        <f t="shared" si="0"/>
        <v>22.56366267390465</v>
      </c>
      <c r="I9" s="15">
        <f t="shared" si="0"/>
        <v>48.52683497767811</v>
      </c>
      <c r="J9" s="15">
        <f t="shared" si="0"/>
        <v>28.90854691627866</v>
      </c>
      <c r="L9" s="68">
        <v>0.3157511922567728</v>
      </c>
      <c r="M9" s="68">
        <v>0.46570208428921817</v>
      </c>
      <c r="N9" s="68">
        <v>0.2185467234540092</v>
      </c>
      <c r="O9" s="68">
        <v>0.3357371805731692</v>
      </c>
      <c r="P9" s="68">
        <v>0.5101171109440171</v>
      </c>
      <c r="Q9" s="68">
        <v>0.1541457084828116</v>
      </c>
      <c r="R9" s="68">
        <v>0.2256366267390465</v>
      </c>
      <c r="S9" s="68">
        <v>0.48526834977678107</v>
      </c>
      <c r="T9" s="68">
        <v>0.2890854691627866</v>
      </c>
      <c r="U9" s="68">
        <v>9.554321386693355E-06</v>
      </c>
    </row>
    <row r="10" spans="1:20" s="68" customFormat="1" ht="19.5" customHeight="1">
      <c r="A10" s="287" t="s">
        <v>584</v>
      </c>
      <c r="B10" s="329">
        <f aca="true" t="shared" si="1" ref="B10:B32">L10*100</f>
        <v>32.82022596896514</v>
      </c>
      <c r="C10" s="329">
        <f t="shared" si="0"/>
        <v>46.76694728007057</v>
      </c>
      <c r="D10" s="329">
        <f t="shared" si="0"/>
        <v>20.412826750964328</v>
      </c>
      <c r="E10" s="329">
        <f t="shared" si="0"/>
        <v>31.595524886869335</v>
      </c>
      <c r="F10" s="329">
        <f t="shared" si="0"/>
        <v>53.003392401516436</v>
      </c>
      <c r="G10" s="329">
        <f t="shared" si="0"/>
        <v>15.401082711614173</v>
      </c>
      <c r="H10" s="15">
        <f t="shared" si="0"/>
        <v>26.459239485748938</v>
      </c>
      <c r="I10" s="15">
        <f t="shared" si="0"/>
        <v>51.408458988565684</v>
      </c>
      <c r="J10" s="15">
        <f t="shared" si="0"/>
        <v>22.132301525685303</v>
      </c>
      <c r="L10" s="68">
        <v>0.3282022596896514</v>
      </c>
      <c r="M10" s="68">
        <v>0.46766947280070564</v>
      </c>
      <c r="N10" s="68">
        <v>0.20412826750964327</v>
      </c>
      <c r="O10" s="68">
        <v>0.31595524886869336</v>
      </c>
      <c r="P10" s="68">
        <v>0.5300339240151644</v>
      </c>
      <c r="Q10" s="68">
        <v>0.15401082711614172</v>
      </c>
      <c r="R10" s="68">
        <v>0.26459239485748937</v>
      </c>
      <c r="S10" s="68">
        <v>0.5140845898856569</v>
      </c>
      <c r="T10" s="68">
        <v>0.22132301525685302</v>
      </c>
    </row>
    <row r="11" spans="1:20" s="68" customFormat="1" ht="19.5" customHeight="1">
      <c r="A11" s="287" t="s">
        <v>585</v>
      </c>
      <c r="B11" s="329">
        <f t="shared" si="1"/>
        <v>25.90970016111711</v>
      </c>
      <c r="C11" s="329">
        <f t="shared" si="0"/>
        <v>52.43788679449516</v>
      </c>
      <c r="D11" s="329">
        <f t="shared" si="0"/>
        <v>21.65241304438779</v>
      </c>
      <c r="E11" s="329">
        <f t="shared" si="0"/>
        <v>28.19192334936456</v>
      </c>
      <c r="F11" s="329">
        <f t="shared" si="0"/>
        <v>55.08670855986598</v>
      </c>
      <c r="G11" s="329">
        <f t="shared" si="0"/>
        <v>16.721368090769463</v>
      </c>
      <c r="H11" s="15">
        <f t="shared" si="0"/>
        <v>12.181432791416519</v>
      </c>
      <c r="I11" s="15">
        <f t="shared" si="0"/>
        <v>49.19876223423476</v>
      </c>
      <c r="J11" s="15">
        <f t="shared" si="0"/>
        <v>38.61980497434874</v>
      </c>
      <c r="L11" s="68">
        <v>0.2590970016111711</v>
      </c>
      <c r="M11" s="68">
        <v>0.5243788679449516</v>
      </c>
      <c r="N11" s="68">
        <v>0.2165241304438779</v>
      </c>
      <c r="O11" s="68">
        <v>0.2819192334936456</v>
      </c>
      <c r="P11" s="68">
        <v>0.5508670855986598</v>
      </c>
      <c r="Q11" s="68">
        <v>0.16721368090769465</v>
      </c>
      <c r="R11" s="68">
        <v>0.12181432791416519</v>
      </c>
      <c r="S11" s="68">
        <v>0.49198762234234766</v>
      </c>
      <c r="T11" s="68">
        <v>0.38619804974348737</v>
      </c>
    </row>
    <row r="12" spans="1:20" s="68" customFormat="1" ht="19.5" customHeight="1">
      <c r="A12" s="287" t="s">
        <v>586</v>
      </c>
      <c r="B12" s="329">
        <f t="shared" si="1"/>
        <v>41.45357112158396</v>
      </c>
      <c r="C12" s="329">
        <f t="shared" si="0"/>
        <v>45.207240551636055</v>
      </c>
      <c r="D12" s="329">
        <f t="shared" si="0"/>
        <v>13.33918832677998</v>
      </c>
      <c r="E12" s="329">
        <f t="shared" si="0"/>
        <v>46.084924269789234</v>
      </c>
      <c r="F12" s="329">
        <f t="shared" si="0"/>
        <v>47.58390134544652</v>
      </c>
      <c r="G12" s="329">
        <f t="shared" si="0"/>
        <v>6.331174384764242</v>
      </c>
      <c r="H12" s="15">
        <f t="shared" si="0"/>
        <v>34.04246396796789</v>
      </c>
      <c r="I12" s="15">
        <f t="shared" si="0"/>
        <v>47.013645162952585</v>
      </c>
      <c r="J12" s="15">
        <f t="shared" si="0"/>
        <v>18.943890869079503</v>
      </c>
      <c r="L12" s="68">
        <v>0.41453571121583965</v>
      </c>
      <c r="M12" s="68">
        <v>0.4520724055163606</v>
      </c>
      <c r="N12" s="68">
        <v>0.1333918832677998</v>
      </c>
      <c r="O12" s="68">
        <v>0.46084924269789235</v>
      </c>
      <c r="P12" s="68">
        <v>0.4758390134544652</v>
      </c>
      <c r="Q12" s="68">
        <v>0.06331174384764242</v>
      </c>
      <c r="R12" s="68">
        <v>0.3404246396796789</v>
      </c>
      <c r="S12" s="68">
        <v>0.4701364516295259</v>
      </c>
      <c r="T12" s="68">
        <v>0.18943890869079502</v>
      </c>
    </row>
    <row r="13" spans="1:20" s="68" customFormat="1" ht="19.5" customHeight="1">
      <c r="A13" s="287" t="s">
        <v>587</v>
      </c>
      <c r="B13" s="329">
        <f t="shared" si="1"/>
        <v>32.71143124569278</v>
      </c>
      <c r="C13" s="329">
        <f t="shared" si="0"/>
        <v>39.589144354895296</v>
      </c>
      <c r="D13" s="329">
        <f t="shared" si="0"/>
        <v>27.69942439941196</v>
      </c>
      <c r="E13" s="329">
        <f t="shared" si="0"/>
        <v>35.17046035684805</v>
      </c>
      <c r="F13" s="329">
        <f t="shared" si="0"/>
        <v>49.07561307124936</v>
      </c>
      <c r="G13" s="329">
        <f t="shared" si="0"/>
        <v>15.75392657190261</v>
      </c>
      <c r="H13" s="15">
        <f t="shared" si="0"/>
        <v>27.524177821902096</v>
      </c>
      <c r="I13" s="15">
        <f t="shared" si="0"/>
        <v>49.686566575090545</v>
      </c>
      <c r="J13" s="15">
        <f t="shared" si="0"/>
        <v>22.789255603007362</v>
      </c>
      <c r="L13" s="68">
        <v>0.3271143124569278</v>
      </c>
      <c r="M13" s="68">
        <v>0.39589144354895295</v>
      </c>
      <c r="N13" s="68">
        <v>0.2769942439941196</v>
      </c>
      <c r="O13" s="68">
        <v>0.35170460356848043</v>
      </c>
      <c r="P13" s="68">
        <v>0.4907561307124936</v>
      </c>
      <c r="Q13" s="68">
        <v>0.1575392657190261</v>
      </c>
      <c r="R13" s="68">
        <v>0.27524177821902096</v>
      </c>
      <c r="S13" s="68">
        <v>0.49686566575090546</v>
      </c>
      <c r="T13" s="68">
        <v>0.2278925560300736</v>
      </c>
    </row>
    <row r="14" spans="1:20" s="68" customFormat="1" ht="19.5" customHeight="1">
      <c r="A14" s="287" t="s">
        <v>588</v>
      </c>
      <c r="B14" s="329">
        <f t="shared" si="1"/>
        <v>29.110257823412013</v>
      </c>
      <c r="C14" s="329">
        <f t="shared" si="0"/>
        <v>50.061795290848735</v>
      </c>
      <c r="D14" s="329">
        <f t="shared" si="0"/>
        <v>20.82794688573926</v>
      </c>
      <c r="E14" s="329">
        <f t="shared" si="0"/>
        <v>31.096865843100215</v>
      </c>
      <c r="F14" s="329">
        <f t="shared" si="0"/>
        <v>52.74350159165404</v>
      </c>
      <c r="G14" s="329">
        <f t="shared" si="0"/>
        <v>16.159632565245754</v>
      </c>
      <c r="H14" s="15">
        <f t="shared" si="0"/>
        <v>21.32948540463149</v>
      </c>
      <c r="I14" s="15">
        <f t="shared" si="0"/>
        <v>50.513087735286824</v>
      </c>
      <c r="J14" s="15">
        <f t="shared" si="0"/>
        <v>28.15742686008177</v>
      </c>
      <c r="L14" s="68">
        <v>0.2911025782341201</v>
      </c>
      <c r="M14" s="68">
        <v>0.5006179529084873</v>
      </c>
      <c r="N14" s="68">
        <v>0.2082794688573926</v>
      </c>
      <c r="O14" s="68">
        <v>0.31096865843100213</v>
      </c>
      <c r="P14" s="68">
        <v>0.5274350159165404</v>
      </c>
      <c r="Q14" s="68">
        <v>0.16159632565245755</v>
      </c>
      <c r="R14" s="68">
        <v>0.2132948540463149</v>
      </c>
      <c r="S14" s="68">
        <v>0.5051308773528682</v>
      </c>
      <c r="T14" s="68">
        <v>0.2815742686008177</v>
      </c>
    </row>
    <row r="15" spans="1:20" s="68" customFormat="1" ht="19.5" customHeight="1">
      <c r="A15" s="287" t="s">
        <v>589</v>
      </c>
      <c r="B15" s="329">
        <f t="shared" si="1"/>
        <v>26.74869818431727</v>
      </c>
      <c r="C15" s="329">
        <f t="shared" si="0"/>
        <v>57.41515298392063</v>
      </c>
      <c r="D15" s="329">
        <f t="shared" si="0"/>
        <v>15.836148831762099</v>
      </c>
      <c r="E15" s="329">
        <f t="shared" si="0"/>
        <v>23.776818394897745</v>
      </c>
      <c r="F15" s="329">
        <f t="shared" si="0"/>
        <v>61.58675611896638</v>
      </c>
      <c r="G15" s="329">
        <f t="shared" si="0"/>
        <v>14.636425486135874</v>
      </c>
      <c r="H15" s="15">
        <f t="shared" si="0"/>
        <v>7.047604883086065</v>
      </c>
      <c r="I15" s="15">
        <f t="shared" si="0"/>
        <v>30.065254013178105</v>
      </c>
      <c r="J15" s="15">
        <f t="shared" si="0"/>
        <v>62.88714110373584</v>
      </c>
      <c r="L15" s="68">
        <v>0.2674869818431727</v>
      </c>
      <c r="M15" s="68">
        <v>0.5741515298392063</v>
      </c>
      <c r="N15" s="68">
        <v>0.15836148831762098</v>
      </c>
      <c r="O15" s="68">
        <v>0.23776818394897745</v>
      </c>
      <c r="P15" s="68">
        <v>0.6158675611896638</v>
      </c>
      <c r="Q15" s="68">
        <v>0.14636425486135873</v>
      </c>
      <c r="R15" s="68">
        <v>0.07047604883086066</v>
      </c>
      <c r="S15" s="68">
        <v>0.30065254013178105</v>
      </c>
      <c r="T15" s="68">
        <v>0.6288714110373584</v>
      </c>
    </row>
    <row r="16" spans="1:20" s="68" customFormat="1" ht="19.5" customHeight="1">
      <c r="A16" s="287" t="s">
        <v>590</v>
      </c>
      <c r="B16" s="329">
        <f t="shared" si="1"/>
        <v>26.354915978116335</v>
      </c>
      <c r="C16" s="329">
        <f t="shared" si="0"/>
        <v>47.029006605808235</v>
      </c>
      <c r="D16" s="329">
        <f t="shared" si="0"/>
        <v>26.616077416075402</v>
      </c>
      <c r="E16" s="329">
        <f t="shared" si="0"/>
        <v>30.760289760952574</v>
      </c>
      <c r="F16" s="329">
        <f t="shared" si="0"/>
        <v>51.87531442862825</v>
      </c>
      <c r="G16" s="329">
        <f t="shared" si="0"/>
        <v>17.364395810419186</v>
      </c>
      <c r="H16" s="15">
        <f t="shared" si="0"/>
        <v>23.373240765564372</v>
      </c>
      <c r="I16" s="15">
        <f t="shared" si="0"/>
        <v>46.18515732918538</v>
      </c>
      <c r="J16" s="15">
        <f t="shared" si="0"/>
        <v>30.44160190525031</v>
      </c>
      <c r="L16" s="68">
        <v>0.26354915978116333</v>
      </c>
      <c r="M16" s="68">
        <v>0.4702900660580823</v>
      </c>
      <c r="N16" s="68">
        <v>0.266160774160754</v>
      </c>
      <c r="O16" s="68">
        <v>0.30760289760952575</v>
      </c>
      <c r="P16" s="68">
        <v>0.5187531442862825</v>
      </c>
      <c r="Q16" s="68">
        <v>0.17364395810419186</v>
      </c>
      <c r="R16" s="68">
        <v>0.2337324076556437</v>
      </c>
      <c r="S16" s="68">
        <v>0.4618515732918538</v>
      </c>
      <c r="T16" s="68">
        <v>0.3044160190525031</v>
      </c>
    </row>
    <row r="17" spans="1:20" s="68" customFormat="1" ht="19.5" customHeight="1">
      <c r="A17" s="287" t="s">
        <v>591</v>
      </c>
      <c r="B17" s="329">
        <f t="shared" si="1"/>
        <v>30.710920991137</v>
      </c>
      <c r="C17" s="329">
        <f t="shared" si="0"/>
        <v>45.08610931630977</v>
      </c>
      <c r="D17" s="329">
        <f t="shared" si="0"/>
        <v>24.20296969255328</v>
      </c>
      <c r="E17" s="329">
        <f t="shared" si="0"/>
        <v>36.15913316414726</v>
      </c>
      <c r="F17" s="329">
        <f t="shared" si="0"/>
        <v>46.55279956440539</v>
      </c>
      <c r="G17" s="329">
        <f t="shared" si="0"/>
        <v>17.28806727144737</v>
      </c>
      <c r="H17" s="15">
        <f t="shared" si="0"/>
        <v>25.452676175196387</v>
      </c>
      <c r="I17" s="15">
        <f t="shared" si="0"/>
        <v>44.881033264344445</v>
      </c>
      <c r="J17" s="15">
        <f t="shared" si="0"/>
        <v>29.66629056045913</v>
      </c>
      <c r="L17" s="68">
        <v>0.30710920991137003</v>
      </c>
      <c r="M17" s="68">
        <v>0.45086109316309775</v>
      </c>
      <c r="N17" s="68">
        <v>0.24202969692553278</v>
      </c>
      <c r="O17" s="68">
        <v>0.3615913316414726</v>
      </c>
      <c r="P17" s="68">
        <v>0.4655279956440539</v>
      </c>
      <c r="Q17" s="68">
        <v>0.17288067271447372</v>
      </c>
      <c r="R17" s="68">
        <v>0.25452676175196387</v>
      </c>
      <c r="S17" s="68">
        <v>0.44881033264344444</v>
      </c>
      <c r="T17" s="68">
        <v>0.2966629056045913</v>
      </c>
    </row>
    <row r="18" spans="1:20" s="68" customFormat="1" ht="19.5" customHeight="1">
      <c r="A18" s="287" t="s">
        <v>592</v>
      </c>
      <c r="B18" s="329">
        <f t="shared" si="1"/>
        <v>38.9097474079839</v>
      </c>
      <c r="C18" s="329">
        <f t="shared" si="0"/>
        <v>48.015665267147675</v>
      </c>
      <c r="D18" s="329">
        <f t="shared" si="0"/>
        <v>13.07458732486835</v>
      </c>
      <c r="E18" s="329">
        <f t="shared" si="0"/>
        <v>45.99593705855741</v>
      </c>
      <c r="F18" s="329">
        <f t="shared" si="0"/>
        <v>45.69704730881232</v>
      </c>
      <c r="G18" s="329">
        <f t="shared" si="0"/>
        <v>8.307015632630264</v>
      </c>
      <c r="H18" s="15">
        <f t="shared" si="0"/>
        <v>29.37879329483435</v>
      </c>
      <c r="I18" s="15">
        <f t="shared" si="0"/>
        <v>49.06373487267697</v>
      </c>
      <c r="J18" s="15">
        <f t="shared" si="0"/>
        <v>21.557471832488698</v>
      </c>
      <c r="L18" s="68">
        <v>0.389097474079839</v>
      </c>
      <c r="M18" s="68">
        <v>0.4801566526714768</v>
      </c>
      <c r="N18" s="68">
        <v>0.1307458732486835</v>
      </c>
      <c r="O18" s="68">
        <v>0.45995937058557407</v>
      </c>
      <c r="P18" s="68">
        <v>0.4569704730881232</v>
      </c>
      <c r="Q18" s="68">
        <v>0.08307015632630264</v>
      </c>
      <c r="R18" s="68">
        <v>0.2937879329483435</v>
      </c>
      <c r="S18" s="68">
        <v>0.4906373487267697</v>
      </c>
      <c r="T18" s="68">
        <v>0.21557471832488698</v>
      </c>
    </row>
    <row r="19" spans="1:20" s="68" customFormat="1" ht="19.5" customHeight="1">
      <c r="A19" s="287" t="s">
        <v>593</v>
      </c>
      <c r="B19" s="329">
        <f t="shared" si="1"/>
        <v>38.62959176499371</v>
      </c>
      <c r="C19" s="329">
        <f t="shared" si="0"/>
        <v>43.60128249464811</v>
      </c>
      <c r="D19" s="329">
        <f t="shared" si="0"/>
        <v>17.769125740358113</v>
      </c>
      <c r="E19" s="329">
        <f t="shared" si="0"/>
        <v>39.070798342391896</v>
      </c>
      <c r="F19" s="329">
        <f t="shared" si="0"/>
        <v>50.50557278390661</v>
      </c>
      <c r="G19" s="329">
        <f t="shared" si="0"/>
        <v>10.423628873701482</v>
      </c>
      <c r="H19" s="15">
        <f t="shared" si="0"/>
        <v>24.371587089817716</v>
      </c>
      <c r="I19" s="15">
        <f t="shared" si="0"/>
        <v>58.485756055922636</v>
      </c>
      <c r="J19" s="15">
        <f t="shared" si="0"/>
        <v>17.14265685425966</v>
      </c>
      <c r="L19" s="68">
        <v>0.3862959176499371</v>
      </c>
      <c r="M19" s="68">
        <v>0.4360128249464811</v>
      </c>
      <c r="N19" s="68">
        <v>0.17769125740358113</v>
      </c>
      <c r="O19" s="68">
        <v>0.390707983423919</v>
      </c>
      <c r="P19" s="68">
        <v>0.505055727839066</v>
      </c>
      <c r="Q19" s="68">
        <v>0.10423628873701482</v>
      </c>
      <c r="R19" s="68">
        <v>0.24371587089817717</v>
      </c>
      <c r="S19" s="68">
        <v>0.5848575605592263</v>
      </c>
      <c r="T19" s="68">
        <v>0.17142656854259658</v>
      </c>
    </row>
    <row r="20" spans="1:20" s="68" customFormat="1" ht="19.5" customHeight="1">
      <c r="A20" s="287" t="s">
        <v>594</v>
      </c>
      <c r="B20" s="329">
        <f t="shared" si="1"/>
        <v>13.692760867624735</v>
      </c>
      <c r="C20" s="329">
        <f t="shared" si="0"/>
        <v>56.30932190782229</v>
      </c>
      <c r="D20" s="329">
        <f t="shared" si="0"/>
        <v>29.997917224552932</v>
      </c>
      <c r="E20" s="329">
        <f t="shared" si="0"/>
        <v>18.744979023475853</v>
      </c>
      <c r="F20" s="329">
        <f t="shared" si="0"/>
        <v>66.03290785206343</v>
      </c>
      <c r="G20" s="329">
        <f t="shared" si="0"/>
        <v>15.222113124460709</v>
      </c>
      <c r="H20" s="15">
        <f t="shared" si="0"/>
        <v>10.021125293820107</v>
      </c>
      <c r="I20" s="15">
        <f t="shared" si="0"/>
        <v>38.5432473444613</v>
      </c>
      <c r="J20" s="15">
        <f t="shared" si="0"/>
        <v>51.43562736171858</v>
      </c>
      <c r="L20" s="68">
        <v>0.13692760867624734</v>
      </c>
      <c r="M20" s="68">
        <v>0.5630932190782229</v>
      </c>
      <c r="N20" s="68">
        <v>0.29997917224552934</v>
      </c>
      <c r="O20" s="68">
        <v>0.18744979023475852</v>
      </c>
      <c r="P20" s="68">
        <v>0.6603290785206343</v>
      </c>
      <c r="Q20" s="68">
        <v>0.1522211312446071</v>
      </c>
      <c r="R20" s="68">
        <v>0.10021125293820107</v>
      </c>
      <c r="S20" s="68">
        <v>0.385432473444613</v>
      </c>
      <c r="T20" s="68">
        <v>0.5143562736171858</v>
      </c>
    </row>
    <row r="21" spans="1:20" s="68" customFormat="1" ht="19.5" customHeight="1">
      <c r="A21" s="287" t="s">
        <v>595</v>
      </c>
      <c r="B21" s="329">
        <f t="shared" si="1"/>
        <v>29.1145685997171</v>
      </c>
      <c r="C21" s="329">
        <f t="shared" si="0"/>
        <v>49.95473833097593</v>
      </c>
      <c r="D21" s="329">
        <f t="shared" si="0"/>
        <v>20.930693069306923</v>
      </c>
      <c r="E21" s="329">
        <f t="shared" si="0"/>
        <v>33.59971711456859</v>
      </c>
      <c r="F21" s="329">
        <f t="shared" si="0"/>
        <v>52.998585572843005</v>
      </c>
      <c r="G21" s="329">
        <f t="shared" si="0"/>
        <v>13.401697312588404</v>
      </c>
      <c r="H21" s="15">
        <f t="shared" si="0"/>
        <v>28.79915134370579</v>
      </c>
      <c r="I21" s="15">
        <f t="shared" si="0"/>
        <v>47.65912305516267</v>
      </c>
      <c r="J21" s="15">
        <f t="shared" si="0"/>
        <v>23.541725601131542</v>
      </c>
      <c r="L21" s="68">
        <v>0.291145685997171</v>
      </c>
      <c r="M21" s="68">
        <v>0.4995473833097593</v>
      </c>
      <c r="N21" s="68">
        <v>0.20930693069306922</v>
      </c>
      <c r="O21" s="68">
        <v>0.33599717114568595</v>
      </c>
      <c r="P21" s="68">
        <v>0.52998585572843</v>
      </c>
      <c r="Q21" s="68">
        <v>0.13401697312588404</v>
      </c>
      <c r="R21" s="68">
        <v>0.2879915134370579</v>
      </c>
      <c r="S21" s="68">
        <v>0.47659123055162667</v>
      </c>
      <c r="T21" s="68">
        <v>0.23541725601131544</v>
      </c>
    </row>
    <row r="22" spans="1:20" s="68" customFormat="1" ht="19.5" customHeight="1">
      <c r="A22" s="287" t="s">
        <v>596</v>
      </c>
      <c r="B22" s="329">
        <f t="shared" si="1"/>
        <v>31.383615529331276</v>
      </c>
      <c r="C22" s="329">
        <f t="shared" si="0"/>
        <v>46.359956672937685</v>
      </c>
      <c r="D22" s="329">
        <f t="shared" si="0"/>
        <v>22.25642779773103</v>
      </c>
      <c r="E22" s="329">
        <f t="shared" si="0"/>
        <v>39.5359443589305</v>
      </c>
      <c r="F22" s="329">
        <f t="shared" si="0"/>
        <v>40.433840716036705</v>
      </c>
      <c r="G22" s="329">
        <f t="shared" si="0"/>
        <v>20.030214925032777</v>
      </c>
      <c r="H22" s="15">
        <f t="shared" si="0"/>
        <v>16.29610626532124</v>
      </c>
      <c r="I22" s="15">
        <f t="shared" si="0"/>
        <v>28.994926172966185</v>
      </c>
      <c r="J22" s="15">
        <f t="shared" si="0"/>
        <v>54.70896756171254</v>
      </c>
      <c r="L22" s="68">
        <v>0.31383615529331277</v>
      </c>
      <c r="M22" s="68">
        <v>0.46359956672937686</v>
      </c>
      <c r="N22" s="68">
        <v>0.22256427797731027</v>
      </c>
      <c r="O22" s="68">
        <v>0.39535944358930497</v>
      </c>
      <c r="P22" s="68">
        <v>0.40433840716036706</v>
      </c>
      <c r="Q22" s="68">
        <v>0.20030214925032777</v>
      </c>
      <c r="R22" s="68">
        <v>0.1629610626532124</v>
      </c>
      <c r="S22" s="68">
        <v>0.28994926172966184</v>
      </c>
      <c r="T22" s="68">
        <v>0.5470896756171254</v>
      </c>
    </row>
    <row r="23" spans="1:20" s="68" customFormat="1" ht="19.5" customHeight="1">
      <c r="A23" s="287" t="s">
        <v>597</v>
      </c>
      <c r="B23" s="329">
        <f t="shared" si="1"/>
        <v>15.102529561442903</v>
      </c>
      <c r="C23" s="329">
        <f t="shared" si="0"/>
        <v>65.96317916479573</v>
      </c>
      <c r="D23" s="329">
        <f t="shared" si="0"/>
        <v>18.93429127376142</v>
      </c>
      <c r="E23" s="329">
        <f t="shared" si="0"/>
        <v>27.514593623709032</v>
      </c>
      <c r="F23" s="329">
        <f t="shared" si="0"/>
        <v>56.84029336925611</v>
      </c>
      <c r="G23" s="329">
        <f t="shared" si="0"/>
        <v>15.645113007034874</v>
      </c>
      <c r="H23" s="15">
        <f t="shared" si="0"/>
        <v>6.872774967210043</v>
      </c>
      <c r="I23" s="15">
        <f t="shared" si="0"/>
        <v>34.87352445193929</v>
      </c>
      <c r="J23" s="15">
        <f t="shared" si="0"/>
        <v>58.253700580850676</v>
      </c>
      <c r="L23" s="68">
        <v>0.15102529561442904</v>
      </c>
      <c r="M23" s="68">
        <v>0.6596317916479573</v>
      </c>
      <c r="N23" s="68">
        <v>0.18934291273761422</v>
      </c>
      <c r="O23" s="68">
        <v>0.2751459362370903</v>
      </c>
      <c r="P23" s="68">
        <v>0.5684029336925611</v>
      </c>
      <c r="Q23" s="68">
        <v>0.15645113007034875</v>
      </c>
      <c r="R23" s="68">
        <v>0.06872774967210044</v>
      </c>
      <c r="S23" s="68">
        <v>0.3487352445193929</v>
      </c>
      <c r="T23" s="68">
        <v>0.5825370058085068</v>
      </c>
    </row>
    <row r="24" spans="1:20" s="68" customFormat="1" ht="19.5" customHeight="1">
      <c r="A24" s="287" t="s">
        <v>598</v>
      </c>
      <c r="B24" s="329">
        <f t="shared" si="1"/>
        <v>48.40376208769374</v>
      </c>
      <c r="C24" s="329">
        <f t="shared" si="0"/>
        <v>30.5294299465713</v>
      </c>
      <c r="D24" s="329">
        <f t="shared" si="0"/>
        <v>21.06680796573498</v>
      </c>
      <c r="E24" s="329">
        <f t="shared" si="0"/>
        <v>45.847132070472895</v>
      </c>
      <c r="F24" s="329">
        <f t="shared" si="0"/>
        <v>34.34008919503687</v>
      </c>
      <c r="G24" s="329">
        <f t="shared" si="0"/>
        <v>19.812778734490216</v>
      </c>
      <c r="H24" s="15">
        <f t="shared" si="0"/>
        <v>17.538746853887933</v>
      </c>
      <c r="I24" s="15">
        <f t="shared" si="0"/>
        <v>47.39259063010553</v>
      </c>
      <c r="J24" s="15">
        <f t="shared" si="0"/>
        <v>35.06866251600653</v>
      </c>
      <c r="L24" s="68">
        <v>0.4840376208769374</v>
      </c>
      <c r="M24" s="68">
        <v>0.305294299465713</v>
      </c>
      <c r="N24" s="68">
        <v>0.21066807965734982</v>
      </c>
      <c r="O24" s="68">
        <v>0.45847132070472896</v>
      </c>
      <c r="P24" s="68">
        <v>0.34340089195036866</v>
      </c>
      <c r="Q24" s="68">
        <v>0.19812778734490216</v>
      </c>
      <c r="R24" s="68">
        <v>0.17538746853887932</v>
      </c>
      <c r="S24" s="68">
        <v>0.4739259063010553</v>
      </c>
      <c r="T24" s="68">
        <v>0.3506866251600653</v>
      </c>
    </row>
    <row r="25" spans="1:20" s="68" customFormat="1" ht="19.5" customHeight="1">
      <c r="A25" s="287" t="s">
        <v>599</v>
      </c>
      <c r="B25" s="329">
        <f t="shared" si="1"/>
        <v>60.37608983123024</v>
      </c>
      <c r="C25" s="329">
        <f t="shared" si="0"/>
        <v>35.89663132886567</v>
      </c>
      <c r="D25" s="329">
        <f t="shared" si="0"/>
        <v>3.7272788399040717</v>
      </c>
      <c r="E25" s="329">
        <f t="shared" si="0"/>
        <v>68.47614138108794</v>
      </c>
      <c r="F25" s="329">
        <f t="shared" si="0"/>
        <v>29.45738171548961</v>
      </c>
      <c r="G25" s="329">
        <f t="shared" si="0"/>
        <v>2.066476903422463</v>
      </c>
      <c r="H25" s="15">
        <f t="shared" si="0"/>
        <v>44.49873366653965</v>
      </c>
      <c r="I25" s="15">
        <f t="shared" si="0"/>
        <v>44.66907232669163</v>
      </c>
      <c r="J25" s="15">
        <f t="shared" si="0"/>
        <v>10.832194006768724</v>
      </c>
      <c r="L25" s="68">
        <v>0.6037608983123024</v>
      </c>
      <c r="M25" s="68">
        <v>0.35896631328865675</v>
      </c>
      <c r="N25" s="68">
        <v>0.03727278839904072</v>
      </c>
      <c r="O25" s="68">
        <v>0.6847614138108794</v>
      </c>
      <c r="P25" s="68">
        <v>0.2945738171548961</v>
      </c>
      <c r="Q25" s="68">
        <v>0.020664769034224626</v>
      </c>
      <c r="R25" s="68">
        <v>0.4449873366653965</v>
      </c>
      <c r="S25" s="68">
        <v>0.4466907232669163</v>
      </c>
      <c r="T25" s="68">
        <v>0.10832194006768724</v>
      </c>
    </row>
    <row r="26" spans="1:20" s="68" customFormat="1" ht="19.5" customHeight="1">
      <c r="A26" s="287" t="s">
        <v>564</v>
      </c>
      <c r="B26" s="329">
        <f t="shared" si="1"/>
        <v>23.81314337836077</v>
      </c>
      <c r="C26" s="329">
        <f t="shared" si="0"/>
        <v>46.75324675324673</v>
      </c>
      <c r="D26" s="329">
        <f t="shared" si="0"/>
        <v>29.433609868392473</v>
      </c>
      <c r="E26" s="329">
        <f t="shared" si="0"/>
        <v>30.44564131520653</v>
      </c>
      <c r="F26" s="329">
        <f t="shared" si="0"/>
        <v>49.055292533553384</v>
      </c>
      <c r="G26" s="329">
        <f t="shared" si="0"/>
        <v>20.499066151240065</v>
      </c>
      <c r="H26" s="15">
        <f t="shared" si="0"/>
        <v>13.736263736263728</v>
      </c>
      <c r="I26" s="15">
        <f t="shared" si="0"/>
        <v>33.39703774486382</v>
      </c>
      <c r="J26" s="15">
        <f t="shared" si="0"/>
        <v>52.86669851887241</v>
      </c>
      <c r="L26" s="68">
        <v>0.2381314337836077</v>
      </c>
      <c r="M26" s="68">
        <v>0.4675324675324673</v>
      </c>
      <c r="N26" s="68">
        <v>0.29433609868392474</v>
      </c>
      <c r="O26" s="68">
        <v>0.3044564131520653</v>
      </c>
      <c r="P26" s="68">
        <v>0.49055292533553385</v>
      </c>
      <c r="Q26" s="68">
        <v>0.20499066151240064</v>
      </c>
      <c r="R26" s="68">
        <v>0.1373626373626373</v>
      </c>
      <c r="S26" s="68">
        <v>0.3339703774486382</v>
      </c>
      <c r="T26" s="68">
        <v>0.5286669851887241</v>
      </c>
    </row>
    <row r="27" spans="1:20" s="68" customFormat="1" ht="19.5" customHeight="1">
      <c r="A27" s="287" t="s">
        <v>565</v>
      </c>
      <c r="B27" s="329">
        <f t="shared" si="1"/>
        <v>18.43079857184042</v>
      </c>
      <c r="C27" s="329">
        <f t="shared" si="0"/>
        <v>31.022553389661372</v>
      </c>
      <c r="D27" s="329">
        <f t="shared" si="0"/>
        <v>50.54664803849822</v>
      </c>
      <c r="E27" s="329">
        <f t="shared" si="0"/>
        <v>32.714612024039205</v>
      </c>
      <c r="F27" s="329">
        <f t="shared" si="0"/>
        <v>38.143392544297356</v>
      </c>
      <c r="G27" s="329">
        <f t="shared" si="0"/>
        <v>29.141995431663453</v>
      </c>
      <c r="H27" s="15">
        <f t="shared" si="0"/>
        <v>19.592841460980637</v>
      </c>
      <c r="I27" s="15">
        <f t="shared" si="0"/>
        <v>48.07841571862595</v>
      </c>
      <c r="J27" s="15">
        <f t="shared" si="0"/>
        <v>32.328742820393416</v>
      </c>
      <c r="L27" s="68">
        <v>0.1843079857184042</v>
      </c>
      <c r="M27" s="68">
        <v>0.3102255338966137</v>
      </c>
      <c r="N27" s="68">
        <v>0.5054664803849822</v>
      </c>
      <c r="O27" s="68">
        <v>0.327146120240392</v>
      </c>
      <c r="P27" s="68">
        <v>0.38143392544297355</v>
      </c>
      <c r="Q27" s="68">
        <v>0.29141995431663453</v>
      </c>
      <c r="R27" s="68">
        <v>0.19592841460980637</v>
      </c>
      <c r="S27" s="68">
        <v>0.4807841571862595</v>
      </c>
      <c r="T27" s="68">
        <v>0.32328742820393414</v>
      </c>
    </row>
    <row r="28" spans="1:20" s="68" customFormat="1" ht="19.5" customHeight="1">
      <c r="A28" s="287" t="s">
        <v>566</v>
      </c>
      <c r="B28" s="329">
        <f t="shared" si="1"/>
        <v>26.6587709617507</v>
      </c>
      <c r="C28" s="329">
        <f t="shared" si="0"/>
        <v>38.48214045382359</v>
      </c>
      <c r="D28" s="329">
        <f t="shared" si="0"/>
        <v>34.85908858442572</v>
      </c>
      <c r="E28" s="329">
        <f t="shared" si="0"/>
        <v>30.311431724583436</v>
      </c>
      <c r="F28" s="329">
        <f t="shared" si="0"/>
        <v>44.72557939221012</v>
      </c>
      <c r="G28" s="329">
        <f t="shared" si="0"/>
        <v>24.962988883206354</v>
      </c>
      <c r="H28" s="15">
        <f t="shared" si="0"/>
        <v>19.63069634733924</v>
      </c>
      <c r="I28" s="15">
        <f t="shared" si="0"/>
        <v>48.20866194718849</v>
      </c>
      <c r="J28" s="15">
        <f t="shared" si="0"/>
        <v>32.16064170547225</v>
      </c>
      <c r="L28" s="68">
        <v>0.266587709617507</v>
      </c>
      <c r="M28" s="68">
        <v>0.3848214045382359</v>
      </c>
      <c r="N28" s="68">
        <v>0.3485908858442572</v>
      </c>
      <c r="O28" s="68">
        <v>0.3031143172458344</v>
      </c>
      <c r="P28" s="68">
        <v>0.44725579392210124</v>
      </c>
      <c r="Q28" s="68">
        <v>0.24962988883206355</v>
      </c>
      <c r="R28" s="68">
        <v>0.19630696347339238</v>
      </c>
      <c r="S28" s="68">
        <v>0.4820866194718849</v>
      </c>
      <c r="T28" s="68">
        <v>0.32160641705472254</v>
      </c>
    </row>
    <row r="29" spans="1:20" s="68" customFormat="1" ht="19.5" customHeight="1">
      <c r="A29" s="287" t="s">
        <v>567</v>
      </c>
      <c r="B29" s="329">
        <f t="shared" si="1"/>
        <v>26.464838079015117</v>
      </c>
      <c r="C29" s="329">
        <f t="shared" si="0"/>
        <v>48.05946458643852</v>
      </c>
      <c r="D29" s="329">
        <f t="shared" si="0"/>
        <v>25.47569733454637</v>
      </c>
      <c r="E29" s="329">
        <f t="shared" si="0"/>
        <v>28.578618300071618</v>
      </c>
      <c r="F29" s="329">
        <f t="shared" si="0"/>
        <v>53.57039159133584</v>
      </c>
      <c r="G29" s="329">
        <f t="shared" si="0"/>
        <v>17.850990108592555</v>
      </c>
      <c r="H29" s="15">
        <f t="shared" si="0"/>
        <v>20.96939664350284</v>
      </c>
      <c r="I29" s="15">
        <f t="shared" si="0"/>
        <v>45.59919475039199</v>
      </c>
      <c r="J29" s="15">
        <f t="shared" si="0"/>
        <v>33.43140860610519</v>
      </c>
      <c r="L29" s="68">
        <v>0.2646483807901512</v>
      </c>
      <c r="M29" s="68">
        <v>0.4805946458643852</v>
      </c>
      <c r="N29" s="68">
        <v>0.2547569733454637</v>
      </c>
      <c r="O29" s="68">
        <v>0.2857861830007162</v>
      </c>
      <c r="P29" s="68">
        <v>0.5357039159133584</v>
      </c>
      <c r="Q29" s="68">
        <v>0.17850990108592554</v>
      </c>
      <c r="R29" s="68">
        <v>0.20969396643502838</v>
      </c>
      <c r="S29" s="68">
        <v>0.45599194750391986</v>
      </c>
      <c r="T29" s="68">
        <v>0.3343140860610519</v>
      </c>
    </row>
    <row r="30" spans="1:20" s="68" customFormat="1" ht="19.5" customHeight="1">
      <c r="A30" s="287" t="s">
        <v>568</v>
      </c>
      <c r="B30" s="329">
        <f t="shared" si="1"/>
        <v>32.582744354421635</v>
      </c>
      <c r="C30" s="329">
        <f t="shared" si="0"/>
        <v>33.987674538872604</v>
      </c>
      <c r="D30" s="329">
        <f t="shared" si="0"/>
        <v>33.42958110670574</v>
      </c>
      <c r="E30" s="329">
        <f t="shared" si="0"/>
        <v>39.881054990518884</v>
      </c>
      <c r="F30" s="329">
        <f t="shared" si="0"/>
        <v>44.11523875193932</v>
      </c>
      <c r="G30" s="329">
        <f t="shared" si="0"/>
        <v>16.003706257541808</v>
      </c>
      <c r="H30" s="15">
        <f t="shared" si="0"/>
        <v>18.19082916738494</v>
      </c>
      <c r="I30" s="15">
        <f t="shared" si="0"/>
        <v>39.437166005861066</v>
      </c>
      <c r="J30" s="15">
        <f t="shared" si="0"/>
        <v>42.37200482675403</v>
      </c>
      <c r="L30" s="68">
        <v>0.32582744354421633</v>
      </c>
      <c r="M30" s="68">
        <v>0.33987674538872603</v>
      </c>
      <c r="N30" s="68">
        <v>0.3342958110670574</v>
      </c>
      <c r="O30" s="68">
        <v>0.3988105499051888</v>
      </c>
      <c r="P30" s="68">
        <v>0.44115238751939323</v>
      </c>
      <c r="Q30" s="68">
        <v>0.16003706257541808</v>
      </c>
      <c r="R30" s="68">
        <v>0.1819082916738494</v>
      </c>
      <c r="S30" s="68">
        <v>0.39437166005861063</v>
      </c>
      <c r="T30" s="68">
        <v>0.4237200482675403</v>
      </c>
    </row>
    <row r="31" spans="1:20" s="68" customFormat="1" ht="19.5" customHeight="1">
      <c r="A31" s="287" t="s">
        <v>569</v>
      </c>
      <c r="B31" s="329">
        <f t="shared" si="1"/>
        <v>15.247074770267307</v>
      </c>
      <c r="C31" s="329">
        <f t="shared" si="0"/>
        <v>50.77042677457294</v>
      </c>
      <c r="D31" s="329">
        <f t="shared" si="0"/>
        <v>33.982498455159764</v>
      </c>
      <c r="E31" s="329">
        <f t="shared" si="0"/>
        <v>14.70289233958578</v>
      </c>
      <c r="F31" s="329">
        <f t="shared" si="0"/>
        <v>58.88731636334643</v>
      </c>
      <c r="G31" s="329">
        <f t="shared" si="0"/>
        <v>26.409791297067787</v>
      </c>
      <c r="H31" s="15">
        <f t="shared" si="0"/>
        <v>13.01851814938107</v>
      </c>
      <c r="I31" s="15">
        <f t="shared" si="0"/>
        <v>42.22895528933365</v>
      </c>
      <c r="J31" s="15">
        <f t="shared" si="0"/>
        <v>44.75252656128532</v>
      </c>
      <c r="L31" s="68">
        <v>0.15247074770267308</v>
      </c>
      <c r="M31" s="68">
        <v>0.5077042677457294</v>
      </c>
      <c r="N31" s="68">
        <v>0.33982498455159765</v>
      </c>
      <c r="O31" s="68">
        <v>0.1470289233958578</v>
      </c>
      <c r="P31" s="68">
        <v>0.5888731636334643</v>
      </c>
      <c r="Q31" s="68">
        <v>0.26409791297067786</v>
      </c>
      <c r="R31" s="68">
        <v>0.1301851814938107</v>
      </c>
      <c r="S31" s="68">
        <v>0.4222895528933365</v>
      </c>
      <c r="T31" s="68">
        <v>0.4475252656128532</v>
      </c>
    </row>
    <row r="32" spans="1:20" s="68" customFormat="1" ht="19.5" customHeight="1">
      <c r="A32" s="288" t="s">
        <v>570</v>
      </c>
      <c r="B32" s="330">
        <f t="shared" si="1"/>
        <v>48.3776351970669</v>
      </c>
      <c r="C32" s="330">
        <f t="shared" si="0"/>
        <v>41.7720745493431</v>
      </c>
      <c r="D32" s="330">
        <f t="shared" si="0"/>
        <v>9.850290253589975</v>
      </c>
      <c r="E32" s="330">
        <f t="shared" si="0"/>
        <v>21.075465933394437</v>
      </c>
      <c r="F32" s="330">
        <f t="shared" si="0"/>
        <v>51.76901924839598</v>
      </c>
      <c r="G32" s="330">
        <f t="shared" si="0"/>
        <v>27.155514818209593</v>
      </c>
      <c r="H32" s="267">
        <f t="shared" si="0"/>
        <v>23.80690498014054</v>
      </c>
      <c r="I32" s="267">
        <f t="shared" si="0"/>
        <v>46.14115490375802</v>
      </c>
      <c r="J32" s="267">
        <f t="shared" si="0"/>
        <v>30.051940116101434</v>
      </c>
      <c r="L32" s="68">
        <v>0.483776351970669</v>
      </c>
      <c r="M32" s="68">
        <v>0.417720745493431</v>
      </c>
      <c r="N32" s="68">
        <v>0.09850290253589976</v>
      </c>
      <c r="O32" s="68">
        <v>0.21075465933394438</v>
      </c>
      <c r="P32" s="68">
        <v>0.5176901924839598</v>
      </c>
      <c r="Q32" s="68">
        <v>0.2715551481820959</v>
      </c>
      <c r="R32" s="68">
        <v>0.23806904980140542</v>
      </c>
      <c r="S32" s="68">
        <v>0.4614115490375802</v>
      </c>
      <c r="T32" s="68">
        <v>0.30051940116101433</v>
      </c>
    </row>
    <row r="33" spans="1:10" s="68" customFormat="1" ht="10.5">
      <c r="A33" s="27" t="s">
        <v>606</v>
      </c>
      <c r="B33" s="27"/>
      <c r="C33" s="27"/>
      <c r="D33" s="27"/>
      <c r="E33" s="27"/>
      <c r="F33" s="27"/>
      <c r="G33" s="27"/>
      <c r="H33" s="24"/>
      <c r="I33" s="24"/>
      <c r="J33" s="72"/>
    </row>
    <row r="34" ht="13.5">
      <c r="J34" s="99"/>
    </row>
    <row r="35" ht="13.5">
      <c r="J35" s="99"/>
    </row>
    <row r="36" ht="13.5">
      <c r="J36" s="99"/>
    </row>
    <row r="37" ht="13.5">
      <c r="J37" s="99"/>
    </row>
    <row r="38" ht="13.5">
      <c r="J38" s="99"/>
    </row>
    <row r="39" ht="13.5">
      <c r="J39" s="99"/>
    </row>
    <row r="40" ht="13.5">
      <c r="J40" s="99"/>
    </row>
    <row r="41" ht="13.5">
      <c r="J41" s="99"/>
    </row>
    <row r="42" ht="13.5">
      <c r="J42" s="99"/>
    </row>
    <row r="43" ht="13.5">
      <c r="J43" s="99"/>
    </row>
    <row r="44" ht="13.5">
      <c r="J44" s="99"/>
    </row>
    <row r="45" ht="13.5">
      <c r="J45" s="99"/>
    </row>
    <row r="46" ht="13.5">
      <c r="J46" s="99"/>
    </row>
    <row r="47" ht="13.5">
      <c r="J47" s="99"/>
    </row>
    <row r="48" ht="13.5">
      <c r="J48" s="99"/>
    </row>
    <row r="49" ht="13.5">
      <c r="J49" s="99"/>
    </row>
    <row r="50" ht="13.5">
      <c r="J50" s="99"/>
    </row>
    <row r="51" ht="13.5">
      <c r="J51" s="99"/>
    </row>
    <row r="52" ht="13.5">
      <c r="J52" s="99"/>
    </row>
    <row r="53" ht="13.5">
      <c r="J53" s="99"/>
    </row>
    <row r="54" ht="13.5">
      <c r="J54" s="99"/>
    </row>
    <row r="55" ht="13.5">
      <c r="J55" s="99"/>
    </row>
    <row r="56" ht="13.5">
      <c r="J56" s="99"/>
    </row>
    <row r="57" ht="13.5">
      <c r="J57" s="99"/>
    </row>
    <row r="58" ht="13.5">
      <c r="J58" s="99"/>
    </row>
    <row r="59" ht="13.5">
      <c r="J59" s="99"/>
    </row>
    <row r="60" ht="13.5">
      <c r="J60" s="99"/>
    </row>
    <row r="61" ht="13.5">
      <c r="J61" s="99"/>
    </row>
    <row r="62" ht="13.5">
      <c r="J62" s="99"/>
    </row>
    <row r="63" ht="13.5">
      <c r="J63" s="99"/>
    </row>
    <row r="64" ht="13.5">
      <c r="J64" s="99"/>
    </row>
    <row r="65" ht="13.5">
      <c r="J65" s="99"/>
    </row>
    <row r="66" ht="13.5">
      <c r="J66" s="99"/>
    </row>
    <row r="67" ht="13.5">
      <c r="J67" s="99"/>
    </row>
    <row r="68" ht="13.5">
      <c r="J68" s="99"/>
    </row>
    <row r="69" ht="13.5">
      <c r="J69" s="99"/>
    </row>
    <row r="70" ht="13.5">
      <c r="J70" s="99"/>
    </row>
    <row r="71" ht="13.5">
      <c r="J71" s="99"/>
    </row>
    <row r="72" ht="13.5">
      <c r="J72" s="99"/>
    </row>
    <row r="73" ht="13.5">
      <c r="J73" s="99"/>
    </row>
    <row r="74" ht="13.5">
      <c r="J74" s="99"/>
    </row>
    <row r="75" ht="13.5">
      <c r="J75" s="99"/>
    </row>
    <row r="76" ht="13.5">
      <c r="J76" s="99"/>
    </row>
    <row r="77" ht="13.5">
      <c r="J77" s="99"/>
    </row>
    <row r="78" ht="13.5">
      <c r="J78" s="99"/>
    </row>
    <row r="79" ht="13.5">
      <c r="J79" s="99"/>
    </row>
    <row r="80" ht="13.5">
      <c r="J80" s="99"/>
    </row>
    <row r="81" ht="13.5">
      <c r="J81" s="99"/>
    </row>
    <row r="82" ht="13.5">
      <c r="J82" s="99"/>
    </row>
    <row r="83" ht="13.5">
      <c r="J83" s="99"/>
    </row>
    <row r="84" ht="13.5">
      <c r="J84" s="99"/>
    </row>
    <row r="85" ht="13.5">
      <c r="J85" s="99"/>
    </row>
    <row r="86" ht="13.5">
      <c r="J86" s="99"/>
    </row>
    <row r="87" ht="13.5">
      <c r="J87" s="99"/>
    </row>
    <row r="88" ht="13.5">
      <c r="J88" s="99"/>
    </row>
    <row r="89" ht="13.5">
      <c r="J89" s="99"/>
    </row>
    <row r="90" ht="13.5">
      <c r="J90" s="99"/>
    </row>
    <row r="91" ht="13.5">
      <c r="J91" s="99"/>
    </row>
    <row r="92" ht="13.5">
      <c r="J92" s="99"/>
    </row>
    <row r="93" ht="13.5">
      <c r="J93" s="99"/>
    </row>
    <row r="94" ht="13.5">
      <c r="J94" s="99"/>
    </row>
    <row r="95" ht="13.5">
      <c r="J95" s="99"/>
    </row>
    <row r="96" ht="13.5">
      <c r="J96" s="99"/>
    </row>
    <row r="97" ht="13.5">
      <c r="J97" s="99"/>
    </row>
    <row r="98" ht="13.5">
      <c r="J98" s="99"/>
    </row>
    <row r="99" ht="13.5">
      <c r="J99" s="99"/>
    </row>
    <row r="100" ht="13.5">
      <c r="J100" s="99"/>
    </row>
    <row r="101" ht="13.5">
      <c r="J101" s="99"/>
    </row>
    <row r="102" ht="13.5">
      <c r="J102" s="99"/>
    </row>
    <row r="103" ht="13.5">
      <c r="J103" s="99"/>
    </row>
    <row r="104" ht="13.5">
      <c r="J104" s="99"/>
    </row>
    <row r="105" ht="13.5">
      <c r="J105" s="99"/>
    </row>
    <row r="106" ht="13.5">
      <c r="J106" s="99"/>
    </row>
    <row r="107" ht="13.5">
      <c r="J107" s="99"/>
    </row>
  </sheetData>
  <mergeCells count="4">
    <mergeCell ref="A5:A6"/>
    <mergeCell ref="B5:D5"/>
    <mergeCell ref="E5:G5"/>
    <mergeCell ref="H5:J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126"/>
  <sheetViews>
    <sheetView workbookViewId="0" topLeftCell="A1">
      <selection activeCell="K25" sqref="K25"/>
    </sheetView>
  </sheetViews>
  <sheetFormatPr defaultColWidth="8.88671875" defaultRowHeight="13.5"/>
  <cols>
    <col min="1" max="1" width="10.21484375" style="46" customWidth="1"/>
    <col min="2" max="10" width="6.21484375" style="4" customWidth="1"/>
    <col min="12" max="28" width="0" style="0" hidden="1" customWidth="1"/>
  </cols>
  <sheetData>
    <row r="2" spans="1:10" ht="18.75">
      <c r="A2" s="30"/>
      <c r="B2" s="313"/>
      <c r="C2" s="313"/>
      <c r="D2" s="313"/>
      <c r="E2" s="313"/>
      <c r="F2" s="313"/>
      <c r="G2" s="313"/>
      <c r="H2" s="253"/>
      <c r="I2" s="253"/>
      <c r="J2" s="254"/>
    </row>
    <row r="3" spans="1:10" ht="23.25">
      <c r="A3" s="31"/>
      <c r="B3" s="3"/>
      <c r="C3" s="3"/>
      <c r="D3" s="3"/>
      <c r="E3" s="3"/>
      <c r="F3" s="3"/>
      <c r="G3" s="3"/>
      <c r="H3" s="3"/>
      <c r="I3" s="3"/>
      <c r="J3" s="255"/>
    </row>
    <row r="4" spans="1:10" s="68" customFormat="1" ht="11.25">
      <c r="A4" s="32"/>
      <c r="B4" s="72"/>
      <c r="C4" s="72"/>
      <c r="D4" s="72"/>
      <c r="E4" s="72"/>
      <c r="F4" s="72"/>
      <c r="G4" s="72"/>
      <c r="H4" s="72"/>
      <c r="I4" s="72"/>
      <c r="J4" s="74" t="s">
        <v>0</v>
      </c>
    </row>
    <row r="5" spans="1:10" s="67" customFormat="1" ht="18" customHeight="1">
      <c r="A5" s="33" t="s">
        <v>607</v>
      </c>
      <c r="B5" s="328" t="s">
        <v>608</v>
      </c>
      <c r="C5" s="328"/>
      <c r="D5" s="328"/>
      <c r="E5" s="328" t="s">
        <v>609</v>
      </c>
      <c r="F5" s="328"/>
      <c r="G5" s="328"/>
      <c r="H5" s="328" t="s">
        <v>610</v>
      </c>
      <c r="I5" s="328"/>
      <c r="J5" s="277"/>
    </row>
    <row r="6" spans="1:10" s="67" customFormat="1" ht="18" customHeight="1">
      <c r="A6" s="34"/>
      <c r="B6" s="282" t="s">
        <v>611</v>
      </c>
      <c r="C6" s="282" t="s">
        <v>612</v>
      </c>
      <c r="D6" s="282" t="s">
        <v>613</v>
      </c>
      <c r="E6" s="282" t="s">
        <v>611</v>
      </c>
      <c r="F6" s="282" t="s">
        <v>612</v>
      </c>
      <c r="G6" s="282" t="s">
        <v>613</v>
      </c>
      <c r="H6" s="282" t="s">
        <v>611</v>
      </c>
      <c r="I6" s="282" t="s">
        <v>612</v>
      </c>
      <c r="J6" s="283" t="s">
        <v>613</v>
      </c>
    </row>
    <row r="7" spans="1:15" s="68" customFormat="1" ht="20.25" customHeight="1">
      <c r="A7" s="35" t="s">
        <v>614</v>
      </c>
      <c r="B7" s="331"/>
      <c r="C7" s="331"/>
      <c r="D7" s="331"/>
      <c r="E7" s="331"/>
      <c r="F7" s="331"/>
      <c r="G7" s="331"/>
      <c r="H7" s="268"/>
      <c r="I7" s="268"/>
      <c r="J7" s="268"/>
      <c r="L7" s="68" t="s">
        <v>379</v>
      </c>
      <c r="M7" s="68" t="s">
        <v>380</v>
      </c>
      <c r="N7" s="68" t="s">
        <v>381</v>
      </c>
      <c r="O7" s="68" t="s">
        <v>382</v>
      </c>
    </row>
    <row r="8" spans="1:21" s="68" customFormat="1" ht="20.25" customHeight="1">
      <c r="A8" s="36" t="s">
        <v>43</v>
      </c>
      <c r="B8" s="15">
        <f>M8*100</f>
        <v>31.28010995730871</v>
      </c>
      <c r="C8" s="15">
        <f aca="true" t="shared" si="0" ref="C8:J28">N8*100</f>
        <v>46.57783582414178</v>
      </c>
      <c r="D8" s="15">
        <f t="shared" si="0"/>
        <v>22.14205421854957</v>
      </c>
      <c r="E8" s="15">
        <f t="shared" si="0"/>
        <v>33.63400536790998</v>
      </c>
      <c r="F8" s="15">
        <f t="shared" si="0"/>
        <v>50.539985603039284</v>
      </c>
      <c r="G8" s="15">
        <f t="shared" si="0"/>
        <v>15.826009029050589</v>
      </c>
      <c r="H8" s="15">
        <f t="shared" si="0"/>
        <v>21.95133462353878</v>
      </c>
      <c r="I8" s="15">
        <f t="shared" si="0"/>
        <v>48.423138430656934</v>
      </c>
      <c r="J8" s="15">
        <f t="shared" si="0"/>
        <v>29.625526945804694</v>
      </c>
      <c r="L8" s="68" t="s">
        <v>511</v>
      </c>
      <c r="M8" s="68">
        <v>0.3128010995730871</v>
      </c>
      <c r="N8" s="68">
        <v>0.4657783582414178</v>
      </c>
      <c r="O8" s="68">
        <v>0.2214205421854957</v>
      </c>
      <c r="P8" s="68">
        <v>0.3363400536790998</v>
      </c>
      <c r="Q8" s="68">
        <v>0.5053998560303928</v>
      </c>
      <c r="R8" s="68">
        <v>0.1582600902905059</v>
      </c>
      <c r="S8" s="68">
        <v>0.2195133462353878</v>
      </c>
      <c r="T8" s="68">
        <v>0.48423138430656937</v>
      </c>
      <c r="U8" s="68">
        <v>0.2962552694580469</v>
      </c>
    </row>
    <row r="9" spans="1:21" s="68" customFormat="1" ht="20.25" customHeight="1">
      <c r="A9" s="36" t="s">
        <v>44</v>
      </c>
      <c r="B9" s="15">
        <f>M9*100</f>
        <v>31.838451060846428</v>
      </c>
      <c r="C9" s="15">
        <f t="shared" si="0"/>
        <v>46.5634000462839</v>
      </c>
      <c r="D9" s="15">
        <f t="shared" si="0"/>
        <v>21.59814889286985</v>
      </c>
      <c r="E9" s="15">
        <f t="shared" si="0"/>
        <v>33.51990426284327</v>
      </c>
      <c r="F9" s="15">
        <f t="shared" si="0"/>
        <v>51.43278376111331</v>
      </c>
      <c r="G9" s="15">
        <f t="shared" si="0"/>
        <v>15.04731197604372</v>
      </c>
      <c r="H9" s="15">
        <f t="shared" si="0"/>
        <v>23.1106582159524</v>
      </c>
      <c r="I9" s="15">
        <f t="shared" si="0"/>
        <v>48.62027600908334</v>
      </c>
      <c r="J9" s="15">
        <f t="shared" si="0"/>
        <v>28.26906577496419</v>
      </c>
      <c r="L9" s="68" t="s">
        <v>512</v>
      </c>
      <c r="M9" s="68">
        <v>0.3183845106084643</v>
      </c>
      <c r="N9" s="68">
        <v>0.46563400046283904</v>
      </c>
      <c r="O9" s="68">
        <v>0.2159814889286985</v>
      </c>
      <c r="P9" s="68">
        <v>0.3351990426284327</v>
      </c>
      <c r="Q9" s="68">
        <v>0.5143278376111331</v>
      </c>
      <c r="R9" s="68">
        <v>0.1504731197604372</v>
      </c>
      <c r="S9" s="68">
        <v>0.231106582159524</v>
      </c>
      <c r="T9" s="68">
        <v>0.4862027600908334</v>
      </c>
      <c r="U9" s="68">
        <v>0.2826906577496419</v>
      </c>
    </row>
    <row r="10" spans="1:10" s="68" customFormat="1" ht="20.25" customHeight="1">
      <c r="A10" s="37" t="s">
        <v>615</v>
      </c>
      <c r="B10" s="331"/>
      <c r="C10" s="331"/>
      <c r="D10" s="331"/>
      <c r="E10" s="331"/>
      <c r="F10" s="331"/>
      <c r="G10" s="331"/>
      <c r="H10" s="15"/>
      <c r="I10" s="15"/>
      <c r="J10" s="15"/>
    </row>
    <row r="11" spans="1:21" s="68" customFormat="1" ht="20.25" customHeight="1">
      <c r="A11" s="38" t="s">
        <v>616</v>
      </c>
      <c r="B11" s="332">
        <f>M11*100</f>
        <v>29.044215796721</v>
      </c>
      <c r="C11" s="332">
        <f t="shared" si="0"/>
        <v>50.22359679530018</v>
      </c>
      <c r="D11" s="332">
        <f t="shared" si="0"/>
        <v>20.73218740797866</v>
      </c>
      <c r="E11" s="332">
        <f t="shared" si="0"/>
        <v>29.445077694985187</v>
      </c>
      <c r="F11" s="332">
        <f t="shared" si="0"/>
        <v>56.90464450493078</v>
      </c>
      <c r="G11" s="332">
        <f t="shared" si="0"/>
        <v>13.650277800083805</v>
      </c>
      <c r="H11" s="15">
        <f t="shared" si="0"/>
        <v>19.60661079951155</v>
      </c>
      <c r="I11" s="15">
        <f t="shared" si="0"/>
        <v>56.02652696039796</v>
      </c>
      <c r="J11" s="15">
        <f t="shared" si="0"/>
        <v>24.36686224009036</v>
      </c>
      <c r="L11" s="68" t="s">
        <v>513</v>
      </c>
      <c r="M11" s="68">
        <v>0.29044215796721</v>
      </c>
      <c r="N11" s="68">
        <v>0.5022359679530018</v>
      </c>
      <c r="O11" s="68">
        <v>0.2073218740797866</v>
      </c>
      <c r="P11" s="68">
        <v>0.2944507769498519</v>
      </c>
      <c r="Q11" s="68">
        <v>0.5690464450493078</v>
      </c>
      <c r="R11" s="68">
        <v>0.13650277800083804</v>
      </c>
      <c r="S11" s="68">
        <v>0.1960661079951155</v>
      </c>
      <c r="T11" s="68">
        <v>0.5602652696039796</v>
      </c>
      <c r="U11" s="68">
        <v>0.2436686224009036</v>
      </c>
    </row>
    <row r="12" spans="1:21" s="68" customFormat="1" ht="20.25" customHeight="1">
      <c r="A12" s="38" t="s">
        <v>617</v>
      </c>
      <c r="B12" s="332">
        <f>M12*100</f>
        <v>24.965478241132743</v>
      </c>
      <c r="C12" s="332">
        <f t="shared" si="0"/>
        <v>48.78940095638458</v>
      </c>
      <c r="D12" s="332">
        <f t="shared" si="0"/>
        <v>26.245120802482536</v>
      </c>
      <c r="E12" s="332">
        <f t="shared" si="0"/>
        <v>24.905847011567467</v>
      </c>
      <c r="F12" s="332">
        <f t="shared" si="0"/>
        <v>55.930922318455934</v>
      </c>
      <c r="G12" s="332">
        <f t="shared" si="0"/>
        <v>19.163230669976567</v>
      </c>
      <c r="H12" s="15">
        <f t="shared" si="0"/>
        <v>15.062187399278562</v>
      </c>
      <c r="I12" s="15">
        <f t="shared" si="0"/>
        <v>50.79553153027052</v>
      </c>
      <c r="J12" s="15">
        <f t="shared" si="0"/>
        <v>34.14228107045068</v>
      </c>
      <c r="L12" s="68" t="s">
        <v>514</v>
      </c>
      <c r="M12" s="68">
        <v>0.24965478241132744</v>
      </c>
      <c r="N12" s="68">
        <v>0.4878940095638458</v>
      </c>
      <c r="O12" s="68">
        <v>0.26245120802482536</v>
      </c>
      <c r="P12" s="68">
        <v>0.24905847011567467</v>
      </c>
      <c r="Q12" s="68">
        <v>0.5593092231845593</v>
      </c>
      <c r="R12" s="68">
        <v>0.19163230669976566</v>
      </c>
      <c r="S12" s="68">
        <v>0.15062187399278562</v>
      </c>
      <c r="T12" s="68">
        <v>0.5079553153027052</v>
      </c>
      <c r="U12" s="68">
        <v>0.34142281070450675</v>
      </c>
    </row>
    <row r="13" spans="1:21" s="68" customFormat="1" ht="20.25" customHeight="1">
      <c r="A13" s="39" t="s">
        <v>618</v>
      </c>
      <c r="B13" s="332">
        <f>M13*100</f>
        <v>28.622360957978366</v>
      </c>
      <c r="C13" s="332">
        <f t="shared" si="0"/>
        <v>51.81416311275591</v>
      </c>
      <c r="D13" s="332">
        <f t="shared" si="0"/>
        <v>19.56347592926567</v>
      </c>
      <c r="E13" s="332">
        <f t="shared" si="0"/>
        <v>30.156599982645528</v>
      </c>
      <c r="F13" s="332">
        <f t="shared" si="0"/>
        <v>55.382644351163826</v>
      </c>
      <c r="G13" s="332">
        <f t="shared" si="0"/>
        <v>14.46075566619065</v>
      </c>
      <c r="H13" s="15">
        <f t="shared" si="0"/>
        <v>19.078893322263674</v>
      </c>
      <c r="I13" s="15">
        <f t="shared" si="0"/>
        <v>52.004445725808345</v>
      </c>
      <c r="J13" s="15">
        <f t="shared" si="0"/>
        <v>28.91666095192803</v>
      </c>
      <c r="L13" s="68" t="s">
        <v>515</v>
      </c>
      <c r="M13" s="68">
        <v>0.28622360957978366</v>
      </c>
      <c r="N13" s="68">
        <v>0.5181416311275591</v>
      </c>
      <c r="O13" s="68">
        <v>0.19563475929265672</v>
      </c>
      <c r="P13" s="68">
        <v>0.30156599982645527</v>
      </c>
      <c r="Q13" s="68">
        <v>0.5538264435116382</v>
      </c>
      <c r="R13" s="68">
        <v>0.1446075566619065</v>
      </c>
      <c r="S13" s="68">
        <v>0.19078893322263674</v>
      </c>
      <c r="T13" s="68">
        <v>0.5200444572580835</v>
      </c>
      <c r="U13" s="68">
        <v>0.2891666095192803</v>
      </c>
    </row>
    <row r="14" spans="1:21" s="68" customFormat="1" ht="20.25" customHeight="1">
      <c r="A14" s="39" t="s">
        <v>619</v>
      </c>
      <c r="B14" s="332">
        <f>M14*100</f>
        <v>33.06900617338557</v>
      </c>
      <c r="C14" s="332">
        <f t="shared" si="0"/>
        <v>46.92049284398649</v>
      </c>
      <c r="D14" s="332">
        <f t="shared" si="0"/>
        <v>20.010500982627523</v>
      </c>
      <c r="E14" s="332">
        <f t="shared" si="0"/>
        <v>35.736370823351976</v>
      </c>
      <c r="F14" s="332">
        <f t="shared" si="0"/>
        <v>49.186110347739785</v>
      </c>
      <c r="G14" s="332">
        <f t="shared" si="0"/>
        <v>15.077518828908126</v>
      </c>
      <c r="H14" s="15">
        <f t="shared" si="0"/>
        <v>23.29943181589723</v>
      </c>
      <c r="I14" s="15">
        <f t="shared" si="0"/>
        <v>47.4091057943819</v>
      </c>
      <c r="J14" s="15">
        <f t="shared" si="0"/>
        <v>29.29146238972088</v>
      </c>
      <c r="L14" s="68" t="s">
        <v>516</v>
      </c>
      <c r="M14" s="68">
        <v>0.3306900617338557</v>
      </c>
      <c r="N14" s="68">
        <v>0.4692049284398649</v>
      </c>
      <c r="O14" s="68">
        <v>0.20010500982627524</v>
      </c>
      <c r="P14" s="68">
        <v>0.35736370823351976</v>
      </c>
      <c r="Q14" s="68">
        <v>0.49186110347739787</v>
      </c>
      <c r="R14" s="68">
        <v>0.15077518828908126</v>
      </c>
      <c r="S14" s="68">
        <v>0.23299431815897229</v>
      </c>
      <c r="T14" s="68">
        <v>0.474091057943819</v>
      </c>
      <c r="U14" s="68">
        <v>0.2929146238972088</v>
      </c>
    </row>
    <row r="15" spans="1:21" s="68" customFormat="1" ht="20.25" customHeight="1">
      <c r="A15" s="39" t="s">
        <v>620</v>
      </c>
      <c r="B15" s="332">
        <f>M15*100</f>
        <v>36.01281052892337</v>
      </c>
      <c r="C15" s="332">
        <f t="shared" si="0"/>
        <v>41.39451736510048</v>
      </c>
      <c r="D15" s="332">
        <f t="shared" si="0"/>
        <v>22.59267210597625</v>
      </c>
      <c r="E15" s="332">
        <f t="shared" si="0"/>
        <v>39.35974964693178</v>
      </c>
      <c r="F15" s="332">
        <f t="shared" si="0"/>
        <v>45.486604272765454</v>
      </c>
      <c r="G15" s="332">
        <f t="shared" si="0"/>
        <v>15.153646080303073</v>
      </c>
      <c r="H15" s="15">
        <f t="shared" si="0"/>
        <v>28.239820256377563</v>
      </c>
      <c r="I15" s="15">
        <f t="shared" si="0"/>
        <v>43.57334943169713</v>
      </c>
      <c r="J15" s="15">
        <f t="shared" si="0"/>
        <v>28.186830311925544</v>
      </c>
      <c r="L15" s="68" t="s">
        <v>518</v>
      </c>
      <c r="M15" s="68">
        <v>0.36012810528923367</v>
      </c>
      <c r="N15" s="68">
        <v>0.41394517365100475</v>
      </c>
      <c r="O15" s="68">
        <v>0.22592672105976247</v>
      </c>
      <c r="P15" s="68">
        <v>0.3935974964693178</v>
      </c>
      <c r="Q15" s="68">
        <v>0.4548660427276546</v>
      </c>
      <c r="R15" s="68">
        <v>0.15153646080303074</v>
      </c>
      <c r="S15" s="68">
        <v>0.2823982025637756</v>
      </c>
      <c r="T15" s="68">
        <v>0.43573349431697134</v>
      </c>
      <c r="U15" s="68">
        <v>0.2818683031192554</v>
      </c>
    </row>
    <row r="16" spans="1:10" s="68" customFormat="1" ht="20.25" customHeight="1">
      <c r="A16" s="40" t="s">
        <v>621</v>
      </c>
      <c r="B16" s="331"/>
      <c r="C16" s="331"/>
      <c r="D16" s="331"/>
      <c r="E16" s="331"/>
      <c r="F16" s="331"/>
      <c r="G16" s="331"/>
      <c r="H16" s="15"/>
      <c r="I16" s="15"/>
      <c r="J16" s="15"/>
    </row>
    <row r="17" spans="1:21" s="68" customFormat="1" ht="20.25" customHeight="1">
      <c r="A17" s="36" t="s">
        <v>622</v>
      </c>
      <c r="B17" s="15">
        <f>M17*100</f>
        <v>34.63114599202366</v>
      </c>
      <c r="C17" s="15">
        <f t="shared" si="0"/>
        <v>41.740224465512746</v>
      </c>
      <c r="D17" s="15">
        <f t="shared" si="0"/>
        <v>23.628629542463724</v>
      </c>
      <c r="E17" s="15">
        <f t="shared" si="0"/>
        <v>38.09803019864801</v>
      </c>
      <c r="F17" s="15">
        <f t="shared" si="0"/>
        <v>45.81275568089952</v>
      </c>
      <c r="G17" s="15">
        <f t="shared" si="0"/>
        <v>16.08921412045246</v>
      </c>
      <c r="H17" s="15">
        <f t="shared" si="0"/>
        <v>27.390755295708484</v>
      </c>
      <c r="I17" s="15">
        <f t="shared" si="0"/>
        <v>43.80276628126013</v>
      </c>
      <c r="J17" s="15">
        <f t="shared" si="0"/>
        <v>28.806478423031308</v>
      </c>
      <c r="L17" s="68" t="s">
        <v>194</v>
      </c>
      <c r="M17" s="68">
        <v>0.3463114599202366</v>
      </c>
      <c r="N17" s="68">
        <v>0.4174022446551275</v>
      </c>
      <c r="O17" s="68">
        <v>0.23628629542463722</v>
      </c>
      <c r="P17" s="68">
        <v>0.3809803019864801</v>
      </c>
      <c r="Q17" s="68">
        <v>0.4581275568089952</v>
      </c>
      <c r="R17" s="68">
        <v>0.1608921412045246</v>
      </c>
      <c r="S17" s="68">
        <v>0.27390755295708485</v>
      </c>
      <c r="T17" s="68">
        <v>0.4380276628126013</v>
      </c>
      <c r="U17" s="68">
        <v>0.28806478423031306</v>
      </c>
    </row>
    <row r="18" spans="1:21" s="68" customFormat="1" ht="20.25" customHeight="1">
      <c r="A18" s="36" t="s">
        <v>61</v>
      </c>
      <c r="B18" s="15">
        <f>M18*100</f>
        <v>31.592598340883182</v>
      </c>
      <c r="C18" s="15">
        <f t="shared" si="0"/>
        <v>49.38659792537439</v>
      </c>
      <c r="D18" s="15">
        <f t="shared" si="0"/>
        <v>19.020803733742284</v>
      </c>
      <c r="E18" s="15">
        <f t="shared" si="0"/>
        <v>33.54922113630715</v>
      </c>
      <c r="F18" s="15">
        <f t="shared" si="0"/>
        <v>52.659269056503575</v>
      </c>
      <c r="G18" s="15">
        <f t="shared" si="0"/>
        <v>13.791509807188957</v>
      </c>
      <c r="H18" s="15">
        <f t="shared" si="0"/>
        <v>23.01282908380183</v>
      </c>
      <c r="I18" s="15">
        <f t="shared" si="0"/>
        <v>49.9779587911875</v>
      </c>
      <c r="J18" s="15">
        <f t="shared" si="0"/>
        <v>27.009212125010674</v>
      </c>
      <c r="L18" s="68" t="s">
        <v>195</v>
      </c>
      <c r="M18" s="68">
        <v>0.3159259834088318</v>
      </c>
      <c r="N18" s="68">
        <v>0.49386597925374387</v>
      </c>
      <c r="O18" s="68">
        <v>0.19020803733742284</v>
      </c>
      <c r="P18" s="68">
        <v>0.33549221136307156</v>
      </c>
      <c r="Q18" s="68">
        <v>0.5265926905650358</v>
      </c>
      <c r="R18" s="68">
        <v>0.13791509807188956</v>
      </c>
      <c r="S18" s="68">
        <v>0.23012829083801828</v>
      </c>
      <c r="T18" s="68">
        <v>0.499779587911875</v>
      </c>
      <c r="U18" s="68">
        <v>0.27009212125010673</v>
      </c>
    </row>
    <row r="19" spans="1:21" s="68" customFormat="1" ht="20.25" customHeight="1">
      <c r="A19" s="36" t="s">
        <v>62</v>
      </c>
      <c r="B19" s="15">
        <f>M19*100</f>
        <v>30.176978029418194</v>
      </c>
      <c r="C19" s="15">
        <f t="shared" si="0"/>
        <v>50.471990198982894</v>
      </c>
      <c r="D19" s="15">
        <f t="shared" si="0"/>
        <v>19.351031771599196</v>
      </c>
      <c r="E19" s="15">
        <f t="shared" si="0"/>
        <v>31.169580960046954</v>
      </c>
      <c r="F19" s="15">
        <f t="shared" si="0"/>
        <v>54.243030099596886</v>
      </c>
      <c r="G19" s="15">
        <f t="shared" si="0"/>
        <v>14.587388940356352</v>
      </c>
      <c r="H19" s="15">
        <f t="shared" si="0"/>
        <v>20.512452216414946</v>
      </c>
      <c r="I19" s="15">
        <f t="shared" si="0"/>
        <v>52.252824507572306</v>
      </c>
      <c r="J19" s="15">
        <f t="shared" si="0"/>
        <v>27.23472327601277</v>
      </c>
      <c r="L19" s="68" t="s">
        <v>519</v>
      </c>
      <c r="M19" s="68">
        <v>0.30176978029418194</v>
      </c>
      <c r="N19" s="68">
        <v>0.504719901989829</v>
      </c>
      <c r="O19" s="68">
        <v>0.19351031771599195</v>
      </c>
      <c r="P19" s="68">
        <v>0.31169580960046955</v>
      </c>
      <c r="Q19" s="68">
        <v>0.5424303009959689</v>
      </c>
      <c r="R19" s="68">
        <v>0.14587388940356352</v>
      </c>
      <c r="S19" s="68">
        <v>0.20512452216414948</v>
      </c>
      <c r="T19" s="68">
        <v>0.522528245075723</v>
      </c>
      <c r="U19" s="68">
        <v>0.2723472327601277</v>
      </c>
    </row>
    <row r="20" spans="1:21" s="68" customFormat="1" ht="20.25" customHeight="1">
      <c r="A20" s="36" t="s">
        <v>63</v>
      </c>
      <c r="B20" s="15">
        <f>M20*100</f>
        <v>29.579018344976436</v>
      </c>
      <c r="C20" s="15">
        <f t="shared" si="0"/>
        <v>45.42964884371483</v>
      </c>
      <c r="D20" s="15">
        <f t="shared" si="0"/>
        <v>24.99133281130874</v>
      </c>
      <c r="E20" s="15">
        <f t="shared" si="0"/>
        <v>31.12493403576686</v>
      </c>
      <c r="F20" s="15">
        <f t="shared" si="0"/>
        <v>52.07948512007109</v>
      </c>
      <c r="G20" s="15">
        <f t="shared" si="0"/>
        <v>16.795580844162007</v>
      </c>
      <c r="H20" s="15">
        <f t="shared" si="0"/>
        <v>18.907586764637028</v>
      </c>
      <c r="I20" s="15">
        <f t="shared" si="0"/>
        <v>48.41277257871948</v>
      </c>
      <c r="J20" s="15">
        <f t="shared" si="0"/>
        <v>32.67964065664332</v>
      </c>
      <c r="L20" s="68" t="s">
        <v>520</v>
      </c>
      <c r="M20" s="68">
        <v>0.2957901834497644</v>
      </c>
      <c r="N20" s="68">
        <v>0.4542964884371483</v>
      </c>
      <c r="O20" s="68">
        <v>0.24991332811308742</v>
      </c>
      <c r="P20" s="68">
        <v>0.3112493403576686</v>
      </c>
      <c r="Q20" s="68">
        <v>0.5207948512007109</v>
      </c>
      <c r="R20" s="68">
        <v>0.16795580844162006</v>
      </c>
      <c r="S20" s="68">
        <v>0.18907586764637027</v>
      </c>
      <c r="T20" s="68">
        <v>0.4841277257871948</v>
      </c>
      <c r="U20" s="68">
        <v>0.3267964065664332</v>
      </c>
    </row>
    <row r="21" spans="1:10" s="68" customFormat="1" ht="20.25" customHeight="1">
      <c r="A21" s="37" t="s">
        <v>623</v>
      </c>
      <c r="B21" s="331"/>
      <c r="C21" s="331"/>
      <c r="D21" s="331"/>
      <c r="E21" s="331"/>
      <c r="F21" s="331"/>
      <c r="G21" s="331"/>
      <c r="H21" s="15"/>
      <c r="I21" s="15"/>
      <c r="J21" s="15"/>
    </row>
    <row r="22" spans="1:21" s="68" customFormat="1" ht="20.25" customHeight="1">
      <c r="A22" s="36" t="s">
        <v>624</v>
      </c>
      <c r="B22" s="15">
        <f>M22*100</f>
        <v>31.087847899862453</v>
      </c>
      <c r="C22" s="15">
        <f t="shared" si="0"/>
        <v>46.077957651406784</v>
      </c>
      <c r="D22" s="15">
        <f t="shared" si="0"/>
        <v>22.834194448730432</v>
      </c>
      <c r="E22" s="15">
        <f t="shared" si="0"/>
        <v>33.79623976055149</v>
      </c>
      <c r="F22" s="15">
        <f t="shared" si="0"/>
        <v>49.849220548868075</v>
      </c>
      <c r="G22" s="15">
        <f t="shared" si="0"/>
        <v>16.354539690580218</v>
      </c>
      <c r="H22" s="15">
        <f t="shared" si="0"/>
        <v>21.824396244011705</v>
      </c>
      <c r="I22" s="15">
        <f t="shared" si="0"/>
        <v>47.06513936801164</v>
      </c>
      <c r="J22" s="15">
        <f t="shared" si="0"/>
        <v>31.110464387976567</v>
      </c>
      <c r="L22" s="68" t="s">
        <v>196</v>
      </c>
      <c r="M22" s="68">
        <v>0.31087847899862453</v>
      </c>
      <c r="N22" s="68">
        <v>0.4607795765140678</v>
      </c>
      <c r="O22" s="68">
        <v>0.22834194448730433</v>
      </c>
      <c r="P22" s="68">
        <v>0.3379623976055149</v>
      </c>
      <c r="Q22" s="68">
        <v>0.49849220548868073</v>
      </c>
      <c r="R22" s="68">
        <v>0.1635453969058022</v>
      </c>
      <c r="S22" s="68">
        <v>0.21824396244011704</v>
      </c>
      <c r="T22" s="68">
        <v>0.47065139368011644</v>
      </c>
      <c r="U22" s="68">
        <v>0.31110464387976566</v>
      </c>
    </row>
    <row r="23" spans="1:21" s="68" customFormat="1" ht="20.25" customHeight="1">
      <c r="A23" s="41" t="s">
        <v>625</v>
      </c>
      <c r="B23" s="15">
        <f>M23*100</f>
        <v>32.33751854440459</v>
      </c>
      <c r="C23" s="15">
        <f t="shared" si="0"/>
        <v>47.34039874700161</v>
      </c>
      <c r="D23" s="15">
        <f t="shared" si="0"/>
        <v>20.32208270859397</v>
      </c>
      <c r="E23" s="15">
        <f t="shared" si="0"/>
        <v>33.225553931992465</v>
      </c>
      <c r="F23" s="15">
        <f t="shared" si="0"/>
        <v>52.830578639008266</v>
      </c>
      <c r="G23" s="15">
        <f t="shared" si="0"/>
        <v>13.943867428999306</v>
      </c>
      <c r="H23" s="15">
        <f t="shared" si="0"/>
        <v>23.7209223250151</v>
      </c>
      <c r="I23" s="15">
        <f t="shared" si="0"/>
        <v>50.81509286949966</v>
      </c>
      <c r="J23" s="15">
        <f t="shared" si="0"/>
        <v>25.463984805485634</v>
      </c>
      <c r="L23" s="68" t="s">
        <v>197</v>
      </c>
      <c r="M23" s="68">
        <v>0.32337518544404587</v>
      </c>
      <c r="N23" s="68">
        <v>0.47340398747001605</v>
      </c>
      <c r="O23" s="68">
        <v>0.20322082708593972</v>
      </c>
      <c r="P23" s="68">
        <v>0.33225553931992463</v>
      </c>
      <c r="Q23" s="68">
        <v>0.5283057863900826</v>
      </c>
      <c r="R23" s="68">
        <v>0.13943867428999307</v>
      </c>
      <c r="S23" s="68">
        <v>0.237209223250151</v>
      </c>
      <c r="T23" s="68">
        <v>0.5081509286949966</v>
      </c>
      <c r="U23" s="68">
        <v>0.25463984805485634</v>
      </c>
    </row>
    <row r="24" spans="1:10" s="68" customFormat="1" ht="20.25" customHeight="1">
      <c r="A24" s="42" t="s">
        <v>626</v>
      </c>
      <c r="B24" s="268"/>
      <c r="C24" s="268"/>
      <c r="D24" s="268"/>
      <c r="E24" s="268"/>
      <c r="F24" s="268"/>
      <c r="G24" s="268"/>
      <c r="H24" s="15"/>
      <c r="I24" s="15"/>
      <c r="J24" s="15"/>
    </row>
    <row r="25" spans="1:21" s="68" customFormat="1" ht="20.25" customHeight="1">
      <c r="A25" s="39" t="s">
        <v>627</v>
      </c>
      <c r="B25" s="332">
        <f>M25*100</f>
        <v>36.928218262105545</v>
      </c>
      <c r="C25" s="332">
        <f t="shared" si="0"/>
        <v>40.49943827947688</v>
      </c>
      <c r="D25" s="332">
        <f t="shared" si="0"/>
        <v>22.572343458417603</v>
      </c>
      <c r="E25" s="332">
        <f t="shared" si="0"/>
        <v>39.54084647013689</v>
      </c>
      <c r="F25" s="332">
        <f t="shared" si="0"/>
        <v>45.1105234219413</v>
      </c>
      <c r="G25" s="332">
        <f t="shared" si="0"/>
        <v>15.348630107921698</v>
      </c>
      <c r="H25" s="15">
        <f t="shared" si="0"/>
        <v>28.68728251474812</v>
      </c>
      <c r="I25" s="15">
        <f t="shared" si="0"/>
        <v>43.515252736627176</v>
      </c>
      <c r="J25" s="15">
        <f t="shared" si="0"/>
        <v>27.797464748624616</v>
      </c>
      <c r="L25" s="68" t="s">
        <v>201</v>
      </c>
      <c r="M25" s="68">
        <v>0.36928218262105544</v>
      </c>
      <c r="N25" s="68">
        <v>0.40499438279476874</v>
      </c>
      <c r="O25" s="68">
        <v>0.22572343458417604</v>
      </c>
      <c r="P25" s="68">
        <v>0.3954084647013689</v>
      </c>
      <c r="Q25" s="68">
        <v>0.451105234219413</v>
      </c>
      <c r="R25" s="68">
        <v>0.15348630107921699</v>
      </c>
      <c r="S25" s="68">
        <v>0.2868728251474812</v>
      </c>
      <c r="T25" s="68">
        <v>0.43515252736627175</v>
      </c>
      <c r="U25" s="68">
        <v>0.2779746474862462</v>
      </c>
    </row>
    <row r="26" spans="1:21" s="68" customFormat="1" ht="20.25" customHeight="1">
      <c r="A26" s="39" t="s">
        <v>628</v>
      </c>
      <c r="B26" s="332">
        <f>M26*100</f>
        <v>33.243651444588416</v>
      </c>
      <c r="C26" s="332">
        <f t="shared" si="0"/>
        <v>46.76221438784888</v>
      </c>
      <c r="D26" s="332">
        <f t="shared" si="0"/>
        <v>19.994134167562894</v>
      </c>
      <c r="E26" s="332">
        <f t="shared" si="0"/>
        <v>35.40408533225307</v>
      </c>
      <c r="F26" s="332">
        <f t="shared" si="0"/>
        <v>49.09017977151689</v>
      </c>
      <c r="G26" s="332">
        <f t="shared" si="0"/>
        <v>15.505734896230013</v>
      </c>
      <c r="H26" s="15">
        <f t="shared" si="0"/>
        <v>23.848534630464073</v>
      </c>
      <c r="I26" s="15">
        <f t="shared" si="0"/>
        <v>47.76922356951558</v>
      </c>
      <c r="J26" s="15">
        <f t="shared" si="0"/>
        <v>28.382241800020523</v>
      </c>
      <c r="L26" s="68" t="s">
        <v>202</v>
      </c>
      <c r="M26" s="68">
        <v>0.3324365144458842</v>
      </c>
      <c r="N26" s="68">
        <v>0.46762214387848877</v>
      </c>
      <c r="O26" s="68">
        <v>0.19994134167562894</v>
      </c>
      <c r="P26" s="68">
        <v>0.3540408533225307</v>
      </c>
      <c r="Q26" s="68">
        <v>0.49090179771516884</v>
      </c>
      <c r="R26" s="68">
        <v>0.15505734896230014</v>
      </c>
      <c r="S26" s="68">
        <v>0.23848534630464074</v>
      </c>
      <c r="T26" s="68">
        <v>0.47769223569515584</v>
      </c>
      <c r="U26" s="68">
        <v>0.28382241800020525</v>
      </c>
    </row>
    <row r="27" spans="1:21" s="68" customFormat="1" ht="20.25" customHeight="1">
      <c r="A27" s="39" t="s">
        <v>629</v>
      </c>
      <c r="B27" s="332">
        <f>M27*100</f>
        <v>31.181003244830208</v>
      </c>
      <c r="C27" s="332">
        <f t="shared" si="0"/>
        <v>45.6742979385253</v>
      </c>
      <c r="D27" s="332">
        <f t="shared" si="0"/>
        <v>23.144698816644652</v>
      </c>
      <c r="E27" s="332">
        <f t="shared" si="0"/>
        <v>32.69069686394122</v>
      </c>
      <c r="F27" s="332">
        <f t="shared" si="0"/>
        <v>49.94544878364945</v>
      </c>
      <c r="G27" s="332">
        <f t="shared" si="0"/>
        <v>17.363854352409476</v>
      </c>
      <c r="H27" s="15">
        <f t="shared" si="0"/>
        <v>20.507994701963604</v>
      </c>
      <c r="I27" s="15">
        <f t="shared" si="0"/>
        <v>48.12149883587873</v>
      </c>
      <c r="J27" s="15">
        <f t="shared" si="0"/>
        <v>31.370506462157948</v>
      </c>
      <c r="L27" s="68" t="s">
        <v>203</v>
      </c>
      <c r="M27" s="68">
        <v>0.3118100324483021</v>
      </c>
      <c r="N27" s="68">
        <v>0.456742979385253</v>
      </c>
      <c r="O27" s="68">
        <v>0.23144698816644652</v>
      </c>
      <c r="P27" s="68">
        <v>0.3269069686394122</v>
      </c>
      <c r="Q27" s="68">
        <v>0.49945448783649443</v>
      </c>
      <c r="R27" s="68">
        <v>0.17363854352409477</v>
      </c>
      <c r="S27" s="68">
        <v>0.20507994701963603</v>
      </c>
      <c r="T27" s="68">
        <v>0.48121498835878734</v>
      </c>
      <c r="U27" s="68">
        <v>0.3137050646215795</v>
      </c>
    </row>
    <row r="28" spans="1:21" s="68" customFormat="1" ht="20.25" customHeight="1">
      <c r="A28" s="39" t="s">
        <v>630</v>
      </c>
      <c r="B28" s="332">
        <f>M28*100</f>
        <v>30.865381618782312</v>
      </c>
      <c r="C28" s="332">
        <f t="shared" si="0"/>
        <v>47.26916373336243</v>
      </c>
      <c r="D28" s="332">
        <f t="shared" si="0"/>
        <v>21.86545464785526</v>
      </c>
      <c r="E28" s="332">
        <f t="shared" si="0"/>
        <v>32.894504372468006</v>
      </c>
      <c r="F28" s="332">
        <f t="shared" si="0"/>
        <v>50.94555728460567</v>
      </c>
      <c r="G28" s="332">
        <f t="shared" si="0"/>
        <v>16.15993834292651</v>
      </c>
      <c r="H28" s="15">
        <f t="shared" si="0"/>
        <v>21.994803169324495</v>
      </c>
      <c r="I28" s="15">
        <f t="shared" si="0"/>
        <v>48.99853106867847</v>
      </c>
      <c r="J28" s="15">
        <f t="shared" si="0"/>
        <v>29.006665761997013</v>
      </c>
      <c r="L28" s="68" t="s">
        <v>204</v>
      </c>
      <c r="M28" s="68">
        <v>0.3086538161878231</v>
      </c>
      <c r="N28" s="68">
        <v>0.4726916373336243</v>
      </c>
      <c r="O28" s="68">
        <v>0.2186545464785526</v>
      </c>
      <c r="P28" s="68">
        <v>0.3289450437246801</v>
      </c>
      <c r="Q28" s="68">
        <v>0.5094555728460567</v>
      </c>
      <c r="R28" s="68">
        <v>0.16159938342926508</v>
      </c>
      <c r="S28" s="68">
        <v>0.21994803169324495</v>
      </c>
      <c r="T28" s="68">
        <v>0.4899853106867847</v>
      </c>
      <c r="U28" s="68">
        <v>0.29006665761997014</v>
      </c>
    </row>
    <row r="29" spans="1:21" ht="13.5">
      <c r="A29" s="39" t="s">
        <v>631</v>
      </c>
      <c r="B29" s="333">
        <f>M29*100</f>
        <v>27.881590709560765</v>
      </c>
      <c r="C29" s="332">
        <f>N29*100</f>
        <v>48.04655228778239</v>
      </c>
      <c r="D29" s="332">
        <f>O29*100</f>
        <v>24.071857002656728</v>
      </c>
      <c r="E29" s="332">
        <f>P29*100</f>
        <v>31.653701464835443</v>
      </c>
      <c r="F29" s="332">
        <f>Q29*100</f>
        <v>52.41418692322932</v>
      </c>
      <c r="G29" s="332">
        <f>R29*100</f>
        <v>15.932111611935179</v>
      </c>
      <c r="H29" s="15">
        <f>S29*100</f>
        <v>18.595990896180435</v>
      </c>
      <c r="I29" s="15">
        <f>T29*100</f>
        <v>47.382556745884756</v>
      </c>
      <c r="J29" s="15">
        <f>U29*100</f>
        <v>34.02145235793477</v>
      </c>
      <c r="M29" s="68">
        <v>0.27881590709560766</v>
      </c>
      <c r="N29" s="68">
        <v>0.4804655228778239</v>
      </c>
      <c r="O29" s="68">
        <v>0.24071857002656727</v>
      </c>
      <c r="P29" s="68">
        <v>0.31653701464835443</v>
      </c>
      <c r="Q29" s="68">
        <v>0.5241418692322932</v>
      </c>
      <c r="R29" s="68">
        <v>0.1593211161193518</v>
      </c>
      <c r="S29" s="68">
        <v>0.18595990896180437</v>
      </c>
      <c r="T29" s="68">
        <v>0.4738255674588476</v>
      </c>
      <c r="U29" s="68">
        <v>0.34021452357934767</v>
      </c>
    </row>
    <row r="30" spans="1:21" ht="13.5">
      <c r="A30" s="44" t="s">
        <v>632</v>
      </c>
      <c r="B30" s="334">
        <f aca="true" t="shared" si="1" ref="B30:J31">M30*100</f>
        <v>30.060743931463062</v>
      </c>
      <c r="C30" s="334">
        <f t="shared" si="1"/>
        <v>47.157375503336496</v>
      </c>
      <c r="D30" s="334">
        <f t="shared" si="1"/>
        <v>22.78188056520045</v>
      </c>
      <c r="E30" s="334">
        <f t="shared" si="1"/>
        <v>34.62460333687141</v>
      </c>
      <c r="F30" s="334">
        <f t="shared" si="1"/>
        <v>49.62539835406491</v>
      </c>
      <c r="G30" s="334">
        <f t="shared" si="1"/>
        <v>15.749998309063898</v>
      </c>
      <c r="H30" s="267">
        <f t="shared" si="1"/>
        <v>18.415136395888556</v>
      </c>
      <c r="I30" s="267">
        <f t="shared" si="1"/>
        <v>44.85204125255261</v>
      </c>
      <c r="J30" s="267">
        <f t="shared" si="1"/>
        <v>36.73282235155869</v>
      </c>
      <c r="M30" s="68">
        <v>0.30060743931463063</v>
      </c>
      <c r="N30" s="68">
        <v>0.47157375503336496</v>
      </c>
      <c r="O30" s="68">
        <v>0.2278188056520045</v>
      </c>
      <c r="P30" s="68">
        <v>0.34624603336871407</v>
      </c>
      <c r="Q30" s="68">
        <v>0.49625398354064915</v>
      </c>
      <c r="R30" s="68">
        <v>0.15749998309063898</v>
      </c>
      <c r="S30" s="68">
        <v>0.18415136395888557</v>
      </c>
      <c r="T30" s="68">
        <v>0.4485204125255261</v>
      </c>
      <c r="U30" s="68">
        <v>0.3673282235155869</v>
      </c>
    </row>
    <row r="31" spans="1:10" ht="13.5">
      <c r="A31" s="45"/>
      <c r="J31" s="99"/>
    </row>
    <row r="32" spans="1:10" ht="13.5">
      <c r="A32" s="45"/>
      <c r="J32" s="99"/>
    </row>
    <row r="33" spans="1:10" ht="13.5">
      <c r="A33" s="45"/>
      <c r="J33" s="99"/>
    </row>
    <row r="34" spans="1:10" ht="13.5">
      <c r="A34" s="45"/>
      <c r="J34" s="99"/>
    </row>
    <row r="35" spans="1:10" ht="13.5">
      <c r="A35" s="45"/>
      <c r="J35" s="99"/>
    </row>
    <row r="36" spans="1:10" ht="13.5">
      <c r="A36" s="45"/>
      <c r="J36" s="99"/>
    </row>
    <row r="37" spans="1:10" ht="13.5">
      <c r="A37" s="45"/>
      <c r="J37" s="99"/>
    </row>
    <row r="38" spans="1:10" ht="13.5">
      <c r="A38" s="45"/>
      <c r="J38" s="99"/>
    </row>
    <row r="39" spans="1:10" ht="13.5">
      <c r="A39" s="45"/>
      <c r="J39" s="99"/>
    </row>
    <row r="40" spans="1:10" ht="13.5">
      <c r="A40" s="45"/>
      <c r="J40" s="99"/>
    </row>
    <row r="41" spans="1:10" ht="13.5">
      <c r="A41" s="45"/>
      <c r="J41" s="99"/>
    </row>
    <row r="42" spans="1:10" ht="13.5">
      <c r="A42" s="45"/>
      <c r="J42" s="99"/>
    </row>
    <row r="43" spans="1:10" ht="13.5">
      <c r="A43" s="45"/>
      <c r="J43" s="99"/>
    </row>
    <row r="44" spans="1:10" ht="13.5">
      <c r="A44" s="45"/>
      <c r="J44" s="99"/>
    </row>
    <row r="45" spans="1:10" ht="13.5">
      <c r="A45" s="45"/>
      <c r="J45" s="99"/>
    </row>
    <row r="46" spans="1:10" ht="13.5">
      <c r="A46" s="45"/>
      <c r="J46" s="99"/>
    </row>
    <row r="47" spans="1:10" ht="13.5">
      <c r="A47" s="45"/>
      <c r="J47" s="99"/>
    </row>
    <row r="48" spans="1:10" ht="13.5">
      <c r="A48" s="45"/>
      <c r="J48" s="99"/>
    </row>
    <row r="49" spans="1:10" ht="13.5">
      <c r="A49" s="45"/>
      <c r="J49" s="99"/>
    </row>
    <row r="50" spans="1:10" ht="13.5">
      <c r="A50" s="45"/>
      <c r="J50" s="99"/>
    </row>
    <row r="51" spans="1:10" ht="13.5">
      <c r="A51" s="45"/>
      <c r="J51" s="99"/>
    </row>
    <row r="52" spans="1:10" ht="13.5">
      <c r="A52" s="45"/>
      <c r="J52" s="99"/>
    </row>
    <row r="53" spans="1:10" ht="13.5">
      <c r="A53" s="45"/>
      <c r="J53" s="99"/>
    </row>
    <row r="54" spans="1:10" ht="13.5">
      <c r="A54" s="45"/>
      <c r="J54" s="99"/>
    </row>
    <row r="55" spans="1:10" ht="13.5">
      <c r="A55" s="45"/>
      <c r="J55" s="99"/>
    </row>
    <row r="56" spans="1:10" ht="13.5">
      <c r="A56" s="45"/>
      <c r="J56" s="99"/>
    </row>
    <row r="57" spans="1:10" ht="13.5">
      <c r="A57" s="45"/>
      <c r="J57" s="99"/>
    </row>
    <row r="58" spans="1:10" ht="13.5">
      <c r="A58" s="45"/>
      <c r="J58" s="99"/>
    </row>
    <row r="59" spans="1:10" ht="13.5">
      <c r="A59" s="45"/>
      <c r="J59" s="99"/>
    </row>
    <row r="60" spans="1:10" ht="13.5">
      <c r="A60" s="45"/>
      <c r="J60" s="99"/>
    </row>
    <row r="61" spans="1:10" ht="13.5">
      <c r="A61" s="45"/>
      <c r="J61" s="99"/>
    </row>
    <row r="62" spans="1:10" ht="13.5">
      <c r="A62" s="45"/>
      <c r="J62" s="99"/>
    </row>
    <row r="63" spans="1:10" ht="13.5">
      <c r="A63" s="45"/>
      <c r="J63" s="99"/>
    </row>
    <row r="64" spans="1:10" ht="13.5">
      <c r="A64" s="45"/>
      <c r="J64" s="99"/>
    </row>
    <row r="65" spans="1:10" ht="13.5">
      <c r="A65" s="45"/>
      <c r="J65" s="99"/>
    </row>
    <row r="66" spans="1:10" ht="13.5">
      <c r="A66" s="45"/>
      <c r="J66" s="99"/>
    </row>
    <row r="67" spans="1:10" ht="13.5">
      <c r="A67" s="45"/>
      <c r="J67" s="99"/>
    </row>
    <row r="68" spans="1:10" ht="13.5">
      <c r="A68" s="45"/>
      <c r="J68" s="99"/>
    </row>
    <row r="69" spans="1:10" ht="13.5">
      <c r="A69" s="45"/>
      <c r="J69" s="99"/>
    </row>
    <row r="70" spans="1:10" ht="13.5">
      <c r="A70" s="45"/>
      <c r="J70" s="99"/>
    </row>
    <row r="71" spans="1:10" ht="13.5">
      <c r="A71" s="45"/>
      <c r="J71" s="99"/>
    </row>
    <row r="72" spans="1:10" ht="13.5">
      <c r="A72" s="45"/>
      <c r="J72" s="99"/>
    </row>
    <row r="73" spans="1:10" ht="13.5">
      <c r="A73" s="45"/>
      <c r="J73" s="99"/>
    </row>
    <row r="74" spans="1:10" ht="13.5">
      <c r="A74" s="45"/>
      <c r="J74" s="99"/>
    </row>
    <row r="75" spans="1:10" ht="13.5">
      <c r="A75" s="45"/>
      <c r="J75" s="99"/>
    </row>
    <row r="76" spans="1:10" ht="13.5">
      <c r="A76" s="45"/>
      <c r="J76" s="99"/>
    </row>
    <row r="77" spans="1:10" ht="13.5">
      <c r="A77" s="45"/>
      <c r="J77" s="99"/>
    </row>
    <row r="78" spans="1:10" ht="13.5">
      <c r="A78" s="45"/>
      <c r="J78" s="99"/>
    </row>
    <row r="79" spans="1:10" ht="13.5">
      <c r="A79" s="45"/>
      <c r="J79" s="99"/>
    </row>
    <row r="80" spans="1:10" ht="13.5">
      <c r="A80" s="45"/>
      <c r="J80" s="99"/>
    </row>
    <row r="81" spans="1:10" ht="13.5">
      <c r="A81" s="45"/>
      <c r="J81" s="99"/>
    </row>
    <row r="82" spans="1:10" ht="13.5">
      <c r="A82" s="45"/>
      <c r="J82" s="99"/>
    </row>
    <row r="83" spans="1:10" ht="13.5">
      <c r="A83" s="45"/>
      <c r="J83" s="99"/>
    </row>
    <row r="84" spans="1:10" ht="13.5">
      <c r="A84" s="45"/>
      <c r="J84" s="99"/>
    </row>
    <row r="85" spans="1:10" ht="13.5">
      <c r="A85" s="45"/>
      <c r="J85" s="99"/>
    </row>
    <row r="86" spans="1:10" ht="13.5">
      <c r="A86" s="45"/>
      <c r="J86" s="99"/>
    </row>
    <row r="87" spans="1:10" ht="13.5">
      <c r="A87" s="45"/>
      <c r="J87" s="99"/>
    </row>
    <row r="88" spans="1:10" ht="13.5">
      <c r="A88" s="45"/>
      <c r="J88" s="99"/>
    </row>
    <row r="89" spans="1:10" ht="13.5">
      <c r="A89" s="45"/>
      <c r="J89" s="99"/>
    </row>
    <row r="90" spans="1:10" ht="13.5">
      <c r="A90" s="45"/>
      <c r="J90" s="99"/>
    </row>
    <row r="91" spans="1:10" ht="13.5">
      <c r="A91" s="45"/>
      <c r="J91" s="99"/>
    </row>
    <row r="92" spans="1:10" ht="13.5">
      <c r="A92" s="45"/>
      <c r="J92" s="99"/>
    </row>
    <row r="93" spans="1:10" ht="13.5">
      <c r="A93" s="45"/>
      <c r="J93" s="99"/>
    </row>
    <row r="94" spans="1:10" ht="13.5">
      <c r="A94" s="45"/>
      <c r="J94" s="99"/>
    </row>
    <row r="95" spans="1:10" ht="13.5">
      <c r="A95" s="45"/>
      <c r="J95" s="99"/>
    </row>
    <row r="96" spans="1:10" ht="13.5">
      <c r="A96" s="45"/>
      <c r="J96" s="99"/>
    </row>
    <row r="97" spans="1:10" ht="13.5">
      <c r="A97" s="45"/>
      <c r="J97" s="99"/>
    </row>
    <row r="98" spans="1:10" ht="13.5">
      <c r="A98" s="45"/>
      <c r="J98" s="99"/>
    </row>
    <row r="99" spans="1:10" ht="13.5">
      <c r="A99" s="45"/>
      <c r="J99" s="99"/>
    </row>
    <row r="100" spans="1:10" ht="13.5">
      <c r="A100" s="45"/>
      <c r="J100" s="99"/>
    </row>
    <row r="101" spans="1:10" ht="13.5">
      <c r="A101" s="45"/>
      <c r="J101" s="99"/>
    </row>
    <row r="102" spans="1:10" ht="13.5">
      <c r="A102" s="45"/>
      <c r="J102" s="99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4">
    <mergeCell ref="A5:A6"/>
    <mergeCell ref="B5:D5"/>
    <mergeCell ref="E5:G5"/>
    <mergeCell ref="H5:J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6" width="13.10546875" style="4" customWidth="1"/>
    <col min="7" max="10" width="8.88671875" style="4" hidden="1" customWidth="1"/>
    <col min="11" max="16384" width="8.88671875" style="4" customWidth="1"/>
  </cols>
  <sheetData>
    <row r="2" spans="1:4" ht="18" customHeight="1">
      <c r="A2" s="326" t="s">
        <v>836</v>
      </c>
      <c r="B2" s="3"/>
      <c r="C2" s="3"/>
      <c r="D2" s="3"/>
    </row>
    <row r="3" spans="1:4" ht="18" customHeight="1">
      <c r="A3" s="314"/>
      <c r="B3" s="3"/>
      <c r="C3" s="3"/>
      <c r="D3" s="3"/>
    </row>
    <row r="4" spans="1:6" s="24" customFormat="1" ht="18" customHeight="1">
      <c r="A4" s="5"/>
      <c r="B4" s="72"/>
      <c r="C4" s="72"/>
      <c r="E4" s="315" t="s">
        <v>0</v>
      </c>
      <c r="F4" s="74"/>
    </row>
    <row r="5" spans="1:6" s="7" customFormat="1" ht="18" customHeight="1">
      <c r="A5" s="316" t="s">
        <v>1</v>
      </c>
      <c r="B5" s="10" t="s">
        <v>633</v>
      </c>
      <c r="C5" s="317"/>
      <c r="D5" s="335"/>
      <c r="E5" s="336" t="s">
        <v>634</v>
      </c>
      <c r="F5" s="5"/>
    </row>
    <row r="6" spans="1:6" s="7" customFormat="1" ht="18" customHeight="1">
      <c r="A6" s="318"/>
      <c r="B6" s="327"/>
      <c r="C6" s="319" t="s">
        <v>635</v>
      </c>
      <c r="D6" s="320" t="s">
        <v>636</v>
      </c>
      <c r="E6" s="337"/>
      <c r="F6" s="5"/>
    </row>
    <row r="7" spans="1:10" s="61" customFormat="1" ht="19.5" customHeight="1">
      <c r="A7" s="18">
        <v>2010</v>
      </c>
      <c r="B7" s="321">
        <f aca="true" t="shared" si="0" ref="B7:E32">G7*100</f>
        <v>51.98999984977992</v>
      </c>
      <c r="C7" s="321">
        <f t="shared" si="0"/>
        <v>45.17295581014696</v>
      </c>
      <c r="D7" s="321">
        <f t="shared" si="0"/>
        <v>6.817044039633416</v>
      </c>
      <c r="E7" s="149">
        <f t="shared" si="0"/>
        <v>97.6299320863935</v>
      </c>
      <c r="G7" s="61">
        <v>0.5198999984977992</v>
      </c>
      <c r="H7" s="61">
        <v>0.4517295581014696</v>
      </c>
      <c r="I7" s="61">
        <v>0.06817044039633416</v>
      </c>
      <c r="J7" s="61">
        <v>0.9762993208639349</v>
      </c>
    </row>
    <row r="8" spans="1:10" s="61" customFormat="1" ht="19.5" customHeight="1">
      <c r="A8" s="18">
        <v>2011</v>
      </c>
      <c r="B8" s="321">
        <f t="shared" si="0"/>
        <v>50.17741131875606</v>
      </c>
      <c r="C8" s="321">
        <f t="shared" si="0"/>
        <v>43.073936709176614</v>
      </c>
      <c r="D8" s="321">
        <f t="shared" si="0"/>
        <v>7.103474609580003</v>
      </c>
      <c r="E8" s="149">
        <f t="shared" si="0"/>
        <v>97.28193742887206</v>
      </c>
      <c r="G8" s="61">
        <v>0.5017741131875606</v>
      </c>
      <c r="H8" s="61">
        <v>0.43073936709176613</v>
      </c>
      <c r="I8" s="61">
        <v>0.07103474609580003</v>
      </c>
      <c r="J8" s="61">
        <v>0.9728193742887206</v>
      </c>
    </row>
    <row r="9" spans="1:10" s="61" customFormat="1" ht="19.5" customHeight="1">
      <c r="A9" s="21">
        <v>2012</v>
      </c>
      <c r="B9" s="321">
        <f t="shared" si="0"/>
        <v>56.85873193606764</v>
      </c>
      <c r="C9" s="321">
        <f t="shared" si="0"/>
        <v>48.67530695640107</v>
      </c>
      <c r="D9" s="321">
        <f t="shared" si="0"/>
        <v>8.183424979666334</v>
      </c>
      <c r="E9" s="149">
        <f t="shared" si="0"/>
        <v>97.95403855100668</v>
      </c>
      <c r="G9" s="61">
        <v>0.5685873193606764</v>
      </c>
      <c r="H9" s="61">
        <v>0.4867530695640107</v>
      </c>
      <c r="I9" s="61">
        <v>0.08183424979666334</v>
      </c>
      <c r="J9" s="61">
        <v>0.9795403855100667</v>
      </c>
    </row>
    <row r="10" spans="1:13" s="24" customFormat="1" ht="19.5" customHeight="1">
      <c r="A10" s="23" t="s">
        <v>7</v>
      </c>
      <c r="B10" s="321">
        <f t="shared" si="0"/>
        <v>65.21246753758653</v>
      </c>
      <c r="C10" s="321">
        <f t="shared" si="0"/>
        <v>54.05134551968541</v>
      </c>
      <c r="D10" s="321">
        <f t="shared" si="0"/>
        <v>11.1611220179012</v>
      </c>
      <c r="E10" s="149">
        <f t="shared" si="0"/>
        <v>99.58014514284783</v>
      </c>
      <c r="F10" s="338"/>
      <c r="G10" s="24">
        <v>0.6521246753758654</v>
      </c>
      <c r="H10" s="24">
        <v>0.5405134551968541</v>
      </c>
      <c r="I10" s="24">
        <v>0.111611220179012</v>
      </c>
      <c r="J10" s="24">
        <v>0.9958014514284783</v>
      </c>
      <c r="M10" s="61"/>
    </row>
    <row r="11" spans="1:13" s="24" customFormat="1" ht="19.5" customHeight="1">
      <c r="A11" s="23" t="s">
        <v>8</v>
      </c>
      <c r="B11" s="321">
        <f t="shared" si="0"/>
        <v>56.12059348069914</v>
      </c>
      <c r="C11" s="321">
        <f t="shared" si="0"/>
        <v>48.574135307850945</v>
      </c>
      <c r="D11" s="321">
        <f t="shared" si="0"/>
        <v>7.546458172848227</v>
      </c>
      <c r="E11" s="149">
        <f t="shared" si="0"/>
        <v>98.3889338141928</v>
      </c>
      <c r="F11" s="338"/>
      <c r="G11" s="24">
        <v>0.5612059348069914</v>
      </c>
      <c r="H11" s="24">
        <v>0.48574135307850946</v>
      </c>
      <c r="I11" s="24">
        <v>0.07546458172848226</v>
      </c>
      <c r="J11" s="24">
        <v>0.983889338141928</v>
      </c>
      <c r="M11" s="61"/>
    </row>
    <row r="12" spans="1:13" s="24" customFormat="1" ht="19.5" customHeight="1">
      <c r="A12" s="23" t="s">
        <v>9</v>
      </c>
      <c r="B12" s="321">
        <f t="shared" si="0"/>
        <v>51.513042663596764</v>
      </c>
      <c r="C12" s="321">
        <f t="shared" si="0"/>
        <v>44.68136671637115</v>
      </c>
      <c r="D12" s="321">
        <f t="shared" si="0"/>
        <v>6.831675947225589</v>
      </c>
      <c r="E12" s="149">
        <f t="shared" si="0"/>
        <v>96.07638030205952</v>
      </c>
      <c r="F12" s="338"/>
      <c r="G12" s="24">
        <v>0.5151304266359676</v>
      </c>
      <c r="H12" s="24">
        <v>0.4468136671637115</v>
      </c>
      <c r="I12" s="24">
        <v>0.06831675947225589</v>
      </c>
      <c r="J12" s="24">
        <v>0.9607638030205952</v>
      </c>
      <c r="M12" s="61"/>
    </row>
    <row r="13" spans="1:13" s="24" customFormat="1" ht="19.5" customHeight="1">
      <c r="A13" s="23" t="s">
        <v>10</v>
      </c>
      <c r="B13" s="321">
        <f t="shared" si="0"/>
        <v>44.77278983720653</v>
      </c>
      <c r="C13" s="321">
        <f t="shared" si="0"/>
        <v>38.53453729291522</v>
      </c>
      <c r="D13" s="321">
        <f t="shared" si="0"/>
        <v>6.238252544291284</v>
      </c>
      <c r="E13" s="149">
        <f t="shared" si="0"/>
        <v>98.21804724327295</v>
      </c>
      <c r="F13" s="338"/>
      <c r="G13" s="24">
        <v>0.4477278983720653</v>
      </c>
      <c r="H13" s="24">
        <v>0.38534537292915216</v>
      </c>
      <c r="I13" s="24">
        <v>0.06238252544291284</v>
      </c>
      <c r="J13" s="24">
        <v>0.9821804724327294</v>
      </c>
      <c r="M13" s="61"/>
    </row>
    <row r="14" spans="1:13" s="24" customFormat="1" ht="19.5" customHeight="1">
      <c r="A14" s="23" t="s">
        <v>11</v>
      </c>
      <c r="B14" s="321">
        <f t="shared" si="0"/>
        <v>77.41878510240853</v>
      </c>
      <c r="C14" s="321">
        <f t="shared" si="0"/>
        <v>62.980934074460194</v>
      </c>
      <c r="D14" s="321">
        <f t="shared" si="0"/>
        <v>14.43785102794832</v>
      </c>
      <c r="E14" s="149">
        <f t="shared" si="0"/>
        <v>99.20489619643372</v>
      </c>
      <c r="F14" s="338"/>
      <c r="G14" s="24">
        <v>0.7741878510240854</v>
      </c>
      <c r="H14" s="24">
        <v>0.6298093407446019</v>
      </c>
      <c r="I14" s="24">
        <v>0.1443785102794832</v>
      </c>
      <c r="J14" s="24">
        <v>0.9920489619643372</v>
      </c>
      <c r="M14" s="61"/>
    </row>
    <row r="15" spans="1:13" s="24" customFormat="1" ht="19.5" customHeight="1">
      <c r="A15" s="23" t="s">
        <v>12</v>
      </c>
      <c r="B15" s="321">
        <f t="shared" si="0"/>
        <v>50.916649287006756</v>
      </c>
      <c r="C15" s="321">
        <f t="shared" si="0"/>
        <v>45.75967831138197</v>
      </c>
      <c r="D15" s="321">
        <f t="shared" si="0"/>
        <v>5.156970975624821</v>
      </c>
      <c r="E15" s="149">
        <f t="shared" si="0"/>
        <v>94.4523725243092</v>
      </c>
      <c r="F15" s="338"/>
      <c r="G15" s="24">
        <v>0.5091664928700675</v>
      </c>
      <c r="H15" s="24">
        <v>0.4575967831138197</v>
      </c>
      <c r="I15" s="24">
        <v>0.051569709756248215</v>
      </c>
      <c r="J15" s="24">
        <v>0.944523725243092</v>
      </c>
      <c r="M15" s="61"/>
    </row>
    <row r="16" spans="1:13" s="24" customFormat="1" ht="19.5" customHeight="1">
      <c r="A16" s="23" t="s">
        <v>13</v>
      </c>
      <c r="B16" s="321">
        <f t="shared" si="0"/>
        <v>40.92313628930378</v>
      </c>
      <c r="C16" s="321">
        <f t="shared" si="0"/>
        <v>34.83334046603951</v>
      </c>
      <c r="D16" s="321">
        <f t="shared" si="0"/>
        <v>6.089795823264259</v>
      </c>
      <c r="E16" s="149">
        <f t="shared" si="0"/>
        <v>98.32494223444665</v>
      </c>
      <c r="F16" s="338"/>
      <c r="G16" s="24">
        <v>0.4092313628930378</v>
      </c>
      <c r="H16" s="24">
        <v>0.3483334046603951</v>
      </c>
      <c r="I16" s="24">
        <v>0.060897958232642595</v>
      </c>
      <c r="J16" s="24">
        <v>0.9832494223444666</v>
      </c>
      <c r="M16" s="61"/>
    </row>
    <row r="17" spans="1:13" s="24" customFormat="1" ht="19.5" customHeight="1">
      <c r="A17" s="23" t="s">
        <v>14</v>
      </c>
      <c r="B17" s="321">
        <f t="shared" si="0"/>
        <v>43.342279491569165</v>
      </c>
      <c r="C17" s="321">
        <f t="shared" si="0"/>
        <v>37.89254839118906</v>
      </c>
      <c r="D17" s="321">
        <f t="shared" si="0"/>
        <v>5.4497311003801165</v>
      </c>
      <c r="E17" s="149">
        <f t="shared" si="0"/>
        <v>95.32786479313799</v>
      </c>
      <c r="F17" s="338"/>
      <c r="G17" s="24">
        <v>0.43342279491569163</v>
      </c>
      <c r="H17" s="24">
        <v>0.3789254839118906</v>
      </c>
      <c r="I17" s="24">
        <v>0.05449731100380117</v>
      </c>
      <c r="J17" s="24">
        <v>0.9532786479313798</v>
      </c>
      <c r="M17" s="61"/>
    </row>
    <row r="18" spans="1:13" s="24" customFormat="1" ht="19.5" customHeight="1">
      <c r="A18" s="23" t="s">
        <v>15</v>
      </c>
      <c r="B18" s="321">
        <f t="shared" si="0"/>
        <v>43.55583235407521</v>
      </c>
      <c r="C18" s="321">
        <f t="shared" si="0"/>
        <v>39.88483418724398</v>
      </c>
      <c r="D18" s="321">
        <f t="shared" si="0"/>
        <v>3.670998166831195</v>
      </c>
      <c r="E18" s="149">
        <f t="shared" si="0"/>
        <v>95.97175629546653</v>
      </c>
      <c r="F18" s="338"/>
      <c r="G18" s="24">
        <v>0.4355583235407521</v>
      </c>
      <c r="H18" s="24">
        <v>0.3988483418724398</v>
      </c>
      <c r="I18" s="24">
        <v>0.03670998166831195</v>
      </c>
      <c r="J18" s="24">
        <v>0.9597175629546654</v>
      </c>
      <c r="M18" s="61"/>
    </row>
    <row r="19" spans="1:13" s="24" customFormat="1" ht="19.5" customHeight="1">
      <c r="A19" s="23" t="s">
        <v>16</v>
      </c>
      <c r="B19" s="321">
        <f t="shared" si="0"/>
        <v>68.7941969199667</v>
      </c>
      <c r="C19" s="321">
        <f t="shared" si="0"/>
        <v>62.86897650409771</v>
      </c>
      <c r="D19" s="321">
        <f t="shared" si="0"/>
        <v>5.925220415869028</v>
      </c>
      <c r="E19" s="149">
        <f t="shared" si="0"/>
        <v>97.90656879130594</v>
      </c>
      <c r="F19" s="338"/>
      <c r="G19" s="24">
        <v>0.687941969199667</v>
      </c>
      <c r="H19" s="24">
        <v>0.6286897650409771</v>
      </c>
      <c r="I19" s="24">
        <v>0.05925220415869027</v>
      </c>
      <c r="J19" s="24">
        <v>0.9790656879130594</v>
      </c>
      <c r="M19" s="61"/>
    </row>
    <row r="20" spans="1:13" s="24" customFormat="1" ht="19.5" customHeight="1">
      <c r="A20" s="23" t="s">
        <v>17</v>
      </c>
      <c r="B20" s="321">
        <f t="shared" si="0"/>
        <v>28.045073375262064</v>
      </c>
      <c r="C20" s="321">
        <f t="shared" si="0"/>
        <v>27.180293501048215</v>
      </c>
      <c r="D20" s="321">
        <f t="shared" si="0"/>
        <v>0.8647798742138365</v>
      </c>
      <c r="E20" s="149">
        <f t="shared" si="0"/>
        <v>97.38366660437302</v>
      </c>
      <c r="F20" s="338"/>
      <c r="G20" s="24">
        <v>0.28045073375262064</v>
      </c>
      <c r="H20" s="24">
        <v>0.27180293501048214</v>
      </c>
      <c r="I20" s="24">
        <v>0.008647798742138365</v>
      </c>
      <c r="J20" s="24">
        <v>0.9738366660437302</v>
      </c>
      <c r="M20" s="61"/>
    </row>
    <row r="21" spans="1:13" s="24" customFormat="1" ht="19.5" customHeight="1">
      <c r="A21" s="23" t="s">
        <v>18</v>
      </c>
      <c r="B21" s="321">
        <f t="shared" si="0"/>
        <v>28.652798415056964</v>
      </c>
      <c r="C21" s="321">
        <f t="shared" si="0"/>
        <v>24.74244675581971</v>
      </c>
      <c r="D21" s="321">
        <f t="shared" si="0"/>
        <v>3.910351659237247</v>
      </c>
      <c r="E21" s="149">
        <f t="shared" si="0"/>
        <v>89.52952029520296</v>
      </c>
      <c r="F21" s="338"/>
      <c r="G21" s="24">
        <v>0.2865279841505696</v>
      </c>
      <c r="H21" s="24">
        <v>0.2474244675581971</v>
      </c>
      <c r="I21" s="24">
        <v>0.03910351659237247</v>
      </c>
      <c r="J21" s="24">
        <v>0.8952952029520296</v>
      </c>
      <c r="M21" s="61"/>
    </row>
    <row r="22" spans="1:13" s="24" customFormat="1" ht="19.5" customHeight="1">
      <c r="A22" s="23" t="s">
        <v>19</v>
      </c>
      <c r="B22" s="321">
        <f t="shared" si="0"/>
        <v>35.98722986247544</v>
      </c>
      <c r="C22" s="321">
        <f t="shared" si="0"/>
        <v>33.767190569744606</v>
      </c>
      <c r="D22" s="321">
        <f t="shared" si="0"/>
        <v>2.2200392927308457</v>
      </c>
      <c r="E22" s="149">
        <f t="shared" si="0"/>
        <v>94.60898048314455</v>
      </c>
      <c r="F22" s="338"/>
      <c r="G22" s="24">
        <v>0.3598722986247544</v>
      </c>
      <c r="H22" s="24">
        <v>0.33767190569744604</v>
      </c>
      <c r="I22" s="24">
        <v>0.022200392927308455</v>
      </c>
      <c r="J22" s="24">
        <v>0.9460898048314454</v>
      </c>
      <c r="M22" s="61"/>
    </row>
    <row r="23" spans="1:13" s="24" customFormat="1" ht="19.5" customHeight="1">
      <c r="A23" s="23" t="s">
        <v>20</v>
      </c>
      <c r="B23" s="321">
        <f t="shared" si="0"/>
        <v>41.8542199488491</v>
      </c>
      <c r="C23" s="321">
        <f t="shared" si="0"/>
        <v>36.3618925831202</v>
      </c>
      <c r="D23" s="321">
        <f t="shared" si="0"/>
        <v>5.4923273657289</v>
      </c>
      <c r="E23" s="149">
        <f t="shared" si="0"/>
        <v>91.84206483330773</v>
      </c>
      <c r="F23" s="338"/>
      <c r="G23" s="24">
        <v>0.418542199488491</v>
      </c>
      <c r="H23" s="24">
        <v>0.36361892583120203</v>
      </c>
      <c r="I23" s="24">
        <v>0.054923273657289</v>
      </c>
      <c r="J23" s="24">
        <v>0.9184206483330773</v>
      </c>
      <c r="M23" s="61"/>
    </row>
    <row r="24" spans="1:13" s="24" customFormat="1" ht="19.5" customHeight="1">
      <c r="A24" s="23" t="s">
        <v>21</v>
      </c>
      <c r="B24" s="321">
        <f t="shared" si="0"/>
        <v>32.67095736122284</v>
      </c>
      <c r="C24" s="321">
        <f t="shared" si="0"/>
        <v>28.81737731295253</v>
      </c>
      <c r="D24" s="321">
        <f t="shared" si="0"/>
        <v>3.8535800482703135</v>
      </c>
      <c r="E24" s="149">
        <f t="shared" si="0"/>
        <v>94.81654764836246</v>
      </c>
      <c r="F24" s="338"/>
      <c r="G24" s="24">
        <v>0.3267095736122284</v>
      </c>
      <c r="H24" s="24">
        <v>0.2881737731295253</v>
      </c>
      <c r="I24" s="24">
        <v>0.038535800482703136</v>
      </c>
      <c r="J24" s="24">
        <v>0.9481654764836246</v>
      </c>
      <c r="M24" s="61"/>
    </row>
    <row r="25" spans="1:13" s="24" customFormat="1" ht="19.5" customHeight="1">
      <c r="A25" s="23" t="s">
        <v>22</v>
      </c>
      <c r="B25" s="321">
        <f t="shared" si="0"/>
        <v>39.26229508196721</v>
      </c>
      <c r="C25" s="321">
        <f t="shared" si="0"/>
        <v>36.627049180327845</v>
      </c>
      <c r="D25" s="321">
        <f t="shared" si="0"/>
        <v>2.635245901639343</v>
      </c>
      <c r="E25" s="149">
        <f t="shared" si="0"/>
        <v>97.77661795407097</v>
      </c>
      <c r="F25" s="338"/>
      <c r="G25" s="24">
        <v>0.39262295081967213</v>
      </c>
      <c r="H25" s="24">
        <v>0.3662704918032785</v>
      </c>
      <c r="I25" s="24">
        <v>0.02635245901639343</v>
      </c>
      <c r="J25" s="24">
        <v>0.9777661795407098</v>
      </c>
      <c r="M25" s="61"/>
    </row>
    <row r="26" spans="1:13" s="24" customFormat="1" ht="19.5" customHeight="1">
      <c r="A26" s="23" t="s">
        <v>23</v>
      </c>
      <c r="B26" s="321">
        <f t="shared" si="0"/>
        <v>39.6316225165563</v>
      </c>
      <c r="C26" s="321">
        <f t="shared" si="0"/>
        <v>33.29470198675497</v>
      </c>
      <c r="D26" s="321">
        <f t="shared" si="0"/>
        <v>6.336920529801324</v>
      </c>
      <c r="E26" s="149">
        <f t="shared" si="0"/>
        <v>95.03916449086164</v>
      </c>
      <c r="F26" s="338"/>
      <c r="G26" s="24">
        <v>0.396316225165563</v>
      </c>
      <c r="H26" s="24">
        <v>0.3329470198675497</v>
      </c>
      <c r="I26" s="24">
        <v>0.06336920529801324</v>
      </c>
      <c r="J26" s="24">
        <v>0.9503916449086164</v>
      </c>
      <c r="M26" s="61"/>
    </row>
    <row r="27" spans="1:13" s="24" customFormat="1" ht="19.5" customHeight="1">
      <c r="A27" s="23" t="s">
        <v>24</v>
      </c>
      <c r="B27" s="321">
        <f t="shared" si="0"/>
        <v>27.49800159872103</v>
      </c>
      <c r="C27" s="321">
        <f t="shared" si="0"/>
        <v>22.821742605915272</v>
      </c>
      <c r="D27" s="321">
        <f t="shared" si="0"/>
        <v>4.6762589928057565</v>
      </c>
      <c r="E27" s="149">
        <f t="shared" si="0"/>
        <v>92.83306463432507</v>
      </c>
      <c r="F27" s="338"/>
      <c r="G27" s="24">
        <v>0.2749800159872103</v>
      </c>
      <c r="H27" s="24">
        <v>0.2282174260591527</v>
      </c>
      <c r="I27" s="24">
        <v>0.04676258992805757</v>
      </c>
      <c r="J27" s="24">
        <v>0.9283306463432507</v>
      </c>
      <c r="M27" s="61"/>
    </row>
    <row r="28" spans="1:13" s="24" customFormat="1" ht="19.5" customHeight="1">
      <c r="A28" s="23" t="s">
        <v>25</v>
      </c>
      <c r="B28" s="321">
        <f t="shared" si="0"/>
        <v>68.80297193175564</v>
      </c>
      <c r="C28" s="321">
        <f t="shared" si="0"/>
        <v>59.54595487066593</v>
      </c>
      <c r="D28" s="321">
        <f t="shared" si="0"/>
        <v>9.257017061089707</v>
      </c>
      <c r="E28" s="149">
        <f t="shared" si="0"/>
        <v>98.4921809382874</v>
      </c>
      <c r="F28" s="338"/>
      <c r="G28" s="24">
        <v>0.6880297193175563</v>
      </c>
      <c r="H28" s="24">
        <v>0.5954595487066593</v>
      </c>
      <c r="I28" s="24">
        <v>0.09257017061089706</v>
      </c>
      <c r="J28" s="24">
        <v>0.984921809382874</v>
      </c>
      <c r="M28" s="61"/>
    </row>
    <row r="29" spans="1:13" s="24" customFormat="1" ht="19.5" customHeight="1">
      <c r="A29" s="23" t="s">
        <v>26</v>
      </c>
      <c r="B29" s="321">
        <f t="shared" si="0"/>
        <v>38.55938158819396</v>
      </c>
      <c r="C29" s="321">
        <f t="shared" si="0"/>
        <v>34.1145467322558</v>
      </c>
      <c r="D29" s="321">
        <f t="shared" si="0"/>
        <v>4.4448348559381605</v>
      </c>
      <c r="E29" s="149">
        <f t="shared" si="0"/>
        <v>95.54401312192456</v>
      </c>
      <c r="F29" s="338"/>
      <c r="G29" s="24">
        <v>0.3855938158819396</v>
      </c>
      <c r="H29" s="24">
        <v>0.341145467322558</v>
      </c>
      <c r="I29" s="24">
        <v>0.04444834855938161</v>
      </c>
      <c r="J29" s="24">
        <v>0.9554401312192456</v>
      </c>
      <c r="M29" s="61"/>
    </row>
    <row r="30" spans="1:13" s="24" customFormat="1" ht="19.5" customHeight="1">
      <c r="A30" s="23" t="s">
        <v>27</v>
      </c>
      <c r="B30" s="321">
        <f t="shared" si="0"/>
        <v>35.5019011406844</v>
      </c>
      <c r="C30" s="321">
        <f t="shared" si="0"/>
        <v>29.384030418250962</v>
      </c>
      <c r="D30" s="321">
        <f t="shared" si="0"/>
        <v>6.117870722433463</v>
      </c>
      <c r="E30" s="149">
        <f t="shared" si="0"/>
        <v>93.05986933704617</v>
      </c>
      <c r="F30" s="338"/>
      <c r="G30" s="24">
        <v>0.35501901140684405</v>
      </c>
      <c r="H30" s="24">
        <v>0.2938403041825096</v>
      </c>
      <c r="I30" s="24">
        <v>0.06117870722433463</v>
      </c>
      <c r="J30" s="24">
        <v>0.9305986933704616</v>
      </c>
      <c r="M30" s="61"/>
    </row>
    <row r="31" spans="1:13" s="24" customFormat="1" ht="19.5" customHeight="1">
      <c r="A31" s="23" t="s">
        <v>28</v>
      </c>
      <c r="B31" s="321">
        <f t="shared" si="0"/>
        <v>49.966492926284445</v>
      </c>
      <c r="C31" s="321">
        <f t="shared" si="0"/>
        <v>42.63961280714818</v>
      </c>
      <c r="D31" s="321">
        <f t="shared" si="0"/>
        <v>7.326880119136262</v>
      </c>
      <c r="E31" s="149">
        <f t="shared" si="0"/>
        <v>96.32665226138144</v>
      </c>
      <c r="F31" s="338"/>
      <c r="G31" s="24">
        <v>0.49966492926284445</v>
      </c>
      <c r="H31" s="24">
        <v>0.4263961280714818</v>
      </c>
      <c r="I31" s="24">
        <v>0.07326880119136261</v>
      </c>
      <c r="J31" s="24">
        <v>0.9632665226138144</v>
      </c>
      <c r="M31" s="61"/>
    </row>
    <row r="32" spans="1:13" s="24" customFormat="1" ht="19.5" customHeight="1">
      <c r="A32" s="25" t="s">
        <v>29</v>
      </c>
      <c r="B32" s="322">
        <f t="shared" si="0"/>
        <v>56.20545073375263</v>
      </c>
      <c r="C32" s="322">
        <f t="shared" si="0"/>
        <v>42.83018867924528</v>
      </c>
      <c r="D32" s="322">
        <f t="shared" si="0"/>
        <v>13.375262054507333</v>
      </c>
      <c r="E32" s="154">
        <f t="shared" si="0"/>
        <v>98.28422230511003</v>
      </c>
      <c r="F32" s="338"/>
      <c r="G32" s="24">
        <v>0.5620545073375263</v>
      </c>
      <c r="H32" s="24">
        <v>0.4283018867924528</v>
      </c>
      <c r="I32" s="24">
        <v>0.13375262054507334</v>
      </c>
      <c r="J32" s="24">
        <v>0.9828422230511004</v>
      </c>
      <c r="M32" s="61"/>
    </row>
    <row r="33" s="24" customFormat="1" ht="18" customHeight="1">
      <c r="A33" s="27" t="s">
        <v>535</v>
      </c>
    </row>
  </sheetData>
  <mergeCells count="3">
    <mergeCell ref="A5:A6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26"/>
  <sheetViews>
    <sheetView workbookViewId="0" topLeftCell="A1">
      <selection activeCell="A1" sqref="A1:IV16384"/>
    </sheetView>
  </sheetViews>
  <sheetFormatPr defaultColWidth="8.88671875" defaultRowHeight="13.5"/>
  <cols>
    <col min="1" max="1" width="10.21484375" style="46" customWidth="1"/>
    <col min="2" max="6" width="13.10546875" style="4" customWidth="1"/>
    <col min="7" max="7" width="8.88671875" style="0" hidden="1" customWidth="1"/>
    <col min="8" max="11" width="0" style="0" hidden="1" customWidth="1"/>
  </cols>
  <sheetData>
    <row r="2" spans="1:4" ht="22.5">
      <c r="A2" s="30"/>
      <c r="B2" s="3"/>
      <c r="C2" s="3"/>
      <c r="D2" s="3"/>
    </row>
    <row r="3" spans="1:4" ht="23.25">
      <c r="A3" s="31"/>
      <c r="B3" s="3"/>
      <c r="C3" s="3"/>
      <c r="D3" s="3"/>
    </row>
    <row r="4" spans="1:6" s="68" customFormat="1" ht="11.25">
      <c r="A4" s="32"/>
      <c r="B4" s="72"/>
      <c r="C4" s="72"/>
      <c r="D4" s="24"/>
      <c r="E4" s="315" t="s">
        <v>0</v>
      </c>
      <c r="F4" s="74"/>
    </row>
    <row r="5" spans="1:6" s="68" customFormat="1" ht="13.5" customHeight="1">
      <c r="A5" s="33" t="s">
        <v>1</v>
      </c>
      <c r="B5" s="10" t="s">
        <v>633</v>
      </c>
      <c r="C5" s="317"/>
      <c r="D5" s="335"/>
      <c r="E5" s="336" t="s">
        <v>634</v>
      </c>
      <c r="F5" s="5"/>
    </row>
    <row r="6" spans="1:6" s="68" customFormat="1" ht="10.5">
      <c r="A6" s="34"/>
      <c r="B6" s="327"/>
      <c r="C6" s="319" t="s">
        <v>635</v>
      </c>
      <c r="D6" s="320" t="s">
        <v>636</v>
      </c>
      <c r="E6" s="337"/>
      <c r="F6" s="5"/>
    </row>
    <row r="7" spans="1:8" s="68" customFormat="1" ht="20.25" customHeight="1">
      <c r="A7" s="35" t="s">
        <v>41</v>
      </c>
      <c r="B7" s="324"/>
      <c r="C7" s="324"/>
      <c r="D7" s="324"/>
      <c r="E7" s="61"/>
      <c r="F7" s="61"/>
      <c r="G7" s="68" t="s">
        <v>637</v>
      </c>
      <c r="H7" s="68" t="s">
        <v>638</v>
      </c>
    </row>
    <row r="8" spans="1:11" s="68" customFormat="1" ht="20.25" customHeight="1">
      <c r="A8" s="36" t="s">
        <v>43</v>
      </c>
      <c r="B8" s="321">
        <f>H8*100</f>
        <v>65.81129083906816</v>
      </c>
      <c r="C8" s="321">
        <f aca="true" t="shared" si="0" ref="C8:E28">I8*100</f>
        <v>55.613993708688355</v>
      </c>
      <c r="D8" s="321">
        <f t="shared" si="0"/>
        <v>10.197297130379694</v>
      </c>
      <c r="E8" s="149">
        <f t="shared" si="0"/>
        <v>98.02442867472767</v>
      </c>
      <c r="F8" s="24"/>
      <c r="G8" s="68" t="s">
        <v>639</v>
      </c>
      <c r="H8" s="68">
        <v>0.6581129083906816</v>
      </c>
      <c r="I8" s="68">
        <v>0.5561399370868836</v>
      </c>
      <c r="J8" s="68">
        <v>0.10197297130379694</v>
      </c>
      <c r="K8" s="68">
        <v>0.9802442867472767</v>
      </c>
    </row>
    <row r="9" spans="1:11" s="68" customFormat="1" ht="20.25" customHeight="1">
      <c r="A9" s="36" t="s">
        <v>44</v>
      </c>
      <c r="B9" s="321">
        <f>H9*100</f>
        <v>30.96603046932454</v>
      </c>
      <c r="C9" s="321">
        <f t="shared" si="0"/>
        <v>28.60715140503117</v>
      </c>
      <c r="D9" s="321">
        <f t="shared" si="0"/>
        <v>2.3588790642933404</v>
      </c>
      <c r="E9" s="149">
        <f t="shared" si="0"/>
        <v>97.52152704276688</v>
      </c>
      <c r="F9" s="24"/>
      <c r="G9" s="68" t="s">
        <v>639</v>
      </c>
      <c r="H9" s="68">
        <v>0.3096603046932454</v>
      </c>
      <c r="I9" s="68">
        <v>0.2860715140503117</v>
      </c>
      <c r="J9" s="68">
        <v>0.023588790642933403</v>
      </c>
      <c r="K9" s="68">
        <v>0.9752152704276688</v>
      </c>
    </row>
    <row r="10" spans="1:6" s="68" customFormat="1" ht="20.25" customHeight="1">
      <c r="A10" s="37" t="s">
        <v>45</v>
      </c>
      <c r="B10" s="321"/>
      <c r="C10" s="321"/>
      <c r="D10" s="321"/>
      <c r="E10" s="149"/>
      <c r="F10" s="24"/>
    </row>
    <row r="11" spans="1:11" s="68" customFormat="1" ht="20.25" customHeight="1">
      <c r="A11" s="38" t="s">
        <v>47</v>
      </c>
      <c r="B11" s="321">
        <f>H11*100</f>
        <v>90.13382634801088</v>
      </c>
      <c r="C11" s="321">
        <f t="shared" si="0"/>
        <v>86.512819913117</v>
      </c>
      <c r="D11" s="321">
        <f t="shared" si="0"/>
        <v>3.6210064348938897</v>
      </c>
      <c r="E11" s="149">
        <f t="shared" si="0"/>
        <v>99.3232832335193</v>
      </c>
      <c r="F11" s="24"/>
      <c r="G11" s="68" t="s">
        <v>640</v>
      </c>
      <c r="H11" s="68">
        <v>0.9013382634801088</v>
      </c>
      <c r="I11" s="68">
        <v>0.86512819913117</v>
      </c>
      <c r="J11" s="68">
        <v>0.0362100643489389</v>
      </c>
      <c r="K11" s="68">
        <v>0.9932328323351931</v>
      </c>
    </row>
    <row r="12" spans="1:11" s="68" customFormat="1" ht="20.25" customHeight="1">
      <c r="A12" s="38" t="s">
        <v>49</v>
      </c>
      <c r="B12" s="321">
        <f>H12*100</f>
        <v>94.20453220091332</v>
      </c>
      <c r="C12" s="321">
        <f t="shared" si="0"/>
        <v>78.52377780941787</v>
      </c>
      <c r="D12" s="321">
        <f t="shared" si="0"/>
        <v>15.680754391495496</v>
      </c>
      <c r="E12" s="149">
        <f t="shared" si="0"/>
        <v>98.95859005537287</v>
      </c>
      <c r="F12" s="24"/>
      <c r="G12" s="68" t="s">
        <v>640</v>
      </c>
      <c r="H12" s="68">
        <v>0.9420453220091332</v>
      </c>
      <c r="I12" s="68">
        <v>0.7852377780941786</v>
      </c>
      <c r="J12" s="68">
        <v>0.15680754391495497</v>
      </c>
      <c r="K12" s="68">
        <v>0.9895859005537286</v>
      </c>
    </row>
    <row r="13" spans="1:11" s="68" customFormat="1" ht="20.25" customHeight="1">
      <c r="A13" s="39" t="s">
        <v>51</v>
      </c>
      <c r="B13" s="321">
        <f>H13*100</f>
        <v>90.76599329477435</v>
      </c>
      <c r="C13" s="321">
        <f t="shared" si="0"/>
        <v>72.32673679023756</v>
      </c>
      <c r="D13" s="321">
        <f t="shared" si="0"/>
        <v>18.439256504536658</v>
      </c>
      <c r="E13" s="149">
        <f t="shared" si="0"/>
        <v>99.28781776645808</v>
      </c>
      <c r="F13" s="24"/>
      <c r="G13" s="68" t="s">
        <v>640</v>
      </c>
      <c r="H13" s="68">
        <v>0.9076599329477435</v>
      </c>
      <c r="I13" s="68">
        <v>0.7232673679023756</v>
      </c>
      <c r="J13" s="68">
        <v>0.18439256504536658</v>
      </c>
      <c r="K13" s="68">
        <v>0.9928781776645808</v>
      </c>
    </row>
    <row r="14" spans="1:11" s="68" customFormat="1" ht="20.25" customHeight="1">
      <c r="A14" s="39" t="s">
        <v>53</v>
      </c>
      <c r="B14" s="321">
        <f>H14*100</f>
        <v>72.1867908162541</v>
      </c>
      <c r="C14" s="321">
        <f t="shared" si="0"/>
        <v>61.692245629053346</v>
      </c>
      <c r="D14" s="321">
        <f t="shared" si="0"/>
        <v>10.494545187200794</v>
      </c>
      <c r="E14" s="149">
        <f t="shared" si="0"/>
        <v>97.79619629500674</v>
      </c>
      <c r="F14" s="24"/>
      <c r="G14" s="68" t="s">
        <v>640</v>
      </c>
      <c r="H14" s="68">
        <v>0.721867908162541</v>
      </c>
      <c r="I14" s="68">
        <v>0.6169224562905334</v>
      </c>
      <c r="J14" s="68">
        <v>0.10494545187200795</v>
      </c>
      <c r="K14" s="68">
        <v>0.9779619629500674</v>
      </c>
    </row>
    <row r="15" spans="1:11" s="68" customFormat="1" ht="20.25" customHeight="1">
      <c r="A15" s="39" t="s">
        <v>55</v>
      </c>
      <c r="B15" s="321">
        <f>H15*100</f>
        <v>21.255063995867175</v>
      </c>
      <c r="C15" s="321">
        <f t="shared" si="0"/>
        <v>20.13035522405821</v>
      </c>
      <c r="D15" s="321">
        <f t="shared" si="0"/>
        <v>1.1247087718089717</v>
      </c>
      <c r="E15" s="149">
        <f t="shared" si="0"/>
        <v>93.98169784541197</v>
      </c>
      <c r="F15" s="24"/>
      <c r="G15" s="68" t="s">
        <v>640</v>
      </c>
      <c r="H15" s="68">
        <v>0.21255063995867177</v>
      </c>
      <c r="I15" s="68">
        <v>0.2013035522405821</v>
      </c>
      <c r="J15" s="68">
        <v>0.011247087718089717</v>
      </c>
      <c r="K15" s="68">
        <v>0.9398169784541197</v>
      </c>
    </row>
    <row r="16" spans="1:6" s="68" customFormat="1" ht="20.25" customHeight="1">
      <c r="A16" s="40" t="s">
        <v>57</v>
      </c>
      <c r="B16" s="321"/>
      <c r="C16" s="321"/>
      <c r="D16" s="321"/>
      <c r="E16" s="149"/>
      <c r="F16" s="24"/>
    </row>
    <row r="17" spans="1:11" s="68" customFormat="1" ht="20.25" customHeight="1">
      <c r="A17" s="36" t="s">
        <v>59</v>
      </c>
      <c r="B17" s="321">
        <f>H17*100</f>
        <v>14.381307056051936</v>
      </c>
      <c r="C17" s="321">
        <f t="shared" si="0"/>
        <v>13.775155485767252</v>
      </c>
      <c r="D17" s="321">
        <f t="shared" si="0"/>
        <v>0.606151570284671</v>
      </c>
      <c r="E17" s="149">
        <f t="shared" si="0"/>
        <v>93.17075869084512</v>
      </c>
      <c r="F17" s="24"/>
      <c r="G17" s="68" t="s">
        <v>641</v>
      </c>
      <c r="H17" s="68">
        <v>0.14381307056051937</v>
      </c>
      <c r="I17" s="68">
        <v>0.13775155485767251</v>
      </c>
      <c r="J17" s="68">
        <v>0.0060615157028467105</v>
      </c>
      <c r="K17" s="68">
        <v>0.9317075869084512</v>
      </c>
    </row>
    <row r="18" spans="1:11" s="68" customFormat="1" ht="20.25" customHeight="1">
      <c r="A18" s="36" t="s">
        <v>61</v>
      </c>
      <c r="B18" s="321">
        <f>H18*100</f>
        <v>43.25474223360286</v>
      </c>
      <c r="C18" s="321">
        <f t="shared" si="0"/>
        <v>40.988278253915276</v>
      </c>
      <c r="D18" s="321">
        <f t="shared" si="0"/>
        <v>2.2664639796876127</v>
      </c>
      <c r="E18" s="149">
        <f t="shared" si="0"/>
        <v>94.61931003172226</v>
      </c>
      <c r="F18" s="24"/>
      <c r="G18" s="68" t="s">
        <v>641</v>
      </c>
      <c r="H18" s="68">
        <v>0.4325474223360286</v>
      </c>
      <c r="I18" s="68">
        <v>0.4098827825391528</v>
      </c>
      <c r="J18" s="68">
        <v>0.022664639796876128</v>
      </c>
      <c r="K18" s="68">
        <v>0.9461931003172226</v>
      </c>
    </row>
    <row r="19" spans="1:11" s="68" customFormat="1" ht="20.25" customHeight="1">
      <c r="A19" s="36" t="s">
        <v>62</v>
      </c>
      <c r="B19" s="321">
        <f>H19*100</f>
        <v>79.57777045415774</v>
      </c>
      <c r="C19" s="321">
        <f t="shared" si="0"/>
        <v>70.13577424559348</v>
      </c>
      <c r="D19" s="321">
        <f t="shared" si="0"/>
        <v>9.441996208564497</v>
      </c>
      <c r="E19" s="149">
        <f t="shared" si="0"/>
        <v>98.52359655467367</v>
      </c>
      <c r="F19" s="24"/>
      <c r="G19" s="68" t="s">
        <v>641</v>
      </c>
      <c r="H19" s="68">
        <v>0.7957777045415774</v>
      </c>
      <c r="I19" s="68">
        <v>0.7013577424559349</v>
      </c>
      <c r="J19" s="68">
        <v>0.09441996208564496</v>
      </c>
      <c r="K19" s="68">
        <v>0.9852359655467368</v>
      </c>
    </row>
    <row r="20" spans="1:11" s="68" customFormat="1" ht="20.25" customHeight="1">
      <c r="A20" s="36" t="s">
        <v>63</v>
      </c>
      <c r="B20" s="321">
        <f>H20*100</f>
        <v>93.05449115825746</v>
      </c>
      <c r="C20" s="321">
        <f t="shared" si="0"/>
        <v>72.64018059239127</v>
      </c>
      <c r="D20" s="321">
        <f t="shared" si="0"/>
        <v>20.414310565866263</v>
      </c>
      <c r="E20" s="149">
        <f t="shared" si="0"/>
        <v>99.18143076445077</v>
      </c>
      <c r="F20" s="24"/>
      <c r="G20" s="68" t="s">
        <v>641</v>
      </c>
      <c r="H20" s="68">
        <v>0.9305449115825746</v>
      </c>
      <c r="I20" s="68">
        <v>0.7264018059239127</v>
      </c>
      <c r="J20" s="68">
        <v>0.20414310565866264</v>
      </c>
      <c r="K20" s="68">
        <v>0.9918143076445077</v>
      </c>
    </row>
    <row r="21" spans="1:6" s="68" customFormat="1" ht="20.25" customHeight="1">
      <c r="A21" s="37" t="s">
        <v>64</v>
      </c>
      <c r="B21" s="321"/>
      <c r="C21" s="321"/>
      <c r="D21" s="321"/>
      <c r="E21" s="149"/>
      <c r="F21" s="24"/>
    </row>
    <row r="22" spans="1:11" s="68" customFormat="1" ht="20.25" customHeight="1">
      <c r="A22" s="36" t="s">
        <v>66</v>
      </c>
      <c r="B22" s="321">
        <f>H22*100</f>
        <v>66.13317990612879</v>
      </c>
      <c r="C22" s="321">
        <f t="shared" si="0"/>
        <v>55.665878970235426</v>
      </c>
      <c r="D22" s="321">
        <f t="shared" si="0"/>
        <v>10.467300935893196</v>
      </c>
      <c r="E22" s="149">
        <f t="shared" si="0"/>
        <v>98.01474939497564</v>
      </c>
      <c r="F22" s="24"/>
      <c r="G22" s="68" t="s">
        <v>642</v>
      </c>
      <c r="H22" s="68">
        <v>0.6613317990612879</v>
      </c>
      <c r="I22" s="68">
        <v>0.5566587897023543</v>
      </c>
      <c r="J22" s="68">
        <v>0.10467300935893195</v>
      </c>
      <c r="K22" s="68">
        <v>0.9801474939497564</v>
      </c>
    </row>
    <row r="23" spans="1:11" s="68" customFormat="1" ht="20.25" customHeight="1">
      <c r="A23" s="41" t="s">
        <v>68</v>
      </c>
      <c r="B23" s="321">
        <f>H23*100</f>
        <v>32.07665073194189</v>
      </c>
      <c r="C23" s="321">
        <f t="shared" si="0"/>
        <v>29.995928532006683</v>
      </c>
      <c r="D23" s="321">
        <f t="shared" si="0"/>
        <v>2.0807221999352272</v>
      </c>
      <c r="E23" s="149">
        <f t="shared" si="0"/>
        <v>97.61999230202748</v>
      </c>
      <c r="F23" s="24"/>
      <c r="G23" s="68" t="s">
        <v>642</v>
      </c>
      <c r="H23" s="68">
        <v>0.3207665073194189</v>
      </c>
      <c r="I23" s="68">
        <v>0.2999592853200668</v>
      </c>
      <c r="J23" s="68">
        <v>0.020807221999352272</v>
      </c>
      <c r="K23" s="68">
        <v>0.9761999230202748</v>
      </c>
    </row>
    <row r="24" spans="1:6" s="68" customFormat="1" ht="20.25" customHeight="1">
      <c r="A24" s="42" t="s">
        <v>70</v>
      </c>
      <c r="B24" s="321"/>
      <c r="C24" s="321"/>
      <c r="D24" s="321"/>
      <c r="E24" s="149"/>
      <c r="F24" s="24"/>
    </row>
    <row r="25" spans="1:11" s="68" customFormat="1" ht="20.25" customHeight="1">
      <c r="A25" s="39" t="s">
        <v>72</v>
      </c>
      <c r="B25" s="321">
        <f>H25*100</f>
        <v>20.287589989401248</v>
      </c>
      <c r="C25" s="321">
        <f t="shared" si="0"/>
        <v>19.715234058836042</v>
      </c>
      <c r="D25" s="321">
        <f t="shared" si="0"/>
        <v>0.572355930565262</v>
      </c>
      <c r="E25" s="149">
        <f t="shared" si="0"/>
        <v>95.8699666145345</v>
      </c>
      <c r="F25" s="24"/>
      <c r="G25" s="68" t="s">
        <v>643</v>
      </c>
      <c r="H25" s="68">
        <v>0.20287589989401247</v>
      </c>
      <c r="I25" s="68">
        <v>0.19715234058836043</v>
      </c>
      <c r="J25" s="68">
        <v>0.00572355930565262</v>
      </c>
      <c r="K25" s="68">
        <v>0.9586996661453451</v>
      </c>
    </row>
    <row r="26" spans="1:11" s="68" customFormat="1" ht="20.25" customHeight="1">
      <c r="A26" s="39" t="s">
        <v>74</v>
      </c>
      <c r="B26" s="321">
        <f>H26*100</f>
        <v>54.80471619738444</v>
      </c>
      <c r="C26" s="321">
        <f t="shared" si="0"/>
        <v>51.59444666969125</v>
      </c>
      <c r="D26" s="321">
        <f t="shared" si="0"/>
        <v>3.2102695276933013</v>
      </c>
      <c r="E26" s="149">
        <f t="shared" si="0"/>
        <v>96.54167755857283</v>
      </c>
      <c r="F26" s="24"/>
      <c r="G26" s="68" t="s">
        <v>643</v>
      </c>
      <c r="H26" s="68">
        <v>0.5480471619738444</v>
      </c>
      <c r="I26" s="68">
        <v>0.5159444666969125</v>
      </c>
      <c r="J26" s="68">
        <v>0.03210269527693301</v>
      </c>
      <c r="K26" s="68">
        <v>0.9654167755857282</v>
      </c>
    </row>
    <row r="27" spans="1:11" s="68" customFormat="1" ht="20.25" customHeight="1">
      <c r="A27" s="39" t="s">
        <v>76</v>
      </c>
      <c r="B27" s="321">
        <f>H27*100</f>
        <v>80.47801276722404</v>
      </c>
      <c r="C27" s="321">
        <f t="shared" si="0"/>
        <v>70.80704635743732</v>
      </c>
      <c r="D27" s="321">
        <f t="shared" si="0"/>
        <v>9.670966409786601</v>
      </c>
      <c r="E27" s="149">
        <f t="shared" si="0"/>
        <v>98.20124041902176</v>
      </c>
      <c r="F27" s="24"/>
      <c r="G27" s="68" t="s">
        <v>643</v>
      </c>
      <c r="H27" s="68">
        <v>0.8047801276722405</v>
      </c>
      <c r="I27" s="68">
        <v>0.7080704635743731</v>
      </c>
      <c r="J27" s="68">
        <v>0.09670966409786601</v>
      </c>
      <c r="K27" s="68">
        <v>0.9820124041902175</v>
      </c>
    </row>
    <row r="28" spans="1:11" s="68" customFormat="1" ht="20.25" customHeight="1">
      <c r="A28" s="39" t="s">
        <v>78</v>
      </c>
      <c r="B28" s="321">
        <f>H28*100</f>
        <v>90.78456694618991</v>
      </c>
      <c r="C28" s="321">
        <f t="shared" si="0"/>
        <v>73.94185720900151</v>
      </c>
      <c r="D28" s="321">
        <f t="shared" si="0"/>
        <v>16.842709737188397</v>
      </c>
      <c r="E28" s="339">
        <f t="shared" si="0"/>
        <v>99.24400620166827</v>
      </c>
      <c r="F28" s="24"/>
      <c r="G28" s="68" t="s">
        <v>643</v>
      </c>
      <c r="H28" s="68">
        <v>0.9078456694618992</v>
      </c>
      <c r="I28" s="68">
        <v>0.7394185720900152</v>
      </c>
      <c r="J28" s="68">
        <v>0.16842709737188397</v>
      </c>
      <c r="K28" s="68">
        <v>0.9924400620166827</v>
      </c>
    </row>
    <row r="29" spans="1:11" s="68" customFormat="1" ht="11.25">
      <c r="A29" s="39" t="s">
        <v>80</v>
      </c>
      <c r="B29" s="325">
        <f>H29*100</f>
        <v>93.42707100941917</v>
      </c>
      <c r="C29" s="321">
        <f>I29*100</f>
        <v>68.79449792907278</v>
      </c>
      <c r="D29" s="321">
        <f>J29*100</f>
        <v>24.632573080346294</v>
      </c>
      <c r="E29" s="339">
        <f>K29*100</f>
        <v>99.1819879680846</v>
      </c>
      <c r="F29" s="24"/>
      <c r="H29" s="68">
        <v>0.9342707100941916</v>
      </c>
      <c r="I29" s="68">
        <v>0.6879449792907277</v>
      </c>
      <c r="J29" s="68">
        <v>0.24632573080346293</v>
      </c>
      <c r="K29" s="68">
        <v>0.991819879680846</v>
      </c>
    </row>
    <row r="30" spans="1:11" s="68" customFormat="1" ht="11.25">
      <c r="A30" s="44" t="s">
        <v>82</v>
      </c>
      <c r="B30" s="322">
        <f aca="true" t="shared" si="1" ref="B30:E31">H30*100</f>
        <v>94.32868203466953</v>
      </c>
      <c r="C30" s="322">
        <f t="shared" si="1"/>
        <v>63.640849822648406</v>
      </c>
      <c r="D30" s="322">
        <f t="shared" si="1"/>
        <v>30.68783221202108</v>
      </c>
      <c r="E30" s="154">
        <f t="shared" si="1"/>
        <v>99.25088108543308</v>
      </c>
      <c r="F30" s="24"/>
      <c r="H30" s="68">
        <v>0.9432868203466952</v>
      </c>
      <c r="I30" s="68">
        <v>0.636408498226484</v>
      </c>
      <c r="J30" s="68">
        <v>0.30687832212021077</v>
      </c>
      <c r="K30" s="68">
        <v>0.9925088108543308</v>
      </c>
    </row>
    <row r="31" spans="1:6" s="68" customFormat="1" ht="12">
      <c r="A31" s="45"/>
      <c r="B31" s="24"/>
      <c r="C31" s="24"/>
      <c r="D31" s="24"/>
      <c r="E31" s="24"/>
      <c r="F31" s="24"/>
    </row>
    <row r="32" spans="1:6" s="68" customFormat="1" ht="12">
      <c r="A32" s="45"/>
      <c r="B32" s="24"/>
      <c r="C32" s="24"/>
      <c r="D32" s="24"/>
      <c r="E32" s="24"/>
      <c r="F32" s="24"/>
    </row>
    <row r="33" spans="1:6" s="68" customFormat="1" ht="12">
      <c r="A33" s="45"/>
      <c r="B33" s="24"/>
      <c r="C33" s="24"/>
      <c r="D33" s="24"/>
      <c r="E33" s="24"/>
      <c r="F33" s="24"/>
    </row>
    <row r="34" spans="1:6" s="68" customFormat="1" ht="12">
      <c r="A34" s="45"/>
      <c r="B34" s="24"/>
      <c r="C34" s="24"/>
      <c r="D34" s="24"/>
      <c r="E34" s="24"/>
      <c r="F34" s="24"/>
    </row>
    <row r="35" spans="1:6" s="68" customFormat="1" ht="12">
      <c r="A35" s="45"/>
      <c r="B35" s="24"/>
      <c r="C35" s="24"/>
      <c r="D35" s="24"/>
      <c r="E35" s="24"/>
      <c r="F35" s="24"/>
    </row>
    <row r="36" spans="1:6" s="68" customFormat="1" ht="12">
      <c r="A36" s="45"/>
      <c r="B36" s="24"/>
      <c r="C36" s="24"/>
      <c r="D36" s="24"/>
      <c r="E36" s="24"/>
      <c r="F36" s="24"/>
    </row>
    <row r="37" spans="1:6" s="68" customFormat="1" ht="12">
      <c r="A37" s="45"/>
      <c r="B37" s="24"/>
      <c r="C37" s="24"/>
      <c r="D37" s="24"/>
      <c r="E37" s="24"/>
      <c r="F37" s="24"/>
    </row>
    <row r="38" spans="1:6" s="68" customFormat="1" ht="12">
      <c r="A38" s="45"/>
      <c r="B38" s="24"/>
      <c r="C38" s="24"/>
      <c r="D38" s="24"/>
      <c r="E38" s="24"/>
      <c r="F38" s="24"/>
    </row>
    <row r="39" spans="1:6" s="68" customFormat="1" ht="12">
      <c r="A39" s="45"/>
      <c r="B39" s="24"/>
      <c r="C39" s="24"/>
      <c r="D39" s="24"/>
      <c r="E39" s="24"/>
      <c r="F39" s="24"/>
    </row>
    <row r="40" spans="1:6" s="68" customFormat="1" ht="12">
      <c r="A40" s="45"/>
      <c r="B40" s="24"/>
      <c r="C40" s="24"/>
      <c r="D40" s="24"/>
      <c r="E40" s="24"/>
      <c r="F40" s="24"/>
    </row>
    <row r="41" spans="1:6" s="68" customFormat="1" ht="12">
      <c r="A41" s="45"/>
      <c r="B41" s="24"/>
      <c r="C41" s="24"/>
      <c r="D41" s="24"/>
      <c r="E41" s="24"/>
      <c r="F41" s="24"/>
    </row>
    <row r="42" spans="1:6" s="68" customFormat="1" ht="12">
      <c r="A42" s="45"/>
      <c r="B42" s="24"/>
      <c r="C42" s="24"/>
      <c r="D42" s="24"/>
      <c r="E42" s="24"/>
      <c r="F42" s="24"/>
    </row>
    <row r="43" spans="1:6" s="68" customFormat="1" ht="12">
      <c r="A43" s="45"/>
      <c r="B43" s="24"/>
      <c r="C43" s="24"/>
      <c r="D43" s="24"/>
      <c r="E43" s="24"/>
      <c r="F43" s="24"/>
    </row>
    <row r="44" spans="1:6" s="68" customFormat="1" ht="12">
      <c r="A44" s="45"/>
      <c r="B44" s="24"/>
      <c r="C44" s="24"/>
      <c r="D44" s="24"/>
      <c r="E44" s="24"/>
      <c r="F44" s="24"/>
    </row>
    <row r="45" spans="1:6" s="68" customFormat="1" ht="12">
      <c r="A45" s="45"/>
      <c r="B45" s="24"/>
      <c r="C45" s="24"/>
      <c r="D45" s="24"/>
      <c r="E45" s="24"/>
      <c r="F45" s="24"/>
    </row>
    <row r="46" spans="1:6" s="68" customFormat="1" ht="12">
      <c r="A46" s="45"/>
      <c r="B46" s="24"/>
      <c r="C46" s="24"/>
      <c r="D46" s="24"/>
      <c r="E46" s="24"/>
      <c r="F46" s="24"/>
    </row>
    <row r="47" spans="1:6" s="68" customFormat="1" ht="12">
      <c r="A47" s="45"/>
      <c r="B47" s="24"/>
      <c r="C47" s="24"/>
      <c r="D47" s="24"/>
      <c r="E47" s="24"/>
      <c r="F47" s="24"/>
    </row>
    <row r="48" spans="1:6" s="68" customFormat="1" ht="12">
      <c r="A48" s="45"/>
      <c r="B48" s="24"/>
      <c r="C48" s="24"/>
      <c r="D48" s="24"/>
      <c r="E48" s="24"/>
      <c r="F48" s="24"/>
    </row>
    <row r="49" spans="1:6" s="68" customFormat="1" ht="12">
      <c r="A49" s="45"/>
      <c r="B49" s="24"/>
      <c r="C49" s="24"/>
      <c r="D49" s="24"/>
      <c r="E49" s="24"/>
      <c r="F49" s="24"/>
    </row>
    <row r="50" spans="1:6" s="68" customFormat="1" ht="12">
      <c r="A50" s="45"/>
      <c r="B50" s="24"/>
      <c r="C50" s="24"/>
      <c r="D50" s="24"/>
      <c r="E50" s="24"/>
      <c r="F50" s="24"/>
    </row>
    <row r="51" spans="1:6" s="68" customFormat="1" ht="12">
      <c r="A51" s="45"/>
      <c r="B51" s="24"/>
      <c r="C51" s="24"/>
      <c r="D51" s="24"/>
      <c r="E51" s="24"/>
      <c r="F51" s="24"/>
    </row>
    <row r="52" spans="1:6" s="68" customFormat="1" ht="12">
      <c r="A52" s="45"/>
      <c r="B52" s="24"/>
      <c r="C52" s="24"/>
      <c r="D52" s="24"/>
      <c r="E52" s="24"/>
      <c r="F52" s="24"/>
    </row>
    <row r="53" spans="1:6" s="68" customFormat="1" ht="12">
      <c r="A53" s="45"/>
      <c r="B53" s="24"/>
      <c r="C53" s="24"/>
      <c r="D53" s="24"/>
      <c r="E53" s="24"/>
      <c r="F53" s="24"/>
    </row>
    <row r="54" spans="1:6" s="68" customFormat="1" ht="12">
      <c r="A54" s="45"/>
      <c r="B54" s="24"/>
      <c r="C54" s="24"/>
      <c r="D54" s="24"/>
      <c r="E54" s="24"/>
      <c r="F54" s="24"/>
    </row>
    <row r="55" spans="1:6" s="68" customFormat="1" ht="12">
      <c r="A55" s="45"/>
      <c r="B55" s="24"/>
      <c r="C55" s="24"/>
      <c r="D55" s="24"/>
      <c r="E55" s="24"/>
      <c r="F55" s="24"/>
    </row>
    <row r="56" spans="1:6" s="68" customFormat="1" ht="12">
      <c r="A56" s="45"/>
      <c r="B56" s="24"/>
      <c r="C56" s="24"/>
      <c r="D56" s="24"/>
      <c r="E56" s="24"/>
      <c r="F56" s="24"/>
    </row>
    <row r="57" spans="1:6" s="68" customFormat="1" ht="12">
      <c r="A57" s="45"/>
      <c r="B57" s="24"/>
      <c r="C57" s="24"/>
      <c r="D57" s="24"/>
      <c r="E57" s="24"/>
      <c r="F57" s="24"/>
    </row>
    <row r="58" spans="1:6" s="68" customFormat="1" ht="12">
      <c r="A58" s="45"/>
      <c r="B58" s="24"/>
      <c r="C58" s="24"/>
      <c r="D58" s="24"/>
      <c r="E58" s="24"/>
      <c r="F58" s="24"/>
    </row>
    <row r="59" spans="1:6" s="68" customFormat="1" ht="12">
      <c r="A59" s="45"/>
      <c r="B59" s="24"/>
      <c r="C59" s="24"/>
      <c r="D59" s="24"/>
      <c r="E59" s="24"/>
      <c r="F59" s="24"/>
    </row>
    <row r="60" spans="1:6" s="68" customFormat="1" ht="12">
      <c r="A60" s="45"/>
      <c r="B60" s="24"/>
      <c r="C60" s="24"/>
      <c r="D60" s="24"/>
      <c r="E60" s="24"/>
      <c r="F60" s="24"/>
    </row>
    <row r="61" spans="1:6" s="68" customFormat="1" ht="12">
      <c r="A61" s="45"/>
      <c r="B61" s="24"/>
      <c r="C61" s="24"/>
      <c r="D61" s="24"/>
      <c r="E61" s="24"/>
      <c r="F61" s="24"/>
    </row>
    <row r="62" spans="1:6" s="68" customFormat="1" ht="12">
      <c r="A62" s="45"/>
      <c r="B62" s="24"/>
      <c r="C62" s="24"/>
      <c r="D62" s="24"/>
      <c r="E62" s="24"/>
      <c r="F62" s="24"/>
    </row>
    <row r="63" spans="1:6" s="68" customFormat="1" ht="12">
      <c r="A63" s="45"/>
      <c r="B63" s="24"/>
      <c r="C63" s="24"/>
      <c r="D63" s="24"/>
      <c r="E63" s="24"/>
      <c r="F63" s="24"/>
    </row>
    <row r="64" spans="1:6" s="68" customFormat="1" ht="12">
      <c r="A64" s="45"/>
      <c r="B64" s="24"/>
      <c r="C64" s="24"/>
      <c r="D64" s="24"/>
      <c r="E64" s="24"/>
      <c r="F64" s="24"/>
    </row>
    <row r="65" spans="1:6" s="68" customFormat="1" ht="12">
      <c r="A65" s="45"/>
      <c r="B65" s="24"/>
      <c r="C65" s="24"/>
      <c r="D65" s="24"/>
      <c r="E65" s="24"/>
      <c r="F65" s="24"/>
    </row>
    <row r="66" spans="1:6" s="68" customFormat="1" ht="12">
      <c r="A66" s="45"/>
      <c r="B66" s="24"/>
      <c r="C66" s="24"/>
      <c r="D66" s="24"/>
      <c r="E66" s="24"/>
      <c r="F66" s="24"/>
    </row>
    <row r="67" spans="1:6" s="68" customFormat="1" ht="12">
      <c r="A67" s="45"/>
      <c r="B67" s="24"/>
      <c r="C67" s="24"/>
      <c r="D67" s="24"/>
      <c r="E67" s="24"/>
      <c r="F67" s="24"/>
    </row>
    <row r="68" spans="1:6" s="68" customFormat="1" ht="12">
      <c r="A68" s="45"/>
      <c r="B68" s="24"/>
      <c r="C68" s="24"/>
      <c r="D68" s="24"/>
      <c r="E68" s="24"/>
      <c r="F68" s="24"/>
    </row>
    <row r="69" spans="1:6" s="68" customFormat="1" ht="12">
      <c r="A69" s="45"/>
      <c r="B69" s="24"/>
      <c r="C69" s="24"/>
      <c r="D69" s="24"/>
      <c r="E69" s="24"/>
      <c r="F69" s="24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3">
    <mergeCell ref="A5:A6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48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6" width="13.10546875" style="4" customWidth="1"/>
    <col min="7" max="10" width="8.88671875" style="4" hidden="1" customWidth="1"/>
    <col min="11" max="16384" width="8.88671875" style="4" customWidth="1"/>
  </cols>
  <sheetData>
    <row r="2" spans="1:5" ht="18" customHeight="1">
      <c r="A2" s="326" t="s">
        <v>837</v>
      </c>
      <c r="B2" s="3"/>
      <c r="C2" s="3"/>
      <c r="D2" s="3"/>
      <c r="E2" s="3"/>
    </row>
    <row r="3" spans="1:5" ht="18" customHeight="1">
      <c r="A3" s="314"/>
      <c r="B3" s="3"/>
      <c r="C3" s="3"/>
      <c r="D3" s="3"/>
      <c r="E3" s="3"/>
    </row>
    <row r="4" spans="1:6" s="24" customFormat="1" ht="18" customHeight="1">
      <c r="A4" s="5"/>
      <c r="B4" s="72"/>
      <c r="C4" s="72"/>
      <c r="D4" s="72"/>
      <c r="E4" s="74" t="s">
        <v>0</v>
      </c>
      <c r="F4" s="74"/>
    </row>
    <row r="5" spans="1:6" s="7" customFormat="1" ht="18" customHeight="1">
      <c r="A5" s="316" t="s">
        <v>1</v>
      </c>
      <c r="B5" s="9" t="s">
        <v>644</v>
      </c>
      <c r="C5" s="340" t="s">
        <v>645</v>
      </c>
      <c r="D5" s="341"/>
      <c r="E5" s="341"/>
      <c r="F5" s="5"/>
    </row>
    <row r="6" spans="1:6" s="7" customFormat="1" ht="18" customHeight="1">
      <c r="A6" s="318"/>
      <c r="B6" s="12"/>
      <c r="C6" s="342" t="s">
        <v>635</v>
      </c>
      <c r="D6" s="343" t="s">
        <v>646</v>
      </c>
      <c r="E6" s="343" t="s">
        <v>647</v>
      </c>
      <c r="F6" s="5"/>
    </row>
    <row r="7" spans="1:10" s="61" customFormat="1" ht="19.5" customHeight="1">
      <c r="A7" s="18">
        <v>2010</v>
      </c>
      <c r="B7" s="321">
        <f aca="true" t="shared" si="0" ref="B7:E32">G7*100</f>
        <v>84.73563808843647</v>
      </c>
      <c r="C7" s="321">
        <f t="shared" si="0"/>
        <v>37.469551915099146</v>
      </c>
      <c r="D7" s="321">
        <f t="shared" si="0"/>
        <v>27.929367566248832</v>
      </c>
      <c r="E7" s="321">
        <f t="shared" si="0"/>
        <v>19.336718607089168</v>
      </c>
      <c r="F7" s="344"/>
      <c r="G7" s="61">
        <v>0.8473563808843647</v>
      </c>
      <c r="H7" s="61">
        <v>0.3746955191509915</v>
      </c>
      <c r="I7" s="61">
        <v>0.2792936756624883</v>
      </c>
      <c r="J7" s="61">
        <v>0.19336718607089168</v>
      </c>
    </row>
    <row r="8" spans="1:10" s="61" customFormat="1" ht="19.5" customHeight="1">
      <c r="A8" s="18">
        <v>2011</v>
      </c>
      <c r="B8" s="321">
        <f t="shared" si="0"/>
        <v>88.46757637594493</v>
      </c>
      <c r="C8" s="321">
        <f t="shared" si="0"/>
        <v>35.87824768709566</v>
      </c>
      <c r="D8" s="321">
        <f t="shared" si="0"/>
        <v>30.944317728234427</v>
      </c>
      <c r="E8" s="321">
        <f t="shared" si="0"/>
        <v>21.64501096061551</v>
      </c>
      <c r="F8" s="344"/>
      <c r="G8" s="61">
        <v>0.8846757637594492</v>
      </c>
      <c r="H8" s="61">
        <v>0.3587824768709566</v>
      </c>
      <c r="I8" s="61">
        <v>0.3094431772823443</v>
      </c>
      <c r="J8" s="61">
        <v>0.2164501096061551</v>
      </c>
    </row>
    <row r="9" spans="1:10" s="61" customFormat="1" ht="19.5" customHeight="1">
      <c r="A9" s="21">
        <v>2012</v>
      </c>
      <c r="B9" s="321">
        <f t="shared" si="0"/>
        <v>91.59829361573227</v>
      </c>
      <c r="C9" s="321">
        <f t="shared" si="0"/>
        <v>35.420930940572795</v>
      </c>
      <c r="D9" s="321">
        <f t="shared" si="0"/>
        <v>33.15095770597464</v>
      </c>
      <c r="E9" s="321">
        <f t="shared" si="0"/>
        <v>23.026404969184764</v>
      </c>
      <c r="F9" s="344"/>
      <c r="G9" s="61">
        <v>0.9159829361573227</v>
      </c>
      <c r="H9" s="61">
        <v>0.3542093094057279</v>
      </c>
      <c r="I9" s="61">
        <v>0.33150957705974643</v>
      </c>
      <c r="J9" s="61">
        <v>0.23026404969184763</v>
      </c>
    </row>
    <row r="10" spans="1:13" s="24" customFormat="1" ht="19.5" customHeight="1">
      <c r="A10" s="23" t="s">
        <v>7</v>
      </c>
      <c r="B10" s="321">
        <f t="shared" si="0"/>
        <v>94.3849899857473</v>
      </c>
      <c r="C10" s="321">
        <f t="shared" si="0"/>
        <v>27.869484000973006</v>
      </c>
      <c r="D10" s="321">
        <f t="shared" si="0"/>
        <v>36.77234691778483</v>
      </c>
      <c r="E10" s="321">
        <f t="shared" si="0"/>
        <v>29.743159066989506</v>
      </c>
      <c r="F10" s="344"/>
      <c r="G10" s="24">
        <v>0.943849899857473</v>
      </c>
      <c r="H10" s="24">
        <v>0.27869484000973005</v>
      </c>
      <c r="I10" s="24">
        <v>0.3677234691778483</v>
      </c>
      <c r="J10" s="24">
        <v>0.29743159066989505</v>
      </c>
      <c r="M10" s="61"/>
    </row>
    <row r="11" spans="1:13" s="24" customFormat="1" ht="19.5" customHeight="1">
      <c r="A11" s="23" t="s">
        <v>8</v>
      </c>
      <c r="B11" s="321">
        <f t="shared" si="0"/>
        <v>92.64045440495448</v>
      </c>
      <c r="C11" s="321">
        <f t="shared" si="0"/>
        <v>36.90257412234226</v>
      </c>
      <c r="D11" s="321">
        <f t="shared" si="0"/>
        <v>33.85175209175509</v>
      </c>
      <c r="E11" s="321">
        <f t="shared" si="0"/>
        <v>21.886128190857097</v>
      </c>
      <c r="G11" s="24">
        <v>0.9264045440495448</v>
      </c>
      <c r="H11" s="24">
        <v>0.3690257412234226</v>
      </c>
      <c r="I11" s="24">
        <v>0.3385175209175509</v>
      </c>
      <c r="J11" s="24">
        <v>0.21886128190857096</v>
      </c>
      <c r="M11" s="61"/>
    </row>
    <row r="12" spans="1:13" s="24" customFormat="1" ht="19.5" customHeight="1">
      <c r="A12" s="23" t="s">
        <v>9</v>
      </c>
      <c r="B12" s="321">
        <f t="shared" si="0"/>
        <v>91.92877670499094</v>
      </c>
      <c r="C12" s="321">
        <f t="shared" si="0"/>
        <v>32.323929441048946</v>
      </c>
      <c r="D12" s="321">
        <f t="shared" si="0"/>
        <v>37.02078187551944</v>
      </c>
      <c r="E12" s="321">
        <f t="shared" si="0"/>
        <v>22.584065388422648</v>
      </c>
      <c r="G12" s="24">
        <v>0.9192877670499094</v>
      </c>
      <c r="H12" s="24">
        <v>0.3232392944104895</v>
      </c>
      <c r="I12" s="24">
        <v>0.37020781875519443</v>
      </c>
      <c r="J12" s="24">
        <v>0.22584065388422647</v>
      </c>
      <c r="M12" s="61"/>
    </row>
    <row r="13" spans="1:13" s="24" customFormat="1" ht="19.5" customHeight="1">
      <c r="A13" s="23" t="s">
        <v>10</v>
      </c>
      <c r="B13" s="321">
        <f t="shared" si="0"/>
        <v>89.01785150791277</v>
      </c>
      <c r="C13" s="321">
        <f t="shared" si="0"/>
        <v>42.14468973546599</v>
      </c>
      <c r="D13" s="321">
        <f t="shared" si="0"/>
        <v>30.072285919036695</v>
      </c>
      <c r="E13" s="321">
        <f t="shared" si="0"/>
        <v>16.800875853410066</v>
      </c>
      <c r="G13" s="24">
        <v>0.8901785150791276</v>
      </c>
      <c r="H13" s="24">
        <v>0.4214468973546599</v>
      </c>
      <c r="I13" s="24">
        <v>0.30072285919036695</v>
      </c>
      <c r="J13" s="24">
        <v>0.16800875853410066</v>
      </c>
      <c r="M13" s="61"/>
    </row>
    <row r="14" spans="1:13" s="24" customFormat="1" ht="19.5" customHeight="1">
      <c r="A14" s="23" t="s">
        <v>11</v>
      </c>
      <c r="B14" s="321">
        <f t="shared" si="0"/>
        <v>94.90789452190246</v>
      </c>
      <c r="C14" s="321">
        <f t="shared" si="0"/>
        <v>30.38687880049339</v>
      </c>
      <c r="D14" s="321">
        <f t="shared" si="0"/>
        <v>31.293744282570895</v>
      </c>
      <c r="E14" s="321">
        <f t="shared" si="0"/>
        <v>33.22727143883818</v>
      </c>
      <c r="G14" s="24">
        <v>0.9490789452190247</v>
      </c>
      <c r="H14" s="24">
        <v>0.3038687880049339</v>
      </c>
      <c r="I14" s="24">
        <v>0.31293744282570896</v>
      </c>
      <c r="J14" s="24">
        <v>0.3322727143883818</v>
      </c>
      <c r="M14" s="61"/>
    </row>
    <row r="15" spans="1:13" s="24" customFormat="1" ht="19.5" customHeight="1">
      <c r="A15" s="23" t="s">
        <v>12</v>
      </c>
      <c r="B15" s="321">
        <f t="shared" si="0"/>
        <v>91.23106262636296</v>
      </c>
      <c r="C15" s="321">
        <f t="shared" si="0"/>
        <v>34.91673074951082</v>
      </c>
      <c r="D15" s="321">
        <f t="shared" si="0"/>
        <v>34.80754429711067</v>
      </c>
      <c r="E15" s="321">
        <f t="shared" si="0"/>
        <v>21.506787579741417</v>
      </c>
      <c r="G15" s="24">
        <v>0.9123106262636296</v>
      </c>
      <c r="H15" s="24">
        <v>0.3491673074951082</v>
      </c>
      <c r="I15" s="24">
        <v>0.34807544297110665</v>
      </c>
      <c r="J15" s="24">
        <v>0.21506787579741415</v>
      </c>
      <c r="M15" s="61"/>
    </row>
    <row r="16" spans="1:13" s="24" customFormat="1" ht="19.5" customHeight="1">
      <c r="A16" s="23" t="s">
        <v>13</v>
      </c>
      <c r="B16" s="321">
        <f t="shared" si="0"/>
        <v>86.8167515219954</v>
      </c>
      <c r="C16" s="321">
        <f t="shared" si="0"/>
        <v>35.34681681069155</v>
      </c>
      <c r="D16" s="321">
        <f t="shared" si="0"/>
        <v>33.853419188877524</v>
      </c>
      <c r="E16" s="321">
        <f t="shared" si="0"/>
        <v>17.616515522426308</v>
      </c>
      <c r="G16" s="24">
        <v>0.868167515219954</v>
      </c>
      <c r="H16" s="24">
        <v>0.3534681681069155</v>
      </c>
      <c r="I16" s="24">
        <v>0.3385341918887752</v>
      </c>
      <c r="J16" s="24">
        <v>0.1761651552242631</v>
      </c>
      <c r="M16" s="61"/>
    </row>
    <row r="17" spans="1:13" s="24" customFormat="1" ht="19.5" customHeight="1">
      <c r="A17" s="23" t="s">
        <v>14</v>
      </c>
      <c r="B17" s="321">
        <f t="shared" si="0"/>
        <v>84.6926654221429</v>
      </c>
      <c r="C17" s="321">
        <f t="shared" si="0"/>
        <v>35.95860441863906</v>
      </c>
      <c r="D17" s="321">
        <f t="shared" si="0"/>
        <v>32.67909765902411</v>
      </c>
      <c r="E17" s="321">
        <f t="shared" si="0"/>
        <v>16.054963344479738</v>
      </c>
      <c r="G17" s="24">
        <v>0.846926654221429</v>
      </c>
      <c r="H17" s="24">
        <v>0.3595860441863906</v>
      </c>
      <c r="I17" s="24">
        <v>0.3267909765902411</v>
      </c>
      <c r="J17" s="24">
        <v>0.16054963344479736</v>
      </c>
      <c r="M17" s="61"/>
    </row>
    <row r="18" spans="1:13" s="24" customFormat="1" ht="19.5" customHeight="1">
      <c r="A18" s="23" t="s">
        <v>15</v>
      </c>
      <c r="B18" s="321">
        <f t="shared" si="0"/>
        <v>90.89873874292834</v>
      </c>
      <c r="C18" s="321">
        <f t="shared" si="0"/>
        <v>40.322274303612254</v>
      </c>
      <c r="D18" s="321">
        <f t="shared" si="0"/>
        <v>34.191316271152004</v>
      </c>
      <c r="E18" s="321">
        <f t="shared" si="0"/>
        <v>16.3851481681641</v>
      </c>
      <c r="G18" s="24">
        <v>0.9089873874292834</v>
      </c>
      <c r="H18" s="24">
        <v>0.40322274303612254</v>
      </c>
      <c r="I18" s="24">
        <v>0.34191316271152006</v>
      </c>
      <c r="J18" s="24">
        <v>0.163851481681641</v>
      </c>
      <c r="M18" s="61"/>
    </row>
    <row r="19" spans="1:13" s="24" customFormat="1" ht="19.5" customHeight="1">
      <c r="A19" s="23" t="s">
        <v>16</v>
      </c>
      <c r="B19" s="321">
        <f t="shared" si="0"/>
        <v>95.77724612934247</v>
      </c>
      <c r="C19" s="321">
        <f t="shared" si="0"/>
        <v>41.4485265517235</v>
      </c>
      <c r="D19" s="321">
        <f t="shared" si="0"/>
        <v>30.31215003440975</v>
      </c>
      <c r="E19" s="321">
        <f t="shared" si="0"/>
        <v>24.01656954320913</v>
      </c>
      <c r="G19" s="24">
        <v>0.9577724612934247</v>
      </c>
      <c r="H19" s="24">
        <v>0.414485265517235</v>
      </c>
      <c r="I19" s="24">
        <v>0.3031215003440975</v>
      </c>
      <c r="J19" s="24">
        <v>0.2401656954320913</v>
      </c>
      <c r="M19" s="61"/>
    </row>
    <row r="20" spans="1:13" s="24" customFormat="1" ht="19.5" customHeight="1">
      <c r="A20" s="23" t="s">
        <v>17</v>
      </c>
      <c r="B20" s="321">
        <f t="shared" si="0"/>
        <v>81.78721174004194</v>
      </c>
      <c r="C20" s="321">
        <f t="shared" si="0"/>
        <v>47.14884696016773</v>
      </c>
      <c r="D20" s="321">
        <f t="shared" si="0"/>
        <v>25.15723270440252</v>
      </c>
      <c r="E20" s="321">
        <f t="shared" si="0"/>
        <v>9.4811320754717</v>
      </c>
      <c r="G20" s="24">
        <v>0.8178721174004194</v>
      </c>
      <c r="H20" s="24">
        <v>0.4714884696016773</v>
      </c>
      <c r="I20" s="24">
        <v>0.2515723270440252</v>
      </c>
      <c r="J20" s="24">
        <v>0.094811320754717</v>
      </c>
      <c r="M20" s="61"/>
    </row>
    <row r="21" spans="1:13" s="24" customFormat="1" ht="19.5" customHeight="1">
      <c r="A21" s="23" t="s">
        <v>18</v>
      </c>
      <c r="B21" s="321">
        <f t="shared" si="0"/>
        <v>81.05250123823676</v>
      </c>
      <c r="C21" s="321">
        <f t="shared" si="0"/>
        <v>49.23476968796433</v>
      </c>
      <c r="D21" s="321">
        <f t="shared" si="0"/>
        <v>22.31302625061912</v>
      </c>
      <c r="E21" s="321">
        <f t="shared" si="0"/>
        <v>9.504705299653297</v>
      </c>
      <c r="G21" s="24">
        <v>0.8105250123823676</v>
      </c>
      <c r="H21" s="24">
        <v>0.4923476968796433</v>
      </c>
      <c r="I21" s="24">
        <v>0.2231302625061912</v>
      </c>
      <c r="J21" s="24">
        <v>0.09504705299653297</v>
      </c>
      <c r="M21" s="61"/>
    </row>
    <row r="22" spans="1:13" s="24" customFormat="1" ht="19.5" customHeight="1">
      <c r="A22" s="23" t="s">
        <v>19</v>
      </c>
      <c r="B22" s="321">
        <f t="shared" si="0"/>
        <v>89.87721021611002</v>
      </c>
      <c r="C22" s="321">
        <f t="shared" si="0"/>
        <v>46.714145383104125</v>
      </c>
      <c r="D22" s="321">
        <f t="shared" si="0"/>
        <v>33.285854616895875</v>
      </c>
      <c r="E22" s="321">
        <f t="shared" si="0"/>
        <v>9.877210216110019</v>
      </c>
      <c r="G22" s="24">
        <v>0.8987721021611002</v>
      </c>
      <c r="H22" s="24">
        <v>0.4671414538310412</v>
      </c>
      <c r="I22" s="24">
        <v>0.33285854616895877</v>
      </c>
      <c r="J22" s="24">
        <v>0.09877210216110019</v>
      </c>
      <c r="M22" s="61"/>
    </row>
    <row r="23" spans="1:13" s="24" customFormat="1" ht="19.5" customHeight="1">
      <c r="A23" s="23" t="s">
        <v>20</v>
      </c>
      <c r="B23" s="321">
        <f t="shared" si="0"/>
        <v>89.67391304347827</v>
      </c>
      <c r="C23" s="321">
        <f t="shared" si="0"/>
        <v>40.23657289002557</v>
      </c>
      <c r="D23" s="321">
        <f t="shared" si="0"/>
        <v>32.59590792838875</v>
      </c>
      <c r="E23" s="321">
        <f t="shared" si="0"/>
        <v>16.841432225063933</v>
      </c>
      <c r="G23" s="24">
        <v>0.8967391304347827</v>
      </c>
      <c r="H23" s="24">
        <v>0.40236572890025574</v>
      </c>
      <c r="I23" s="24">
        <v>0.32595907928388745</v>
      </c>
      <c r="J23" s="24">
        <v>0.16841432225063935</v>
      </c>
      <c r="M23" s="61"/>
    </row>
    <row r="24" spans="1:13" s="24" customFormat="1" ht="19.5" customHeight="1">
      <c r="A24" s="23" t="s">
        <v>21</v>
      </c>
      <c r="B24" s="321">
        <f t="shared" si="0"/>
        <v>88.72888173773129</v>
      </c>
      <c r="C24" s="321">
        <f t="shared" si="0"/>
        <v>45.95736122284795</v>
      </c>
      <c r="D24" s="321">
        <f t="shared" si="0"/>
        <v>30.333869670152865</v>
      </c>
      <c r="E24" s="321">
        <f t="shared" si="0"/>
        <v>12.437650844730491</v>
      </c>
      <c r="G24" s="24">
        <v>0.8872888173773129</v>
      </c>
      <c r="H24" s="24">
        <v>0.45957361222847953</v>
      </c>
      <c r="I24" s="24">
        <v>0.30333869670152863</v>
      </c>
      <c r="J24" s="24">
        <v>0.12437650844730491</v>
      </c>
      <c r="M24" s="61"/>
    </row>
    <row r="25" spans="1:13" s="24" customFormat="1" ht="19.5" customHeight="1">
      <c r="A25" s="23" t="s">
        <v>22</v>
      </c>
      <c r="B25" s="321">
        <f t="shared" si="0"/>
        <v>86.7909836065574</v>
      </c>
      <c r="C25" s="321">
        <f t="shared" si="0"/>
        <v>44.77049180327871</v>
      </c>
      <c r="D25" s="321">
        <f t="shared" si="0"/>
        <v>28.237704918032797</v>
      </c>
      <c r="E25" s="321">
        <f t="shared" si="0"/>
        <v>13.78278688524591</v>
      </c>
      <c r="G25" s="24">
        <v>0.867909836065574</v>
      </c>
      <c r="H25" s="24">
        <v>0.4477049180327871</v>
      </c>
      <c r="I25" s="24">
        <v>0.28237704918032797</v>
      </c>
      <c r="J25" s="24">
        <v>0.1378278688524591</v>
      </c>
      <c r="M25" s="61"/>
    </row>
    <row r="26" spans="1:13" s="24" customFormat="1" ht="19.5" customHeight="1">
      <c r="A26" s="23" t="s">
        <v>23</v>
      </c>
      <c r="B26" s="321">
        <f t="shared" si="0"/>
        <v>83.7293046357616</v>
      </c>
      <c r="C26" s="321">
        <f t="shared" si="0"/>
        <v>36.1796357615894</v>
      </c>
      <c r="D26" s="321">
        <f t="shared" si="0"/>
        <v>29.681291390728475</v>
      </c>
      <c r="E26" s="321">
        <f t="shared" si="0"/>
        <v>17.868377483443705</v>
      </c>
      <c r="G26" s="24">
        <v>0.8372930463576159</v>
      </c>
      <c r="H26" s="24">
        <v>0.361796357615894</v>
      </c>
      <c r="I26" s="24">
        <v>0.29681291390728476</v>
      </c>
      <c r="J26" s="24">
        <v>0.17868377483443704</v>
      </c>
      <c r="M26" s="61"/>
    </row>
    <row r="27" spans="1:13" s="24" customFormat="1" ht="19.5" customHeight="1">
      <c r="A27" s="23" t="s">
        <v>24</v>
      </c>
      <c r="B27" s="321">
        <f t="shared" si="0"/>
        <v>83.81294964028777</v>
      </c>
      <c r="C27" s="321">
        <f t="shared" si="0"/>
        <v>43.82893685051959</v>
      </c>
      <c r="D27" s="321">
        <f t="shared" si="0"/>
        <v>27.318145483613108</v>
      </c>
      <c r="E27" s="321">
        <f t="shared" si="0"/>
        <v>12.665867306155079</v>
      </c>
      <c r="G27" s="24">
        <v>0.8381294964028777</v>
      </c>
      <c r="H27" s="24">
        <v>0.4382893685051959</v>
      </c>
      <c r="I27" s="24">
        <v>0.2731814548361311</v>
      </c>
      <c r="J27" s="24">
        <v>0.1266586730615508</v>
      </c>
      <c r="M27" s="61"/>
    </row>
    <row r="28" spans="1:13" s="24" customFormat="1" ht="19.5" customHeight="1">
      <c r="A28" s="23" t="s">
        <v>25</v>
      </c>
      <c r="B28" s="321">
        <f t="shared" si="0"/>
        <v>94.49367088607598</v>
      </c>
      <c r="C28" s="321">
        <f t="shared" si="0"/>
        <v>25.814529444138696</v>
      </c>
      <c r="D28" s="321">
        <f t="shared" si="0"/>
        <v>40.784259768849765</v>
      </c>
      <c r="E28" s="321">
        <f t="shared" si="0"/>
        <v>27.8948816730875</v>
      </c>
      <c r="G28" s="24">
        <v>0.9449367088607598</v>
      </c>
      <c r="H28" s="24">
        <v>0.25814529444138695</v>
      </c>
      <c r="I28" s="24">
        <v>0.4078425976884976</v>
      </c>
      <c r="J28" s="24">
        <v>0.278948816730875</v>
      </c>
      <c r="M28" s="61"/>
    </row>
    <row r="29" spans="1:13" s="24" customFormat="1" ht="19.5" customHeight="1">
      <c r="A29" s="23" t="s">
        <v>26</v>
      </c>
      <c r="B29" s="321">
        <f t="shared" si="0"/>
        <v>83.64019676739284</v>
      </c>
      <c r="C29" s="321">
        <f t="shared" si="0"/>
        <v>45.46380885453267</v>
      </c>
      <c r="D29" s="321">
        <f t="shared" si="0"/>
        <v>30.43921293042867</v>
      </c>
      <c r="E29" s="321">
        <f t="shared" si="0"/>
        <v>7.737174982431483</v>
      </c>
      <c r="G29" s="24">
        <v>0.8364019676739284</v>
      </c>
      <c r="H29" s="24">
        <v>0.4546380885453267</v>
      </c>
      <c r="I29" s="24">
        <v>0.3043921293042867</v>
      </c>
      <c r="J29" s="24">
        <v>0.07737174982431483</v>
      </c>
      <c r="M29" s="61"/>
    </row>
    <row r="30" spans="1:13" s="24" customFormat="1" ht="19.5" customHeight="1">
      <c r="A30" s="23" t="s">
        <v>27</v>
      </c>
      <c r="B30" s="321">
        <f t="shared" si="0"/>
        <v>86.93536121673003</v>
      </c>
      <c r="C30" s="321">
        <f t="shared" si="0"/>
        <v>50.61977186311789</v>
      </c>
      <c r="D30" s="321">
        <f t="shared" si="0"/>
        <v>25.86692015209126</v>
      </c>
      <c r="E30" s="321">
        <f t="shared" si="0"/>
        <v>10.448669201520918</v>
      </c>
      <c r="G30" s="24">
        <v>0.8693536121673003</v>
      </c>
      <c r="H30" s="24">
        <v>0.5061977186311789</v>
      </c>
      <c r="I30" s="24">
        <v>0.2586692015209126</v>
      </c>
      <c r="J30" s="24">
        <v>0.10448669201520919</v>
      </c>
      <c r="M30" s="61"/>
    </row>
    <row r="31" spans="1:13" s="24" customFormat="1" ht="19.5" customHeight="1">
      <c r="A31" s="23" t="s">
        <v>28</v>
      </c>
      <c r="B31" s="321">
        <f t="shared" si="0"/>
        <v>87.09977661950859</v>
      </c>
      <c r="C31" s="321">
        <f t="shared" si="0"/>
        <v>34.9404318689501</v>
      </c>
      <c r="D31" s="321">
        <f t="shared" si="0"/>
        <v>36.589724497393874</v>
      </c>
      <c r="E31" s="321">
        <f t="shared" si="0"/>
        <v>15.569620253164548</v>
      </c>
      <c r="G31" s="24">
        <v>0.8709977661950858</v>
      </c>
      <c r="H31" s="24">
        <v>0.349404318689501</v>
      </c>
      <c r="I31" s="24">
        <v>0.3658972449739387</v>
      </c>
      <c r="J31" s="24">
        <v>0.15569620253164548</v>
      </c>
      <c r="M31" s="61"/>
    </row>
    <row r="32" spans="1:13" s="24" customFormat="1" ht="19.5" customHeight="1">
      <c r="A32" s="25" t="s">
        <v>29</v>
      </c>
      <c r="B32" s="322">
        <f t="shared" si="0"/>
        <v>92.28511530398323</v>
      </c>
      <c r="C32" s="322">
        <f t="shared" si="0"/>
        <v>34.54926624737946</v>
      </c>
      <c r="D32" s="322">
        <f t="shared" si="0"/>
        <v>42.89308176100629</v>
      </c>
      <c r="E32" s="322">
        <f t="shared" si="0"/>
        <v>14.842767295597486</v>
      </c>
      <c r="F32" s="72"/>
      <c r="G32" s="24">
        <v>0.9228511530398323</v>
      </c>
      <c r="H32" s="24">
        <v>0.34549266247379457</v>
      </c>
      <c r="I32" s="24">
        <v>0.4289308176100629</v>
      </c>
      <c r="J32" s="24">
        <v>0.14842767295597487</v>
      </c>
      <c r="M32" s="61"/>
    </row>
    <row r="33" s="24" customFormat="1" ht="18" customHeight="1">
      <c r="A33" s="27" t="s">
        <v>535</v>
      </c>
    </row>
    <row r="34" s="24" customFormat="1" ht="18" customHeight="1">
      <c r="A34" s="7"/>
    </row>
    <row r="35" s="24" customFormat="1" ht="18" customHeight="1">
      <c r="A35" s="7"/>
    </row>
    <row r="36" s="24" customFormat="1" ht="18" customHeight="1">
      <c r="A36" s="7"/>
    </row>
    <row r="37" s="24" customFormat="1" ht="18" customHeight="1">
      <c r="A37" s="7"/>
    </row>
    <row r="38" s="24" customFormat="1" ht="18" customHeight="1">
      <c r="A38" s="7"/>
    </row>
    <row r="39" s="24" customFormat="1" ht="18" customHeight="1">
      <c r="A39" s="7"/>
    </row>
    <row r="40" s="24" customFormat="1" ht="18" customHeight="1">
      <c r="A40" s="7"/>
    </row>
    <row r="41" s="24" customFormat="1" ht="18" customHeight="1">
      <c r="A41" s="7"/>
    </row>
    <row r="42" s="24" customFormat="1" ht="18" customHeight="1">
      <c r="A42" s="7"/>
    </row>
    <row r="43" s="24" customFormat="1" ht="18" customHeight="1">
      <c r="A43" s="7"/>
    </row>
    <row r="44" s="24" customFormat="1" ht="18" customHeight="1">
      <c r="A44" s="7"/>
    </row>
    <row r="45" s="24" customFormat="1" ht="18" customHeight="1">
      <c r="A45" s="7"/>
    </row>
    <row r="46" s="24" customFormat="1" ht="18" customHeight="1">
      <c r="A46" s="7"/>
    </row>
    <row r="47" s="24" customFormat="1" ht="18" customHeight="1">
      <c r="A47" s="7"/>
    </row>
    <row r="48" s="24" customFormat="1" ht="18" customHeight="1">
      <c r="A48" s="7"/>
    </row>
  </sheetData>
  <mergeCells count="3">
    <mergeCell ref="A5:A6"/>
    <mergeCell ref="B5:B6"/>
    <mergeCell ref="C5:E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26"/>
  <sheetViews>
    <sheetView workbookViewId="0" topLeftCell="A1">
      <selection activeCell="A1" sqref="A1:IV16384"/>
    </sheetView>
  </sheetViews>
  <sheetFormatPr defaultColWidth="8.88671875" defaultRowHeight="13.5"/>
  <cols>
    <col min="1" max="1" width="10.21484375" style="46" customWidth="1"/>
    <col min="2" max="5" width="13.10546875" style="4" customWidth="1"/>
    <col min="7" max="10" width="0" style="0" hidden="1" customWidth="1"/>
  </cols>
  <sheetData>
    <row r="2" spans="1:5" ht="22.5">
      <c r="A2" s="30"/>
      <c r="B2" s="3"/>
      <c r="C2" s="3"/>
      <c r="D2" s="3"/>
      <c r="E2" s="3"/>
    </row>
    <row r="3" spans="1:5" ht="23.25">
      <c r="A3" s="31"/>
      <c r="B3" s="3"/>
      <c r="C3" s="3"/>
      <c r="D3" s="3"/>
      <c r="E3" s="3"/>
    </row>
    <row r="4" spans="1:5" s="68" customFormat="1" ht="11.25">
      <c r="A4" s="32"/>
      <c r="B4" s="72"/>
      <c r="C4" s="72"/>
      <c r="D4" s="72"/>
      <c r="E4" s="74" t="s">
        <v>648</v>
      </c>
    </row>
    <row r="5" spans="1:5" s="68" customFormat="1" ht="13.5" customHeight="1">
      <c r="A5" s="33" t="s">
        <v>649</v>
      </c>
      <c r="B5" s="9" t="s">
        <v>650</v>
      </c>
      <c r="C5" s="340" t="s">
        <v>651</v>
      </c>
      <c r="D5" s="341"/>
      <c r="E5" s="341"/>
    </row>
    <row r="6" spans="1:5" s="68" customFormat="1" ht="10.5">
      <c r="A6" s="34"/>
      <c r="B6" s="12"/>
      <c r="C6" s="342" t="s">
        <v>652</v>
      </c>
      <c r="D6" s="343" t="s">
        <v>653</v>
      </c>
      <c r="E6" s="343" t="s">
        <v>654</v>
      </c>
    </row>
    <row r="7" spans="1:5" s="68" customFormat="1" ht="20.25" customHeight="1">
      <c r="A7" s="35" t="s">
        <v>655</v>
      </c>
      <c r="B7" s="324"/>
      <c r="C7" s="324"/>
      <c r="D7" s="324"/>
      <c r="E7" s="324"/>
    </row>
    <row r="8" spans="1:10" s="68" customFormat="1" ht="20.25" customHeight="1">
      <c r="A8" s="36" t="s">
        <v>43</v>
      </c>
      <c r="B8" s="321">
        <f>G8*100</f>
        <v>95.68921454500098</v>
      </c>
      <c r="C8" s="321">
        <f aca="true" t="shared" si="0" ref="C8:E28">H8*100</f>
        <v>26.979398115876428</v>
      </c>
      <c r="D8" s="321">
        <f t="shared" si="0"/>
        <v>40.40396703283353</v>
      </c>
      <c r="E8" s="321">
        <f t="shared" si="0"/>
        <v>28.30584939629162</v>
      </c>
      <c r="G8" s="68">
        <v>0.9568921454500098</v>
      </c>
      <c r="H8" s="68">
        <v>0.2697939811587643</v>
      </c>
      <c r="I8" s="68">
        <v>0.40403967032833527</v>
      </c>
      <c r="J8" s="68">
        <v>0.2830584939629162</v>
      </c>
    </row>
    <row r="9" spans="1:10" s="68" customFormat="1" ht="20.25" customHeight="1">
      <c r="A9" s="36" t="s">
        <v>44</v>
      </c>
      <c r="B9" s="321">
        <f>G9*100</f>
        <v>79.7664815614039</v>
      </c>
      <c r="C9" s="321">
        <f t="shared" si="0"/>
        <v>59.83563646999664</v>
      </c>
      <c r="D9" s="321">
        <f t="shared" si="0"/>
        <v>12.173714521022196</v>
      </c>
      <c r="E9" s="321">
        <f t="shared" si="0"/>
        <v>7.75713057038496</v>
      </c>
      <c r="G9" s="68">
        <v>0.7976648156140389</v>
      </c>
      <c r="H9" s="68">
        <v>0.5983563646999664</v>
      </c>
      <c r="I9" s="68">
        <v>0.12173714521022197</v>
      </c>
      <c r="J9" s="68">
        <v>0.0775713057038496</v>
      </c>
    </row>
    <row r="10" spans="1:5" s="68" customFormat="1" ht="20.25" customHeight="1">
      <c r="A10" s="37" t="s">
        <v>656</v>
      </c>
      <c r="B10" s="321"/>
      <c r="C10" s="321"/>
      <c r="D10" s="321"/>
      <c r="E10" s="321"/>
    </row>
    <row r="11" spans="1:10" s="68" customFormat="1" ht="20.25" customHeight="1">
      <c r="A11" s="38" t="s">
        <v>657</v>
      </c>
      <c r="B11" s="321">
        <f>G11*100</f>
        <v>98.99350765237398</v>
      </c>
      <c r="C11" s="321">
        <f t="shared" si="0"/>
        <v>72.51202642331378</v>
      </c>
      <c r="D11" s="321">
        <f t="shared" si="0"/>
        <v>23.81378863361883</v>
      </c>
      <c r="E11" s="321">
        <f t="shared" si="0"/>
        <v>2.6676925954412876</v>
      </c>
      <c r="G11" s="68">
        <v>0.9899350765237398</v>
      </c>
      <c r="H11" s="68">
        <v>0.7251202642331378</v>
      </c>
      <c r="I11" s="68">
        <v>0.2381378863361883</v>
      </c>
      <c r="J11" s="68">
        <v>0.026676925954412876</v>
      </c>
    </row>
    <row r="12" spans="1:10" s="68" customFormat="1" ht="20.25" customHeight="1">
      <c r="A12" s="38" t="s">
        <v>658</v>
      </c>
      <c r="B12" s="321">
        <f>G12*100</f>
        <v>99.58240908852706</v>
      </c>
      <c r="C12" s="321">
        <f t="shared" si="0"/>
        <v>23.24434178690774</v>
      </c>
      <c r="D12" s="321">
        <f t="shared" si="0"/>
        <v>55.39862231933862</v>
      </c>
      <c r="E12" s="321">
        <f t="shared" si="0"/>
        <v>20.939444982280744</v>
      </c>
      <c r="G12" s="68">
        <v>0.9958240908852706</v>
      </c>
      <c r="H12" s="68">
        <v>0.2324434178690774</v>
      </c>
      <c r="I12" s="68">
        <v>0.5539862231933862</v>
      </c>
      <c r="J12" s="68">
        <v>0.20939444982280744</v>
      </c>
    </row>
    <row r="13" spans="1:10" s="68" customFormat="1" ht="20.25" customHeight="1">
      <c r="A13" s="39" t="s">
        <v>659</v>
      </c>
      <c r="B13" s="321">
        <f>G13*100</f>
        <v>99.22982617612456</v>
      </c>
      <c r="C13" s="321">
        <f t="shared" si="0"/>
        <v>18.166330568177393</v>
      </c>
      <c r="D13" s="321">
        <f t="shared" si="0"/>
        <v>28.555472733373133</v>
      </c>
      <c r="E13" s="321">
        <f t="shared" si="0"/>
        <v>52.50802287457395</v>
      </c>
      <c r="G13" s="68">
        <v>0.9922982617612456</v>
      </c>
      <c r="H13" s="68">
        <v>0.18166330568177394</v>
      </c>
      <c r="I13" s="68">
        <v>0.28555472733373133</v>
      </c>
      <c r="J13" s="68">
        <v>0.5250802287457396</v>
      </c>
    </row>
    <row r="14" spans="1:10" s="68" customFormat="1" ht="20.25" customHeight="1">
      <c r="A14" s="39" t="s">
        <v>660</v>
      </c>
      <c r="B14" s="321">
        <f>G14*100</f>
        <v>98.19620104395803</v>
      </c>
      <c r="C14" s="321">
        <f t="shared" si="0"/>
        <v>24.21013773359132</v>
      </c>
      <c r="D14" s="321">
        <f t="shared" si="0"/>
        <v>38.498865191576854</v>
      </c>
      <c r="E14" s="321">
        <f t="shared" si="0"/>
        <v>35.48719811878991</v>
      </c>
      <c r="G14" s="68">
        <v>0.9819620104395803</v>
      </c>
      <c r="H14" s="68">
        <v>0.2421013773359132</v>
      </c>
      <c r="I14" s="68">
        <v>0.38498865191576853</v>
      </c>
      <c r="J14" s="68">
        <v>0.35487198118789914</v>
      </c>
    </row>
    <row r="15" spans="1:10" s="68" customFormat="1" ht="20.25" customHeight="1">
      <c r="A15" s="39" t="s">
        <v>661</v>
      </c>
      <c r="B15" s="321">
        <f>G15*100</f>
        <v>82.17356505114284</v>
      </c>
      <c r="C15" s="321">
        <f t="shared" si="0"/>
        <v>47.72788060766663</v>
      </c>
      <c r="D15" s="321">
        <f t="shared" si="0"/>
        <v>27.163807231465537</v>
      </c>
      <c r="E15" s="321">
        <f t="shared" si="0"/>
        <v>7.281877212010812</v>
      </c>
      <c r="G15" s="68">
        <v>0.8217356505114285</v>
      </c>
      <c r="H15" s="68">
        <v>0.4772788060766663</v>
      </c>
      <c r="I15" s="68">
        <v>0.27163807231465537</v>
      </c>
      <c r="J15" s="68">
        <v>0.07281877212010812</v>
      </c>
    </row>
    <row r="16" spans="1:5" s="68" customFormat="1" ht="20.25" customHeight="1">
      <c r="A16" s="40" t="s">
        <v>662</v>
      </c>
      <c r="B16" s="321"/>
      <c r="C16" s="321"/>
      <c r="D16" s="321"/>
      <c r="E16" s="321"/>
    </row>
    <row r="17" spans="1:10" s="68" customFormat="1" ht="20.25" customHeight="1">
      <c r="A17" s="36" t="s">
        <v>663</v>
      </c>
      <c r="B17" s="321">
        <f>G17*100</f>
        <v>77.96152166472852</v>
      </c>
      <c r="C17" s="321">
        <f t="shared" si="0"/>
        <v>52.09450089351941</v>
      </c>
      <c r="D17" s="321">
        <f t="shared" si="0"/>
        <v>19.999531775740603</v>
      </c>
      <c r="E17" s="321">
        <f t="shared" si="0"/>
        <v>5.867488995468477</v>
      </c>
      <c r="G17" s="68">
        <v>0.7796152166472853</v>
      </c>
      <c r="H17" s="68">
        <v>0.5209450089351941</v>
      </c>
      <c r="I17" s="68">
        <v>0.19999531775740603</v>
      </c>
      <c r="J17" s="68">
        <v>0.05867488995468478</v>
      </c>
    </row>
    <row r="18" spans="1:10" s="68" customFormat="1" ht="20.25" customHeight="1">
      <c r="A18" s="36" t="s">
        <v>61</v>
      </c>
      <c r="B18" s="321">
        <f>G18*100</f>
        <v>95.36401606423979</v>
      </c>
      <c r="C18" s="321">
        <f t="shared" si="0"/>
        <v>36.983904891210486</v>
      </c>
      <c r="D18" s="321">
        <f t="shared" si="0"/>
        <v>40.00946687268737</v>
      </c>
      <c r="E18" s="321">
        <f t="shared" si="0"/>
        <v>18.37064430034195</v>
      </c>
      <c r="G18" s="68">
        <v>0.9536401606423979</v>
      </c>
      <c r="H18" s="68">
        <v>0.36983904891210484</v>
      </c>
      <c r="I18" s="68">
        <v>0.40009466872687366</v>
      </c>
      <c r="J18" s="68">
        <v>0.1837064430034195</v>
      </c>
    </row>
    <row r="19" spans="1:10" s="68" customFormat="1" ht="20.25" customHeight="1">
      <c r="A19" s="36" t="s">
        <v>62</v>
      </c>
      <c r="B19" s="321">
        <f>G19*100</f>
        <v>98.52378395531771</v>
      </c>
      <c r="C19" s="321">
        <f t="shared" si="0"/>
        <v>29.415017361081976</v>
      </c>
      <c r="D19" s="321">
        <f t="shared" si="0"/>
        <v>35.47790339464761</v>
      </c>
      <c r="E19" s="321">
        <f t="shared" si="0"/>
        <v>33.63086319958812</v>
      </c>
      <c r="G19" s="68">
        <v>0.9852378395531771</v>
      </c>
      <c r="H19" s="68">
        <v>0.29415017361081974</v>
      </c>
      <c r="I19" s="68">
        <v>0.3547790339464761</v>
      </c>
      <c r="J19" s="68">
        <v>0.3363086319958812</v>
      </c>
    </row>
    <row r="20" spans="1:10" s="68" customFormat="1" ht="20.25" customHeight="1">
      <c r="A20" s="36" t="s">
        <v>63</v>
      </c>
      <c r="B20" s="321">
        <f>G20*100</f>
        <v>99.23218134054291</v>
      </c>
      <c r="C20" s="321">
        <f t="shared" si="0"/>
        <v>19.291398190397306</v>
      </c>
      <c r="D20" s="321">
        <f t="shared" si="0"/>
        <v>44.72104777875846</v>
      </c>
      <c r="E20" s="321">
        <f t="shared" si="0"/>
        <v>35.21973537138739</v>
      </c>
      <c r="G20" s="68">
        <v>0.9923218134054291</v>
      </c>
      <c r="H20" s="68">
        <v>0.19291398190397308</v>
      </c>
      <c r="I20" s="68">
        <v>0.4472104777875846</v>
      </c>
      <c r="J20" s="68">
        <v>0.35219735371387384</v>
      </c>
    </row>
    <row r="21" spans="1:5" s="68" customFormat="1" ht="20.25" customHeight="1">
      <c r="A21" s="37" t="s">
        <v>664</v>
      </c>
      <c r="B21" s="321"/>
      <c r="C21" s="321"/>
      <c r="D21" s="321"/>
      <c r="E21" s="321"/>
    </row>
    <row r="22" spans="1:10" s="68" customFormat="1" ht="20.25" customHeight="1">
      <c r="A22" s="36" t="s">
        <v>665</v>
      </c>
      <c r="B22" s="321">
        <f>G22*100</f>
        <v>96.25997507401794</v>
      </c>
      <c r="C22" s="321">
        <f t="shared" si="0"/>
        <v>29.829450383862177</v>
      </c>
      <c r="D22" s="321">
        <f t="shared" si="0"/>
        <v>37.88464502216788</v>
      </c>
      <c r="E22" s="321">
        <f t="shared" si="0"/>
        <v>28.54587966798819</v>
      </c>
      <c r="G22" s="68">
        <v>0.9625997507401794</v>
      </c>
      <c r="H22" s="68">
        <v>0.29829450383862177</v>
      </c>
      <c r="I22" s="68">
        <v>0.3788464502216788</v>
      </c>
      <c r="J22" s="68">
        <v>0.2854587966798819</v>
      </c>
    </row>
    <row r="23" spans="1:10" s="68" customFormat="1" ht="20.25" customHeight="1">
      <c r="A23" s="41" t="s">
        <v>666</v>
      </c>
      <c r="B23" s="321">
        <f>G23*100</f>
        <v>79.1419006508965</v>
      </c>
      <c r="C23" s="321">
        <f t="shared" si="0"/>
        <v>50.361822911179544</v>
      </c>
      <c r="D23" s="321">
        <f t="shared" si="0"/>
        <v>20.502159217533155</v>
      </c>
      <c r="E23" s="321">
        <f t="shared" si="0"/>
        <v>8.27791852218393</v>
      </c>
      <c r="G23" s="68">
        <v>0.791419006508965</v>
      </c>
      <c r="H23" s="68">
        <v>0.5036182291117954</v>
      </c>
      <c r="I23" s="68">
        <v>0.20502159217533156</v>
      </c>
      <c r="J23" s="68">
        <v>0.08277918522183929</v>
      </c>
    </row>
    <row r="24" spans="1:5" s="68" customFormat="1" ht="20.25" customHeight="1">
      <c r="A24" s="42" t="s">
        <v>667</v>
      </c>
      <c r="B24" s="321"/>
      <c r="C24" s="321"/>
      <c r="D24" s="321"/>
      <c r="E24" s="321"/>
    </row>
    <row r="25" spans="1:10" s="68" customFormat="1" ht="20.25" customHeight="1">
      <c r="A25" s="39" t="s">
        <v>668</v>
      </c>
      <c r="B25" s="321">
        <f>G25*100</f>
        <v>78.03265803087015</v>
      </c>
      <c r="C25" s="321">
        <f t="shared" si="0"/>
        <v>58.65058998046989</v>
      </c>
      <c r="D25" s="321">
        <f t="shared" si="0"/>
        <v>16.15644750249629</v>
      </c>
      <c r="E25" s="321">
        <f t="shared" si="0"/>
        <v>3.2256205479040463</v>
      </c>
      <c r="G25" s="68">
        <v>0.7803265803087015</v>
      </c>
      <c r="H25" s="68">
        <v>0.5865058998046989</v>
      </c>
      <c r="I25" s="68">
        <v>0.1615644750249629</v>
      </c>
      <c r="J25" s="68">
        <v>0.03225620547904046</v>
      </c>
    </row>
    <row r="26" spans="1:10" s="68" customFormat="1" ht="20.25" customHeight="1">
      <c r="A26" s="39" t="s">
        <v>669</v>
      </c>
      <c r="B26" s="321">
        <f>G26*100</f>
        <v>96.93490554557414</v>
      </c>
      <c r="C26" s="321">
        <f t="shared" si="0"/>
        <v>39.30617003309211</v>
      </c>
      <c r="D26" s="321">
        <f t="shared" si="0"/>
        <v>41.481373325624716</v>
      </c>
      <c r="E26" s="321">
        <f t="shared" si="0"/>
        <v>16.147362186857308</v>
      </c>
      <c r="G26" s="68">
        <v>0.9693490554557413</v>
      </c>
      <c r="H26" s="68">
        <v>0.3930617003309211</v>
      </c>
      <c r="I26" s="68">
        <v>0.41481373325624715</v>
      </c>
      <c r="J26" s="68">
        <v>0.16147362186857306</v>
      </c>
    </row>
    <row r="27" spans="1:10" s="68" customFormat="1" ht="20.25" customHeight="1">
      <c r="A27" s="39" t="s">
        <v>670</v>
      </c>
      <c r="B27" s="321">
        <f>G27*100</f>
        <v>99.54905802686092</v>
      </c>
      <c r="C27" s="321">
        <f t="shared" si="0"/>
        <v>19.74512616285883</v>
      </c>
      <c r="D27" s="321">
        <f t="shared" si="0"/>
        <v>47.174071839827256</v>
      </c>
      <c r="E27" s="321">
        <f t="shared" si="0"/>
        <v>32.62986002417485</v>
      </c>
      <c r="G27" s="68">
        <v>0.9954905802686093</v>
      </c>
      <c r="H27" s="68">
        <v>0.1974512616285883</v>
      </c>
      <c r="I27" s="68">
        <v>0.47174071839827253</v>
      </c>
      <c r="J27" s="68">
        <v>0.32629860024174856</v>
      </c>
    </row>
    <row r="28" spans="1:10" s="68" customFormat="1" ht="20.25" customHeight="1">
      <c r="A28" s="39" t="s">
        <v>671</v>
      </c>
      <c r="B28" s="321">
        <f>G28*100</f>
        <v>99.90720851453455</v>
      </c>
      <c r="C28" s="321">
        <f t="shared" si="0"/>
        <v>11.13556893052002</v>
      </c>
      <c r="D28" s="321">
        <f t="shared" si="0"/>
        <v>40.260669761142836</v>
      </c>
      <c r="E28" s="321">
        <f t="shared" si="0"/>
        <v>48.510969822871864</v>
      </c>
      <c r="G28" s="68">
        <v>0.9990720851453454</v>
      </c>
      <c r="H28" s="68">
        <v>0.11135568930520019</v>
      </c>
      <c r="I28" s="68">
        <v>0.40260669761142837</v>
      </c>
      <c r="J28" s="68">
        <v>0.48510969822871863</v>
      </c>
    </row>
    <row r="29" spans="1:10" s="68" customFormat="1" ht="11.25">
      <c r="A29" s="39" t="s">
        <v>672</v>
      </c>
      <c r="B29" s="325">
        <f>G29*100</f>
        <v>99.69301702089942</v>
      </c>
      <c r="C29" s="321">
        <f>H29*100</f>
        <v>10.623877295983048</v>
      </c>
      <c r="D29" s="321">
        <f>I29*100</f>
        <v>36.88923982954765</v>
      </c>
      <c r="E29" s="321">
        <f>J29*100</f>
        <v>52.179899895368656</v>
      </c>
      <c r="G29" s="68">
        <v>0.9969301702089942</v>
      </c>
      <c r="H29" s="68">
        <v>0.10623877295983047</v>
      </c>
      <c r="I29" s="68">
        <v>0.3688923982954765</v>
      </c>
      <c r="J29" s="68">
        <v>0.5217989989536865</v>
      </c>
    </row>
    <row r="30" spans="1:10" s="68" customFormat="1" ht="11.25">
      <c r="A30" s="44" t="s">
        <v>673</v>
      </c>
      <c r="B30" s="322">
        <f aca="true" t="shared" si="1" ref="B30:E31">G30*100</f>
        <v>99.24183142035092</v>
      </c>
      <c r="C30" s="322">
        <f t="shared" si="1"/>
        <v>10.755924642663825</v>
      </c>
      <c r="D30" s="322">
        <f t="shared" si="1"/>
        <v>36.84745177744839</v>
      </c>
      <c r="E30" s="322">
        <f t="shared" si="1"/>
        <v>51.638455000238615</v>
      </c>
      <c r="G30" s="68">
        <v>0.9924183142035092</v>
      </c>
      <c r="H30" s="68">
        <v>0.10755924642663825</v>
      </c>
      <c r="I30" s="68">
        <v>0.3684745177744839</v>
      </c>
      <c r="J30" s="68">
        <v>0.5163845500023861</v>
      </c>
    </row>
    <row r="31" spans="1:5" s="68" customFormat="1" ht="12">
      <c r="A31" s="45"/>
      <c r="B31" s="24"/>
      <c r="C31" s="24"/>
      <c r="D31" s="24"/>
      <c r="E31" s="24"/>
    </row>
    <row r="32" ht="13.5">
      <c r="A32" s="45"/>
    </row>
    <row r="33" ht="13.5">
      <c r="A33" s="45"/>
    </row>
    <row r="34" ht="13.5">
      <c r="A34" s="45"/>
    </row>
    <row r="35" ht="13.5">
      <c r="A35" s="45"/>
    </row>
    <row r="36" ht="13.5">
      <c r="A36" s="45"/>
    </row>
    <row r="37" ht="13.5">
      <c r="A37" s="45"/>
    </row>
    <row r="38" ht="13.5">
      <c r="A38" s="45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3">
    <mergeCell ref="A5:A6"/>
    <mergeCell ref="B5:B6"/>
    <mergeCell ref="C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26"/>
  <sheetViews>
    <sheetView workbookViewId="0" topLeftCell="A1">
      <selection activeCell="F28" sqref="F28"/>
    </sheetView>
  </sheetViews>
  <sheetFormatPr defaultColWidth="8.88671875" defaultRowHeight="13.5"/>
  <cols>
    <col min="1" max="1" width="10.21484375" style="46" customWidth="1"/>
    <col min="2" max="6" width="6.88671875" style="4" customWidth="1"/>
    <col min="7" max="9" width="6.88671875" style="0" customWidth="1"/>
    <col min="11" max="21" width="0" style="0" hidden="1" customWidth="1"/>
  </cols>
  <sheetData>
    <row r="2" spans="1:5" ht="22.5">
      <c r="A2" s="30"/>
      <c r="B2" s="2"/>
      <c r="C2" s="2"/>
      <c r="D2" s="3"/>
      <c r="E2" s="3"/>
    </row>
    <row r="3" spans="1:5" ht="23.25">
      <c r="A3" s="31"/>
      <c r="B3" s="3"/>
      <c r="C3" s="3"/>
      <c r="D3" s="3"/>
      <c r="E3" s="3"/>
    </row>
    <row r="4" spans="1:9" ht="13.5">
      <c r="A4" s="32"/>
      <c r="B4" s="5"/>
      <c r="C4" s="5"/>
      <c r="D4" s="5"/>
      <c r="E4" s="5"/>
      <c r="F4" s="6"/>
      <c r="I4" s="6" t="s">
        <v>0</v>
      </c>
    </row>
    <row r="5" spans="1:9" s="67" customFormat="1" ht="18" customHeight="1">
      <c r="A5" s="33" t="s">
        <v>34</v>
      </c>
      <c r="B5" s="50" t="s">
        <v>85</v>
      </c>
      <c r="C5" s="51" t="s">
        <v>87</v>
      </c>
      <c r="D5" s="52"/>
      <c r="E5" s="52"/>
      <c r="F5" s="52"/>
      <c r="G5" s="52"/>
      <c r="H5" s="52"/>
      <c r="I5" s="52"/>
    </row>
    <row r="6" spans="1:9" s="67" customFormat="1" ht="18" customHeight="1">
      <c r="A6" s="34"/>
      <c r="B6" s="55"/>
      <c r="C6" s="56" t="s">
        <v>89</v>
      </c>
      <c r="D6" s="56" t="s">
        <v>91</v>
      </c>
      <c r="E6" s="56" t="s">
        <v>93</v>
      </c>
      <c r="F6" s="56" t="s">
        <v>128</v>
      </c>
      <c r="G6" s="56" t="s">
        <v>96</v>
      </c>
      <c r="H6" s="57" t="s">
        <v>98</v>
      </c>
      <c r="I6" s="57" t="s">
        <v>100</v>
      </c>
    </row>
    <row r="7" spans="1:6" s="68" customFormat="1" ht="18.75" customHeight="1">
      <c r="A7" s="35" t="s">
        <v>41</v>
      </c>
      <c r="B7" s="32"/>
      <c r="C7" s="32"/>
      <c r="D7" s="32"/>
      <c r="E7" s="32"/>
      <c r="F7" s="32"/>
    </row>
    <row r="8" spans="1:21" s="68" customFormat="1" ht="18.75" customHeight="1">
      <c r="A8" s="36" t="s">
        <v>43</v>
      </c>
      <c r="B8" s="19">
        <f>K8*100</f>
        <v>40.36315464875328</v>
      </c>
      <c r="C8" s="19">
        <f aca="true" t="shared" si="0" ref="C8:H28">L8*100</f>
        <v>37.14164748684056</v>
      </c>
      <c r="D8" s="19">
        <f t="shared" si="0"/>
        <v>12.181479622881268</v>
      </c>
      <c r="E8" s="19">
        <f t="shared" si="0"/>
        <v>2.51052572356648</v>
      </c>
      <c r="F8" s="19">
        <f t="shared" si="0"/>
        <v>2.3194086870923685</v>
      </c>
      <c r="G8" s="69">
        <f t="shared" si="0"/>
        <v>5.189619116074147</v>
      </c>
      <c r="H8" s="69">
        <f t="shared" si="0"/>
        <v>21.742868874549085</v>
      </c>
      <c r="I8" s="69">
        <f>SUM(R8:U8)*100</f>
        <v>18.914450488996135</v>
      </c>
      <c r="K8" s="68">
        <v>0.4036315464875328</v>
      </c>
      <c r="L8" s="68">
        <v>0.3714164748684056</v>
      </c>
      <c r="M8" s="68">
        <v>0.12181479622881268</v>
      </c>
      <c r="N8" s="68">
        <v>0.0251052572356648</v>
      </c>
      <c r="O8" s="68">
        <v>0.023194086870923687</v>
      </c>
      <c r="P8" s="68">
        <v>0.05189619116074147</v>
      </c>
      <c r="Q8" s="68">
        <v>0.21742868874549084</v>
      </c>
      <c r="R8" s="68">
        <v>0.01028580253000156</v>
      </c>
      <c r="S8" s="68">
        <v>0.13933996356668601</v>
      </c>
      <c r="T8" s="68">
        <v>0.023252702922098467</v>
      </c>
      <c r="U8" s="68">
        <v>0.016266035871175307</v>
      </c>
    </row>
    <row r="9" spans="1:21" s="68" customFormat="1" ht="18.75" customHeight="1">
      <c r="A9" s="36" t="s">
        <v>44</v>
      </c>
      <c r="B9" s="19">
        <f>K9*100</f>
        <v>21.26652813634774</v>
      </c>
      <c r="C9" s="19">
        <f t="shared" si="0"/>
        <v>35.45548567128582</v>
      </c>
      <c r="D9" s="19">
        <f t="shared" si="0"/>
        <v>14.266110679607626</v>
      </c>
      <c r="E9" s="19">
        <f t="shared" si="0"/>
        <v>8.610225763959603</v>
      </c>
      <c r="F9" s="19">
        <f t="shared" si="0"/>
        <v>1.0016184649173423</v>
      </c>
      <c r="G9" s="69">
        <f t="shared" si="0"/>
        <v>7.938008512819191</v>
      </c>
      <c r="H9" s="69">
        <f t="shared" si="0"/>
        <v>9.63917885900406</v>
      </c>
      <c r="I9" s="69">
        <f>SUM(R9:U9)*100</f>
        <v>23.089372048406165</v>
      </c>
      <c r="K9" s="68">
        <v>0.2126652813634774</v>
      </c>
      <c r="L9" s="68">
        <v>0.3545548567128582</v>
      </c>
      <c r="M9" s="68">
        <v>0.14266110679607627</v>
      </c>
      <c r="N9" s="68">
        <v>0.08610225763959603</v>
      </c>
      <c r="O9" s="68">
        <v>0.010016184649173423</v>
      </c>
      <c r="P9" s="68">
        <v>0.0793800851281919</v>
      </c>
      <c r="Q9" s="68">
        <v>0.0963917885900406</v>
      </c>
      <c r="R9" s="68">
        <v>0.02768265098557899</v>
      </c>
      <c r="S9" s="68">
        <v>0.13889335959146504</v>
      </c>
      <c r="T9" s="68">
        <v>0.03639034057939989</v>
      </c>
      <c r="U9" s="68">
        <v>0.027927369327617732</v>
      </c>
    </row>
    <row r="10" spans="1:9" s="68" customFormat="1" ht="18.75" customHeight="1">
      <c r="A10" s="37" t="s">
        <v>45</v>
      </c>
      <c r="B10" s="19"/>
      <c r="C10" s="19"/>
      <c r="D10" s="19"/>
      <c r="E10" s="19"/>
      <c r="F10" s="19"/>
      <c r="G10" s="69"/>
      <c r="H10" s="69"/>
      <c r="I10" s="69"/>
    </row>
    <row r="11" spans="1:21" s="68" customFormat="1" ht="18.75" customHeight="1">
      <c r="A11" s="38" t="s">
        <v>47</v>
      </c>
      <c r="B11" s="19">
        <f>K11*100</f>
        <v>14.63101626168033</v>
      </c>
      <c r="C11" s="19">
        <f t="shared" si="0"/>
        <v>54.56114570932434</v>
      </c>
      <c r="D11" s="19">
        <f t="shared" si="0"/>
        <v>9.960245382525768</v>
      </c>
      <c r="E11" s="19">
        <f t="shared" si="0"/>
        <v>0</v>
      </c>
      <c r="F11" s="19">
        <f t="shared" si="0"/>
        <v>0.8843926192716449</v>
      </c>
      <c r="G11" s="69">
        <f t="shared" si="0"/>
        <v>16.939723638845567</v>
      </c>
      <c r="H11" s="69">
        <f t="shared" si="0"/>
        <v>0.4242529366712441</v>
      </c>
      <c r="I11" s="69">
        <f>SUM(R11:U11)*100</f>
        <v>17.230239713361485</v>
      </c>
      <c r="K11" s="68">
        <v>0.1463101626168033</v>
      </c>
      <c r="L11" s="68">
        <v>0.5456114570932434</v>
      </c>
      <c r="M11" s="68">
        <v>0.09960245382525768</v>
      </c>
      <c r="O11" s="68">
        <v>0.008843926192716449</v>
      </c>
      <c r="P11" s="68">
        <v>0.1693972363884557</v>
      </c>
      <c r="Q11" s="68">
        <v>0.004242529366712441</v>
      </c>
      <c r="R11" s="68">
        <v>0.01065075062740073</v>
      </c>
      <c r="S11" s="68">
        <v>0.023038692496121397</v>
      </c>
      <c r="T11" s="68">
        <v>0.007295235490182443</v>
      </c>
      <c r="U11" s="68">
        <v>0.13131771851991025</v>
      </c>
    </row>
    <row r="12" spans="1:21" s="68" customFormat="1" ht="18.75" customHeight="1">
      <c r="A12" s="38" t="s">
        <v>49</v>
      </c>
      <c r="B12" s="19">
        <f>K12*100</f>
        <v>45.56033733297473</v>
      </c>
      <c r="C12" s="19">
        <f t="shared" si="0"/>
        <v>62.719336498889156</v>
      </c>
      <c r="D12" s="19">
        <f t="shared" si="0"/>
        <v>7.337607422817699</v>
      </c>
      <c r="E12" s="19">
        <f t="shared" si="0"/>
        <v>1.4501947577632377</v>
      </c>
      <c r="F12" s="19">
        <f t="shared" si="0"/>
        <v>2.9970492198478147</v>
      </c>
      <c r="G12" s="69">
        <f t="shared" si="0"/>
        <v>5.24849682355861</v>
      </c>
      <c r="H12" s="69">
        <f t="shared" si="0"/>
        <v>2.1302736390749444</v>
      </c>
      <c r="I12" s="69">
        <f>SUM(R12:U12)*100</f>
        <v>18.117041638048413</v>
      </c>
      <c r="K12" s="68">
        <v>0.4556033733297473</v>
      </c>
      <c r="L12" s="68">
        <v>0.6271933649888916</v>
      </c>
      <c r="M12" s="68">
        <v>0.07337607422817699</v>
      </c>
      <c r="N12" s="68">
        <v>0.014501947577632377</v>
      </c>
      <c r="O12" s="68">
        <v>0.02997049219847815</v>
      </c>
      <c r="P12" s="68">
        <v>0.0524849682355861</v>
      </c>
      <c r="Q12" s="68">
        <v>0.021302736390749442</v>
      </c>
      <c r="R12" s="68">
        <v>0.010456843910852925</v>
      </c>
      <c r="S12" s="68">
        <v>0.12145695802740043</v>
      </c>
      <c r="T12" s="68">
        <v>0.024321961815678497</v>
      </c>
      <c r="U12" s="68">
        <v>0.024934652626552287</v>
      </c>
    </row>
    <row r="13" spans="1:21" s="68" customFormat="1" ht="18.75" customHeight="1">
      <c r="A13" s="39" t="s">
        <v>51</v>
      </c>
      <c r="B13" s="19">
        <f>K13*100</f>
        <v>49.99327185462246</v>
      </c>
      <c r="C13" s="19">
        <f t="shared" si="0"/>
        <v>47.12192203805412</v>
      </c>
      <c r="D13" s="19">
        <f t="shared" si="0"/>
        <v>13.993880982437432</v>
      </c>
      <c r="E13" s="19">
        <f t="shared" si="0"/>
        <v>1.6685420881729842</v>
      </c>
      <c r="F13" s="19">
        <f t="shared" si="0"/>
        <v>3.112393535266832</v>
      </c>
      <c r="G13" s="69">
        <f t="shared" si="0"/>
        <v>4.676439391724801</v>
      </c>
      <c r="H13" s="69">
        <f t="shared" si="0"/>
        <v>7.72939067531461</v>
      </c>
      <c r="I13" s="69">
        <f>SUM(R13:U13)*100</f>
        <v>21.697431289029296</v>
      </c>
      <c r="K13" s="68">
        <v>0.4999327185462246</v>
      </c>
      <c r="L13" s="68">
        <v>0.4712192203805412</v>
      </c>
      <c r="M13" s="68">
        <v>0.13993880982437432</v>
      </c>
      <c r="N13" s="68">
        <v>0.01668542088172984</v>
      </c>
      <c r="O13" s="68">
        <v>0.03112393535266832</v>
      </c>
      <c r="P13" s="68">
        <v>0.046764393917248015</v>
      </c>
      <c r="Q13" s="68">
        <v>0.0772939067531461</v>
      </c>
      <c r="R13" s="68">
        <v>0.013605674228537597</v>
      </c>
      <c r="S13" s="68">
        <v>0.17202893251592943</v>
      </c>
      <c r="T13" s="68">
        <v>0.016473831050805514</v>
      </c>
      <c r="U13" s="68">
        <v>0.014865875095020397</v>
      </c>
    </row>
    <row r="14" spans="1:21" s="68" customFormat="1" ht="18.75" customHeight="1">
      <c r="A14" s="39" t="s">
        <v>53</v>
      </c>
      <c r="B14" s="19">
        <f>K14*100</f>
        <v>44.33660332711257</v>
      </c>
      <c r="C14" s="19">
        <f t="shared" si="0"/>
        <v>27.580650133961687</v>
      </c>
      <c r="D14" s="19">
        <f t="shared" si="0"/>
        <v>20.15976780213472</v>
      </c>
      <c r="E14" s="19">
        <f t="shared" si="0"/>
        <v>3.1437998610362796</v>
      </c>
      <c r="F14" s="19">
        <f t="shared" si="0"/>
        <v>2.213004157330983</v>
      </c>
      <c r="G14" s="69">
        <f t="shared" si="0"/>
        <v>4.639533006483201</v>
      </c>
      <c r="H14" s="69">
        <f t="shared" si="0"/>
        <v>21.524067455491135</v>
      </c>
      <c r="I14" s="69">
        <f>SUM(R14:U14)*100</f>
        <v>20.739177583561926</v>
      </c>
      <c r="K14" s="68">
        <v>0.4433660332711257</v>
      </c>
      <c r="L14" s="68">
        <v>0.27580650133961687</v>
      </c>
      <c r="M14" s="68">
        <v>0.2015976780213472</v>
      </c>
      <c r="N14" s="68">
        <v>0.0314379986103628</v>
      </c>
      <c r="O14" s="68">
        <v>0.02213004157330983</v>
      </c>
      <c r="P14" s="68">
        <v>0.046395330064832006</v>
      </c>
      <c r="Q14" s="68">
        <v>0.21524067455491136</v>
      </c>
      <c r="R14" s="68">
        <v>0.009112487520410105</v>
      </c>
      <c r="S14" s="68">
        <v>0.16329501517920142</v>
      </c>
      <c r="T14" s="68">
        <v>0.025943244454393583</v>
      </c>
      <c r="U14" s="68">
        <v>0.00904102868161412</v>
      </c>
    </row>
    <row r="15" spans="1:21" s="68" customFormat="1" ht="18.75" customHeight="1">
      <c r="A15" s="39" t="s">
        <v>55</v>
      </c>
      <c r="B15" s="19">
        <f>K15*100</f>
        <v>24.335871208780446</v>
      </c>
      <c r="C15" s="19">
        <f t="shared" si="0"/>
        <v>21.675791593519463</v>
      </c>
      <c r="D15" s="19">
        <f t="shared" si="0"/>
        <v>7.275075257287199</v>
      </c>
      <c r="E15" s="19">
        <f t="shared" si="0"/>
        <v>6.521343743380751</v>
      </c>
      <c r="F15" s="19">
        <f t="shared" si="0"/>
        <v>0.7869212945762271</v>
      </c>
      <c r="G15" s="69">
        <f t="shared" si="0"/>
        <v>6.776736995921144</v>
      </c>
      <c r="H15" s="69">
        <f t="shared" si="0"/>
        <v>39.3951968970554</v>
      </c>
      <c r="I15" s="69">
        <f>SUM(R15:U15)*100</f>
        <v>17.568934218259898</v>
      </c>
      <c r="K15" s="68">
        <v>0.24335871208780446</v>
      </c>
      <c r="L15" s="68">
        <v>0.21675791593519464</v>
      </c>
      <c r="M15" s="68">
        <v>0.07275075257287199</v>
      </c>
      <c r="N15" s="68">
        <v>0.0652134374338075</v>
      </c>
      <c r="O15" s="68">
        <v>0.007869212945762271</v>
      </c>
      <c r="P15" s="68">
        <v>0.06776736995921144</v>
      </c>
      <c r="Q15" s="68">
        <v>0.393951968970554</v>
      </c>
      <c r="R15" s="68">
        <v>0.017315779179955894</v>
      </c>
      <c r="S15" s="68">
        <v>0.10628429068056457</v>
      </c>
      <c r="T15" s="68">
        <v>0.033864066223453365</v>
      </c>
      <c r="U15" s="68">
        <v>0.01822520609862512</v>
      </c>
    </row>
    <row r="16" spans="1:9" s="68" customFormat="1" ht="18.75" customHeight="1">
      <c r="A16" s="40" t="s">
        <v>57</v>
      </c>
      <c r="B16" s="19"/>
      <c r="C16" s="19"/>
      <c r="D16" s="19"/>
      <c r="E16" s="19"/>
      <c r="F16" s="19"/>
      <c r="G16" s="69"/>
      <c r="H16" s="69"/>
      <c r="I16" s="69"/>
    </row>
    <row r="17" spans="1:21" s="68" customFormat="1" ht="18.75" customHeight="1">
      <c r="A17" s="36" t="s">
        <v>59</v>
      </c>
      <c r="B17" s="19">
        <f>K17*100</f>
        <v>22.394478168406525</v>
      </c>
      <c r="C17" s="19">
        <f t="shared" si="0"/>
        <v>20.44917193113059</v>
      </c>
      <c r="D17" s="19">
        <f t="shared" si="0"/>
        <v>8.745339987833773</v>
      </c>
      <c r="E17" s="19">
        <f t="shared" si="0"/>
        <v>7.716584915638985</v>
      </c>
      <c r="F17" s="19">
        <f t="shared" si="0"/>
        <v>0.48932551622075565</v>
      </c>
      <c r="G17" s="69">
        <f t="shared" si="0"/>
        <v>5.964780287178206</v>
      </c>
      <c r="H17" s="69">
        <f t="shared" si="0"/>
        <v>42.08101126211251</v>
      </c>
      <c r="I17" s="69">
        <f>SUM(R17:U17)*100</f>
        <v>14.55378609988511</v>
      </c>
      <c r="K17" s="68">
        <v>0.22394478168406526</v>
      </c>
      <c r="L17" s="68">
        <v>0.2044917193113059</v>
      </c>
      <c r="M17" s="68">
        <v>0.08745339987833774</v>
      </c>
      <c r="N17" s="68">
        <v>0.07716584915638985</v>
      </c>
      <c r="O17" s="68">
        <v>0.004893255162207556</v>
      </c>
      <c r="P17" s="68">
        <v>0.059647802871782056</v>
      </c>
      <c r="Q17" s="68">
        <v>0.4208101126211251</v>
      </c>
      <c r="R17" s="68">
        <v>0.019069314544516547</v>
      </c>
      <c r="S17" s="68">
        <v>0.07991832992953331</v>
      </c>
      <c r="T17" s="68">
        <v>0.03148407995672405</v>
      </c>
      <c r="U17" s="68">
        <v>0.015066136568077197</v>
      </c>
    </row>
    <row r="18" spans="1:21" s="68" customFormat="1" ht="18.75" customHeight="1">
      <c r="A18" s="36" t="s">
        <v>61</v>
      </c>
      <c r="B18" s="19">
        <f>K18*100</f>
        <v>37.24758158678732</v>
      </c>
      <c r="C18" s="19">
        <f t="shared" si="0"/>
        <v>24.182815676867616</v>
      </c>
      <c r="D18" s="19">
        <f t="shared" si="0"/>
        <v>12.538635681220573</v>
      </c>
      <c r="E18" s="19">
        <f t="shared" si="0"/>
        <v>4.3380781146652465</v>
      </c>
      <c r="F18" s="19">
        <f t="shared" si="0"/>
        <v>0.7157984671496584</v>
      </c>
      <c r="G18" s="69">
        <f t="shared" si="0"/>
        <v>6.384154273436766</v>
      </c>
      <c r="H18" s="69">
        <f t="shared" si="0"/>
        <v>34.775812153720565</v>
      </c>
      <c r="I18" s="69">
        <f>SUM(R18:U18)*100</f>
        <v>17.06470563293958</v>
      </c>
      <c r="K18" s="68">
        <v>0.3724758158678732</v>
      </c>
      <c r="L18" s="68">
        <v>0.24182815676867617</v>
      </c>
      <c r="M18" s="68">
        <v>0.12538635681220572</v>
      </c>
      <c r="N18" s="68">
        <v>0.04338078114665247</v>
      </c>
      <c r="O18" s="68">
        <v>0.007157984671496585</v>
      </c>
      <c r="P18" s="68">
        <v>0.06384154273436767</v>
      </c>
      <c r="Q18" s="68">
        <v>0.34775812153720564</v>
      </c>
      <c r="R18" s="68">
        <v>0.017927954481629055</v>
      </c>
      <c r="S18" s="68">
        <v>0.12022092414479431</v>
      </c>
      <c r="T18" s="68">
        <v>0.025580232908510196</v>
      </c>
      <c r="U18" s="68">
        <v>0.006917944794462269</v>
      </c>
    </row>
    <row r="19" spans="1:21" s="68" customFormat="1" ht="18.75" customHeight="1">
      <c r="A19" s="36" t="s">
        <v>62</v>
      </c>
      <c r="B19" s="19">
        <f>K19*100</f>
        <v>42.10304025930625</v>
      </c>
      <c r="C19" s="19">
        <f t="shared" si="0"/>
        <v>39.1061947686647</v>
      </c>
      <c r="D19" s="19">
        <f t="shared" si="0"/>
        <v>13.901787097147626</v>
      </c>
      <c r="E19" s="19">
        <f t="shared" si="0"/>
        <v>2.2882735891454216</v>
      </c>
      <c r="F19" s="19">
        <f t="shared" si="0"/>
        <v>1.7914555341368734</v>
      </c>
      <c r="G19" s="69">
        <f t="shared" si="0"/>
        <v>6.124809316229223</v>
      </c>
      <c r="H19" s="69">
        <f t="shared" si="0"/>
        <v>13.151629257785105</v>
      </c>
      <c r="I19" s="69">
        <f>SUM(R19:U19)*100</f>
        <v>23.635850436891197</v>
      </c>
      <c r="K19" s="68">
        <v>0.42103040259306246</v>
      </c>
      <c r="L19" s="68">
        <v>0.391061947686647</v>
      </c>
      <c r="M19" s="68">
        <v>0.13901787097147625</v>
      </c>
      <c r="N19" s="68">
        <v>0.022882735891454217</v>
      </c>
      <c r="O19" s="68">
        <v>0.017914555341368734</v>
      </c>
      <c r="P19" s="68">
        <v>0.06124809316229223</v>
      </c>
      <c r="Q19" s="68">
        <v>0.13151629257785105</v>
      </c>
      <c r="R19" s="68">
        <v>0.014126436115832381</v>
      </c>
      <c r="S19" s="68">
        <v>0.17566806467547058</v>
      </c>
      <c r="T19" s="68">
        <v>0.02759689833330531</v>
      </c>
      <c r="U19" s="68">
        <v>0.01896710524430368</v>
      </c>
    </row>
    <row r="20" spans="1:21" s="68" customFormat="1" ht="18.75" customHeight="1">
      <c r="A20" s="36" t="s">
        <v>63</v>
      </c>
      <c r="B20" s="19">
        <f>K20*100</f>
        <v>43.75524911705935</v>
      </c>
      <c r="C20" s="19">
        <f t="shared" si="0"/>
        <v>51.778036780345126</v>
      </c>
      <c r="D20" s="19">
        <f t="shared" si="0"/>
        <v>13.346995370950268</v>
      </c>
      <c r="E20" s="19">
        <f t="shared" si="0"/>
        <v>1.4907134262901145</v>
      </c>
      <c r="F20" s="19">
        <f t="shared" si="0"/>
        <v>4.380581904975845</v>
      </c>
      <c r="G20" s="69">
        <f t="shared" si="0"/>
        <v>4.318851061100594</v>
      </c>
      <c r="H20" s="69">
        <f t="shared" si="0"/>
        <v>5.7411922383975</v>
      </c>
      <c r="I20" s="69">
        <f>SUM(R20:U20)*100</f>
        <v>18.94362921794074</v>
      </c>
      <c r="K20" s="68">
        <v>0.43755249117059347</v>
      </c>
      <c r="L20" s="68">
        <v>0.5177803678034513</v>
      </c>
      <c r="M20" s="68">
        <v>0.13346995370950268</v>
      </c>
      <c r="N20" s="68">
        <v>0.014907134262901146</v>
      </c>
      <c r="O20" s="68">
        <v>0.04380581904975844</v>
      </c>
      <c r="P20" s="68">
        <v>0.04318851061100595</v>
      </c>
      <c r="Q20" s="68">
        <v>0.057411922383974995</v>
      </c>
      <c r="R20" s="68">
        <v>0.004688960532680374</v>
      </c>
      <c r="S20" s="68">
        <v>0.1428970607963739</v>
      </c>
      <c r="T20" s="68">
        <v>0.0175785983705545</v>
      </c>
      <c r="U20" s="68">
        <v>0.024271672479798626</v>
      </c>
    </row>
    <row r="21" spans="1:9" s="68" customFormat="1" ht="18.75" customHeight="1">
      <c r="A21" s="37" t="s">
        <v>64</v>
      </c>
      <c r="B21" s="19"/>
      <c r="C21" s="19"/>
      <c r="D21" s="19"/>
      <c r="E21" s="19"/>
      <c r="F21" s="19"/>
      <c r="G21" s="69"/>
      <c r="H21" s="69"/>
      <c r="I21" s="69"/>
    </row>
    <row r="22" spans="1:21" s="68" customFormat="1" ht="18.75" customHeight="1">
      <c r="A22" s="36" t="s">
        <v>66</v>
      </c>
      <c r="B22" s="19">
        <f>K22*100</f>
        <v>41.525622806659435</v>
      </c>
      <c r="C22" s="19">
        <f t="shared" si="0"/>
        <v>37.596020672722105</v>
      </c>
      <c r="D22" s="19">
        <f t="shared" si="0"/>
        <v>12.721801543616126</v>
      </c>
      <c r="E22" s="19">
        <f t="shared" si="0"/>
        <v>2.059639493670068</v>
      </c>
      <c r="F22" s="19">
        <f t="shared" si="0"/>
        <v>2.2534398962624533</v>
      </c>
      <c r="G22" s="69">
        <f t="shared" si="0"/>
        <v>4.823381065945753</v>
      </c>
      <c r="H22" s="69">
        <f t="shared" si="0"/>
        <v>21.89517724289162</v>
      </c>
      <c r="I22" s="69">
        <f>SUM(R22:U22)*100</f>
        <v>18.650540084891766</v>
      </c>
      <c r="K22" s="68">
        <v>0.41525622806659435</v>
      </c>
      <c r="L22" s="68">
        <v>0.375960206727221</v>
      </c>
      <c r="M22" s="68">
        <v>0.12721801543616126</v>
      </c>
      <c r="N22" s="68">
        <v>0.020596394936700683</v>
      </c>
      <c r="O22" s="68">
        <v>0.022534398962624533</v>
      </c>
      <c r="P22" s="68">
        <v>0.04823381065945753</v>
      </c>
      <c r="Q22" s="68">
        <v>0.2189517724289162</v>
      </c>
      <c r="R22" s="68">
        <v>0.004419325701883214</v>
      </c>
      <c r="S22" s="68">
        <v>0.14473548987958726</v>
      </c>
      <c r="T22" s="68">
        <v>0.021458464076163586</v>
      </c>
      <c r="U22" s="68">
        <v>0.015892121191283578</v>
      </c>
    </row>
    <row r="23" spans="1:21" s="68" customFormat="1" ht="18.75" customHeight="1">
      <c r="A23" s="41" t="s">
        <v>68</v>
      </c>
      <c r="B23" s="19">
        <f>K23*100</f>
        <v>19.240361243989803</v>
      </c>
      <c r="C23" s="19">
        <f t="shared" si="0"/>
        <v>32.76293909389232</v>
      </c>
      <c r="D23" s="19">
        <f t="shared" si="0"/>
        <v>11.239267774748669</v>
      </c>
      <c r="E23" s="19">
        <f t="shared" si="0"/>
        <v>11.471542666715619</v>
      </c>
      <c r="F23" s="19">
        <f t="shared" si="0"/>
        <v>1.3256673002263222</v>
      </c>
      <c r="G23" s="69">
        <f t="shared" si="0"/>
        <v>10.167735212805736</v>
      </c>
      <c r="H23" s="69">
        <f t="shared" si="0"/>
        <v>8.24282718487932</v>
      </c>
      <c r="I23" s="69">
        <f>SUM(R23:U23)*100</f>
        <v>24.79002076673184</v>
      </c>
      <c r="K23" s="68">
        <v>0.192403612439898</v>
      </c>
      <c r="L23" s="68">
        <v>0.32762939093892324</v>
      </c>
      <c r="M23" s="68">
        <v>0.11239267774748668</v>
      </c>
      <c r="N23" s="68">
        <v>0.11471542666715619</v>
      </c>
      <c r="O23" s="68">
        <v>0.013256673002263221</v>
      </c>
      <c r="P23" s="68">
        <v>0.10167735212805736</v>
      </c>
      <c r="Q23" s="68">
        <v>0.0824282718487932</v>
      </c>
      <c r="R23" s="68">
        <v>0.06225933968027117</v>
      </c>
      <c r="S23" s="68">
        <v>0.10775805409227968</v>
      </c>
      <c r="T23" s="68">
        <v>0.04730001226907739</v>
      </c>
      <c r="U23" s="68">
        <v>0.03058280162569015</v>
      </c>
    </row>
    <row r="24" spans="1:9" s="68" customFormat="1" ht="18.75" customHeight="1">
      <c r="A24" s="42" t="s">
        <v>70</v>
      </c>
      <c r="B24" s="19"/>
      <c r="C24" s="19"/>
      <c r="D24" s="19"/>
      <c r="E24" s="19"/>
      <c r="F24" s="19"/>
      <c r="G24" s="69"/>
      <c r="H24" s="69"/>
      <c r="I24" s="69"/>
    </row>
    <row r="25" spans="1:21" s="68" customFormat="1" ht="18.75" customHeight="1">
      <c r="A25" s="39" t="s">
        <v>72</v>
      </c>
      <c r="B25" s="19">
        <f>K25*100</f>
        <v>20.200664593463944</v>
      </c>
      <c r="C25" s="19">
        <f t="shared" si="0"/>
        <v>21.7866627667363</v>
      </c>
      <c r="D25" s="19">
        <f t="shared" si="0"/>
        <v>9.825739837459441</v>
      </c>
      <c r="E25" s="19">
        <f t="shared" si="0"/>
        <v>10.232751919211033</v>
      </c>
      <c r="F25" s="19">
        <f t="shared" si="0"/>
        <v>0.7671696425667015</v>
      </c>
      <c r="G25" s="69">
        <f>P25*100</f>
        <v>9.10960022929342</v>
      </c>
      <c r="H25" s="69">
        <f t="shared" si="0"/>
        <v>26.301078170322544</v>
      </c>
      <c r="I25" s="69">
        <f aca="true" t="shared" si="1" ref="I25:I30">SUM(R25:U25)*100</f>
        <v>21.97699743441035</v>
      </c>
      <c r="K25" s="68">
        <v>0.20200664593463943</v>
      </c>
      <c r="L25" s="68">
        <v>0.217866627667363</v>
      </c>
      <c r="M25" s="68">
        <v>0.0982573983745944</v>
      </c>
      <c r="N25" s="68">
        <v>0.10232751919211033</v>
      </c>
      <c r="O25" s="68">
        <v>0.007671696425667015</v>
      </c>
      <c r="P25" s="68">
        <v>0.0910960022929342</v>
      </c>
      <c r="Q25" s="68">
        <v>0.26301078170322545</v>
      </c>
      <c r="R25" s="68">
        <v>0.03981639866746772</v>
      </c>
      <c r="S25" s="68">
        <v>0.11001093450691778</v>
      </c>
      <c r="T25" s="68">
        <v>0.04012878368131937</v>
      </c>
      <c r="U25" s="68">
        <v>0.029813857488398633</v>
      </c>
    </row>
    <row r="26" spans="1:21" s="68" customFormat="1" ht="18.75" customHeight="1">
      <c r="A26" s="39" t="s">
        <v>74</v>
      </c>
      <c r="B26" s="19">
        <f>K26*100</f>
        <v>38.1884427473646</v>
      </c>
      <c r="C26" s="19">
        <f t="shared" si="0"/>
        <v>30.603488994473942</v>
      </c>
      <c r="D26" s="19">
        <f t="shared" si="0"/>
        <v>13.295486854663146</v>
      </c>
      <c r="E26" s="19">
        <f t="shared" si="0"/>
        <v>2.603885197526677</v>
      </c>
      <c r="F26" s="19">
        <f t="shared" si="0"/>
        <v>1.2560746173791926</v>
      </c>
      <c r="G26" s="69">
        <f t="shared" si="0"/>
        <v>6.193657127989591</v>
      </c>
      <c r="H26" s="69">
        <f t="shared" si="0"/>
        <v>26.130132416608635</v>
      </c>
      <c r="I26" s="69">
        <f t="shared" si="1"/>
        <v>19.917274791359024</v>
      </c>
      <c r="K26" s="68">
        <v>0.381884427473646</v>
      </c>
      <c r="L26" s="68">
        <v>0.30603488994473943</v>
      </c>
      <c r="M26" s="68">
        <v>0.13295486854663147</v>
      </c>
      <c r="N26" s="68">
        <v>0.02603885197526677</v>
      </c>
      <c r="O26" s="68">
        <v>0.012560746173791926</v>
      </c>
      <c r="P26" s="68">
        <v>0.061936571279895915</v>
      </c>
      <c r="Q26" s="68">
        <v>0.26130132416608637</v>
      </c>
      <c r="R26" s="68">
        <v>0.016342713350434277</v>
      </c>
      <c r="S26" s="68">
        <v>0.13233455435075916</v>
      </c>
      <c r="T26" s="68">
        <v>0.03660676013192567</v>
      </c>
      <c r="U26" s="68">
        <v>0.01388872008047114</v>
      </c>
    </row>
    <row r="27" spans="1:21" s="68" customFormat="1" ht="18.75" customHeight="1">
      <c r="A27" s="39" t="s">
        <v>76</v>
      </c>
      <c r="B27" s="19">
        <f>K27*100</f>
        <v>43.87622360459319</v>
      </c>
      <c r="C27" s="19">
        <f t="shared" si="0"/>
        <v>41.669835338304175</v>
      </c>
      <c r="D27" s="19">
        <f t="shared" si="0"/>
        <v>13.44088803181861</v>
      </c>
      <c r="E27" s="19">
        <f t="shared" si="0"/>
        <v>1.4050125637971813</v>
      </c>
      <c r="F27" s="19">
        <f t="shared" si="0"/>
        <v>1.4931018134225376</v>
      </c>
      <c r="G27" s="69">
        <f t="shared" si="0"/>
        <v>5.0077230442854965</v>
      </c>
      <c r="H27" s="69">
        <f t="shared" si="0"/>
        <v>19.124941980720113</v>
      </c>
      <c r="I27" s="69">
        <f t="shared" si="1"/>
        <v>17.858497227651725</v>
      </c>
      <c r="K27" s="68">
        <v>0.4387622360459319</v>
      </c>
      <c r="L27" s="68">
        <v>0.41669835338304173</v>
      </c>
      <c r="M27" s="68">
        <v>0.1344088803181861</v>
      </c>
      <c r="N27" s="68">
        <v>0.014050125637971813</v>
      </c>
      <c r="O27" s="68">
        <v>0.014931018134225376</v>
      </c>
      <c r="P27" s="68">
        <v>0.05007723044285497</v>
      </c>
      <c r="Q27" s="68">
        <v>0.19124941980720112</v>
      </c>
      <c r="R27" s="68">
        <v>0.004201961050249829</v>
      </c>
      <c r="S27" s="68">
        <v>0.1354110921383994</v>
      </c>
      <c r="T27" s="68">
        <v>0.020512288326736253</v>
      </c>
      <c r="U27" s="68">
        <v>0.01845963076113174</v>
      </c>
    </row>
    <row r="28" spans="1:21" s="68" customFormat="1" ht="18.75" customHeight="1">
      <c r="A28" s="39" t="s">
        <v>78</v>
      </c>
      <c r="B28" s="43">
        <f>K28*100</f>
        <v>47.397440221696634</v>
      </c>
      <c r="C28" s="19">
        <f t="shared" si="0"/>
        <v>48.132298713319265</v>
      </c>
      <c r="D28" s="19">
        <f t="shared" si="0"/>
        <v>13.635417835845812</v>
      </c>
      <c r="E28" s="19">
        <f t="shared" si="0"/>
        <v>1.1322230890381513</v>
      </c>
      <c r="F28" s="19">
        <f t="shared" si="0"/>
        <v>2.819228831111351</v>
      </c>
      <c r="G28" s="70">
        <f t="shared" si="0"/>
        <v>4.279480137668008</v>
      </c>
      <c r="H28" s="70">
        <f t="shared" si="0"/>
        <v>10.752176042336547</v>
      </c>
      <c r="I28" s="70">
        <f t="shared" si="1"/>
        <v>19.249175350680666</v>
      </c>
      <c r="K28" s="68">
        <v>0.47397440221696635</v>
      </c>
      <c r="L28" s="68">
        <v>0.48132298713319266</v>
      </c>
      <c r="M28" s="68">
        <v>0.13635417835845812</v>
      </c>
      <c r="N28" s="68">
        <v>0.011322230890381512</v>
      </c>
      <c r="O28" s="68">
        <v>0.028192288311113513</v>
      </c>
      <c r="P28" s="68">
        <v>0.042794801376680076</v>
      </c>
      <c r="Q28" s="68">
        <v>0.10752176042336548</v>
      </c>
      <c r="R28" s="68">
        <v>0.0005733789176484122</v>
      </c>
      <c r="S28" s="68">
        <v>0.16420606934860588</v>
      </c>
      <c r="T28" s="68">
        <v>0.01357866545081755</v>
      </c>
      <c r="U28" s="68">
        <v>0.014133639789734838</v>
      </c>
    </row>
    <row r="29" spans="1:21" ht="13.5">
      <c r="A29" s="39" t="s">
        <v>80</v>
      </c>
      <c r="B29" s="43">
        <f>K29*100</f>
        <v>50.04988835314455</v>
      </c>
      <c r="C29" s="19">
        <f>L29*100</f>
        <v>48.307084994153406</v>
      </c>
      <c r="D29" s="19">
        <f>M29*100</f>
        <v>12.379654311198287</v>
      </c>
      <c r="E29" s="19">
        <f>N29*100</f>
        <v>2.499175072437539</v>
      </c>
      <c r="F29" s="19">
        <f>O29*100</f>
        <v>4.460661406759295</v>
      </c>
      <c r="G29" s="70">
        <f>P29*100</f>
        <v>2.0478008031968833</v>
      </c>
      <c r="H29" s="70">
        <f>Q29*100</f>
        <v>11.80791372891275</v>
      </c>
      <c r="I29" s="70">
        <f t="shared" si="1"/>
        <v>18.497709683341785</v>
      </c>
      <c r="K29" s="68">
        <v>0.5004988835314456</v>
      </c>
      <c r="L29" s="68">
        <v>0.48307084994153404</v>
      </c>
      <c r="M29" s="68">
        <v>0.12379654311198286</v>
      </c>
      <c r="N29" s="68">
        <v>0.024991750724375386</v>
      </c>
      <c r="O29" s="68">
        <v>0.04460661406759295</v>
      </c>
      <c r="P29" s="68">
        <v>0.020478008031968833</v>
      </c>
      <c r="Q29" s="68">
        <v>0.1180791372891275</v>
      </c>
      <c r="R29" s="68"/>
      <c r="S29" s="68">
        <v>0.1505571809785616</v>
      </c>
      <c r="T29" s="68">
        <v>0.015169480915559615</v>
      </c>
      <c r="U29" s="68">
        <v>0.01925043493929664</v>
      </c>
    </row>
    <row r="30" spans="1:21" ht="13.5">
      <c r="A30" s="44" t="s">
        <v>82</v>
      </c>
      <c r="B30" s="62">
        <f aca="true" t="shared" si="2" ref="B30:H31">K30*100</f>
        <v>47.16545175196263</v>
      </c>
      <c r="C30" s="26">
        <f t="shared" si="2"/>
        <v>44.69900711268713</v>
      </c>
      <c r="D30" s="26">
        <f t="shared" si="2"/>
        <v>11.971062696851986</v>
      </c>
      <c r="E30" s="26">
        <f t="shared" si="2"/>
        <v>1.1274480252013634</v>
      </c>
      <c r="F30" s="26">
        <f t="shared" si="2"/>
        <v>5.726510491558487</v>
      </c>
      <c r="G30" s="71">
        <f t="shared" si="2"/>
        <v>3.6145916362160087</v>
      </c>
      <c r="H30" s="71">
        <f t="shared" si="2"/>
        <v>13.464476627049981</v>
      </c>
      <c r="I30" s="71">
        <f t="shared" si="1"/>
        <v>19.396903410435044</v>
      </c>
      <c r="K30" s="68">
        <v>0.4716545175196263</v>
      </c>
      <c r="L30" s="68">
        <v>0.4469900711268713</v>
      </c>
      <c r="M30" s="68">
        <v>0.11971062696851986</v>
      </c>
      <c r="N30" s="68">
        <v>0.011274480252013634</v>
      </c>
      <c r="O30" s="68">
        <v>0.05726510491558486</v>
      </c>
      <c r="P30" s="68">
        <v>0.03614591636216009</v>
      </c>
      <c r="Q30" s="68">
        <v>0.13464476627049982</v>
      </c>
      <c r="R30" s="68">
        <v>0.0012781972967901409</v>
      </c>
      <c r="S30" s="68">
        <v>0.1810368359309664</v>
      </c>
      <c r="T30" s="68">
        <v>0.00350383549599481</v>
      </c>
      <c r="U30" s="68">
        <v>0.008150165380599098</v>
      </c>
    </row>
    <row r="31" spans="1:6" ht="13.5">
      <c r="A31" s="45"/>
      <c r="B31" s="29"/>
      <c r="C31" s="29"/>
      <c r="D31" s="29"/>
      <c r="E31" s="29"/>
      <c r="F31" s="29"/>
    </row>
    <row r="32" spans="1:6" ht="13.5">
      <c r="A32" s="45"/>
      <c r="B32" s="29"/>
      <c r="C32" s="29"/>
      <c r="D32" s="29"/>
      <c r="E32" s="29"/>
      <c r="F32" s="29"/>
    </row>
    <row r="33" spans="1:6" ht="13.5">
      <c r="A33" s="45"/>
      <c r="B33" s="29"/>
      <c r="C33" s="29"/>
      <c r="D33" s="29"/>
      <c r="E33" s="29"/>
      <c r="F33" s="29"/>
    </row>
    <row r="34" spans="1:6" ht="13.5">
      <c r="A34" s="45"/>
      <c r="B34" s="29"/>
      <c r="C34" s="29"/>
      <c r="D34" s="29"/>
      <c r="E34" s="29"/>
      <c r="F34" s="29"/>
    </row>
    <row r="35" spans="1:6" ht="13.5">
      <c r="A35" s="45"/>
      <c r="B35" s="29"/>
      <c r="C35" s="29"/>
      <c r="D35" s="29"/>
      <c r="E35" s="29"/>
      <c r="F35" s="29"/>
    </row>
    <row r="36" spans="1:6" ht="13.5">
      <c r="A36" s="45"/>
      <c r="B36" s="29"/>
      <c r="C36" s="29"/>
      <c r="D36" s="29"/>
      <c r="E36" s="29"/>
      <c r="F36" s="29"/>
    </row>
    <row r="37" spans="1:6" ht="13.5">
      <c r="A37" s="45"/>
      <c r="B37" s="29"/>
      <c r="C37" s="29"/>
      <c r="D37" s="29"/>
      <c r="E37" s="29"/>
      <c r="F37" s="29"/>
    </row>
    <row r="38" spans="1:6" ht="13.5">
      <c r="A38" s="45"/>
      <c r="B38" s="29"/>
      <c r="C38" s="29"/>
      <c r="D38" s="29"/>
      <c r="E38" s="29"/>
      <c r="F38" s="29"/>
    </row>
    <row r="39" spans="1:6" ht="13.5">
      <c r="A39" s="45"/>
      <c r="B39" s="29"/>
      <c r="C39" s="29"/>
      <c r="D39" s="29"/>
      <c r="E39" s="29"/>
      <c r="F39" s="29"/>
    </row>
    <row r="40" spans="1:6" ht="13.5">
      <c r="A40" s="45"/>
      <c r="B40" s="29"/>
      <c r="C40" s="29"/>
      <c r="D40" s="29"/>
      <c r="E40" s="29"/>
      <c r="F40" s="29"/>
    </row>
    <row r="41" spans="1:6" ht="13.5">
      <c r="A41" s="45"/>
      <c r="B41" s="29"/>
      <c r="C41" s="29"/>
      <c r="D41" s="29"/>
      <c r="E41" s="29"/>
      <c r="F41" s="29"/>
    </row>
    <row r="42" spans="1:6" ht="13.5">
      <c r="A42" s="45"/>
      <c r="B42" s="29"/>
      <c r="C42" s="29"/>
      <c r="D42" s="29"/>
      <c r="E42" s="29"/>
      <c r="F42" s="29"/>
    </row>
    <row r="43" spans="1:6" ht="13.5">
      <c r="A43" s="45"/>
      <c r="B43" s="29"/>
      <c r="C43" s="29"/>
      <c r="D43" s="29"/>
      <c r="E43" s="29"/>
      <c r="F43" s="29"/>
    </row>
    <row r="44" spans="1:6" ht="13.5">
      <c r="A44" s="45"/>
      <c r="B44" s="29"/>
      <c r="C44" s="29"/>
      <c r="D44" s="29"/>
      <c r="E44" s="29"/>
      <c r="F44" s="29"/>
    </row>
    <row r="45" spans="1:6" ht="13.5">
      <c r="A45" s="45"/>
      <c r="B45" s="29"/>
      <c r="C45" s="29"/>
      <c r="D45" s="29"/>
      <c r="E45" s="29"/>
      <c r="F45" s="29"/>
    </row>
    <row r="46" spans="1:6" ht="13.5">
      <c r="A46" s="45"/>
      <c r="B46" s="29"/>
      <c r="C46" s="29"/>
      <c r="D46" s="29"/>
      <c r="E46" s="29"/>
      <c r="F46" s="29"/>
    </row>
    <row r="47" spans="1:6" ht="13.5">
      <c r="A47" s="45"/>
      <c r="B47" s="29"/>
      <c r="C47" s="29"/>
      <c r="D47" s="29"/>
      <c r="E47" s="29"/>
      <c r="F47" s="29"/>
    </row>
    <row r="48" spans="1:6" ht="13.5">
      <c r="A48" s="45"/>
      <c r="B48" s="29"/>
      <c r="C48" s="29"/>
      <c r="D48" s="29"/>
      <c r="E48" s="29"/>
      <c r="F48" s="29"/>
    </row>
    <row r="49" spans="1:6" ht="13.5">
      <c r="A49" s="45"/>
      <c r="B49" s="29"/>
      <c r="C49" s="29"/>
      <c r="D49" s="29"/>
      <c r="E49" s="29"/>
      <c r="F49" s="29"/>
    </row>
    <row r="50" spans="1:6" ht="13.5">
      <c r="A50" s="45"/>
      <c r="B50" s="29"/>
      <c r="C50" s="29"/>
      <c r="D50" s="29"/>
      <c r="E50" s="29"/>
      <c r="F50" s="29"/>
    </row>
    <row r="51" spans="1:6" ht="13.5">
      <c r="A51" s="45"/>
      <c r="B51" s="29"/>
      <c r="C51" s="29"/>
      <c r="D51" s="29"/>
      <c r="E51" s="29"/>
      <c r="F51" s="29"/>
    </row>
    <row r="52" spans="1:6" ht="13.5">
      <c r="A52" s="45"/>
      <c r="B52" s="29"/>
      <c r="C52" s="29"/>
      <c r="D52" s="29"/>
      <c r="E52" s="29"/>
      <c r="F52" s="29"/>
    </row>
    <row r="53" spans="1:6" ht="13.5">
      <c r="A53" s="45"/>
      <c r="B53" s="29"/>
      <c r="C53" s="29"/>
      <c r="D53" s="29"/>
      <c r="E53" s="29"/>
      <c r="F53" s="29"/>
    </row>
    <row r="54" spans="1:6" ht="13.5">
      <c r="A54" s="45"/>
      <c r="B54" s="29"/>
      <c r="C54" s="29"/>
      <c r="D54" s="29"/>
      <c r="E54" s="29"/>
      <c r="F54" s="29"/>
    </row>
    <row r="55" spans="1:6" ht="13.5">
      <c r="A55" s="45"/>
      <c r="B55" s="29"/>
      <c r="C55" s="29"/>
      <c r="D55" s="29"/>
      <c r="E55" s="29"/>
      <c r="F55" s="29"/>
    </row>
    <row r="56" spans="1:6" ht="13.5">
      <c r="A56" s="45"/>
      <c r="B56" s="29"/>
      <c r="C56" s="29"/>
      <c r="D56" s="29"/>
      <c r="E56" s="29"/>
      <c r="F56" s="29"/>
    </row>
    <row r="57" spans="1:6" ht="13.5">
      <c r="A57" s="45"/>
      <c r="B57" s="29"/>
      <c r="C57" s="29"/>
      <c r="D57" s="29"/>
      <c r="E57" s="29"/>
      <c r="F57" s="29"/>
    </row>
    <row r="58" spans="1:6" ht="13.5">
      <c r="A58" s="45"/>
      <c r="B58" s="29"/>
      <c r="C58" s="29"/>
      <c r="D58" s="29"/>
      <c r="E58" s="29"/>
      <c r="F58" s="29"/>
    </row>
    <row r="59" spans="1:6" ht="13.5">
      <c r="A59" s="45"/>
      <c r="B59" s="29"/>
      <c r="C59" s="29"/>
      <c r="D59" s="29"/>
      <c r="E59" s="29"/>
      <c r="F59" s="29"/>
    </row>
    <row r="60" spans="1:6" ht="13.5">
      <c r="A60" s="45"/>
      <c r="B60" s="29"/>
      <c r="C60" s="29"/>
      <c r="D60" s="29"/>
      <c r="E60" s="29"/>
      <c r="F60" s="29"/>
    </row>
    <row r="61" spans="1:6" ht="13.5">
      <c r="A61" s="45"/>
      <c r="B61" s="29"/>
      <c r="C61" s="29"/>
      <c r="D61" s="29"/>
      <c r="E61" s="29"/>
      <c r="F61" s="29"/>
    </row>
    <row r="62" spans="1:6" ht="13.5">
      <c r="A62" s="45"/>
      <c r="B62" s="29"/>
      <c r="C62" s="29"/>
      <c r="D62" s="29"/>
      <c r="E62" s="29"/>
      <c r="F62" s="29"/>
    </row>
    <row r="63" spans="1:6" ht="13.5">
      <c r="A63" s="45"/>
      <c r="B63" s="29"/>
      <c r="C63" s="29"/>
      <c r="D63" s="29"/>
      <c r="E63" s="29"/>
      <c r="F63" s="29"/>
    </row>
    <row r="64" spans="1:6" ht="13.5">
      <c r="A64" s="45"/>
      <c r="B64" s="29"/>
      <c r="C64" s="29"/>
      <c r="D64" s="29"/>
      <c r="E64" s="29"/>
      <c r="F64" s="29"/>
    </row>
    <row r="65" spans="1:6" ht="13.5">
      <c r="A65" s="45"/>
      <c r="B65" s="29"/>
      <c r="C65" s="29"/>
      <c r="D65" s="29"/>
      <c r="E65" s="29"/>
      <c r="F65" s="29"/>
    </row>
    <row r="66" spans="1:6" ht="13.5">
      <c r="A66" s="45"/>
      <c r="B66" s="29"/>
      <c r="C66" s="29"/>
      <c r="D66" s="29"/>
      <c r="E66" s="29"/>
      <c r="F66" s="29"/>
    </row>
    <row r="67" spans="1:6" ht="13.5">
      <c r="A67" s="45"/>
      <c r="B67" s="29"/>
      <c r="C67" s="29"/>
      <c r="D67" s="29"/>
      <c r="E67" s="29"/>
      <c r="F67" s="29"/>
    </row>
    <row r="68" spans="1:6" ht="13.5">
      <c r="A68" s="45"/>
      <c r="B68" s="29"/>
      <c r="C68" s="29"/>
      <c r="D68" s="29"/>
      <c r="E68" s="29"/>
      <c r="F68" s="29"/>
    </row>
    <row r="69" spans="1:6" ht="13.5">
      <c r="A69" s="45"/>
      <c r="B69" s="29"/>
      <c r="C69" s="29"/>
      <c r="D69" s="29"/>
      <c r="E69" s="29"/>
      <c r="F69" s="29"/>
    </row>
    <row r="70" spans="1:6" ht="13.5">
      <c r="A70" s="45"/>
      <c r="B70" s="29"/>
      <c r="C70" s="29"/>
      <c r="D70" s="29"/>
      <c r="E70" s="29"/>
      <c r="F70" s="29"/>
    </row>
    <row r="71" spans="1:6" ht="13.5">
      <c r="A71" s="45"/>
      <c r="B71" s="29"/>
      <c r="C71" s="29"/>
      <c r="D71" s="29"/>
      <c r="E71" s="29"/>
      <c r="F71" s="29"/>
    </row>
    <row r="72" spans="1:6" ht="13.5">
      <c r="A72" s="45"/>
      <c r="B72" s="29"/>
      <c r="C72" s="29"/>
      <c r="D72" s="29"/>
      <c r="E72" s="29"/>
      <c r="F72" s="29"/>
    </row>
    <row r="73" spans="1:6" ht="13.5">
      <c r="A73" s="45"/>
      <c r="B73" s="29"/>
      <c r="C73" s="29"/>
      <c r="D73" s="29"/>
      <c r="E73" s="29"/>
      <c r="F73" s="29"/>
    </row>
    <row r="74" spans="1:6" ht="13.5">
      <c r="A74" s="45"/>
      <c r="B74" s="29"/>
      <c r="C74" s="29"/>
      <c r="D74" s="29"/>
      <c r="E74" s="29"/>
      <c r="F74" s="29"/>
    </row>
    <row r="75" spans="1:6" ht="13.5">
      <c r="A75" s="45"/>
      <c r="B75" s="29"/>
      <c r="C75" s="29"/>
      <c r="D75" s="29"/>
      <c r="E75" s="29"/>
      <c r="F75" s="29"/>
    </row>
    <row r="76" spans="1:6" ht="13.5">
      <c r="A76" s="45"/>
      <c r="B76" s="29"/>
      <c r="C76" s="29"/>
      <c r="D76" s="29"/>
      <c r="E76" s="29"/>
      <c r="F76" s="29"/>
    </row>
    <row r="77" spans="1:6" ht="13.5">
      <c r="A77" s="45"/>
      <c r="B77" s="29"/>
      <c r="C77" s="29"/>
      <c r="D77" s="29"/>
      <c r="E77" s="29"/>
      <c r="F77" s="29"/>
    </row>
    <row r="78" spans="1:6" ht="13.5">
      <c r="A78" s="45"/>
      <c r="B78" s="29"/>
      <c r="C78" s="29"/>
      <c r="D78" s="29"/>
      <c r="E78" s="29"/>
      <c r="F78" s="29"/>
    </row>
    <row r="79" spans="1:6" ht="13.5">
      <c r="A79" s="45"/>
      <c r="B79" s="29"/>
      <c r="C79" s="29"/>
      <c r="D79" s="29"/>
      <c r="E79" s="29"/>
      <c r="F79" s="29"/>
    </row>
    <row r="80" spans="1:6" ht="13.5">
      <c r="A80" s="45"/>
      <c r="B80" s="29"/>
      <c r="C80" s="29"/>
      <c r="D80" s="29"/>
      <c r="E80" s="29"/>
      <c r="F80" s="29"/>
    </row>
    <row r="81" spans="1:6" ht="13.5">
      <c r="A81" s="45"/>
      <c r="B81" s="29"/>
      <c r="C81" s="29"/>
      <c r="D81" s="29"/>
      <c r="E81" s="29"/>
      <c r="F81" s="29"/>
    </row>
    <row r="82" spans="1:6" ht="13.5">
      <c r="A82" s="45"/>
      <c r="B82" s="29"/>
      <c r="C82" s="29"/>
      <c r="D82" s="29"/>
      <c r="E82" s="29"/>
      <c r="F82" s="29"/>
    </row>
    <row r="83" spans="1:6" ht="13.5">
      <c r="A83" s="45"/>
      <c r="B83" s="29"/>
      <c r="C83" s="29"/>
      <c r="D83" s="29"/>
      <c r="E83" s="29"/>
      <c r="F83" s="29"/>
    </row>
    <row r="84" spans="1:6" ht="13.5">
      <c r="A84" s="45"/>
      <c r="B84" s="29"/>
      <c r="C84" s="29"/>
      <c r="D84" s="29"/>
      <c r="E84" s="29"/>
      <c r="F84" s="29"/>
    </row>
    <row r="85" spans="1:6" ht="13.5">
      <c r="A85" s="45"/>
      <c r="B85" s="29"/>
      <c r="C85" s="29"/>
      <c r="D85" s="29"/>
      <c r="E85" s="29"/>
      <c r="F85" s="29"/>
    </row>
    <row r="86" spans="1:6" ht="13.5">
      <c r="A86" s="45"/>
      <c r="B86" s="29"/>
      <c r="C86" s="29"/>
      <c r="D86" s="29"/>
      <c r="E86" s="29"/>
      <c r="F86" s="29"/>
    </row>
    <row r="87" spans="1:6" ht="13.5">
      <c r="A87" s="45"/>
      <c r="B87" s="29"/>
      <c r="C87" s="29"/>
      <c r="D87" s="29"/>
      <c r="E87" s="29"/>
      <c r="F87" s="29"/>
    </row>
    <row r="88" spans="1:6" ht="13.5">
      <c r="A88" s="45"/>
      <c r="B88" s="29"/>
      <c r="C88" s="29"/>
      <c r="D88" s="29"/>
      <c r="E88" s="29"/>
      <c r="F88" s="29"/>
    </row>
    <row r="89" spans="1:6" ht="13.5">
      <c r="A89" s="45"/>
      <c r="B89" s="29"/>
      <c r="C89" s="29"/>
      <c r="D89" s="29"/>
      <c r="E89" s="29"/>
      <c r="F89" s="29"/>
    </row>
    <row r="90" spans="1:6" ht="13.5">
      <c r="A90" s="45"/>
      <c r="B90" s="29"/>
      <c r="C90" s="29"/>
      <c r="D90" s="29"/>
      <c r="E90" s="29"/>
      <c r="F90" s="29"/>
    </row>
    <row r="91" spans="1:6" ht="13.5">
      <c r="A91" s="45"/>
      <c r="B91" s="29"/>
      <c r="C91" s="29"/>
      <c r="D91" s="29"/>
      <c r="E91" s="29"/>
      <c r="F91" s="29"/>
    </row>
    <row r="92" spans="1:6" ht="13.5">
      <c r="A92" s="45"/>
      <c r="B92" s="29"/>
      <c r="C92" s="29"/>
      <c r="D92" s="29"/>
      <c r="E92" s="29"/>
      <c r="F92" s="29"/>
    </row>
    <row r="93" spans="1:6" ht="13.5">
      <c r="A93" s="45"/>
      <c r="B93" s="29"/>
      <c r="C93" s="29"/>
      <c r="D93" s="29"/>
      <c r="E93" s="29"/>
      <c r="F93" s="29"/>
    </row>
    <row r="94" spans="1:6" ht="13.5">
      <c r="A94" s="45"/>
      <c r="B94" s="29"/>
      <c r="C94" s="29"/>
      <c r="D94" s="29"/>
      <c r="E94" s="29"/>
      <c r="F94" s="29"/>
    </row>
    <row r="95" spans="1:6" ht="13.5">
      <c r="A95" s="45"/>
      <c r="B95" s="29"/>
      <c r="C95" s="29"/>
      <c r="D95" s="29"/>
      <c r="E95" s="29"/>
      <c r="F95" s="29"/>
    </row>
    <row r="96" spans="1:6" ht="13.5">
      <c r="A96" s="45"/>
      <c r="B96" s="29"/>
      <c r="C96" s="29"/>
      <c r="D96" s="29"/>
      <c r="E96" s="29"/>
      <c r="F96" s="29"/>
    </row>
    <row r="97" spans="1:6" ht="13.5">
      <c r="A97" s="45"/>
      <c r="B97" s="29"/>
      <c r="C97" s="29"/>
      <c r="D97" s="29"/>
      <c r="E97" s="29"/>
      <c r="F97" s="29"/>
    </row>
    <row r="98" spans="1:6" ht="13.5">
      <c r="A98" s="45"/>
      <c r="B98" s="29"/>
      <c r="C98" s="29"/>
      <c r="D98" s="29"/>
      <c r="E98" s="29"/>
      <c r="F98" s="29"/>
    </row>
    <row r="99" spans="1:6" ht="13.5">
      <c r="A99" s="45"/>
      <c r="B99" s="29"/>
      <c r="C99" s="29"/>
      <c r="D99" s="29"/>
      <c r="E99" s="29"/>
      <c r="F99" s="29"/>
    </row>
    <row r="100" spans="1:6" ht="13.5">
      <c r="A100" s="45"/>
      <c r="B100" s="29"/>
      <c r="C100" s="29"/>
      <c r="D100" s="29"/>
      <c r="E100" s="29"/>
      <c r="F100" s="29"/>
    </row>
    <row r="101" spans="1:6" ht="13.5">
      <c r="A101" s="45"/>
      <c r="B101" s="29"/>
      <c r="C101" s="29"/>
      <c r="D101" s="29"/>
      <c r="E101" s="29"/>
      <c r="F101" s="29"/>
    </row>
    <row r="102" spans="1:6" ht="13.5">
      <c r="A102" s="45"/>
      <c r="B102" s="29"/>
      <c r="C102" s="29"/>
      <c r="D102" s="29"/>
      <c r="E102" s="29"/>
      <c r="F102" s="29"/>
    </row>
    <row r="103" spans="1:6" ht="13.5">
      <c r="A103" s="45"/>
      <c r="B103" s="29"/>
      <c r="C103" s="29"/>
      <c r="D103" s="29"/>
      <c r="E103" s="29"/>
      <c r="F103" s="29"/>
    </row>
    <row r="104" spans="1:6" ht="13.5">
      <c r="A104" s="45"/>
      <c r="B104" s="29"/>
      <c r="C104" s="29"/>
      <c r="D104" s="29"/>
      <c r="E104" s="29"/>
      <c r="F104" s="29"/>
    </row>
    <row r="105" spans="1:6" ht="13.5">
      <c r="A105" s="45"/>
      <c r="B105" s="29"/>
      <c r="C105" s="29"/>
      <c r="D105" s="29"/>
      <c r="E105" s="29"/>
      <c r="F105" s="29"/>
    </row>
    <row r="106" spans="1:6" ht="13.5">
      <c r="A106" s="45"/>
      <c r="B106" s="29"/>
      <c r="C106" s="29"/>
      <c r="D106" s="29"/>
      <c r="E106" s="29"/>
      <c r="F106" s="29"/>
    </row>
    <row r="107" spans="1:6" ht="13.5">
      <c r="A107" s="45"/>
      <c r="B107" s="29"/>
      <c r="C107" s="29"/>
      <c r="D107" s="29"/>
      <c r="E107" s="29"/>
      <c r="F107" s="29"/>
    </row>
    <row r="108" spans="1:6" ht="13.5">
      <c r="A108" s="45"/>
      <c r="B108" s="29"/>
      <c r="C108" s="29"/>
      <c r="D108" s="29"/>
      <c r="E108" s="29"/>
      <c r="F108" s="29"/>
    </row>
    <row r="109" spans="1:6" ht="13.5">
      <c r="A109" s="45"/>
      <c r="B109" s="29"/>
      <c r="C109" s="29"/>
      <c r="D109" s="29"/>
      <c r="E109" s="29"/>
      <c r="F109" s="29"/>
    </row>
    <row r="110" spans="1:6" ht="13.5">
      <c r="A110" s="45"/>
      <c r="B110" s="29"/>
      <c r="C110" s="29"/>
      <c r="D110" s="29"/>
      <c r="E110" s="29"/>
      <c r="F110" s="29"/>
    </row>
    <row r="111" spans="1:6" ht="13.5">
      <c r="A111" s="45"/>
      <c r="B111" s="29"/>
      <c r="C111" s="29"/>
      <c r="D111" s="29"/>
      <c r="E111" s="29"/>
      <c r="F111" s="29"/>
    </row>
    <row r="112" spans="1:6" ht="13.5">
      <c r="A112" s="45"/>
      <c r="B112" s="29"/>
      <c r="C112" s="29"/>
      <c r="D112" s="29"/>
      <c r="E112" s="29"/>
      <c r="F112" s="29"/>
    </row>
    <row r="113" spans="1:6" ht="13.5">
      <c r="A113" s="45"/>
      <c r="B113" s="29"/>
      <c r="C113" s="29"/>
      <c r="D113" s="29"/>
      <c r="E113" s="29"/>
      <c r="F113" s="29"/>
    </row>
    <row r="114" spans="1:6" ht="13.5">
      <c r="A114" s="45"/>
      <c r="B114" s="29"/>
      <c r="C114" s="29"/>
      <c r="D114" s="29"/>
      <c r="E114" s="29"/>
      <c r="F114" s="29"/>
    </row>
    <row r="115" spans="1:6" ht="13.5">
      <c r="A115" s="45"/>
      <c r="B115" s="29"/>
      <c r="C115" s="29"/>
      <c r="D115" s="29"/>
      <c r="E115" s="29"/>
      <c r="F115" s="29"/>
    </row>
    <row r="116" spans="1:6" ht="13.5">
      <c r="A116" s="45"/>
      <c r="B116" s="29"/>
      <c r="C116" s="29"/>
      <c r="D116" s="29"/>
      <c r="E116" s="29"/>
      <c r="F116" s="29"/>
    </row>
    <row r="117" spans="1:6" ht="13.5">
      <c r="A117" s="45"/>
      <c r="B117" s="29"/>
      <c r="C117" s="29"/>
      <c r="D117" s="29"/>
      <c r="E117" s="29"/>
      <c r="F117" s="29"/>
    </row>
    <row r="118" spans="1:6" ht="13.5">
      <c r="A118" s="45"/>
      <c r="B118" s="29"/>
      <c r="C118" s="29"/>
      <c r="D118" s="29"/>
      <c r="E118" s="29"/>
      <c r="F118" s="29"/>
    </row>
    <row r="119" spans="1:6" ht="13.5">
      <c r="A119" s="45"/>
      <c r="B119" s="29"/>
      <c r="C119" s="29"/>
      <c r="D119" s="29"/>
      <c r="E119" s="29"/>
      <c r="F119" s="29"/>
    </row>
    <row r="120" spans="1:6" ht="13.5">
      <c r="A120" s="45"/>
      <c r="B120" s="29"/>
      <c r="C120" s="29"/>
      <c r="D120" s="29"/>
      <c r="E120" s="29"/>
      <c r="F120" s="29"/>
    </row>
    <row r="121" spans="1:6" ht="13.5">
      <c r="A121" s="45"/>
      <c r="B121" s="29"/>
      <c r="C121" s="29"/>
      <c r="D121" s="29"/>
      <c r="E121" s="29"/>
      <c r="F121" s="29"/>
    </row>
    <row r="122" spans="1:6" ht="13.5">
      <c r="A122" s="45"/>
      <c r="B122" s="29"/>
      <c r="C122" s="29"/>
      <c r="D122" s="29"/>
      <c r="E122" s="29"/>
      <c r="F122" s="29"/>
    </row>
    <row r="123" spans="1:6" ht="13.5">
      <c r="A123" s="45"/>
      <c r="B123" s="29"/>
      <c r="C123" s="29"/>
      <c r="D123" s="29"/>
      <c r="E123" s="29"/>
      <c r="F123" s="29"/>
    </row>
    <row r="124" spans="1:6" ht="13.5">
      <c r="A124" s="45"/>
      <c r="B124" s="29"/>
      <c r="C124" s="29"/>
      <c r="D124" s="29"/>
      <c r="E124" s="29"/>
      <c r="F124" s="29"/>
    </row>
    <row r="125" spans="1:6" ht="13.5">
      <c r="A125" s="45"/>
      <c r="B125" s="29"/>
      <c r="C125" s="29"/>
      <c r="D125" s="29"/>
      <c r="E125" s="29"/>
      <c r="F125" s="29"/>
    </row>
    <row r="126" spans="1:6" ht="13.5">
      <c r="A126" s="45"/>
      <c r="B126" s="29"/>
      <c r="C126" s="29"/>
      <c r="D126" s="29"/>
      <c r="E126" s="29"/>
      <c r="F126" s="29"/>
    </row>
  </sheetData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6" width="13.10546875" style="4" customWidth="1"/>
    <col min="7" max="11" width="0" style="4" hidden="1" customWidth="1"/>
    <col min="12" max="16384" width="8.88671875" style="4" customWidth="1"/>
  </cols>
  <sheetData>
    <row r="2" spans="1:5" ht="18" customHeight="1">
      <c r="A2" s="326" t="s">
        <v>838</v>
      </c>
      <c r="B2" s="3"/>
      <c r="C2" s="3"/>
      <c r="D2" s="3"/>
      <c r="E2" s="3"/>
    </row>
    <row r="3" spans="1:5" ht="18" customHeight="1">
      <c r="A3" s="314"/>
      <c r="B3" s="3"/>
      <c r="C3" s="3"/>
      <c r="D3" s="3"/>
      <c r="E3" s="3"/>
    </row>
    <row r="4" spans="1:6" s="24" customFormat="1" ht="18" customHeight="1">
      <c r="A4" s="5"/>
      <c r="B4" s="72"/>
      <c r="C4" s="72"/>
      <c r="D4" s="74"/>
      <c r="E4" s="74" t="s">
        <v>0</v>
      </c>
      <c r="F4" s="74"/>
    </row>
    <row r="5" spans="1:6" s="7" customFormat="1" ht="18" customHeight="1">
      <c r="A5" s="316" t="s">
        <v>1</v>
      </c>
      <c r="B5" s="9" t="s">
        <v>674</v>
      </c>
      <c r="C5" s="9" t="s">
        <v>675</v>
      </c>
      <c r="D5" s="10" t="s">
        <v>676</v>
      </c>
      <c r="E5" s="10" t="s">
        <v>677</v>
      </c>
      <c r="F5" s="5"/>
    </row>
    <row r="6" spans="1:6" s="7" customFormat="1" ht="18" customHeight="1">
      <c r="A6" s="318"/>
      <c r="B6" s="12"/>
      <c r="C6" s="12"/>
      <c r="D6" s="13"/>
      <c r="E6" s="13"/>
      <c r="F6" s="5"/>
    </row>
    <row r="7" spans="1:5" s="61" customFormat="1" ht="16.5" customHeight="1" hidden="1">
      <c r="A7" s="18">
        <v>2000</v>
      </c>
      <c r="B7" s="345">
        <v>15.7</v>
      </c>
      <c r="C7" s="345">
        <v>2.8</v>
      </c>
      <c r="D7" s="345" t="s">
        <v>235</v>
      </c>
      <c r="E7" s="345" t="s">
        <v>236</v>
      </c>
    </row>
    <row r="8" spans="1:5" s="61" customFormat="1" ht="16.5" customHeight="1" hidden="1">
      <c r="A8" s="18">
        <v>2003</v>
      </c>
      <c r="B8" s="345">
        <v>36.9</v>
      </c>
      <c r="C8" s="345">
        <v>5.8</v>
      </c>
      <c r="D8" s="345" t="s">
        <v>235</v>
      </c>
      <c r="E8" s="345" t="s">
        <v>236</v>
      </c>
    </row>
    <row r="9" spans="1:5" s="61" customFormat="1" ht="16.5" customHeight="1" hidden="1">
      <c r="A9" s="18">
        <v>2006</v>
      </c>
      <c r="B9" s="345">
        <v>36.6</v>
      </c>
      <c r="C9" s="345">
        <v>11</v>
      </c>
      <c r="D9" s="345" t="s">
        <v>235</v>
      </c>
      <c r="E9" s="345" t="s">
        <v>236</v>
      </c>
    </row>
    <row r="10" spans="1:9" s="61" customFormat="1" ht="16.5" customHeight="1">
      <c r="A10" s="18">
        <v>2009</v>
      </c>
      <c r="B10" s="321">
        <v>36.83035776552419</v>
      </c>
      <c r="C10" s="321">
        <v>18.45212167902967</v>
      </c>
      <c r="D10" s="321">
        <v>13.287033471065238</v>
      </c>
      <c r="E10" s="321" t="s">
        <v>236</v>
      </c>
      <c r="G10" s="61">
        <v>0.3683035776552419</v>
      </c>
      <c r="H10" s="61">
        <v>0.1845212167902967</v>
      </c>
      <c r="I10" s="61">
        <v>0.13287033471065238</v>
      </c>
    </row>
    <row r="11" spans="1:9" s="61" customFormat="1" ht="16.5" customHeight="1">
      <c r="A11" s="18">
        <v>2010</v>
      </c>
      <c r="B11" s="321">
        <v>37.63044827031422</v>
      </c>
      <c r="C11" s="321">
        <v>15.713201115010792</v>
      </c>
      <c r="D11" s="321">
        <v>8.079835303301785</v>
      </c>
      <c r="E11" s="321" t="s">
        <v>236</v>
      </c>
      <c r="G11" s="61">
        <v>0.3763044827031422</v>
      </c>
      <c r="H11" s="61">
        <v>0.15713201115010791</v>
      </c>
      <c r="I11" s="61">
        <v>0.08079835303301786</v>
      </c>
    </row>
    <row r="12" spans="1:10" s="24" customFormat="1" ht="16.5" customHeight="1">
      <c r="A12" s="18">
        <v>2011</v>
      </c>
      <c r="B12" s="321">
        <f>G12*100</f>
        <v>37.717281201524784</v>
      </c>
      <c r="C12" s="321">
        <f>H12*100</f>
        <v>14.893144796716193</v>
      </c>
      <c r="D12" s="321">
        <f>I12*100</f>
        <v>10.718552873511497</v>
      </c>
      <c r="E12" s="321">
        <f>J12*100</f>
        <v>14.976881158217308</v>
      </c>
      <c r="G12" s="24">
        <v>0.3771728120152478</v>
      </c>
      <c r="H12" s="24">
        <v>0.14893144796716193</v>
      </c>
      <c r="I12" s="24">
        <v>0.10718552873511497</v>
      </c>
      <c r="J12" s="24">
        <v>0.1497688115821731</v>
      </c>
    </row>
    <row r="13" spans="1:11" s="61" customFormat="1" ht="16.5" customHeight="1">
      <c r="A13" s="21">
        <v>2012</v>
      </c>
      <c r="B13" s="321">
        <f>G13*100</f>
        <v>44.2626695736385</v>
      </c>
      <c r="C13" s="321">
        <f>(H13+I13)*100</f>
        <v>23.340236722058805</v>
      </c>
      <c r="D13" s="321">
        <f>J13*100</f>
        <v>12.461490466851762</v>
      </c>
      <c r="E13" s="321">
        <f>K13*100</f>
        <v>35.26184423570854</v>
      </c>
      <c r="G13" s="61">
        <v>0.44262669573638497</v>
      </c>
      <c r="H13" s="61">
        <v>0.12967025011208028</v>
      </c>
      <c r="I13" s="61">
        <v>0.10373211710850778</v>
      </c>
      <c r="J13" s="61">
        <v>0.12461490466851761</v>
      </c>
      <c r="K13" s="61">
        <v>0.3526184423570854</v>
      </c>
    </row>
    <row r="14" spans="1:13" s="24" customFormat="1" ht="16.5" customHeight="1">
      <c r="A14" s="23" t="s">
        <v>7</v>
      </c>
      <c r="B14" s="321">
        <f aca="true" t="shared" si="0" ref="B14:B36">G14*100</f>
        <v>52.89762346648853</v>
      </c>
      <c r="C14" s="321">
        <f aca="true" t="shared" si="1" ref="C14:C36">(H14+I14)*100</f>
        <v>27.534033468957674</v>
      </c>
      <c r="D14" s="321">
        <f aca="true" t="shared" si="2" ref="D14:E36">J14*100</f>
        <v>19.58517328483793</v>
      </c>
      <c r="E14" s="321">
        <f t="shared" si="2"/>
        <v>41.307616381557494</v>
      </c>
      <c r="G14" s="24">
        <v>0.5289762346648853</v>
      </c>
      <c r="H14" s="24">
        <v>0.14720622889243018</v>
      </c>
      <c r="I14" s="24">
        <v>0.12813410579714654</v>
      </c>
      <c r="J14" s="24">
        <v>0.19585173284837928</v>
      </c>
      <c r="K14" s="24">
        <v>0.41307616381557494</v>
      </c>
      <c r="M14" s="61"/>
    </row>
    <row r="15" spans="1:13" s="24" customFormat="1" ht="16.5" customHeight="1">
      <c r="A15" s="23" t="s">
        <v>8</v>
      </c>
      <c r="B15" s="321">
        <f t="shared" si="0"/>
        <v>43.587905625167785</v>
      </c>
      <c r="C15" s="321">
        <f t="shared" si="1"/>
        <v>26.690500239910754</v>
      </c>
      <c r="D15" s="321">
        <f t="shared" si="2"/>
        <v>10.424969232518627</v>
      </c>
      <c r="E15" s="321">
        <f t="shared" si="2"/>
        <v>37.69960652209201</v>
      </c>
      <c r="G15" s="24">
        <v>0.43587905625167783</v>
      </c>
      <c r="H15" s="24">
        <v>0.15859948923864364</v>
      </c>
      <c r="I15" s="24">
        <v>0.10830551316046391</v>
      </c>
      <c r="J15" s="24">
        <v>0.10424969232518627</v>
      </c>
      <c r="K15" s="24">
        <v>0.3769960652209201</v>
      </c>
      <c r="M15" s="61"/>
    </row>
    <row r="16" spans="1:13" s="24" customFormat="1" ht="16.5" customHeight="1">
      <c r="A16" s="23" t="s">
        <v>9</v>
      </c>
      <c r="B16" s="321">
        <f t="shared" si="0"/>
        <v>36.113282683022014</v>
      </c>
      <c r="C16" s="321">
        <f t="shared" si="1"/>
        <v>15.357678453921253</v>
      </c>
      <c r="D16" s="321">
        <f t="shared" si="2"/>
        <v>6.914083177900614</v>
      </c>
      <c r="E16" s="321">
        <f t="shared" si="2"/>
        <v>28.308408748886944</v>
      </c>
      <c r="G16" s="24">
        <v>0.36113282683022013</v>
      </c>
      <c r="H16" s="24">
        <v>0.08886947608495795</v>
      </c>
      <c r="I16" s="24">
        <v>0.06470730845425458</v>
      </c>
      <c r="J16" s="24">
        <v>0.06914083177900614</v>
      </c>
      <c r="K16" s="24">
        <v>0.28308408748886943</v>
      </c>
      <c r="M16" s="61"/>
    </row>
    <row r="17" spans="1:13" s="24" customFormat="1" ht="16.5" customHeight="1">
      <c r="A17" s="23" t="s">
        <v>10</v>
      </c>
      <c r="B17" s="321">
        <f t="shared" si="0"/>
        <v>36.842308471907536</v>
      </c>
      <c r="C17" s="321">
        <f t="shared" si="1"/>
        <v>22.518677565172634</v>
      </c>
      <c r="D17" s="321">
        <f t="shared" si="2"/>
        <v>11.33130148878295</v>
      </c>
      <c r="E17" s="321">
        <f t="shared" si="2"/>
        <v>26.78111056378277</v>
      </c>
      <c r="G17" s="24">
        <v>0.36842308471907537</v>
      </c>
      <c r="H17" s="24">
        <v>0.12479617970670578</v>
      </c>
      <c r="I17" s="24">
        <v>0.10039059594502055</v>
      </c>
      <c r="J17" s="24">
        <v>0.1133130148878295</v>
      </c>
      <c r="K17" s="24">
        <v>0.26781110563782773</v>
      </c>
      <c r="M17" s="61"/>
    </row>
    <row r="18" spans="1:13" s="24" customFormat="1" ht="16.5" customHeight="1">
      <c r="A18" s="23" t="s">
        <v>11</v>
      </c>
      <c r="B18" s="321">
        <f t="shared" si="0"/>
        <v>61.0003110314591</v>
      </c>
      <c r="C18" s="321">
        <f t="shared" si="1"/>
        <v>41.37422861601963</v>
      </c>
      <c r="D18" s="321">
        <f t="shared" si="2"/>
        <v>18.410226131755042</v>
      </c>
      <c r="E18" s="321">
        <f t="shared" si="2"/>
        <v>48.57080537213092</v>
      </c>
      <c r="G18" s="24">
        <v>0.610003110314591</v>
      </c>
      <c r="H18" s="24">
        <v>0.23540046216650048</v>
      </c>
      <c r="I18" s="24">
        <v>0.17834182399369583</v>
      </c>
      <c r="J18" s="24">
        <v>0.18410226131755042</v>
      </c>
      <c r="K18" s="24">
        <v>0.4857080537213092</v>
      </c>
      <c r="M18" s="61"/>
    </row>
    <row r="19" spans="1:13" s="24" customFormat="1" ht="16.5" customHeight="1">
      <c r="A19" s="23" t="s">
        <v>12</v>
      </c>
      <c r="B19" s="321">
        <f t="shared" si="0"/>
        <v>38.65241831198839</v>
      </c>
      <c r="C19" s="321">
        <f t="shared" si="1"/>
        <v>11.626710364072663</v>
      </c>
      <c r="D19" s="321">
        <f t="shared" si="2"/>
        <v>6.256217119809699</v>
      </c>
      <c r="E19" s="321">
        <f t="shared" si="2"/>
        <v>28.142800057549955</v>
      </c>
      <c r="G19" s="24">
        <v>0.3865241831198839</v>
      </c>
      <c r="H19" s="24">
        <v>0.06405628546879931</v>
      </c>
      <c r="I19" s="24">
        <v>0.05221081817192732</v>
      </c>
      <c r="J19" s="24">
        <v>0.062562171198097</v>
      </c>
      <c r="K19" s="24">
        <v>0.28142800057549955</v>
      </c>
      <c r="M19" s="61"/>
    </row>
    <row r="20" spans="1:13" s="24" customFormat="1" ht="16.5" customHeight="1">
      <c r="A20" s="23" t="s">
        <v>13</v>
      </c>
      <c r="B20" s="321">
        <f t="shared" si="0"/>
        <v>34.399224723785146</v>
      </c>
      <c r="C20" s="321">
        <f t="shared" si="1"/>
        <v>22.166362643475797</v>
      </c>
      <c r="D20" s="321">
        <f t="shared" si="2"/>
        <v>10.560033832025752</v>
      </c>
      <c r="E20" s="321">
        <f t="shared" si="2"/>
        <v>26.964852919437654</v>
      </c>
      <c r="G20" s="24">
        <v>0.34399224723785143</v>
      </c>
      <c r="H20" s="24">
        <v>0.1412646197542231</v>
      </c>
      <c r="I20" s="24">
        <v>0.08039900668053485</v>
      </c>
      <c r="J20" s="24">
        <v>0.10560033832025752</v>
      </c>
      <c r="K20" s="24">
        <v>0.26964852919437654</v>
      </c>
      <c r="M20" s="61"/>
    </row>
    <row r="21" spans="1:13" s="24" customFormat="1" ht="16.5" customHeight="1">
      <c r="A21" s="23" t="s">
        <v>14</v>
      </c>
      <c r="B21" s="321">
        <f t="shared" si="0"/>
        <v>30.645453132264304</v>
      </c>
      <c r="C21" s="321">
        <f t="shared" si="1"/>
        <v>18.442638309361563</v>
      </c>
      <c r="D21" s="321">
        <f t="shared" si="2"/>
        <v>13.301510860664777</v>
      </c>
      <c r="E21" s="321">
        <f t="shared" si="2"/>
        <v>22.86674352832661</v>
      </c>
      <c r="G21" s="24">
        <v>0.30645453132264305</v>
      </c>
      <c r="H21" s="24">
        <v>0.09884619187817503</v>
      </c>
      <c r="I21" s="24">
        <v>0.08558019121544061</v>
      </c>
      <c r="J21" s="24">
        <v>0.13301510860664778</v>
      </c>
      <c r="K21" s="24">
        <v>0.22866743528326608</v>
      </c>
      <c r="M21" s="61"/>
    </row>
    <row r="22" spans="1:13" s="24" customFormat="1" ht="16.5" customHeight="1">
      <c r="A22" s="23" t="s">
        <v>15</v>
      </c>
      <c r="B22" s="321">
        <f t="shared" si="0"/>
        <v>26.557047609509933</v>
      </c>
      <c r="C22" s="321">
        <f t="shared" si="1"/>
        <v>11.883135700258151</v>
      </c>
      <c r="D22" s="321">
        <f t="shared" si="2"/>
        <v>6.023866032628794</v>
      </c>
      <c r="E22" s="321">
        <f t="shared" si="2"/>
        <v>18.400292268169693</v>
      </c>
      <c r="G22" s="24">
        <v>0.2655704760950993</v>
      </c>
      <c r="H22" s="24">
        <v>0.0633591748304105</v>
      </c>
      <c r="I22" s="24">
        <v>0.05547218217217103</v>
      </c>
      <c r="J22" s="24">
        <v>0.06023866032628794</v>
      </c>
      <c r="K22" s="24">
        <v>0.18400292268169693</v>
      </c>
      <c r="M22" s="61"/>
    </row>
    <row r="23" spans="1:13" s="24" customFormat="1" ht="16.5" customHeight="1">
      <c r="A23" s="23" t="s">
        <v>16</v>
      </c>
      <c r="B23" s="321">
        <f t="shared" si="0"/>
        <v>52.92657909951291</v>
      </c>
      <c r="C23" s="321">
        <f t="shared" si="1"/>
        <v>16.279741950326965</v>
      </c>
      <c r="D23" s="321">
        <f t="shared" si="2"/>
        <v>5.968670968152478</v>
      </c>
      <c r="E23" s="321">
        <f t="shared" si="2"/>
        <v>48.26230194983443</v>
      </c>
      <c r="G23" s="24">
        <v>0.529265790995129</v>
      </c>
      <c r="H23" s="24">
        <v>0.09806060589587362</v>
      </c>
      <c r="I23" s="24">
        <v>0.06473681360739604</v>
      </c>
      <c r="J23" s="24">
        <v>0.05968670968152478</v>
      </c>
      <c r="K23" s="24">
        <v>0.4826230194983443</v>
      </c>
      <c r="M23" s="61"/>
    </row>
    <row r="24" spans="1:13" s="24" customFormat="1" ht="16.5" customHeight="1">
      <c r="A24" s="23" t="s">
        <v>17</v>
      </c>
      <c r="B24" s="321">
        <f t="shared" si="0"/>
        <v>14.064685054598467</v>
      </c>
      <c r="C24" s="321">
        <f t="shared" si="1"/>
        <v>9.384391085721088</v>
      </c>
      <c r="D24" s="321">
        <f t="shared" si="2"/>
        <v>3.493111964057248</v>
      </c>
      <c r="E24" s="321">
        <f t="shared" si="2"/>
        <v>5.8615251867059435</v>
      </c>
      <c r="G24" s="24">
        <v>0.14064685054598466</v>
      </c>
      <c r="H24" s="24">
        <v>0.05819869677764886</v>
      </c>
      <c r="I24" s="24">
        <v>0.035645214079562025</v>
      </c>
      <c r="J24" s="24">
        <v>0.03493111964057248</v>
      </c>
      <c r="K24" s="24">
        <v>0.05861525186705943</v>
      </c>
      <c r="M24" s="61"/>
    </row>
    <row r="25" spans="1:13" s="24" customFormat="1" ht="16.5" customHeight="1">
      <c r="A25" s="23" t="s">
        <v>18</v>
      </c>
      <c r="B25" s="321">
        <f t="shared" si="0"/>
        <v>20.471004243281474</v>
      </c>
      <c r="C25" s="321">
        <f t="shared" si="1"/>
        <v>13.231966053748234</v>
      </c>
      <c r="D25" s="321">
        <f t="shared" si="2"/>
        <v>4.9420084865629414</v>
      </c>
      <c r="E25" s="321">
        <f t="shared" si="2"/>
        <v>9.4978783592645</v>
      </c>
      <c r="G25" s="24">
        <v>0.20471004243281474</v>
      </c>
      <c r="H25" s="24">
        <v>0.08036775106082039</v>
      </c>
      <c r="I25" s="24">
        <v>0.05195190947666195</v>
      </c>
      <c r="J25" s="24">
        <v>0.04942008486562941</v>
      </c>
      <c r="K25" s="24">
        <v>0.09497878359264501</v>
      </c>
      <c r="M25" s="61"/>
    </row>
    <row r="26" spans="1:13" s="24" customFormat="1" ht="16.5" customHeight="1">
      <c r="A26" s="23" t="s">
        <v>19</v>
      </c>
      <c r="B26" s="321">
        <f t="shared" si="0"/>
        <v>22.079698990935526</v>
      </c>
      <c r="C26" s="321">
        <f t="shared" si="1"/>
        <v>8.374665070406474</v>
      </c>
      <c r="D26" s="321">
        <f t="shared" si="2"/>
        <v>3.7683142352203403</v>
      </c>
      <c r="E26" s="321">
        <f t="shared" si="2"/>
        <v>10.415597742432018</v>
      </c>
      <c r="G26" s="24">
        <v>0.22079698990935526</v>
      </c>
      <c r="H26" s="24">
        <v>0.05743686220853997</v>
      </c>
      <c r="I26" s="24">
        <v>0.02630978849552477</v>
      </c>
      <c r="J26" s="24">
        <v>0.0376831423522034</v>
      </c>
      <c r="K26" s="24">
        <v>0.10415597742432017</v>
      </c>
      <c r="M26" s="61"/>
    </row>
    <row r="27" spans="1:13" s="24" customFormat="1" ht="16.5" customHeight="1">
      <c r="A27" s="23" t="s">
        <v>20</v>
      </c>
      <c r="B27" s="321">
        <f t="shared" si="0"/>
        <v>24.28528663373746</v>
      </c>
      <c r="C27" s="321">
        <f t="shared" si="1"/>
        <v>10.294117647058824</v>
      </c>
      <c r="D27" s="321">
        <f t="shared" si="2"/>
        <v>5.826223619218681</v>
      </c>
      <c r="E27" s="321">
        <f t="shared" si="2"/>
        <v>12.307289327944922</v>
      </c>
      <c r="G27" s="24">
        <v>0.2428528663373746</v>
      </c>
      <c r="H27" s="24">
        <v>0.06050740907049843</v>
      </c>
      <c r="I27" s="24">
        <v>0.04243376740008981</v>
      </c>
      <c r="J27" s="24">
        <v>0.05826223619218681</v>
      </c>
      <c r="K27" s="24">
        <v>0.12307289327944922</v>
      </c>
      <c r="M27" s="61"/>
    </row>
    <row r="28" spans="1:13" s="24" customFormat="1" ht="16.5" customHeight="1">
      <c r="A28" s="23" t="s">
        <v>21</v>
      </c>
      <c r="B28" s="321">
        <f t="shared" si="0"/>
        <v>22.364993155826372</v>
      </c>
      <c r="C28" s="321">
        <f t="shared" si="1"/>
        <v>8.369761999381819</v>
      </c>
      <c r="D28" s="321">
        <f t="shared" si="2"/>
        <v>3.8216982381772424</v>
      </c>
      <c r="E28" s="321">
        <f t="shared" si="2"/>
        <v>20.13070163818608</v>
      </c>
      <c r="G28" s="24">
        <v>0.22364993155826374</v>
      </c>
      <c r="H28" s="24">
        <v>0.04380271117587319</v>
      </c>
      <c r="I28" s="24">
        <v>0.039894908817944996</v>
      </c>
      <c r="J28" s="24">
        <v>0.03821698238177242</v>
      </c>
      <c r="K28" s="24">
        <v>0.2013070163818608</v>
      </c>
      <c r="M28" s="61"/>
    </row>
    <row r="29" spans="1:13" s="24" customFormat="1" ht="16.5" customHeight="1">
      <c r="A29" s="23" t="s">
        <v>22</v>
      </c>
      <c r="B29" s="321">
        <f t="shared" si="0"/>
        <v>37.440885761032796</v>
      </c>
      <c r="C29" s="321">
        <f t="shared" si="1"/>
        <v>29.34083421117511</v>
      </c>
      <c r="D29" s="321">
        <f t="shared" si="2"/>
        <v>22.424188089741584</v>
      </c>
      <c r="E29" s="321">
        <f t="shared" si="2"/>
        <v>27.301252885671378</v>
      </c>
      <c r="G29" s="24">
        <v>0.37440885761032794</v>
      </c>
      <c r="H29" s="24">
        <v>0.059439227200394455</v>
      </c>
      <c r="I29" s="24">
        <v>0.23396911491135666</v>
      </c>
      <c r="J29" s="24">
        <v>0.22424188089741584</v>
      </c>
      <c r="K29" s="24">
        <v>0.2730125288567138</v>
      </c>
      <c r="M29" s="61"/>
    </row>
    <row r="30" spans="1:13" s="24" customFormat="1" ht="16.5" customHeight="1">
      <c r="A30" s="23" t="s">
        <v>23</v>
      </c>
      <c r="B30" s="321">
        <f t="shared" si="0"/>
        <v>30.64109803240237</v>
      </c>
      <c r="C30" s="321">
        <f t="shared" si="1"/>
        <v>11.657907310081223</v>
      </c>
      <c r="D30" s="321">
        <f t="shared" si="2"/>
        <v>10.011727403031747</v>
      </c>
      <c r="E30" s="321">
        <f t="shared" si="2"/>
        <v>23.45046258089737</v>
      </c>
      <c r="G30" s="24">
        <v>0.3064109803240237</v>
      </c>
      <c r="H30" s="24">
        <v>0.06065673456977804</v>
      </c>
      <c r="I30" s="24">
        <v>0.055922338531034184</v>
      </c>
      <c r="J30" s="24">
        <v>0.10011727403031748</v>
      </c>
      <c r="K30" s="24">
        <v>0.2345046258089737</v>
      </c>
      <c r="M30" s="61"/>
    </row>
    <row r="31" spans="1:13" s="24" customFormat="1" ht="16.5" customHeight="1">
      <c r="A31" s="23" t="s">
        <v>24</v>
      </c>
      <c r="B31" s="321">
        <f t="shared" si="0"/>
        <v>19.78355842370213</v>
      </c>
      <c r="C31" s="321">
        <f t="shared" si="1"/>
        <v>8.112123832967422</v>
      </c>
      <c r="D31" s="321">
        <f t="shared" si="2"/>
        <v>3.534916727651742</v>
      </c>
      <c r="E31" s="321">
        <f t="shared" si="2"/>
        <v>16.632293260594775</v>
      </c>
      <c r="G31" s="24">
        <v>0.19783558423702127</v>
      </c>
      <c r="H31" s="24">
        <v>0.05244716474840884</v>
      </c>
      <c r="I31" s="24">
        <v>0.028674073581265384</v>
      </c>
      <c r="J31" s="24">
        <v>0.03534916727651742</v>
      </c>
      <c r="K31" s="24">
        <v>0.16632293260594774</v>
      </c>
      <c r="M31" s="61"/>
    </row>
    <row r="32" spans="1:13" s="24" customFormat="1" ht="16.5" customHeight="1">
      <c r="A32" s="23" t="s">
        <v>25</v>
      </c>
      <c r="B32" s="321">
        <f t="shared" si="0"/>
        <v>47.78067885117494</v>
      </c>
      <c r="C32" s="321">
        <f t="shared" si="1"/>
        <v>22.353368684557612</v>
      </c>
      <c r="D32" s="321">
        <f t="shared" si="2"/>
        <v>13.04675513445129</v>
      </c>
      <c r="E32" s="321">
        <f t="shared" si="2"/>
        <v>45.6125003364647</v>
      </c>
      <c r="G32" s="24">
        <v>0.4778067885117494</v>
      </c>
      <c r="H32" s="24">
        <v>0.11045463110010491</v>
      </c>
      <c r="I32" s="24">
        <v>0.1130790557454712</v>
      </c>
      <c r="J32" s="24">
        <v>0.1304675513445129</v>
      </c>
      <c r="K32" s="24">
        <v>0.456125003364647</v>
      </c>
      <c r="M32" s="61"/>
    </row>
    <row r="33" spans="1:13" s="24" customFormat="1" ht="16.5" customHeight="1">
      <c r="A33" s="23" t="s">
        <v>26</v>
      </c>
      <c r="B33" s="321">
        <f t="shared" si="0"/>
        <v>25.737016317918755</v>
      </c>
      <c r="C33" s="321">
        <f t="shared" si="1"/>
        <v>12.04583728537969</v>
      </c>
      <c r="D33" s="321">
        <f t="shared" si="2"/>
        <v>7.829891020305454</v>
      </c>
      <c r="E33" s="321">
        <f t="shared" si="2"/>
        <v>12.266506649116353</v>
      </c>
      <c r="G33" s="24">
        <v>0.25737016317918754</v>
      </c>
      <c r="H33" s="24">
        <v>0.06987863184994485</v>
      </c>
      <c r="I33" s="24">
        <v>0.05057974100385205</v>
      </c>
      <c r="J33" s="24">
        <v>0.07829891020305454</v>
      </c>
      <c r="K33" s="24">
        <v>0.12266506649116353</v>
      </c>
      <c r="M33" s="61"/>
    </row>
    <row r="34" spans="1:13" s="24" customFormat="1" ht="16.5" customHeight="1">
      <c r="A34" s="23" t="s">
        <v>27</v>
      </c>
      <c r="B34" s="321">
        <f t="shared" si="0"/>
        <v>21.670832615066367</v>
      </c>
      <c r="C34" s="321">
        <f t="shared" si="1"/>
        <v>11.502327184968111</v>
      </c>
      <c r="D34" s="321">
        <f t="shared" si="2"/>
        <v>7.681865195655922</v>
      </c>
      <c r="E34" s="321">
        <f t="shared" si="2"/>
        <v>15.799000172384073</v>
      </c>
      <c r="G34" s="24">
        <v>0.21670832615066365</v>
      </c>
      <c r="H34" s="24">
        <v>0.06039906912601276</v>
      </c>
      <c r="I34" s="24">
        <v>0.054624202723668344</v>
      </c>
      <c r="J34" s="24">
        <v>0.07681865195655922</v>
      </c>
      <c r="K34" s="24">
        <v>0.15799000172384073</v>
      </c>
      <c r="M34" s="61"/>
    </row>
    <row r="35" spans="1:13" s="24" customFormat="1" ht="16.5" customHeight="1">
      <c r="A35" s="23" t="s">
        <v>28</v>
      </c>
      <c r="B35" s="321">
        <f t="shared" si="0"/>
        <v>39.39840931289492</v>
      </c>
      <c r="C35" s="321">
        <f t="shared" si="1"/>
        <v>13.48097354834852</v>
      </c>
      <c r="D35" s="321">
        <f t="shared" si="2"/>
        <v>9.649769768971638</v>
      </c>
      <c r="E35" s="321">
        <f t="shared" si="2"/>
        <v>22.626427731377202</v>
      </c>
      <c r="G35" s="24">
        <v>0.3939840931289492</v>
      </c>
      <c r="H35" s="24">
        <v>0.06906930850957801</v>
      </c>
      <c r="I35" s="24">
        <v>0.06574042697390715</v>
      </c>
      <c r="J35" s="24">
        <v>0.09649769768971637</v>
      </c>
      <c r="K35" s="24">
        <v>0.22626427731377202</v>
      </c>
      <c r="M35" s="61"/>
    </row>
    <row r="36" spans="1:13" s="24" customFormat="1" ht="16.5" customHeight="1">
      <c r="A36" s="25" t="s">
        <v>29</v>
      </c>
      <c r="B36" s="322">
        <f t="shared" si="0"/>
        <v>43.09807516040331</v>
      </c>
      <c r="C36" s="322">
        <f t="shared" si="1"/>
        <v>18.441796516956927</v>
      </c>
      <c r="D36" s="322">
        <f t="shared" si="2"/>
        <v>16.901924839596706</v>
      </c>
      <c r="E36" s="322">
        <f t="shared" si="2"/>
        <v>33.8955087076077</v>
      </c>
      <c r="F36" s="72"/>
      <c r="G36" s="24">
        <v>0.4309807516040331</v>
      </c>
      <c r="H36" s="24">
        <v>0.09495875343721359</v>
      </c>
      <c r="I36" s="24">
        <v>0.08945921173235566</v>
      </c>
      <c r="J36" s="24">
        <v>0.16901924839596705</v>
      </c>
      <c r="K36" s="24">
        <v>0.338955087076077</v>
      </c>
      <c r="M36" s="61"/>
    </row>
    <row r="37" s="24" customFormat="1" ht="18" customHeight="1">
      <c r="A37" s="27" t="s">
        <v>535</v>
      </c>
    </row>
  </sheetData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5" width="13.10546875" style="4" customWidth="1"/>
    <col min="6" max="6" width="8.88671875" style="4" customWidth="1"/>
    <col min="7" max="12" width="0" style="4" hidden="1" customWidth="1"/>
    <col min="13" max="16384" width="8.88671875" style="4" customWidth="1"/>
  </cols>
  <sheetData>
    <row r="2" spans="1:4" ht="18" customHeight="1">
      <c r="A2" s="30"/>
      <c r="B2" s="3"/>
      <c r="C2" s="3"/>
      <c r="D2" s="3"/>
    </row>
    <row r="3" spans="1:4" ht="18" customHeight="1">
      <c r="A3" s="31"/>
      <c r="B3" s="3"/>
      <c r="C3" s="3"/>
      <c r="D3" s="3"/>
    </row>
    <row r="4" spans="1:5" s="29" customFormat="1" ht="18" customHeight="1">
      <c r="A4" s="32"/>
      <c r="B4" s="84"/>
      <c r="C4" s="84"/>
      <c r="D4" s="256"/>
      <c r="E4" s="256" t="s">
        <v>33</v>
      </c>
    </row>
    <row r="5" spans="1:5" s="7" customFormat="1" ht="18" customHeight="1">
      <c r="A5" s="33" t="s">
        <v>678</v>
      </c>
      <c r="B5" s="9" t="s">
        <v>679</v>
      </c>
      <c r="C5" s="9" t="s">
        <v>680</v>
      </c>
      <c r="D5" s="10" t="s">
        <v>681</v>
      </c>
      <c r="E5" s="10" t="s">
        <v>681</v>
      </c>
    </row>
    <row r="6" spans="1:5" s="7" customFormat="1" ht="18" customHeight="1">
      <c r="A6" s="34"/>
      <c r="B6" s="12"/>
      <c r="C6" s="12"/>
      <c r="D6" s="13"/>
      <c r="E6" s="13"/>
    </row>
    <row r="7" spans="1:8" s="61" customFormat="1" ht="23.25" customHeight="1">
      <c r="A7" s="35" t="s">
        <v>42</v>
      </c>
      <c r="B7" s="97"/>
      <c r="G7" s="61" t="s">
        <v>379</v>
      </c>
      <c r="H7" s="61" t="s">
        <v>380</v>
      </c>
    </row>
    <row r="8" spans="1:12" s="24" customFormat="1" ht="23.25" customHeight="1">
      <c r="A8" s="36" t="s">
        <v>43</v>
      </c>
      <c r="B8" s="19">
        <f>H8*100</f>
        <v>51.067159005515684</v>
      </c>
      <c r="C8" s="16">
        <f>(I8+J8)*100</f>
        <v>27.441540784712437</v>
      </c>
      <c r="D8" s="16">
        <f>K8*100</f>
        <v>15.606404056649875</v>
      </c>
      <c r="E8" s="16">
        <f>L8*100</f>
        <v>39.564430881323744</v>
      </c>
      <c r="G8" s="24" t="s">
        <v>385</v>
      </c>
      <c r="H8" s="24">
        <v>0.5106715900551568</v>
      </c>
      <c r="I8" s="24">
        <v>0.15270879221460068</v>
      </c>
      <c r="J8" s="24">
        <v>0.1217066156325237</v>
      </c>
      <c r="K8" s="24">
        <v>0.15606404056649875</v>
      </c>
      <c r="L8" s="24">
        <v>0.3956443088132375</v>
      </c>
    </row>
    <row r="9" spans="1:12" s="24" customFormat="1" ht="23.25" customHeight="1">
      <c r="A9" s="36" t="s">
        <v>44</v>
      </c>
      <c r="B9" s="19">
        <f aca="true" t="shared" si="0" ref="B9:B30">H9*100</f>
        <v>38.18883094682498</v>
      </c>
      <c r="C9" s="16">
        <f aca="true" t="shared" si="1" ref="C9:C30">(I9+J9)*100</f>
        <v>19.679321485809993</v>
      </c>
      <c r="D9" s="16">
        <f aca="true" t="shared" si="2" ref="D9:E30">K9*100</f>
        <v>9.65427064074395</v>
      </c>
      <c r="E9" s="16">
        <f t="shared" si="2"/>
        <v>31.421259688553288</v>
      </c>
      <c r="G9" s="24" t="s">
        <v>386</v>
      </c>
      <c r="H9" s="24">
        <v>0.3818883094682498</v>
      </c>
      <c r="I9" s="24">
        <v>0.10910553495913818</v>
      </c>
      <c r="J9" s="24">
        <v>0.08768767989896174</v>
      </c>
      <c r="K9" s="24">
        <v>0.0965427064074395</v>
      </c>
      <c r="L9" s="24">
        <v>0.3142125968855329</v>
      </c>
    </row>
    <row r="10" spans="1:5" s="61" customFormat="1" ht="23.25" customHeight="1">
      <c r="A10" s="37" t="s">
        <v>46</v>
      </c>
      <c r="B10" s="19"/>
      <c r="C10" s="16"/>
      <c r="D10" s="16"/>
      <c r="E10" s="16"/>
    </row>
    <row r="11" spans="1:15" s="24" customFormat="1" ht="23.25" customHeight="1">
      <c r="A11" s="38" t="s">
        <v>48</v>
      </c>
      <c r="B11" s="19">
        <f t="shared" si="0"/>
        <v>91.30418973232841</v>
      </c>
      <c r="C11" s="16">
        <f t="shared" si="1"/>
        <v>62.609250891852454</v>
      </c>
      <c r="D11" s="16">
        <f t="shared" si="2"/>
        <v>26.646477462412015</v>
      </c>
      <c r="E11" s="16">
        <f t="shared" si="2"/>
        <v>82.92519762952716</v>
      </c>
      <c r="F11" s="61"/>
      <c r="G11" s="61" t="s">
        <v>389</v>
      </c>
      <c r="H11" s="61">
        <v>0.9130418973232841</v>
      </c>
      <c r="I11" s="61">
        <v>0.34417267293393344</v>
      </c>
      <c r="J11" s="61">
        <v>0.281919835984591</v>
      </c>
      <c r="K11" s="61">
        <v>0.26646477462412016</v>
      </c>
      <c r="L11" s="61">
        <v>0.8292519762952716</v>
      </c>
      <c r="M11" s="61"/>
      <c r="N11" s="61"/>
      <c r="O11" s="61"/>
    </row>
    <row r="12" spans="1:12" s="24" customFormat="1" ht="23.25" customHeight="1">
      <c r="A12" s="38" t="s">
        <v>50</v>
      </c>
      <c r="B12" s="19">
        <f t="shared" si="0"/>
        <v>87.3511250359911</v>
      </c>
      <c r="C12" s="16">
        <f t="shared" si="1"/>
        <v>46.18885147137061</v>
      </c>
      <c r="D12" s="16">
        <f t="shared" si="2"/>
        <v>26.55134176300357</v>
      </c>
      <c r="E12" s="16">
        <f t="shared" si="2"/>
        <v>72.74325387573248</v>
      </c>
      <c r="F12" s="61"/>
      <c r="G12" s="61" t="s">
        <v>391</v>
      </c>
      <c r="H12" s="61">
        <v>0.8735112503599111</v>
      </c>
      <c r="I12" s="61">
        <v>0.24803092288854944</v>
      </c>
      <c r="J12" s="61">
        <v>0.21385759182515668</v>
      </c>
      <c r="K12" s="61">
        <v>0.2655134176300357</v>
      </c>
      <c r="L12" s="61">
        <v>0.7274325387573247</v>
      </c>
    </row>
    <row r="13" spans="1:12" s="24" customFormat="1" ht="23.25" customHeight="1">
      <c r="A13" s="39" t="s">
        <v>52</v>
      </c>
      <c r="B13" s="19">
        <f t="shared" si="0"/>
        <v>64.62442849455073</v>
      </c>
      <c r="C13" s="16">
        <f t="shared" si="1"/>
        <v>27.834673684732657</v>
      </c>
      <c r="D13" s="16">
        <f t="shared" si="2"/>
        <v>17.150889396610168</v>
      </c>
      <c r="E13" s="16">
        <f t="shared" si="2"/>
        <v>49.322864011208516</v>
      </c>
      <c r="F13" s="61"/>
      <c r="G13" s="61" t="s">
        <v>393</v>
      </c>
      <c r="H13" s="61">
        <v>0.6462442849455073</v>
      </c>
      <c r="I13" s="61">
        <v>0.15923470147694704</v>
      </c>
      <c r="J13" s="61">
        <v>0.11911203537037957</v>
      </c>
      <c r="K13" s="61">
        <v>0.1715088939661017</v>
      </c>
      <c r="L13" s="24">
        <v>0.49322864011208517</v>
      </c>
    </row>
    <row r="14" spans="1:12" s="24" customFormat="1" ht="23.25" customHeight="1">
      <c r="A14" s="39" t="s">
        <v>54</v>
      </c>
      <c r="B14" s="19">
        <f t="shared" si="0"/>
        <v>30.965817225450238</v>
      </c>
      <c r="C14" s="16">
        <f t="shared" si="1"/>
        <v>12.792602749252602</v>
      </c>
      <c r="D14" s="16">
        <f t="shared" si="2"/>
        <v>8.032858364185905</v>
      </c>
      <c r="E14" s="16">
        <f t="shared" si="2"/>
        <v>20.282559838737374</v>
      </c>
      <c r="F14" s="61"/>
      <c r="G14" s="24" t="s">
        <v>395</v>
      </c>
      <c r="H14" s="61">
        <v>0.3096581722545024</v>
      </c>
      <c r="I14" s="24">
        <v>0.07305930190562772</v>
      </c>
      <c r="J14" s="24">
        <v>0.0548667255868983</v>
      </c>
      <c r="K14" s="61">
        <v>0.08032858364185906</v>
      </c>
      <c r="L14" s="24">
        <v>0.20282559838737374</v>
      </c>
    </row>
    <row r="15" spans="1:12" s="24" customFormat="1" ht="23.25" customHeight="1">
      <c r="A15" s="39" t="s">
        <v>56</v>
      </c>
      <c r="B15" s="19">
        <f t="shared" si="0"/>
        <v>5.101910899431701</v>
      </c>
      <c r="C15" s="16">
        <f t="shared" si="1"/>
        <v>2.230427545113793</v>
      </c>
      <c r="D15" s="16">
        <f t="shared" si="2"/>
        <v>1.1475939178287313</v>
      </c>
      <c r="E15" s="16">
        <f t="shared" si="2"/>
        <v>2.3716408316136137</v>
      </c>
      <c r="G15" s="24" t="s">
        <v>397</v>
      </c>
      <c r="H15" s="24">
        <v>0.05101910899431701</v>
      </c>
      <c r="I15" s="24">
        <v>0.014036089465574683</v>
      </c>
      <c r="J15" s="24">
        <v>0.008268185985563246</v>
      </c>
      <c r="K15" s="61">
        <v>0.011475939178287313</v>
      </c>
      <c r="L15" s="24">
        <v>0.023716408316136136</v>
      </c>
    </row>
    <row r="16" spans="1:5" s="24" customFormat="1" ht="23.25" customHeight="1">
      <c r="A16" s="40" t="s">
        <v>58</v>
      </c>
      <c r="B16" s="19"/>
      <c r="C16" s="16"/>
      <c r="D16" s="16"/>
      <c r="E16" s="16"/>
    </row>
    <row r="17" spans="1:12" s="24" customFormat="1" ht="23.25" customHeight="1">
      <c r="A17" s="36" t="s">
        <v>60</v>
      </c>
      <c r="B17" s="19">
        <f t="shared" si="0"/>
        <v>3.7826826450748356</v>
      </c>
      <c r="C17" s="16">
        <f t="shared" si="1"/>
        <v>2.020326289215176</v>
      </c>
      <c r="D17" s="16">
        <f t="shared" si="2"/>
        <v>0.7102082192292256</v>
      </c>
      <c r="E17" s="16">
        <f t="shared" si="2"/>
        <v>3.264392576064919</v>
      </c>
      <c r="G17" s="24" t="s">
        <v>400</v>
      </c>
      <c r="H17" s="24">
        <v>0.037826826450748356</v>
      </c>
      <c r="I17" s="24">
        <v>0.011677750947046272</v>
      </c>
      <c r="J17" s="24">
        <v>0.008525511945105488</v>
      </c>
      <c r="K17" s="24">
        <v>0.007102082192292256</v>
      </c>
      <c r="L17" s="24">
        <v>0.03264392576064919</v>
      </c>
    </row>
    <row r="18" spans="1:12" s="24" customFormat="1" ht="23.25" customHeight="1">
      <c r="A18" s="36" t="s">
        <v>61</v>
      </c>
      <c r="B18" s="19">
        <f t="shared" si="0"/>
        <v>29.623545810776225</v>
      </c>
      <c r="C18" s="16">
        <f t="shared" si="1"/>
        <v>17.723233916629045</v>
      </c>
      <c r="D18" s="16">
        <f t="shared" si="2"/>
        <v>6.2495840125296445</v>
      </c>
      <c r="E18" s="16">
        <f t="shared" si="2"/>
        <v>24.564675637026255</v>
      </c>
      <c r="G18" s="24" t="s">
        <v>401</v>
      </c>
      <c r="H18" s="24">
        <v>0.29623545810776225</v>
      </c>
      <c r="I18" s="24">
        <v>0.09966363540697828</v>
      </c>
      <c r="J18" s="24">
        <v>0.07756870375931217</v>
      </c>
      <c r="K18" s="24">
        <v>0.062495840125296444</v>
      </c>
      <c r="L18" s="24">
        <v>0.24564675637026256</v>
      </c>
    </row>
    <row r="19" spans="1:12" s="24" customFormat="1" ht="23.25" customHeight="1">
      <c r="A19" s="36" t="s">
        <v>62</v>
      </c>
      <c r="B19" s="19">
        <f t="shared" si="0"/>
        <v>57.771448555691954</v>
      </c>
      <c r="C19" s="16">
        <f t="shared" si="1"/>
        <v>26.651748413469896</v>
      </c>
      <c r="D19" s="16">
        <f t="shared" si="2"/>
        <v>14.030932731146134</v>
      </c>
      <c r="E19" s="16">
        <f t="shared" si="2"/>
        <v>45.79866157556279</v>
      </c>
      <c r="G19" s="24" t="s">
        <v>402</v>
      </c>
      <c r="H19" s="24">
        <v>0.5777144855569195</v>
      </c>
      <c r="I19" s="24">
        <v>0.1554823751398663</v>
      </c>
      <c r="J19" s="24">
        <v>0.11103510899483264</v>
      </c>
      <c r="K19" s="24">
        <v>0.14030932731146134</v>
      </c>
      <c r="L19" s="24">
        <v>0.4579866157556279</v>
      </c>
    </row>
    <row r="20" spans="1:12" s="24" customFormat="1" ht="23.25" customHeight="1">
      <c r="A20" s="36" t="s">
        <v>63</v>
      </c>
      <c r="B20" s="19">
        <f t="shared" si="0"/>
        <v>87.42757925809912</v>
      </c>
      <c r="C20" s="16">
        <f t="shared" si="1"/>
        <v>50.05200546409579</v>
      </c>
      <c r="D20" s="16">
        <f t="shared" si="2"/>
        <v>29.63101330606427</v>
      </c>
      <c r="E20" s="16">
        <f t="shared" si="2"/>
        <v>68.99633454228228</v>
      </c>
      <c r="G20" s="24" t="s">
        <v>403</v>
      </c>
      <c r="H20" s="24">
        <v>0.8742757925809911</v>
      </c>
      <c r="I20" s="24">
        <v>0.26619655272563425</v>
      </c>
      <c r="J20" s="24">
        <v>0.23432350191532372</v>
      </c>
      <c r="K20" s="24">
        <v>0.2963101330606427</v>
      </c>
      <c r="L20" s="24">
        <v>0.6899633454228229</v>
      </c>
    </row>
    <row r="21" spans="1:5" s="24" customFormat="1" ht="23.25" customHeight="1">
      <c r="A21" s="37" t="s">
        <v>65</v>
      </c>
      <c r="B21" s="19"/>
      <c r="C21" s="16"/>
      <c r="D21" s="16"/>
      <c r="E21" s="16"/>
    </row>
    <row r="22" spans="1:12" s="61" customFormat="1" ht="23.25" customHeight="1">
      <c r="A22" s="36" t="s">
        <v>67</v>
      </c>
      <c r="B22" s="19">
        <f t="shared" si="0"/>
        <v>45.988793996137225</v>
      </c>
      <c r="C22" s="16">
        <f t="shared" si="1"/>
        <v>24.028371028735148</v>
      </c>
      <c r="D22" s="16">
        <f t="shared" si="2"/>
        <v>13.716042359094182</v>
      </c>
      <c r="E22" s="16">
        <f t="shared" si="2"/>
        <v>35.83613555211204</v>
      </c>
      <c r="G22" s="24" t="s">
        <v>406</v>
      </c>
      <c r="H22" s="24">
        <v>0.4598879399613722</v>
      </c>
      <c r="I22" s="24">
        <v>0.134768048908779</v>
      </c>
      <c r="J22" s="24">
        <v>0.10551566137857245</v>
      </c>
      <c r="K22" s="24">
        <v>0.13716042359094183</v>
      </c>
      <c r="L22" s="24">
        <v>0.3583613555211204</v>
      </c>
    </row>
    <row r="23" spans="1:12" s="24" customFormat="1" ht="23.25" customHeight="1">
      <c r="A23" s="41" t="s">
        <v>69</v>
      </c>
      <c r="B23" s="19">
        <f t="shared" si="0"/>
        <v>41.56192357437151</v>
      </c>
      <c r="C23" s="16">
        <f t="shared" si="1"/>
        <v>22.263561164091534</v>
      </c>
      <c r="D23" s="16">
        <f t="shared" si="2"/>
        <v>10.498580980325888</v>
      </c>
      <c r="E23" s="16">
        <f t="shared" si="2"/>
        <v>34.36329083192453</v>
      </c>
      <c r="G23" s="24" t="s">
        <v>408</v>
      </c>
      <c r="H23" s="24">
        <v>0.4156192357437151</v>
      </c>
      <c r="I23" s="24">
        <v>0.12169408134591246</v>
      </c>
      <c r="J23" s="24">
        <v>0.10094153029500288</v>
      </c>
      <c r="K23" s="24">
        <v>0.10498580980325889</v>
      </c>
      <c r="L23" s="24">
        <v>0.3436329083192453</v>
      </c>
    </row>
    <row r="24" spans="1:15" s="24" customFormat="1" ht="23.25" customHeight="1">
      <c r="A24" s="42" t="s">
        <v>71</v>
      </c>
      <c r="B24" s="19"/>
      <c r="C24" s="16"/>
      <c r="D24" s="16"/>
      <c r="E24" s="16"/>
      <c r="F24" s="61"/>
      <c r="M24" s="61"/>
      <c r="N24" s="61"/>
      <c r="O24" s="61"/>
    </row>
    <row r="25" spans="1:12" s="24" customFormat="1" ht="23.25" customHeight="1">
      <c r="A25" s="39" t="s">
        <v>73</v>
      </c>
      <c r="B25" s="19">
        <f t="shared" si="0"/>
        <v>12.34967844574021</v>
      </c>
      <c r="C25" s="16">
        <f t="shared" si="1"/>
        <v>5.276993145340186</v>
      </c>
      <c r="D25" s="16">
        <f t="shared" si="2"/>
        <v>2.5132987352666802</v>
      </c>
      <c r="E25" s="16">
        <f t="shared" si="2"/>
        <v>10.174317699947514</v>
      </c>
      <c r="F25" s="346"/>
      <c r="G25" s="24" t="s">
        <v>411</v>
      </c>
      <c r="H25" s="24">
        <v>0.1234967844574021</v>
      </c>
      <c r="I25" s="24">
        <v>0.032483451913813986</v>
      </c>
      <c r="J25" s="24">
        <v>0.02028647953958788</v>
      </c>
      <c r="K25" s="24">
        <v>0.025132987352666804</v>
      </c>
      <c r="L25" s="24">
        <v>0.10174317699947513</v>
      </c>
    </row>
    <row r="26" spans="1:12" s="24" customFormat="1" ht="23.25" customHeight="1">
      <c r="A26" s="39" t="s">
        <v>75</v>
      </c>
      <c r="B26" s="16">
        <f t="shared" si="0"/>
        <v>30.25367214972438</v>
      </c>
      <c r="C26" s="16">
        <f t="shared" si="1"/>
        <v>13.00794802858007</v>
      </c>
      <c r="D26" s="16">
        <f t="shared" si="2"/>
        <v>7.898610263574665</v>
      </c>
      <c r="E26" s="16">
        <f t="shared" si="2"/>
        <v>22.640337457620095</v>
      </c>
      <c r="F26" s="61"/>
      <c r="G26" s="61" t="s">
        <v>413</v>
      </c>
      <c r="H26" s="24">
        <v>0.3025367214972438</v>
      </c>
      <c r="I26" s="24">
        <v>0.07524037465272147</v>
      </c>
      <c r="J26" s="24">
        <v>0.05483910563307925</v>
      </c>
      <c r="K26" s="24">
        <v>0.07898610263574665</v>
      </c>
      <c r="L26" s="61">
        <v>0.22640337457620097</v>
      </c>
    </row>
    <row r="27" spans="1:12" s="24" customFormat="1" ht="18" customHeight="1">
      <c r="A27" s="39" t="s">
        <v>77</v>
      </c>
      <c r="B27" s="16">
        <f t="shared" si="0"/>
        <v>54.464324430046695</v>
      </c>
      <c r="C27" s="16">
        <f t="shared" si="1"/>
        <v>24.486415648931192</v>
      </c>
      <c r="D27" s="16">
        <f t="shared" si="2"/>
        <v>15.734332281276462</v>
      </c>
      <c r="E27" s="16">
        <f t="shared" si="2"/>
        <v>41.374985099454065</v>
      </c>
      <c r="G27" s="24" t="s">
        <v>415</v>
      </c>
      <c r="H27" s="24">
        <v>0.544643244300467</v>
      </c>
      <c r="I27" s="24">
        <v>0.13512373133542943</v>
      </c>
      <c r="J27" s="24">
        <v>0.1097404251538825</v>
      </c>
      <c r="K27" s="24">
        <v>0.1573433228127646</v>
      </c>
      <c r="L27" s="24">
        <v>0.41374985099454065</v>
      </c>
    </row>
    <row r="28" spans="1:12" s="24" customFormat="1" ht="18" customHeight="1">
      <c r="A28" s="39" t="s">
        <v>79</v>
      </c>
      <c r="B28" s="19">
        <f t="shared" si="0"/>
        <v>67.18531701881132</v>
      </c>
      <c r="C28" s="15">
        <f t="shared" si="1"/>
        <v>34.45673103909614</v>
      </c>
      <c r="D28" s="15">
        <f t="shared" si="2"/>
        <v>21.770116232629256</v>
      </c>
      <c r="E28" s="15">
        <f t="shared" si="2"/>
        <v>49.842562055369186</v>
      </c>
      <c r="G28" s="61" t="s">
        <v>417</v>
      </c>
      <c r="H28" s="24">
        <v>0.6718531701881132</v>
      </c>
      <c r="I28" s="24">
        <v>0.19162491331503384</v>
      </c>
      <c r="J28" s="24">
        <v>0.1529423970759276</v>
      </c>
      <c r="K28" s="24">
        <v>0.21770116232629255</v>
      </c>
      <c r="L28" s="61">
        <v>0.49842562055369183</v>
      </c>
    </row>
    <row r="29" spans="1:12" ht="18" customHeight="1">
      <c r="A29" s="39" t="s">
        <v>81</v>
      </c>
      <c r="B29" s="43">
        <f t="shared" si="0"/>
        <v>72.17206991967484</v>
      </c>
      <c r="C29" s="15">
        <f t="shared" si="1"/>
        <v>37.72237970368639</v>
      </c>
      <c r="D29" s="15">
        <f t="shared" si="2"/>
        <v>26.24429322765756</v>
      </c>
      <c r="E29" s="15">
        <f t="shared" si="2"/>
        <v>54.22688589598229</v>
      </c>
      <c r="H29" s="24">
        <v>0.7217206991967484</v>
      </c>
      <c r="I29" s="24">
        <v>0.20426435617602143</v>
      </c>
      <c r="J29" s="24">
        <v>0.17295944086084247</v>
      </c>
      <c r="K29" s="24">
        <v>0.2624429322765756</v>
      </c>
      <c r="L29" s="24">
        <v>0.5422688589598229</v>
      </c>
    </row>
    <row r="30" spans="1:12" ht="18" customHeight="1">
      <c r="A30" s="44" t="s">
        <v>83</v>
      </c>
      <c r="B30" s="26">
        <f t="shared" si="0"/>
        <v>77.45844427955839</v>
      </c>
      <c r="C30" s="267">
        <f t="shared" si="1"/>
        <v>41.386982864809326</v>
      </c>
      <c r="D30" s="267">
        <f t="shared" si="2"/>
        <v>26.222820296395994</v>
      </c>
      <c r="E30" s="267">
        <f t="shared" si="2"/>
        <v>52.55529927270525</v>
      </c>
      <c r="H30" s="61">
        <v>0.7745844427955839</v>
      </c>
      <c r="I30" s="61">
        <v>0.24611453414427156</v>
      </c>
      <c r="J30" s="61">
        <v>0.1677552945038217</v>
      </c>
      <c r="K30" s="61">
        <v>0.26222820296395993</v>
      </c>
      <c r="L30" s="24">
        <v>0.5255529927270525</v>
      </c>
    </row>
    <row r="31" ht="18" customHeight="1">
      <c r="A31" s="45"/>
    </row>
    <row r="32" ht="18" customHeight="1">
      <c r="A32" s="45"/>
    </row>
    <row r="33" ht="18" customHeight="1">
      <c r="A33" s="45"/>
    </row>
    <row r="34" ht="18" customHeight="1">
      <c r="A34" s="45"/>
    </row>
    <row r="35" ht="18" customHeight="1">
      <c r="A35" s="45"/>
    </row>
    <row r="36" ht="18" customHeight="1">
      <c r="A36" s="45"/>
    </row>
    <row r="37" ht="18" customHeight="1">
      <c r="A37" s="45"/>
    </row>
    <row r="38" ht="18" customHeight="1">
      <c r="A38" s="45"/>
    </row>
    <row r="39" ht="18" customHeight="1">
      <c r="A39" s="45"/>
    </row>
    <row r="40" ht="18" customHeight="1">
      <c r="A40" s="45"/>
    </row>
    <row r="41" ht="18" customHeight="1">
      <c r="A41" s="45"/>
    </row>
    <row r="42" ht="18" customHeight="1">
      <c r="A42" s="45"/>
    </row>
    <row r="43" ht="18" customHeight="1">
      <c r="A43" s="45"/>
    </row>
    <row r="44" ht="18" customHeight="1">
      <c r="A44" s="45"/>
    </row>
    <row r="45" ht="18" customHeight="1">
      <c r="A45" s="45"/>
    </row>
    <row r="46" ht="18" customHeight="1">
      <c r="A46" s="45"/>
    </row>
    <row r="47" ht="18" customHeight="1">
      <c r="A47" s="45"/>
    </row>
    <row r="48" ht="18" customHeight="1">
      <c r="A48" s="45"/>
    </row>
    <row r="49" ht="18" customHeight="1">
      <c r="A49" s="45"/>
    </row>
    <row r="50" ht="18" customHeight="1">
      <c r="A50" s="45"/>
    </row>
    <row r="51" ht="18" customHeight="1">
      <c r="A51" s="45"/>
    </row>
    <row r="52" ht="18" customHeight="1">
      <c r="A52" s="45"/>
    </row>
    <row r="53" ht="18" customHeight="1">
      <c r="A53" s="45"/>
    </row>
    <row r="54" ht="18" customHeight="1">
      <c r="A54" s="45"/>
    </row>
    <row r="55" ht="18" customHeight="1">
      <c r="A55" s="45"/>
    </row>
    <row r="56" ht="18" customHeight="1">
      <c r="A56" s="45"/>
    </row>
    <row r="57" ht="18" customHeight="1">
      <c r="A57" s="45"/>
    </row>
    <row r="58" ht="18" customHeight="1">
      <c r="A58" s="45"/>
    </row>
    <row r="59" ht="18" customHeight="1">
      <c r="A59" s="45"/>
    </row>
    <row r="60" ht="18" customHeight="1">
      <c r="A60" s="45"/>
    </row>
    <row r="61" ht="18" customHeight="1">
      <c r="A61" s="45"/>
    </row>
    <row r="62" ht="18" customHeight="1">
      <c r="A62" s="45"/>
    </row>
    <row r="63" ht="18" customHeight="1">
      <c r="A63" s="45"/>
    </row>
    <row r="64" ht="18" customHeight="1">
      <c r="A64" s="45"/>
    </row>
    <row r="65" ht="18" customHeight="1">
      <c r="A65" s="45"/>
    </row>
    <row r="66" ht="18" customHeight="1">
      <c r="A66" s="45"/>
    </row>
    <row r="67" ht="18" customHeight="1">
      <c r="A67" s="45"/>
    </row>
    <row r="68" ht="18" customHeight="1">
      <c r="A68" s="45"/>
    </row>
    <row r="69" ht="18" customHeight="1">
      <c r="A69" s="45"/>
    </row>
    <row r="70" ht="18" customHeight="1">
      <c r="A70" s="45"/>
    </row>
    <row r="71" ht="18" customHeight="1">
      <c r="A71" s="45"/>
    </row>
    <row r="72" ht="18" customHeight="1">
      <c r="A72" s="45"/>
    </row>
    <row r="73" ht="18" customHeight="1">
      <c r="A73" s="45"/>
    </row>
    <row r="74" ht="18" customHeight="1">
      <c r="A74" s="45"/>
    </row>
    <row r="75" ht="18" customHeight="1">
      <c r="A75" s="45"/>
    </row>
    <row r="76" ht="18" customHeight="1">
      <c r="A76" s="45"/>
    </row>
    <row r="77" ht="18" customHeight="1">
      <c r="A77" s="45"/>
    </row>
    <row r="78" ht="18" customHeight="1">
      <c r="A78" s="45"/>
    </row>
    <row r="79" ht="18" customHeight="1">
      <c r="A79" s="45"/>
    </row>
    <row r="80" ht="18" customHeight="1">
      <c r="A80" s="45"/>
    </row>
    <row r="81" ht="18" customHeight="1">
      <c r="A81" s="45"/>
    </row>
    <row r="82" ht="18" customHeight="1">
      <c r="A82" s="45"/>
    </row>
    <row r="83" ht="18" customHeight="1">
      <c r="A83" s="45"/>
    </row>
    <row r="84" ht="18" customHeight="1">
      <c r="A84" s="45"/>
    </row>
    <row r="85" ht="18" customHeight="1">
      <c r="A85" s="45"/>
    </row>
    <row r="86" ht="18" customHeight="1">
      <c r="A86" s="45"/>
    </row>
    <row r="87" ht="18" customHeight="1">
      <c r="A87" s="45"/>
    </row>
    <row r="88" ht="18" customHeight="1">
      <c r="A88" s="45"/>
    </row>
    <row r="89" ht="18" customHeight="1">
      <c r="A89" s="45"/>
    </row>
    <row r="90" ht="18" customHeight="1">
      <c r="A90" s="45"/>
    </row>
    <row r="91" ht="18" customHeight="1">
      <c r="A91" s="45"/>
    </row>
    <row r="92" ht="18" customHeight="1">
      <c r="A92" s="45"/>
    </row>
    <row r="93" ht="18" customHeight="1">
      <c r="A93" s="45"/>
    </row>
    <row r="94" ht="18" customHeight="1">
      <c r="A94" s="45"/>
    </row>
    <row r="95" ht="18" customHeight="1">
      <c r="A95" s="45"/>
    </row>
    <row r="96" ht="18" customHeight="1">
      <c r="A96" s="45"/>
    </row>
    <row r="97" ht="18" customHeight="1">
      <c r="A97" s="45"/>
    </row>
    <row r="98" ht="18" customHeight="1">
      <c r="A98" s="45"/>
    </row>
    <row r="99" ht="18" customHeight="1">
      <c r="A99" s="45"/>
    </row>
    <row r="100" ht="18" customHeight="1">
      <c r="A100" s="45"/>
    </row>
    <row r="101" ht="18" customHeight="1">
      <c r="A101" s="45"/>
    </row>
    <row r="102" ht="18" customHeight="1">
      <c r="A102" s="45"/>
    </row>
    <row r="103" ht="18" customHeight="1">
      <c r="A103" s="45"/>
    </row>
    <row r="104" ht="18" customHeight="1">
      <c r="A104" s="45"/>
    </row>
    <row r="105" ht="18" customHeight="1">
      <c r="A105" s="45"/>
    </row>
    <row r="106" ht="18" customHeight="1">
      <c r="A106" s="45"/>
    </row>
    <row r="107" ht="18" customHeight="1">
      <c r="A107" s="45"/>
    </row>
    <row r="108" ht="18" customHeight="1">
      <c r="A108" s="45"/>
    </row>
    <row r="109" ht="18" customHeight="1">
      <c r="A109" s="45"/>
    </row>
    <row r="110" ht="18" customHeight="1">
      <c r="A110" s="45"/>
    </row>
    <row r="111" ht="18" customHeight="1">
      <c r="A111" s="45"/>
    </row>
    <row r="112" ht="18" customHeight="1">
      <c r="A112" s="45"/>
    </row>
    <row r="113" ht="18" customHeight="1">
      <c r="A113" s="45"/>
    </row>
    <row r="114" ht="18" customHeight="1">
      <c r="A114" s="45"/>
    </row>
    <row r="115" ht="18" customHeight="1">
      <c r="A115" s="45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6" width="10.5546875" style="4" customWidth="1"/>
    <col min="7" max="7" width="8.88671875" style="4" customWidth="1"/>
    <col min="8" max="12" width="0" style="4" hidden="1" customWidth="1"/>
    <col min="13" max="16384" width="8.88671875" style="4" customWidth="1"/>
  </cols>
  <sheetData>
    <row r="2" spans="1:6" ht="18" customHeight="1">
      <c r="A2" s="313" t="s">
        <v>839</v>
      </c>
      <c r="B2" s="3"/>
      <c r="C2" s="3"/>
      <c r="D2" s="3"/>
      <c r="E2" s="3"/>
      <c r="F2" s="3"/>
    </row>
    <row r="3" spans="1:6" ht="18" customHeight="1">
      <c r="A3" s="314"/>
      <c r="B3" s="3"/>
      <c r="C3" s="3"/>
      <c r="D3" s="3"/>
      <c r="E3" s="3"/>
      <c r="F3" s="3"/>
    </row>
    <row r="4" spans="1:6" s="24" customFormat="1" ht="18" customHeight="1">
      <c r="A4" s="5"/>
      <c r="B4" s="72"/>
      <c r="C4" s="72"/>
      <c r="D4" s="72"/>
      <c r="E4" s="72"/>
      <c r="F4" s="74" t="s">
        <v>0</v>
      </c>
    </row>
    <row r="5" spans="1:6" s="7" customFormat="1" ht="18" customHeight="1">
      <c r="A5" s="316" t="s">
        <v>1</v>
      </c>
      <c r="B5" s="85" t="s">
        <v>682</v>
      </c>
      <c r="C5" s="85" t="s">
        <v>683</v>
      </c>
      <c r="D5" s="85" t="s">
        <v>684</v>
      </c>
      <c r="E5" s="85" t="s">
        <v>685</v>
      </c>
      <c r="F5" s="86" t="s">
        <v>686</v>
      </c>
    </row>
    <row r="6" spans="1:6" s="7" customFormat="1" ht="18" customHeight="1">
      <c r="A6" s="347"/>
      <c r="B6" s="78"/>
      <c r="C6" s="78"/>
      <c r="D6" s="78"/>
      <c r="E6" s="78"/>
      <c r="F6" s="79"/>
    </row>
    <row r="7" spans="1:12" s="24" customFormat="1" ht="19.5" customHeight="1">
      <c r="A7" s="18">
        <v>2009</v>
      </c>
      <c r="B7" s="19">
        <f>H7*100</f>
        <v>22.12416667740683</v>
      </c>
      <c r="C7" s="19">
        <f aca="true" t="shared" si="0" ref="C7:F32">I7*100</f>
        <v>16.08684629730112</v>
      </c>
      <c r="D7" s="19">
        <f t="shared" si="0"/>
        <v>20.658946568912846</v>
      </c>
      <c r="E7" s="19">
        <f t="shared" si="0"/>
        <v>28.37998140129337</v>
      </c>
      <c r="F7" s="19">
        <f t="shared" si="0"/>
        <v>12.750059055085853</v>
      </c>
      <c r="H7" s="24">
        <v>0.2212416667740683</v>
      </c>
      <c r="I7" s="24">
        <v>0.1608684629730112</v>
      </c>
      <c r="J7" s="24">
        <v>0.20658946568912845</v>
      </c>
      <c r="K7" s="24">
        <v>0.2837998140129337</v>
      </c>
      <c r="L7" s="24">
        <v>0.12750059055085852</v>
      </c>
    </row>
    <row r="8" spans="1:12" s="61" customFormat="1" ht="19.5" customHeight="1">
      <c r="A8" s="18">
        <v>2011</v>
      </c>
      <c r="B8" s="19">
        <f>H8*100</f>
        <v>19.520372109004626</v>
      </c>
      <c r="C8" s="19">
        <f t="shared" si="0"/>
        <v>17.22061855012256</v>
      </c>
      <c r="D8" s="19">
        <f t="shared" si="0"/>
        <v>23.260323291980214</v>
      </c>
      <c r="E8" s="19">
        <f t="shared" si="0"/>
        <v>26.219174691336562</v>
      </c>
      <c r="F8" s="19">
        <f t="shared" si="0"/>
        <v>13.779511357557036</v>
      </c>
      <c r="H8" s="61">
        <v>0.19520372109004624</v>
      </c>
      <c r="I8" s="61">
        <v>0.1722061855012256</v>
      </c>
      <c r="J8" s="61">
        <v>0.23260323291980214</v>
      </c>
      <c r="K8" s="61">
        <v>0.2621917469133656</v>
      </c>
      <c r="L8" s="61">
        <v>0.13779511357557037</v>
      </c>
    </row>
    <row r="9" spans="1:12" s="61" customFormat="1" ht="19.5" customHeight="1">
      <c r="A9" s="21">
        <v>2012</v>
      </c>
      <c r="B9" s="19">
        <f>H9*100</f>
        <v>20.8168718079664</v>
      </c>
      <c r="C9" s="19">
        <f t="shared" si="0"/>
        <v>13.73573129555571</v>
      </c>
      <c r="D9" s="19">
        <f t="shared" si="0"/>
        <v>20.715112954600954</v>
      </c>
      <c r="E9" s="19">
        <f t="shared" si="0"/>
        <v>28.04650022096903</v>
      </c>
      <c r="F9" s="19">
        <f t="shared" si="0"/>
        <v>16.685783720907857</v>
      </c>
      <c r="H9" s="61">
        <v>0.208168718079664</v>
      </c>
      <c r="I9" s="61">
        <v>0.1373573129555571</v>
      </c>
      <c r="J9" s="61">
        <v>0.20715112954600956</v>
      </c>
      <c r="K9" s="61">
        <v>0.2804650022096903</v>
      </c>
      <c r="L9" s="61">
        <v>0.16685783720907857</v>
      </c>
    </row>
    <row r="10" spans="1:14" s="24" customFormat="1" ht="19.5" customHeight="1">
      <c r="A10" s="23" t="s">
        <v>7</v>
      </c>
      <c r="B10" s="19">
        <f aca="true" t="shared" si="1" ref="B10:B32">H10*100</f>
        <v>15.105899530273998</v>
      </c>
      <c r="C10" s="19">
        <f t="shared" si="0"/>
        <v>11.721116248958793</v>
      </c>
      <c r="D10" s="19">
        <f t="shared" si="0"/>
        <v>20.796300326898038</v>
      </c>
      <c r="E10" s="19">
        <f t="shared" si="0"/>
        <v>31.23022810943008</v>
      </c>
      <c r="F10" s="19">
        <f t="shared" si="0"/>
        <v>21.146455784439137</v>
      </c>
      <c r="H10" s="24">
        <v>0.15105899530273997</v>
      </c>
      <c r="I10" s="61">
        <v>0.11721116248958793</v>
      </c>
      <c r="J10" s="24">
        <v>0.20796300326898037</v>
      </c>
      <c r="K10" s="24">
        <v>0.3123022810943008</v>
      </c>
      <c r="L10" s="24">
        <v>0.2114645578443914</v>
      </c>
      <c r="N10" s="61"/>
    </row>
    <row r="11" spans="1:14" s="24" customFormat="1" ht="19.5" customHeight="1">
      <c r="A11" s="23" t="s">
        <v>8</v>
      </c>
      <c r="B11" s="19">
        <f t="shared" si="1"/>
        <v>17.998789234182997</v>
      </c>
      <c r="C11" s="19">
        <f t="shared" si="0"/>
        <v>13.804619726225042</v>
      </c>
      <c r="D11" s="19">
        <f t="shared" si="0"/>
        <v>21.98464985255416</v>
      </c>
      <c r="E11" s="19">
        <f t="shared" si="0"/>
        <v>30.022333232092784</v>
      </c>
      <c r="F11" s="19">
        <f t="shared" si="0"/>
        <v>16.189607954945167</v>
      </c>
      <c r="H11" s="24">
        <v>0.17998789234182996</v>
      </c>
      <c r="I11" s="61">
        <v>0.13804619726225043</v>
      </c>
      <c r="J11" s="24">
        <v>0.2198464985255416</v>
      </c>
      <c r="K11" s="24">
        <v>0.30022333232092785</v>
      </c>
      <c r="L11" s="24">
        <v>0.16189607954945168</v>
      </c>
      <c r="N11" s="61"/>
    </row>
    <row r="12" spans="1:14" s="24" customFormat="1" ht="19.5" customHeight="1">
      <c r="A12" s="23" t="s">
        <v>9</v>
      </c>
      <c r="B12" s="19">
        <f t="shared" si="1"/>
        <v>21.283956074846046</v>
      </c>
      <c r="C12" s="19">
        <f t="shared" si="0"/>
        <v>17.44193146876073</v>
      </c>
      <c r="D12" s="19">
        <f t="shared" si="0"/>
        <v>19.688647091868276</v>
      </c>
      <c r="E12" s="19">
        <f t="shared" si="0"/>
        <v>25.541313270603272</v>
      </c>
      <c r="F12" s="19">
        <f t="shared" si="0"/>
        <v>16.04415209392171</v>
      </c>
      <c r="H12" s="24">
        <v>0.21283956074846044</v>
      </c>
      <c r="I12" s="61">
        <v>0.1744193146876073</v>
      </c>
      <c r="J12" s="24">
        <v>0.19688647091868275</v>
      </c>
      <c r="K12" s="24">
        <v>0.2554131327060327</v>
      </c>
      <c r="L12" s="24">
        <v>0.1604415209392171</v>
      </c>
      <c r="N12" s="61"/>
    </row>
    <row r="13" spans="1:14" s="24" customFormat="1" ht="19.5" customHeight="1">
      <c r="A13" s="23" t="s">
        <v>10</v>
      </c>
      <c r="B13" s="19">
        <f t="shared" si="1"/>
        <v>32.15050898478109</v>
      </c>
      <c r="C13" s="19">
        <f t="shared" si="0"/>
        <v>15.106799347312647</v>
      </c>
      <c r="D13" s="19">
        <f t="shared" si="0"/>
        <v>20.54257835986066</v>
      </c>
      <c r="E13" s="19">
        <f t="shared" si="0"/>
        <v>21.010839917115213</v>
      </c>
      <c r="F13" s="19">
        <f t="shared" si="0"/>
        <v>11.189273390930383</v>
      </c>
      <c r="H13" s="24">
        <v>0.3215050898478109</v>
      </c>
      <c r="I13" s="61">
        <v>0.15106799347312647</v>
      </c>
      <c r="J13" s="24">
        <v>0.20542578359860658</v>
      </c>
      <c r="K13" s="24">
        <v>0.21010839917115212</v>
      </c>
      <c r="L13" s="24">
        <v>0.11189273390930383</v>
      </c>
      <c r="N13" s="61"/>
    </row>
    <row r="14" spans="1:14" s="24" customFormat="1" ht="19.5" customHeight="1">
      <c r="A14" s="23" t="s">
        <v>11</v>
      </c>
      <c r="B14" s="19">
        <f t="shared" si="1"/>
        <v>11.831603167423175</v>
      </c>
      <c r="C14" s="19">
        <f t="shared" si="0"/>
        <v>7.690855766573568</v>
      </c>
      <c r="D14" s="19">
        <f t="shared" si="0"/>
        <v>15.847103115185446</v>
      </c>
      <c r="E14" s="19">
        <f t="shared" si="0"/>
        <v>37.636895422503834</v>
      </c>
      <c r="F14" s="19">
        <f t="shared" si="0"/>
        <v>26.993542528313903</v>
      </c>
      <c r="H14" s="24">
        <v>0.11831603167423176</v>
      </c>
      <c r="I14" s="61">
        <v>0.07690855766573568</v>
      </c>
      <c r="J14" s="24">
        <v>0.15847103115185446</v>
      </c>
      <c r="K14" s="24">
        <v>0.37636895422503835</v>
      </c>
      <c r="L14" s="24">
        <v>0.269935425283139</v>
      </c>
      <c r="N14" s="61"/>
    </row>
    <row r="15" spans="1:14" s="24" customFormat="1" ht="19.5" customHeight="1">
      <c r="A15" s="23" t="s">
        <v>12</v>
      </c>
      <c r="B15" s="19">
        <f t="shared" si="1"/>
        <v>26.25961397711688</v>
      </c>
      <c r="C15" s="19">
        <f t="shared" si="0"/>
        <v>14.232777062596316</v>
      </c>
      <c r="D15" s="19">
        <f t="shared" si="0"/>
        <v>21.17376617619031</v>
      </c>
      <c r="E15" s="19">
        <f t="shared" si="0"/>
        <v>24.116104861159943</v>
      </c>
      <c r="F15" s="19">
        <f t="shared" si="0"/>
        <v>14.217737922936646</v>
      </c>
      <c r="H15" s="24">
        <v>0.2625961397711688</v>
      </c>
      <c r="I15" s="61">
        <v>0.14232777062596316</v>
      </c>
      <c r="J15" s="24">
        <v>0.2117376617619031</v>
      </c>
      <c r="K15" s="24">
        <v>0.24116104861159943</v>
      </c>
      <c r="L15" s="24">
        <v>0.14217737922936646</v>
      </c>
      <c r="N15" s="61"/>
    </row>
    <row r="16" spans="1:14" s="24" customFormat="1" ht="19.5" customHeight="1">
      <c r="A16" s="23" t="s">
        <v>13</v>
      </c>
      <c r="B16" s="19">
        <f t="shared" si="1"/>
        <v>34.35176286747712</v>
      </c>
      <c r="C16" s="19">
        <f t="shared" si="0"/>
        <v>15.044718652593229</v>
      </c>
      <c r="D16" s="19">
        <f t="shared" si="0"/>
        <v>18.687156691145184</v>
      </c>
      <c r="E16" s="19">
        <f t="shared" si="0"/>
        <v>19.606479195599086</v>
      </c>
      <c r="F16" s="19">
        <f t="shared" si="0"/>
        <v>12.309882593185382</v>
      </c>
      <c r="H16" s="24">
        <v>0.3435176286747712</v>
      </c>
      <c r="I16" s="61">
        <v>0.15044718652593228</v>
      </c>
      <c r="J16" s="24">
        <v>0.18687156691145182</v>
      </c>
      <c r="K16" s="24">
        <v>0.19606479195599086</v>
      </c>
      <c r="L16" s="24">
        <v>0.12309882593185381</v>
      </c>
      <c r="N16" s="61"/>
    </row>
    <row r="17" spans="1:14" s="24" customFormat="1" ht="19.5" customHeight="1">
      <c r="A17" s="23" t="s">
        <v>14</v>
      </c>
      <c r="B17" s="19">
        <f t="shared" si="1"/>
        <v>26.321752917954715</v>
      </c>
      <c r="C17" s="19">
        <f t="shared" si="0"/>
        <v>18.317349469173866</v>
      </c>
      <c r="D17" s="19">
        <f t="shared" si="0"/>
        <v>22.959471890967613</v>
      </c>
      <c r="E17" s="19">
        <f t="shared" si="0"/>
        <v>22.001077652172</v>
      </c>
      <c r="F17" s="19">
        <f t="shared" si="0"/>
        <v>10.4003480697319</v>
      </c>
      <c r="H17" s="24">
        <v>0.26321752917954716</v>
      </c>
      <c r="I17" s="61">
        <v>0.18317349469173866</v>
      </c>
      <c r="J17" s="24">
        <v>0.22959471890967614</v>
      </c>
      <c r="K17" s="24">
        <v>0.22001077652172</v>
      </c>
      <c r="L17" s="24">
        <v>0.10400348069731899</v>
      </c>
      <c r="N17" s="61"/>
    </row>
    <row r="18" spans="1:14" s="24" customFormat="1" ht="19.5" customHeight="1">
      <c r="A18" s="23" t="s">
        <v>15</v>
      </c>
      <c r="B18" s="19">
        <f t="shared" si="1"/>
        <v>29.423086793783092</v>
      </c>
      <c r="C18" s="19">
        <f t="shared" si="0"/>
        <v>17.28863364599765</v>
      </c>
      <c r="D18" s="19">
        <f t="shared" si="0"/>
        <v>21.311443931737145</v>
      </c>
      <c r="E18" s="19">
        <f t="shared" si="0"/>
        <v>20.66777259308406</v>
      </c>
      <c r="F18" s="19">
        <f t="shared" si="0"/>
        <v>11.30906303539798</v>
      </c>
      <c r="H18" s="24">
        <v>0.29423086793783093</v>
      </c>
      <c r="I18" s="61">
        <v>0.1728863364599765</v>
      </c>
      <c r="J18" s="24">
        <v>0.21311443931737145</v>
      </c>
      <c r="K18" s="24">
        <v>0.20667772593084058</v>
      </c>
      <c r="L18" s="24">
        <v>0.1130906303539798</v>
      </c>
      <c r="N18" s="61"/>
    </row>
    <row r="19" spans="1:14" s="24" customFormat="1" ht="19.5" customHeight="1">
      <c r="A19" s="23" t="s">
        <v>16</v>
      </c>
      <c r="B19" s="19">
        <f t="shared" si="1"/>
        <v>10.757054800738324</v>
      </c>
      <c r="C19" s="19">
        <f t="shared" si="0"/>
        <v>11.26471302761865</v>
      </c>
      <c r="D19" s="19">
        <f t="shared" si="0"/>
        <v>28.077531125633065</v>
      </c>
      <c r="E19" s="19">
        <f t="shared" si="0"/>
        <v>34.1078647905972</v>
      </c>
      <c r="F19" s="19">
        <f t="shared" si="0"/>
        <v>15.792836255412809</v>
      </c>
      <c r="H19" s="24">
        <v>0.10757054800738323</v>
      </c>
      <c r="I19" s="61">
        <v>0.11264713027618649</v>
      </c>
      <c r="J19" s="24">
        <v>0.28077531125633065</v>
      </c>
      <c r="K19" s="24">
        <v>0.341078647905972</v>
      </c>
      <c r="L19" s="24">
        <v>0.1579283625541281</v>
      </c>
      <c r="N19" s="61"/>
    </row>
    <row r="20" spans="1:14" s="24" customFormat="1" ht="19.5" customHeight="1">
      <c r="A20" s="23" t="s">
        <v>17</v>
      </c>
      <c r="B20" s="19">
        <f t="shared" si="1"/>
        <v>48.61635220125785</v>
      </c>
      <c r="C20" s="19">
        <f t="shared" si="0"/>
        <v>20.88574423480083</v>
      </c>
      <c r="D20" s="19">
        <f t="shared" si="0"/>
        <v>12.568134171907753</v>
      </c>
      <c r="E20" s="19">
        <f t="shared" si="0"/>
        <v>14.386792452830182</v>
      </c>
      <c r="F20" s="19">
        <f t="shared" si="0"/>
        <v>3.5429769392033523</v>
      </c>
      <c r="H20" s="24">
        <v>0.48616352201257845</v>
      </c>
      <c r="I20" s="61">
        <v>0.2088574423480083</v>
      </c>
      <c r="J20" s="24">
        <v>0.12568134171907752</v>
      </c>
      <c r="K20" s="24">
        <v>0.14386792452830183</v>
      </c>
      <c r="L20" s="24">
        <v>0.035429769392033524</v>
      </c>
      <c r="N20" s="61"/>
    </row>
    <row r="21" spans="1:14" s="24" customFormat="1" ht="19.5" customHeight="1">
      <c r="A21" s="23" t="s">
        <v>18</v>
      </c>
      <c r="B21" s="19">
        <f t="shared" si="1"/>
        <v>43.20455671124323</v>
      </c>
      <c r="C21" s="19">
        <f t="shared" si="0"/>
        <v>18.680039623576043</v>
      </c>
      <c r="D21" s="19">
        <f t="shared" si="0"/>
        <v>19.81178801386827</v>
      </c>
      <c r="E21" s="19">
        <f t="shared" si="0"/>
        <v>12.607726597325422</v>
      </c>
      <c r="F21" s="19">
        <f t="shared" si="0"/>
        <v>5.695889053987126</v>
      </c>
      <c r="H21" s="24">
        <v>0.43204556711243225</v>
      </c>
      <c r="I21" s="61">
        <v>0.18680039623576045</v>
      </c>
      <c r="J21" s="24">
        <v>0.1981178801386827</v>
      </c>
      <c r="K21" s="24">
        <v>0.12607726597325422</v>
      </c>
      <c r="L21" s="24">
        <v>0.056958890539871264</v>
      </c>
      <c r="N21" s="61"/>
    </row>
    <row r="22" spans="1:14" s="24" customFormat="1" ht="19.5" customHeight="1">
      <c r="A22" s="23" t="s">
        <v>19</v>
      </c>
      <c r="B22" s="19">
        <f t="shared" si="1"/>
        <v>29.31728880157171</v>
      </c>
      <c r="C22" s="19">
        <f t="shared" si="0"/>
        <v>22.632612966601183</v>
      </c>
      <c r="D22" s="19">
        <f t="shared" si="0"/>
        <v>23.860510805500986</v>
      </c>
      <c r="E22" s="19">
        <f t="shared" si="0"/>
        <v>16.94499017681729</v>
      </c>
      <c r="F22" s="19">
        <f t="shared" si="0"/>
        <v>7.244597249508843</v>
      </c>
      <c r="H22" s="24">
        <v>0.2931728880157171</v>
      </c>
      <c r="I22" s="61">
        <v>0.22632612966601182</v>
      </c>
      <c r="J22" s="24">
        <v>0.23860510805500987</v>
      </c>
      <c r="K22" s="24">
        <v>0.1694499017681729</v>
      </c>
      <c r="L22" s="24">
        <v>0.07244597249508843</v>
      </c>
      <c r="N22" s="61"/>
    </row>
    <row r="23" spans="1:14" s="24" customFormat="1" ht="19.5" customHeight="1">
      <c r="A23" s="23" t="s">
        <v>20</v>
      </c>
      <c r="B23" s="19">
        <f t="shared" si="1"/>
        <v>27.90920716112531</v>
      </c>
      <c r="C23" s="19">
        <f t="shared" si="0"/>
        <v>20.274936061381066</v>
      </c>
      <c r="D23" s="19">
        <f t="shared" si="0"/>
        <v>21.982097186700766</v>
      </c>
      <c r="E23" s="19">
        <f t="shared" si="0"/>
        <v>17.531969309462912</v>
      </c>
      <c r="F23" s="19">
        <f t="shared" si="0"/>
        <v>12.30179028132992</v>
      </c>
      <c r="H23" s="24">
        <v>0.2790920716112531</v>
      </c>
      <c r="I23" s="61">
        <v>0.20274936061381066</v>
      </c>
      <c r="J23" s="24">
        <v>0.21982097186700766</v>
      </c>
      <c r="K23" s="24">
        <v>0.1753196930946291</v>
      </c>
      <c r="L23" s="24">
        <v>0.1230179028132992</v>
      </c>
      <c r="N23" s="61"/>
    </row>
    <row r="24" spans="1:14" s="24" customFormat="1" ht="19.5" customHeight="1">
      <c r="A24" s="23" t="s">
        <v>21</v>
      </c>
      <c r="B24" s="19">
        <f t="shared" si="1"/>
        <v>26.246983105390193</v>
      </c>
      <c r="C24" s="19">
        <f t="shared" si="0"/>
        <v>22.96057924376509</v>
      </c>
      <c r="D24" s="19">
        <f t="shared" si="0"/>
        <v>25.695897023330655</v>
      </c>
      <c r="E24" s="19">
        <f t="shared" si="0"/>
        <v>18.113435237329046</v>
      </c>
      <c r="F24" s="19">
        <f t="shared" si="0"/>
        <v>6.983105390185036</v>
      </c>
      <c r="H24" s="24">
        <v>0.2624698310539019</v>
      </c>
      <c r="I24" s="61">
        <v>0.2296057924376509</v>
      </c>
      <c r="J24" s="24">
        <v>0.25695897023330655</v>
      </c>
      <c r="K24" s="24">
        <v>0.18113435237329045</v>
      </c>
      <c r="L24" s="24">
        <v>0.06983105390185036</v>
      </c>
      <c r="N24" s="61"/>
    </row>
    <row r="25" spans="1:14" s="24" customFormat="1" ht="19.5" customHeight="1">
      <c r="A25" s="23" t="s">
        <v>22</v>
      </c>
      <c r="B25" s="19">
        <f t="shared" si="1"/>
        <v>32.430327868852466</v>
      </c>
      <c r="C25" s="19">
        <f t="shared" si="0"/>
        <v>20.881147540983612</v>
      </c>
      <c r="D25" s="19">
        <f t="shared" si="0"/>
        <v>16.8688524590164</v>
      </c>
      <c r="E25" s="19">
        <f t="shared" si="0"/>
        <v>22.151639344262303</v>
      </c>
      <c r="F25" s="19">
        <f t="shared" si="0"/>
        <v>7.668032786885249</v>
      </c>
      <c r="H25" s="24">
        <v>0.32430327868852465</v>
      </c>
      <c r="I25" s="61">
        <v>0.2088114754098361</v>
      </c>
      <c r="J25" s="24">
        <v>0.16868852459016398</v>
      </c>
      <c r="K25" s="24">
        <v>0.22151639344262303</v>
      </c>
      <c r="L25" s="24">
        <v>0.07668032786885248</v>
      </c>
      <c r="N25" s="61"/>
    </row>
    <row r="26" spans="1:14" s="24" customFormat="1" ht="19.5" customHeight="1">
      <c r="A26" s="23" t="s">
        <v>23</v>
      </c>
      <c r="B26" s="19">
        <f t="shared" si="1"/>
        <v>29.768211920529797</v>
      </c>
      <c r="C26" s="19">
        <f t="shared" si="0"/>
        <v>20.08278145695365</v>
      </c>
      <c r="D26" s="19">
        <f t="shared" si="0"/>
        <v>20.976821192052984</v>
      </c>
      <c r="E26" s="19">
        <f t="shared" si="0"/>
        <v>19.60264900662252</v>
      </c>
      <c r="F26" s="19">
        <f t="shared" si="0"/>
        <v>9.56953642384106</v>
      </c>
      <c r="H26" s="24">
        <v>0.29768211920529797</v>
      </c>
      <c r="I26" s="61">
        <v>0.2008278145695365</v>
      </c>
      <c r="J26" s="24">
        <v>0.20976821192052986</v>
      </c>
      <c r="K26" s="24">
        <v>0.19602649006622522</v>
      </c>
      <c r="L26" s="24">
        <v>0.0956953642384106</v>
      </c>
      <c r="N26" s="61"/>
    </row>
    <row r="27" spans="1:14" s="24" customFormat="1" ht="19.5" customHeight="1">
      <c r="A27" s="23" t="s">
        <v>24</v>
      </c>
      <c r="B27" s="19">
        <f t="shared" si="1"/>
        <v>36.762589928057565</v>
      </c>
      <c r="C27" s="19">
        <f t="shared" si="0"/>
        <v>19.26858513189449</v>
      </c>
      <c r="D27" s="19">
        <f t="shared" si="0"/>
        <v>18.281374900079943</v>
      </c>
      <c r="E27" s="19">
        <f t="shared" si="0"/>
        <v>17.645883293365312</v>
      </c>
      <c r="F27" s="19">
        <f t="shared" si="0"/>
        <v>8.04156674660272</v>
      </c>
      <c r="H27" s="24">
        <v>0.36762589928057565</v>
      </c>
      <c r="I27" s="61">
        <v>0.1926858513189449</v>
      </c>
      <c r="J27" s="24">
        <v>0.1828137490007994</v>
      </c>
      <c r="K27" s="24">
        <v>0.1764588329336531</v>
      </c>
      <c r="L27" s="24">
        <v>0.0804156674660272</v>
      </c>
      <c r="N27" s="61"/>
    </row>
    <row r="28" spans="1:14" s="24" customFormat="1" ht="19.5" customHeight="1">
      <c r="A28" s="23" t="s">
        <v>25</v>
      </c>
      <c r="B28" s="19">
        <f t="shared" si="1"/>
        <v>18.23059988992846</v>
      </c>
      <c r="C28" s="19">
        <f t="shared" si="0"/>
        <v>9.014859658778207</v>
      </c>
      <c r="D28" s="19">
        <f t="shared" si="0"/>
        <v>16.989543203082007</v>
      </c>
      <c r="E28" s="19">
        <f t="shared" si="0"/>
        <v>33.59383599339572</v>
      </c>
      <c r="F28" s="19">
        <f t="shared" si="0"/>
        <v>22.171161254815633</v>
      </c>
      <c r="H28" s="24">
        <v>0.1823059988992846</v>
      </c>
      <c r="I28" s="61">
        <v>0.09014859658778207</v>
      </c>
      <c r="J28" s="24">
        <v>0.16989543203082008</v>
      </c>
      <c r="K28" s="24">
        <v>0.3359383599339572</v>
      </c>
      <c r="L28" s="24">
        <v>0.22171161254815633</v>
      </c>
      <c r="N28" s="61"/>
    </row>
    <row r="29" spans="1:14" s="24" customFormat="1" ht="19.5" customHeight="1">
      <c r="A29" s="23" t="s">
        <v>26</v>
      </c>
      <c r="B29" s="19">
        <f t="shared" si="1"/>
        <v>22.902319044272673</v>
      </c>
      <c r="C29" s="19">
        <f t="shared" si="0"/>
        <v>23.928320449754054</v>
      </c>
      <c r="D29" s="19">
        <f t="shared" si="0"/>
        <v>22.71960646521435</v>
      </c>
      <c r="E29" s="19">
        <f t="shared" si="0"/>
        <v>20.9803232607168</v>
      </c>
      <c r="F29" s="19">
        <f t="shared" si="0"/>
        <v>9.46943078004217</v>
      </c>
      <c r="H29" s="24">
        <v>0.22902319044272673</v>
      </c>
      <c r="I29" s="61">
        <v>0.23928320449754054</v>
      </c>
      <c r="J29" s="24">
        <v>0.2271960646521435</v>
      </c>
      <c r="K29" s="24">
        <v>0.20980323260716802</v>
      </c>
      <c r="L29" s="24">
        <v>0.0946943078004217</v>
      </c>
      <c r="N29" s="61"/>
    </row>
    <row r="30" spans="1:14" s="24" customFormat="1" ht="19.5" customHeight="1">
      <c r="A30" s="23" t="s">
        <v>27</v>
      </c>
      <c r="B30" s="19">
        <f t="shared" si="1"/>
        <v>37.41064638783272</v>
      </c>
      <c r="C30" s="19">
        <f t="shared" si="0"/>
        <v>22.277566539923967</v>
      </c>
      <c r="D30" s="19">
        <f t="shared" si="0"/>
        <v>16.783269961977197</v>
      </c>
      <c r="E30" s="19">
        <f t="shared" si="0"/>
        <v>15.498098859315595</v>
      </c>
      <c r="F30" s="19">
        <f t="shared" si="0"/>
        <v>8.030418250950575</v>
      </c>
      <c r="H30" s="24">
        <v>0.3741064638783272</v>
      </c>
      <c r="I30" s="61">
        <v>0.22277566539923965</v>
      </c>
      <c r="J30" s="24">
        <v>0.16783269961977199</v>
      </c>
      <c r="K30" s="24">
        <v>0.15498098859315595</v>
      </c>
      <c r="L30" s="24">
        <v>0.08030418250950574</v>
      </c>
      <c r="N30" s="61"/>
    </row>
    <row r="31" spans="1:14" s="24" customFormat="1" ht="19.5" customHeight="1">
      <c r="A31" s="23" t="s">
        <v>28</v>
      </c>
      <c r="B31" s="19">
        <f t="shared" si="1"/>
        <v>22.755026061057336</v>
      </c>
      <c r="C31" s="19">
        <f t="shared" si="0"/>
        <v>14.467609828741626</v>
      </c>
      <c r="D31" s="19">
        <f t="shared" si="0"/>
        <v>22.59121370067014</v>
      </c>
      <c r="E31" s="19">
        <f t="shared" si="0"/>
        <v>27.900223380491436</v>
      </c>
      <c r="F31" s="19">
        <f t="shared" si="0"/>
        <v>12.285927029039463</v>
      </c>
      <c r="H31" s="24">
        <v>0.22755026061057337</v>
      </c>
      <c r="I31" s="61">
        <v>0.14467609828741626</v>
      </c>
      <c r="J31" s="24">
        <v>0.2259121370067014</v>
      </c>
      <c r="K31" s="24">
        <v>0.27900223380491435</v>
      </c>
      <c r="L31" s="24">
        <v>0.12285927029039463</v>
      </c>
      <c r="N31" s="61"/>
    </row>
    <row r="32" spans="1:14" s="24" customFormat="1" ht="19.5" customHeight="1">
      <c r="A32" s="25" t="s">
        <v>29</v>
      </c>
      <c r="B32" s="26">
        <f t="shared" si="1"/>
        <v>8.899371069182392</v>
      </c>
      <c r="C32" s="26">
        <f t="shared" si="0"/>
        <v>10.870020964360592</v>
      </c>
      <c r="D32" s="26">
        <f t="shared" si="0"/>
        <v>29.30817610062895</v>
      </c>
      <c r="E32" s="26">
        <f t="shared" si="0"/>
        <v>31.666666666666682</v>
      </c>
      <c r="F32" s="26">
        <f t="shared" si="0"/>
        <v>19.255765199161434</v>
      </c>
      <c r="H32" s="24">
        <v>0.08899371069182392</v>
      </c>
      <c r="I32" s="61">
        <v>0.10870020964360592</v>
      </c>
      <c r="J32" s="24">
        <v>0.29308176100628947</v>
      </c>
      <c r="K32" s="24">
        <v>0.3166666666666668</v>
      </c>
      <c r="L32" s="24">
        <v>0.19255765199161434</v>
      </c>
      <c r="N32" s="61"/>
    </row>
    <row r="33" s="24" customFormat="1" ht="18" customHeight="1">
      <c r="A33" s="27" t="s">
        <v>535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6" width="10.5546875" style="4" customWidth="1"/>
    <col min="7" max="7" width="8.88671875" style="4" customWidth="1"/>
    <col min="8" max="13" width="0" style="4" hidden="1" customWidth="1"/>
    <col min="14" max="16384" width="8.88671875" style="4" customWidth="1"/>
  </cols>
  <sheetData>
    <row r="2" spans="1:6" ht="18" customHeight="1">
      <c r="A2" s="30"/>
      <c r="B2" s="3"/>
      <c r="C2" s="3"/>
      <c r="D2" s="3"/>
      <c r="E2" s="3"/>
      <c r="F2" s="3"/>
    </row>
    <row r="3" spans="1:6" ht="18" customHeight="1">
      <c r="A3" s="31"/>
      <c r="B3" s="3"/>
      <c r="C3" s="3"/>
      <c r="D3" s="3"/>
      <c r="E3" s="3"/>
      <c r="F3" s="3"/>
    </row>
    <row r="4" spans="1:6" s="24" customFormat="1" ht="18" customHeight="1">
      <c r="A4" s="32"/>
      <c r="B4" s="72"/>
      <c r="C4" s="72"/>
      <c r="D4" s="72"/>
      <c r="E4" s="72"/>
      <c r="F4" s="74" t="s">
        <v>687</v>
      </c>
    </row>
    <row r="5" spans="1:6" s="7" customFormat="1" ht="18" customHeight="1">
      <c r="A5" s="33" t="s">
        <v>688</v>
      </c>
      <c r="B5" s="9" t="s">
        <v>689</v>
      </c>
      <c r="C5" s="9" t="s">
        <v>690</v>
      </c>
      <c r="D5" s="9" t="s">
        <v>691</v>
      </c>
      <c r="E5" s="9" t="s">
        <v>692</v>
      </c>
      <c r="F5" s="10" t="s">
        <v>693</v>
      </c>
    </row>
    <row r="6" spans="1:6" s="7" customFormat="1" ht="18" customHeight="1">
      <c r="A6" s="34"/>
      <c r="B6" s="12"/>
      <c r="C6" s="12"/>
      <c r="D6" s="12"/>
      <c r="E6" s="12"/>
      <c r="F6" s="13"/>
    </row>
    <row r="7" spans="1:13" s="61" customFormat="1" ht="18" customHeight="1">
      <c r="A7" s="35" t="s">
        <v>694</v>
      </c>
      <c r="B7" s="97"/>
      <c r="C7" s="97"/>
      <c r="D7" s="97"/>
      <c r="E7" s="97"/>
      <c r="H7" s="61" t="s">
        <v>379</v>
      </c>
      <c r="I7" s="61" t="s">
        <v>380</v>
      </c>
      <c r="J7" s="61" t="s">
        <v>381</v>
      </c>
      <c r="K7" s="61" t="s">
        <v>382</v>
      </c>
      <c r="L7" s="61" t="s">
        <v>383</v>
      </c>
      <c r="M7" s="61" t="s">
        <v>510</v>
      </c>
    </row>
    <row r="8" spans="1:13" s="24" customFormat="1" ht="18" customHeight="1">
      <c r="A8" s="36" t="s">
        <v>43</v>
      </c>
      <c r="B8" s="19">
        <f>I8*100</f>
        <v>12.482470498738031</v>
      </c>
      <c r="C8" s="19">
        <f aca="true" t="shared" si="0" ref="C8:F28">J8*100</f>
        <v>12.269157665532472</v>
      </c>
      <c r="D8" s="19">
        <f t="shared" si="0"/>
        <v>21.897871918065746</v>
      </c>
      <c r="E8" s="19">
        <f t="shared" si="0"/>
        <v>32.4009574044825</v>
      </c>
      <c r="F8" s="16">
        <f t="shared" si="0"/>
        <v>20.949542513181704</v>
      </c>
      <c r="H8" s="24" t="s">
        <v>385</v>
      </c>
      <c r="I8" s="24">
        <v>0.12482470498738031</v>
      </c>
      <c r="J8" s="24">
        <v>0.12269157665532471</v>
      </c>
      <c r="K8" s="24">
        <v>0.21897871918065745</v>
      </c>
      <c r="L8" s="24">
        <v>0.32400957404482494</v>
      </c>
      <c r="M8" s="24">
        <v>0.20949542513181704</v>
      </c>
    </row>
    <row r="9" spans="1:13" s="24" customFormat="1" ht="18" customHeight="1">
      <c r="A9" s="36" t="s">
        <v>44</v>
      </c>
      <c r="B9" s="19">
        <f>I9*100</f>
        <v>44.921730244760106</v>
      </c>
      <c r="C9" s="19">
        <f t="shared" si="0"/>
        <v>17.97737366760019</v>
      </c>
      <c r="D9" s="19">
        <f t="shared" si="0"/>
        <v>17.294322867663674</v>
      </c>
      <c r="E9" s="19">
        <f t="shared" si="0"/>
        <v>15.452485356164908</v>
      </c>
      <c r="F9" s="16">
        <f t="shared" si="0"/>
        <v>4.354087863811246</v>
      </c>
      <c r="H9" s="24" t="s">
        <v>386</v>
      </c>
      <c r="I9" s="24">
        <v>0.44921730244760105</v>
      </c>
      <c r="J9" s="24">
        <v>0.1797737366760019</v>
      </c>
      <c r="K9" s="24">
        <v>0.17294322867663672</v>
      </c>
      <c r="L9" s="24">
        <v>0.15452485356164908</v>
      </c>
      <c r="M9" s="24">
        <v>0.043540878638112464</v>
      </c>
    </row>
    <row r="10" spans="1:6" s="61" customFormat="1" ht="18" customHeight="1">
      <c r="A10" s="37" t="s">
        <v>695</v>
      </c>
      <c r="B10" s="97"/>
      <c r="C10" s="97"/>
      <c r="D10" s="97"/>
      <c r="E10" s="97"/>
      <c r="F10" s="348"/>
    </row>
    <row r="11" spans="1:17" s="24" customFormat="1" ht="18" customHeight="1">
      <c r="A11" s="38" t="s">
        <v>696</v>
      </c>
      <c r="B11" s="19">
        <f>I11*100</f>
        <v>4.230474521637198</v>
      </c>
      <c r="C11" s="19">
        <f t="shared" si="0"/>
        <v>5.277462350943709</v>
      </c>
      <c r="D11" s="19">
        <f t="shared" si="0"/>
        <v>46.312368493405145</v>
      </c>
      <c r="E11" s="19">
        <f t="shared" si="0"/>
        <v>38.182601500188376</v>
      </c>
      <c r="F11" s="16">
        <f t="shared" si="0"/>
        <v>5.997093133825446</v>
      </c>
      <c r="G11" s="61"/>
      <c r="H11" s="61" t="s">
        <v>389</v>
      </c>
      <c r="I11" s="61">
        <v>0.04230474521637199</v>
      </c>
      <c r="J11" s="61">
        <v>0.05277462350943708</v>
      </c>
      <c r="K11" s="61">
        <v>0.4631236849340515</v>
      </c>
      <c r="L11" s="61">
        <v>0.3818260150018838</v>
      </c>
      <c r="M11" s="61">
        <v>0.059970931338254464</v>
      </c>
      <c r="N11" s="61"/>
      <c r="O11" s="61"/>
      <c r="P11" s="61"/>
      <c r="Q11" s="61"/>
    </row>
    <row r="12" spans="1:13" s="24" customFormat="1" ht="18" customHeight="1">
      <c r="A12" s="38" t="s">
        <v>697</v>
      </c>
      <c r="B12" s="19">
        <f>I12*100</f>
        <v>3.630899460908828</v>
      </c>
      <c r="C12" s="19">
        <f t="shared" si="0"/>
        <v>2.1957740772583914</v>
      </c>
      <c r="D12" s="19">
        <f t="shared" si="0"/>
        <v>17.25703928633685</v>
      </c>
      <c r="E12" s="19">
        <f t="shared" si="0"/>
        <v>50.796386048939254</v>
      </c>
      <c r="F12" s="16">
        <f t="shared" si="0"/>
        <v>26.11990112655696</v>
      </c>
      <c r="G12" s="61"/>
      <c r="H12" s="61" t="s">
        <v>391</v>
      </c>
      <c r="I12" s="61">
        <v>0.03630899460908828</v>
      </c>
      <c r="J12" s="61">
        <v>0.021957740772583913</v>
      </c>
      <c r="K12" s="61">
        <v>0.17257039286336848</v>
      </c>
      <c r="L12" s="61">
        <v>0.5079638604893926</v>
      </c>
      <c r="M12" s="61">
        <v>0.2611990112655696</v>
      </c>
    </row>
    <row r="13" spans="1:13" s="24" customFormat="1" ht="18" customHeight="1">
      <c r="A13" s="39" t="s">
        <v>698</v>
      </c>
      <c r="B13" s="19">
        <f>I13*100</f>
        <v>4.809745315946197</v>
      </c>
      <c r="C13" s="19">
        <f t="shared" si="0"/>
        <v>4.871922072763888</v>
      </c>
      <c r="D13" s="19">
        <f t="shared" si="0"/>
        <v>15.43175091814731</v>
      </c>
      <c r="E13" s="19">
        <f t="shared" si="0"/>
        <v>40.515358499007256</v>
      </c>
      <c r="F13" s="16">
        <f t="shared" si="0"/>
        <v>34.37122319413534</v>
      </c>
      <c r="H13" s="61" t="s">
        <v>393</v>
      </c>
      <c r="I13" s="61">
        <v>0.04809745315946197</v>
      </c>
      <c r="J13" s="61">
        <v>0.04871922072763888</v>
      </c>
      <c r="K13" s="61">
        <v>0.1543175091814731</v>
      </c>
      <c r="L13" s="61">
        <v>0.4051535849900726</v>
      </c>
      <c r="M13" s="61">
        <v>0.34371223194135336</v>
      </c>
    </row>
    <row r="14" spans="1:13" s="24" customFormat="1" ht="18" customHeight="1">
      <c r="A14" s="39" t="s">
        <v>699</v>
      </c>
      <c r="B14" s="19">
        <f>I14*100</f>
        <v>7.6847887042008765</v>
      </c>
      <c r="C14" s="19">
        <f t="shared" si="0"/>
        <v>10.067904001646088</v>
      </c>
      <c r="D14" s="19">
        <f t="shared" si="0"/>
        <v>22.67630090809078</v>
      </c>
      <c r="E14" s="19">
        <f t="shared" si="0"/>
        <v>34.646613612406185</v>
      </c>
      <c r="F14" s="16">
        <f t="shared" si="0"/>
        <v>24.924392773656336</v>
      </c>
      <c r="H14" s="61" t="s">
        <v>395</v>
      </c>
      <c r="I14" s="61">
        <v>0.07684788704200876</v>
      </c>
      <c r="J14" s="61">
        <v>0.10067904001646089</v>
      </c>
      <c r="K14" s="61">
        <v>0.2267630090809078</v>
      </c>
      <c r="L14" s="61">
        <v>0.34646613612406185</v>
      </c>
      <c r="M14" s="61">
        <v>0.24924392773656337</v>
      </c>
    </row>
    <row r="15" spans="1:13" s="24" customFormat="1" ht="18" customHeight="1">
      <c r="A15" s="39" t="s">
        <v>700</v>
      </c>
      <c r="B15" s="19">
        <f>I15*100</f>
        <v>40.47358736401161</v>
      </c>
      <c r="C15" s="19">
        <f t="shared" si="0"/>
        <v>23.35210659075518</v>
      </c>
      <c r="D15" s="19">
        <f t="shared" si="0"/>
        <v>20.30426049753974</v>
      </c>
      <c r="E15" s="19">
        <f t="shared" si="0"/>
        <v>12.163758403612528</v>
      </c>
      <c r="F15" s="16">
        <f t="shared" si="0"/>
        <v>3.706287144081207</v>
      </c>
      <c r="H15" s="61" t="s">
        <v>397</v>
      </c>
      <c r="I15" s="61">
        <v>0.4047358736401161</v>
      </c>
      <c r="J15" s="24">
        <v>0.2335210659075518</v>
      </c>
      <c r="K15" s="24">
        <v>0.2030426049753974</v>
      </c>
      <c r="L15" s="24">
        <v>0.12163758403612528</v>
      </c>
      <c r="M15" s="61">
        <v>0.03706287144081207</v>
      </c>
    </row>
    <row r="16" spans="1:6" s="24" customFormat="1" ht="18" customHeight="1">
      <c r="A16" s="40" t="s">
        <v>701</v>
      </c>
      <c r="B16" s="19"/>
      <c r="C16" s="19"/>
      <c r="D16" s="19"/>
      <c r="E16" s="19"/>
      <c r="F16" s="16"/>
    </row>
    <row r="17" spans="1:13" s="24" customFormat="1" ht="18" customHeight="1">
      <c r="A17" s="36" t="s">
        <v>702</v>
      </c>
      <c r="B17" s="19">
        <f>I17*100</f>
        <v>48.36618410263475</v>
      </c>
      <c r="C17" s="19">
        <f t="shared" si="0"/>
        <v>23.655570827939805</v>
      </c>
      <c r="D17" s="19">
        <f t="shared" si="0"/>
        <v>16.02199223406121</v>
      </c>
      <c r="E17" s="19">
        <f t="shared" si="0"/>
        <v>8.862944312709887</v>
      </c>
      <c r="F17" s="16">
        <f t="shared" si="0"/>
        <v>3.093308522654498</v>
      </c>
      <c r="H17" s="61" t="s">
        <v>400</v>
      </c>
      <c r="I17" s="24">
        <v>0.48366184102634746</v>
      </c>
      <c r="J17" s="24">
        <v>0.23655570827939804</v>
      </c>
      <c r="K17" s="24">
        <v>0.16021992234061208</v>
      </c>
      <c r="L17" s="24">
        <v>0.08862944312709888</v>
      </c>
      <c r="M17" s="24">
        <v>0.030933085226544976</v>
      </c>
    </row>
    <row r="18" spans="1:13" s="24" customFormat="1" ht="18" customHeight="1">
      <c r="A18" s="36" t="s">
        <v>61</v>
      </c>
      <c r="B18" s="19">
        <f>I18*100</f>
        <v>15.718868568587371</v>
      </c>
      <c r="C18" s="19">
        <f t="shared" si="0"/>
        <v>20.41506046715268</v>
      </c>
      <c r="D18" s="19">
        <f t="shared" si="0"/>
        <v>29.24536908190592</v>
      </c>
      <c r="E18" s="19">
        <f t="shared" si="0"/>
        <v>24.58775189307091</v>
      </c>
      <c r="F18" s="16">
        <f t="shared" si="0"/>
        <v>10.032949989283173</v>
      </c>
      <c r="H18" s="24" t="s">
        <v>401</v>
      </c>
      <c r="I18" s="24">
        <v>0.1571886856858737</v>
      </c>
      <c r="J18" s="24">
        <v>0.20415060467152682</v>
      </c>
      <c r="K18" s="24">
        <v>0.2924536908190592</v>
      </c>
      <c r="L18" s="24">
        <v>0.24587751893070908</v>
      </c>
      <c r="M18" s="24">
        <v>0.10032949989283173</v>
      </c>
    </row>
    <row r="19" spans="1:13" s="24" customFormat="1" ht="18" customHeight="1">
      <c r="A19" s="36" t="s">
        <v>62</v>
      </c>
      <c r="B19" s="19">
        <f>I19*100</f>
        <v>6.973890686065225</v>
      </c>
      <c r="C19" s="19">
        <f t="shared" si="0"/>
        <v>8.121697371795964</v>
      </c>
      <c r="D19" s="19">
        <f t="shared" si="0"/>
        <v>24.770840124012327</v>
      </c>
      <c r="E19" s="19">
        <f t="shared" si="0"/>
        <v>36.99027565285621</v>
      </c>
      <c r="F19" s="16">
        <f t="shared" si="0"/>
        <v>23.143296165270247</v>
      </c>
      <c r="H19" s="24" t="s">
        <v>402</v>
      </c>
      <c r="I19" s="24">
        <v>0.06973890686065225</v>
      </c>
      <c r="J19" s="24">
        <v>0.08121697371795965</v>
      </c>
      <c r="K19" s="24">
        <v>0.24770840124012328</v>
      </c>
      <c r="L19" s="24">
        <v>0.36990275652856214</v>
      </c>
      <c r="M19" s="24">
        <v>0.23143296165270247</v>
      </c>
    </row>
    <row r="20" spans="1:13" s="24" customFormat="1" ht="18" customHeight="1">
      <c r="A20" s="36" t="s">
        <v>63</v>
      </c>
      <c r="B20" s="19">
        <f>I20*100</f>
        <v>3.8045572707922672</v>
      </c>
      <c r="C20" s="19">
        <f t="shared" si="0"/>
        <v>3.7725676660391096</v>
      </c>
      <c r="D20" s="19">
        <f t="shared" si="0"/>
        <v>17.044007796079082</v>
      </c>
      <c r="E20" s="19">
        <f t="shared" si="0"/>
        <v>44.72202469956847</v>
      </c>
      <c r="F20" s="16">
        <f t="shared" si="0"/>
        <v>30.656842567521142</v>
      </c>
      <c r="H20" s="24" t="s">
        <v>403</v>
      </c>
      <c r="I20" s="24">
        <v>0.03804557270792267</v>
      </c>
      <c r="J20" s="24">
        <v>0.037725676660391096</v>
      </c>
      <c r="K20" s="24">
        <v>0.17044007796079083</v>
      </c>
      <c r="L20" s="24">
        <v>0.4472202469956847</v>
      </c>
      <c r="M20" s="24">
        <v>0.3065684256752114</v>
      </c>
    </row>
    <row r="21" spans="1:6" s="24" customFormat="1" ht="18" customHeight="1">
      <c r="A21" s="37" t="s">
        <v>703</v>
      </c>
      <c r="B21" s="19"/>
      <c r="C21" s="19"/>
      <c r="D21" s="19"/>
      <c r="E21" s="19"/>
      <c r="F21" s="16"/>
    </row>
    <row r="22" spans="1:13" s="61" customFormat="1" ht="18" customHeight="1">
      <c r="A22" s="36" t="s">
        <v>704</v>
      </c>
      <c r="B22" s="19">
        <f>I22*100</f>
        <v>13.088416314158465</v>
      </c>
      <c r="C22" s="19">
        <f t="shared" si="0"/>
        <v>11.722920552488624</v>
      </c>
      <c r="D22" s="19">
        <f t="shared" si="0"/>
        <v>20.77635358228785</v>
      </c>
      <c r="E22" s="19">
        <f t="shared" si="0"/>
        <v>33.284819344941376</v>
      </c>
      <c r="F22" s="16">
        <f t="shared" si="0"/>
        <v>21.127490206124097</v>
      </c>
      <c r="H22" s="24" t="s">
        <v>406</v>
      </c>
      <c r="I22" s="24">
        <v>0.13088416314158466</v>
      </c>
      <c r="J22" s="24">
        <v>0.11722920552488623</v>
      </c>
      <c r="K22" s="24">
        <v>0.2077635358228785</v>
      </c>
      <c r="L22" s="24">
        <v>0.33284819344941374</v>
      </c>
      <c r="M22" s="24">
        <v>0.21127490206124097</v>
      </c>
    </row>
    <row r="23" spans="1:13" s="24" customFormat="1" ht="18" customHeight="1">
      <c r="A23" s="41" t="s">
        <v>705</v>
      </c>
      <c r="B23" s="19">
        <f>I23*100</f>
        <v>41.46793505704503</v>
      </c>
      <c r="C23" s="19">
        <f t="shared" si="0"/>
        <v>19.114125723369597</v>
      </c>
      <c r="D23" s="19">
        <f t="shared" si="0"/>
        <v>20.551473003929367</v>
      </c>
      <c r="E23" s="19">
        <f t="shared" si="0"/>
        <v>14.049284395028474</v>
      </c>
      <c r="F23" s="16">
        <f t="shared" si="0"/>
        <v>4.8171818206275825</v>
      </c>
      <c r="H23" s="24" t="s">
        <v>408</v>
      </c>
      <c r="I23" s="24">
        <v>0.4146793505704503</v>
      </c>
      <c r="J23" s="24">
        <v>0.19114125723369596</v>
      </c>
      <c r="K23" s="24">
        <v>0.20551473003929366</v>
      </c>
      <c r="L23" s="24">
        <v>0.14049284395028475</v>
      </c>
      <c r="M23" s="24">
        <v>0.04817181820627583</v>
      </c>
    </row>
    <row r="24" spans="1:17" s="24" customFormat="1" ht="18" customHeight="1">
      <c r="A24" s="42" t="s">
        <v>706</v>
      </c>
      <c r="B24" s="19"/>
      <c r="C24" s="19"/>
      <c r="D24" s="19"/>
      <c r="E24" s="19"/>
      <c r="F24" s="16"/>
      <c r="G24" s="61"/>
      <c r="N24" s="61"/>
      <c r="O24" s="61"/>
      <c r="P24" s="61"/>
      <c r="Q24" s="61"/>
    </row>
    <row r="25" spans="1:13" s="24" customFormat="1" ht="18" customHeight="1">
      <c r="A25" s="39" t="s">
        <v>707</v>
      </c>
      <c r="B25" s="19">
        <f>I25*100</f>
        <v>47.77319869677751</v>
      </c>
      <c r="C25" s="19">
        <f t="shared" si="0"/>
        <v>22.750008483428672</v>
      </c>
      <c r="D25" s="19">
        <f t="shared" si="0"/>
        <v>18.505303127263378</v>
      </c>
      <c r="E25" s="19">
        <f t="shared" si="0"/>
        <v>8.977035927897372</v>
      </c>
      <c r="F25" s="16">
        <f t="shared" si="0"/>
        <v>1.9944537646333103</v>
      </c>
      <c r="H25" s="24" t="s">
        <v>411</v>
      </c>
      <c r="I25" s="24">
        <v>0.47773198696777514</v>
      </c>
      <c r="J25" s="24">
        <v>0.22750008483428674</v>
      </c>
      <c r="K25" s="24">
        <v>0.18505303127263378</v>
      </c>
      <c r="L25" s="24">
        <v>0.08977035927897371</v>
      </c>
      <c r="M25" s="24">
        <v>0.019944537646333103</v>
      </c>
    </row>
    <row r="26" spans="1:13" s="24" customFormat="1" ht="18" customHeight="1">
      <c r="A26" s="39" t="s">
        <v>708</v>
      </c>
      <c r="B26" s="19">
        <f>I26*100</f>
        <v>12.354558583003069</v>
      </c>
      <c r="C26" s="19">
        <f t="shared" si="0"/>
        <v>16.997279373792473</v>
      </c>
      <c r="D26" s="19">
        <f t="shared" si="0"/>
        <v>31.647301408279883</v>
      </c>
      <c r="E26" s="19">
        <f t="shared" si="0"/>
        <v>28.647082082292158</v>
      </c>
      <c r="F26" s="16">
        <f t="shared" si="0"/>
        <v>10.353778552632653</v>
      </c>
      <c r="G26" s="61"/>
      <c r="H26" s="61" t="s">
        <v>413</v>
      </c>
      <c r="I26" s="24">
        <v>0.1235455858300307</v>
      </c>
      <c r="J26" s="24">
        <v>0.16997279373792473</v>
      </c>
      <c r="K26" s="24">
        <v>0.3164730140827988</v>
      </c>
      <c r="L26" s="24">
        <v>0.2864708208229216</v>
      </c>
      <c r="M26" s="24">
        <v>0.10353778552632653</v>
      </c>
    </row>
    <row r="27" spans="1:13" s="61" customFormat="1" ht="18" customHeight="1">
      <c r="A27" s="39" t="s">
        <v>709</v>
      </c>
      <c r="B27" s="19">
        <f>I27*100</f>
        <v>4.446448317526598</v>
      </c>
      <c r="C27" s="19">
        <f t="shared" si="0"/>
        <v>6.883368652738989</v>
      </c>
      <c r="D27" s="19">
        <f t="shared" si="0"/>
        <v>22.07153720863342</v>
      </c>
      <c r="E27" s="19">
        <f t="shared" si="0"/>
        <v>44.0461186921383</v>
      </c>
      <c r="F27" s="16">
        <f t="shared" si="0"/>
        <v>22.552527128962673</v>
      </c>
      <c r="H27" s="24" t="s">
        <v>415</v>
      </c>
      <c r="I27" s="24">
        <v>0.04446448317526598</v>
      </c>
      <c r="J27" s="24">
        <v>0.06883368652738989</v>
      </c>
      <c r="K27" s="24">
        <v>0.22071537208633418</v>
      </c>
      <c r="L27" s="24">
        <v>0.44046118692138303</v>
      </c>
      <c r="M27" s="24">
        <v>0.22552527128962674</v>
      </c>
    </row>
    <row r="28" spans="1:13" s="24" customFormat="1" ht="18" customHeight="1">
      <c r="A28" s="39" t="s">
        <v>710</v>
      </c>
      <c r="B28" s="19">
        <f>I28*100</f>
        <v>3.487094188182978</v>
      </c>
      <c r="C28" s="19">
        <f t="shared" si="0"/>
        <v>3.4306622957269104</v>
      </c>
      <c r="D28" s="19">
        <f t="shared" si="0"/>
        <v>14.277193815004283</v>
      </c>
      <c r="E28" s="19">
        <f t="shared" si="0"/>
        <v>44.542479392088865</v>
      </c>
      <c r="F28" s="15">
        <f t="shared" si="0"/>
        <v>34.262570308997056</v>
      </c>
      <c r="H28" s="61" t="s">
        <v>417</v>
      </c>
      <c r="I28" s="24">
        <v>0.03487094188182978</v>
      </c>
      <c r="J28" s="24">
        <v>0.034306622957269106</v>
      </c>
      <c r="K28" s="24">
        <v>0.14277193815004283</v>
      </c>
      <c r="L28" s="24">
        <v>0.44542479392088863</v>
      </c>
      <c r="M28" s="24">
        <v>0.34262570308997053</v>
      </c>
    </row>
    <row r="29" spans="1:13" ht="18" customHeight="1">
      <c r="A29" s="39" t="s">
        <v>711</v>
      </c>
      <c r="B29" s="43">
        <f>I29*100</f>
        <v>3.1730018359895835</v>
      </c>
      <c r="C29" s="19">
        <f>J29*100</f>
        <v>3.3363309013894593</v>
      </c>
      <c r="D29" s="19">
        <f>K29*100</f>
        <v>10.415450116432504</v>
      </c>
      <c r="E29" s="19">
        <f>L29*100</f>
        <v>41.06974013596078</v>
      </c>
      <c r="F29" s="15">
        <f>M29*100</f>
        <v>42.00547701022745</v>
      </c>
      <c r="I29" s="24">
        <v>0.031730018359895834</v>
      </c>
      <c r="J29" s="24">
        <v>0.033363309013894595</v>
      </c>
      <c r="K29" s="24">
        <v>0.10415450116432505</v>
      </c>
      <c r="L29" s="24">
        <v>0.4106974013596078</v>
      </c>
      <c r="M29" s="24">
        <v>0.4200547701022745</v>
      </c>
    </row>
    <row r="30" spans="1:13" ht="18" customHeight="1">
      <c r="A30" s="44" t="s">
        <v>712</v>
      </c>
      <c r="B30" s="26">
        <f aca="true" t="shared" si="1" ref="B30:F31">I30*100</f>
        <v>2.720869615976239</v>
      </c>
      <c r="C30" s="26">
        <f t="shared" si="1"/>
        <v>2.618771671831819</v>
      </c>
      <c r="D30" s="26">
        <f t="shared" si="1"/>
        <v>11.070474521717212</v>
      </c>
      <c r="E30" s="26">
        <f t="shared" si="1"/>
        <v>38.8264112506192</v>
      </c>
      <c r="F30" s="267">
        <f t="shared" si="1"/>
        <v>44.76347293985538</v>
      </c>
      <c r="I30" s="61">
        <v>0.02720869615976239</v>
      </c>
      <c r="J30" s="61">
        <v>0.026187716718318186</v>
      </c>
      <c r="K30" s="61">
        <v>0.11070474521717212</v>
      </c>
      <c r="L30" s="61">
        <v>0.388264112506192</v>
      </c>
      <c r="M30" s="61">
        <v>0.4476347293985538</v>
      </c>
    </row>
    <row r="31" ht="18" customHeight="1">
      <c r="A31" s="45"/>
    </row>
    <row r="32" ht="18" customHeight="1">
      <c r="A32" s="45"/>
    </row>
    <row r="33" ht="18" customHeight="1">
      <c r="A33" s="45"/>
    </row>
    <row r="34" ht="18" customHeight="1">
      <c r="A34" s="45"/>
    </row>
    <row r="35" ht="18" customHeight="1">
      <c r="A35" s="45"/>
    </row>
    <row r="36" ht="18" customHeight="1">
      <c r="A36" s="45"/>
    </row>
    <row r="37" ht="18" customHeight="1">
      <c r="A37" s="45"/>
    </row>
    <row r="38" ht="18" customHeight="1">
      <c r="A38" s="45"/>
    </row>
    <row r="39" ht="18" customHeight="1">
      <c r="A39" s="45"/>
    </row>
    <row r="40" ht="18" customHeight="1">
      <c r="A40" s="45"/>
    </row>
    <row r="41" ht="18" customHeight="1">
      <c r="A41" s="45"/>
    </row>
    <row r="42" ht="18" customHeight="1">
      <c r="A42" s="45"/>
    </row>
    <row r="43" ht="18" customHeight="1">
      <c r="A43" s="45"/>
    </row>
    <row r="44" ht="18" customHeight="1">
      <c r="A44" s="45"/>
    </row>
    <row r="45" ht="18" customHeight="1">
      <c r="A45" s="45"/>
    </row>
    <row r="46" ht="18" customHeight="1">
      <c r="A46" s="45"/>
    </row>
    <row r="47" ht="18" customHeight="1">
      <c r="A47" s="45"/>
    </row>
    <row r="48" ht="18" customHeight="1">
      <c r="A48" s="45"/>
    </row>
    <row r="49" ht="18" customHeight="1">
      <c r="A49" s="45"/>
    </row>
    <row r="50" ht="18" customHeight="1">
      <c r="A50" s="45"/>
    </row>
    <row r="51" ht="18" customHeight="1">
      <c r="A51" s="45"/>
    </row>
    <row r="52" ht="18" customHeight="1">
      <c r="A52" s="45"/>
    </row>
    <row r="53" ht="18" customHeight="1">
      <c r="A53" s="45"/>
    </row>
    <row r="54" ht="18" customHeight="1">
      <c r="A54" s="45"/>
    </row>
    <row r="55" ht="18" customHeight="1">
      <c r="A55" s="45"/>
    </row>
    <row r="56" ht="18" customHeight="1">
      <c r="A56" s="45"/>
    </row>
    <row r="57" ht="18" customHeight="1">
      <c r="A57" s="45"/>
    </row>
    <row r="58" ht="18" customHeight="1">
      <c r="A58" s="45"/>
    </row>
    <row r="59" ht="18" customHeight="1">
      <c r="A59" s="45"/>
    </row>
    <row r="60" ht="18" customHeight="1">
      <c r="A60" s="45"/>
    </row>
    <row r="61" ht="18" customHeight="1">
      <c r="A61" s="45"/>
    </row>
    <row r="62" ht="18" customHeight="1">
      <c r="A62" s="45"/>
    </row>
    <row r="63" ht="18" customHeight="1">
      <c r="A63" s="45"/>
    </row>
    <row r="64" ht="18" customHeight="1">
      <c r="A64" s="45"/>
    </row>
    <row r="65" ht="18" customHeight="1">
      <c r="A65" s="45"/>
    </row>
    <row r="66" ht="18" customHeight="1">
      <c r="A66" s="45"/>
    </row>
    <row r="67" ht="18" customHeight="1">
      <c r="A67" s="45"/>
    </row>
    <row r="68" ht="18" customHeight="1">
      <c r="A68" s="45"/>
    </row>
    <row r="69" ht="18" customHeight="1">
      <c r="A69" s="45"/>
    </row>
    <row r="70" ht="18" customHeight="1">
      <c r="A70" s="45"/>
    </row>
    <row r="71" ht="18" customHeight="1">
      <c r="A71" s="45"/>
    </row>
    <row r="72" ht="18" customHeight="1">
      <c r="A72" s="45"/>
    </row>
    <row r="73" ht="18" customHeight="1">
      <c r="A73" s="45"/>
    </row>
    <row r="74" ht="18" customHeight="1">
      <c r="A74" s="45"/>
    </row>
    <row r="75" ht="18" customHeight="1">
      <c r="A75" s="45"/>
    </row>
    <row r="76" ht="18" customHeight="1">
      <c r="A76" s="45"/>
    </row>
    <row r="77" ht="18" customHeight="1">
      <c r="A77" s="45"/>
    </row>
    <row r="78" ht="18" customHeight="1">
      <c r="A78" s="45"/>
    </row>
    <row r="79" ht="18" customHeight="1">
      <c r="A79" s="45"/>
    </row>
    <row r="80" ht="18" customHeight="1">
      <c r="A80" s="45"/>
    </row>
    <row r="81" ht="18" customHeight="1">
      <c r="A81" s="45"/>
    </row>
    <row r="82" ht="18" customHeight="1">
      <c r="A82" s="45"/>
    </row>
    <row r="83" ht="18" customHeight="1">
      <c r="A83" s="45"/>
    </row>
    <row r="84" ht="18" customHeight="1">
      <c r="A84" s="45"/>
    </row>
    <row r="85" ht="18" customHeight="1">
      <c r="A85" s="45"/>
    </row>
    <row r="86" ht="18" customHeight="1">
      <c r="A86" s="45"/>
    </row>
    <row r="87" ht="18" customHeight="1">
      <c r="A87" s="45"/>
    </row>
    <row r="88" ht="18" customHeight="1">
      <c r="A88" s="45"/>
    </row>
    <row r="89" ht="18" customHeight="1">
      <c r="A89" s="45"/>
    </row>
    <row r="90" ht="18" customHeight="1">
      <c r="A90" s="45"/>
    </row>
    <row r="91" ht="18" customHeight="1">
      <c r="A91" s="45"/>
    </row>
    <row r="92" ht="18" customHeight="1">
      <c r="A92" s="45"/>
    </row>
    <row r="93" ht="18" customHeight="1">
      <c r="A93" s="45"/>
    </row>
    <row r="94" ht="18" customHeight="1">
      <c r="A94" s="45"/>
    </row>
    <row r="95" ht="18" customHeight="1">
      <c r="A95" s="45"/>
    </row>
    <row r="96" ht="18" customHeight="1">
      <c r="A96" s="45"/>
    </row>
    <row r="97" ht="18" customHeight="1">
      <c r="A97" s="45"/>
    </row>
    <row r="98" ht="18" customHeight="1">
      <c r="A98" s="45"/>
    </row>
    <row r="99" ht="18" customHeight="1">
      <c r="A99" s="45"/>
    </row>
    <row r="100" ht="18" customHeight="1">
      <c r="A100" s="45"/>
    </row>
    <row r="101" ht="18" customHeight="1">
      <c r="A101" s="45"/>
    </row>
    <row r="102" ht="18" customHeight="1">
      <c r="A102" s="45"/>
    </row>
    <row r="103" ht="18" customHeight="1">
      <c r="A103" s="45"/>
    </row>
    <row r="104" ht="18" customHeight="1">
      <c r="A104" s="45"/>
    </row>
    <row r="105" ht="18" customHeight="1">
      <c r="A105" s="45"/>
    </row>
    <row r="106" ht="18" customHeight="1">
      <c r="A106" s="45"/>
    </row>
    <row r="107" ht="18" customHeight="1">
      <c r="A107" s="45"/>
    </row>
    <row r="108" ht="18" customHeight="1">
      <c r="A108" s="45"/>
    </row>
    <row r="109" ht="18" customHeight="1">
      <c r="A109" s="45"/>
    </row>
    <row r="110" ht="18" customHeight="1">
      <c r="A110" s="45"/>
    </row>
    <row r="111" ht="18" customHeight="1">
      <c r="A111" s="45"/>
    </row>
    <row r="112" ht="18" customHeight="1">
      <c r="A112" s="45"/>
    </row>
    <row r="113" ht="18" customHeight="1">
      <c r="A113" s="45"/>
    </row>
    <row r="114" ht="18" customHeight="1">
      <c r="A114" s="45"/>
    </row>
    <row r="115" ht="18" customHeight="1">
      <c r="A115" s="45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323" customWidth="1"/>
    <col min="2" max="3" width="25.10546875" style="4" customWidth="1"/>
    <col min="4" max="4" width="8.88671875" style="4" customWidth="1"/>
    <col min="5" max="6" width="0" style="4" hidden="1" customWidth="1"/>
    <col min="7" max="16384" width="8.88671875" style="4" customWidth="1"/>
  </cols>
  <sheetData>
    <row r="2" spans="1:3" ht="18" customHeight="1">
      <c r="A2" s="326" t="s">
        <v>840</v>
      </c>
      <c r="B2" s="3"/>
      <c r="C2" s="3"/>
    </row>
    <row r="3" spans="1:3" ht="18" customHeight="1">
      <c r="A3" s="314"/>
      <c r="B3" s="3"/>
      <c r="C3" s="3"/>
    </row>
    <row r="4" spans="1:3" s="24" customFormat="1" ht="18" customHeight="1">
      <c r="A4" s="5"/>
      <c r="B4" s="72"/>
      <c r="C4" s="74" t="s">
        <v>0</v>
      </c>
    </row>
    <row r="5" spans="1:3" s="7" customFormat="1" ht="18" customHeight="1">
      <c r="A5" s="316" t="s">
        <v>1</v>
      </c>
      <c r="B5" s="9" t="s">
        <v>713</v>
      </c>
      <c r="C5" s="10" t="s">
        <v>714</v>
      </c>
    </row>
    <row r="6" spans="1:3" s="7" customFormat="1" ht="18" customHeight="1">
      <c r="A6" s="318"/>
      <c r="B6" s="12"/>
      <c r="C6" s="13"/>
    </row>
    <row r="7" spans="1:6" s="61" customFormat="1" ht="19.5" customHeight="1">
      <c r="A7" s="18">
        <v>2009</v>
      </c>
      <c r="B7" s="117">
        <f>E7*100</f>
        <v>26.824101273440558</v>
      </c>
      <c r="C7" s="117">
        <f aca="true" t="shared" si="0" ref="C7:C32">F7*100</f>
        <v>51.60320242641192</v>
      </c>
      <c r="E7" s="61">
        <v>0.2682410127344056</v>
      </c>
      <c r="F7" s="61">
        <v>0.5160320242641192</v>
      </c>
    </row>
    <row r="8" spans="1:6" s="24" customFormat="1" ht="19.5" customHeight="1">
      <c r="A8" s="18">
        <v>2011</v>
      </c>
      <c r="B8" s="117">
        <f>E8*100</f>
        <v>28.135687763401396</v>
      </c>
      <c r="C8" s="117">
        <f>F8*100</f>
        <v>53.81734131890138</v>
      </c>
      <c r="E8" s="24">
        <v>0.28135687763401396</v>
      </c>
      <c r="F8" s="24">
        <v>0.5381734131890138</v>
      </c>
    </row>
    <row r="9" spans="1:6" s="61" customFormat="1" ht="19.5" customHeight="1">
      <c r="A9" s="21">
        <v>2012</v>
      </c>
      <c r="B9" s="117">
        <f>E9*100</f>
        <v>34.83383995819539</v>
      </c>
      <c r="C9" s="117">
        <f>F9*100</f>
        <v>61.209812986283694</v>
      </c>
      <c r="E9" s="61">
        <v>0.3483383995819539</v>
      </c>
      <c r="F9" s="61">
        <v>0.612098129862837</v>
      </c>
    </row>
    <row r="10" spans="1:11" s="24" customFormat="1" ht="19.5" customHeight="1">
      <c r="A10" s="23" t="s">
        <v>7</v>
      </c>
      <c r="B10" s="117">
        <f aca="true" t="shared" si="1" ref="B10:B32">E10*100</f>
        <v>42.4016116407426</v>
      </c>
      <c r="C10" s="117">
        <f t="shared" si="0"/>
        <v>71.17487367402123</v>
      </c>
      <c r="E10" s="24">
        <v>0.42401611640742604</v>
      </c>
      <c r="F10" s="24">
        <v>0.7117487367402122</v>
      </c>
      <c r="K10" s="61"/>
    </row>
    <row r="11" spans="1:11" s="24" customFormat="1" ht="19.5" customHeight="1">
      <c r="A11" s="23" t="s">
        <v>8</v>
      </c>
      <c r="B11" s="117">
        <f t="shared" si="1"/>
        <v>38.38358145499278</v>
      </c>
      <c r="C11" s="117">
        <f t="shared" si="0"/>
        <v>62.13186446729865</v>
      </c>
      <c r="E11" s="24">
        <v>0.38383581454992777</v>
      </c>
      <c r="F11" s="24">
        <v>0.6213186446729865</v>
      </c>
      <c r="K11" s="61"/>
    </row>
    <row r="12" spans="1:11" s="24" customFormat="1" ht="19.5" customHeight="1">
      <c r="A12" s="23" t="s">
        <v>9</v>
      </c>
      <c r="B12" s="117">
        <f t="shared" si="1"/>
        <v>30.732399003658124</v>
      </c>
      <c r="C12" s="117">
        <f t="shared" si="0"/>
        <v>53.44532883301725</v>
      </c>
      <c r="E12" s="24">
        <v>0.30732399003658123</v>
      </c>
      <c r="F12" s="24">
        <v>0.5344532883301725</v>
      </c>
      <c r="K12" s="61"/>
    </row>
    <row r="13" spans="1:11" s="24" customFormat="1" ht="19.5" customHeight="1">
      <c r="A13" s="23" t="s">
        <v>10</v>
      </c>
      <c r="B13" s="117">
        <f t="shared" si="1"/>
        <v>25.000660161886536</v>
      </c>
      <c r="C13" s="117">
        <f t="shared" si="0"/>
        <v>48.56313478152181</v>
      </c>
      <c r="E13" s="24">
        <v>0.25000660161886534</v>
      </c>
      <c r="F13" s="24">
        <v>0.4856313478152181</v>
      </c>
      <c r="K13" s="61"/>
    </row>
    <row r="14" spans="1:11" s="24" customFormat="1" ht="19.5" customHeight="1">
      <c r="A14" s="23" t="s">
        <v>11</v>
      </c>
      <c r="B14" s="117">
        <f t="shared" si="1"/>
        <v>45.42407305477915</v>
      </c>
      <c r="C14" s="117">
        <f t="shared" si="0"/>
        <v>79.89889504734796</v>
      </c>
      <c r="E14" s="24">
        <v>0.4542407305477915</v>
      </c>
      <c r="F14" s="24">
        <v>0.7989889504734796</v>
      </c>
      <c r="K14" s="61"/>
    </row>
    <row r="15" spans="1:11" s="24" customFormat="1" ht="19.5" customHeight="1">
      <c r="A15" s="23" t="s">
        <v>12</v>
      </c>
      <c r="B15" s="117">
        <f t="shared" si="1"/>
        <v>25.115451897996294</v>
      </c>
      <c r="C15" s="117">
        <f t="shared" si="0"/>
        <v>52.803635069739094</v>
      </c>
      <c r="E15" s="24">
        <v>0.25115451897996294</v>
      </c>
      <c r="F15" s="24">
        <v>0.528036350697391</v>
      </c>
      <c r="K15" s="61"/>
    </row>
    <row r="16" spans="1:11" s="24" customFormat="1" ht="19.5" customHeight="1">
      <c r="A16" s="23" t="s">
        <v>13</v>
      </c>
      <c r="B16" s="117">
        <f t="shared" si="1"/>
        <v>24.414568273102617</v>
      </c>
      <c r="C16" s="117">
        <f t="shared" si="0"/>
        <v>49.38424834429818</v>
      </c>
      <c r="E16" s="24">
        <v>0.24414568273102616</v>
      </c>
      <c r="F16" s="24">
        <v>0.4938424834429818</v>
      </c>
      <c r="K16" s="61"/>
    </row>
    <row r="17" spans="1:11" s="24" customFormat="1" ht="19.5" customHeight="1">
      <c r="A17" s="23" t="s">
        <v>14</v>
      </c>
      <c r="B17" s="117">
        <f t="shared" si="1"/>
        <v>24.71922196623831</v>
      </c>
      <c r="C17" s="117">
        <f t="shared" si="0"/>
        <v>44.62435040026563</v>
      </c>
      <c r="E17" s="24">
        <v>0.2471922196623831</v>
      </c>
      <c r="F17" s="24">
        <v>0.4462435040026563</v>
      </c>
      <c r="K17" s="61"/>
    </row>
    <row r="18" spans="1:11" s="24" customFormat="1" ht="19.5" customHeight="1">
      <c r="A18" s="23" t="s">
        <v>15</v>
      </c>
      <c r="B18" s="117">
        <f t="shared" si="1"/>
        <v>21.51081604650557</v>
      </c>
      <c r="C18" s="117">
        <f t="shared" si="0"/>
        <v>42.98232885112036</v>
      </c>
      <c r="E18" s="24">
        <v>0.2151081604650557</v>
      </c>
      <c r="F18" s="24">
        <v>0.42982328851120355</v>
      </c>
      <c r="K18" s="61"/>
    </row>
    <row r="19" spans="1:11" s="24" customFormat="1" ht="19.5" customHeight="1">
      <c r="A19" s="23" t="s">
        <v>16</v>
      </c>
      <c r="B19" s="117">
        <f t="shared" si="1"/>
        <v>40.90193874194452</v>
      </c>
      <c r="C19" s="117">
        <f t="shared" si="0"/>
        <v>69.87576496647915</v>
      </c>
      <c r="E19" s="24">
        <v>0.4090193874194452</v>
      </c>
      <c r="F19" s="24">
        <v>0.6987576496647916</v>
      </c>
      <c r="K19" s="61"/>
    </row>
    <row r="20" spans="1:11" s="24" customFormat="1" ht="19.5" customHeight="1">
      <c r="A20" s="23" t="s">
        <v>17</v>
      </c>
      <c r="B20" s="117">
        <f t="shared" si="1"/>
        <v>13.767145705019482</v>
      </c>
      <c r="C20" s="117">
        <f t="shared" si="0"/>
        <v>26.010889940194588</v>
      </c>
      <c r="E20" s="24">
        <v>0.13767145705019482</v>
      </c>
      <c r="F20" s="24">
        <v>0.26010889940194587</v>
      </c>
      <c r="K20" s="61"/>
    </row>
    <row r="21" spans="1:11" s="24" customFormat="1" ht="19.5" customHeight="1">
      <c r="A21" s="23" t="s">
        <v>18</v>
      </c>
      <c r="B21" s="117">
        <f t="shared" si="1"/>
        <v>12.801980198019816</v>
      </c>
      <c r="C21" s="117">
        <f t="shared" si="0"/>
        <v>35.251768033946284</v>
      </c>
      <c r="E21" s="24">
        <v>0.12801980198019816</v>
      </c>
      <c r="F21" s="24">
        <v>0.35251768033946285</v>
      </c>
      <c r="K21" s="61"/>
    </row>
    <row r="22" spans="1:11" s="24" customFormat="1" ht="19.5" customHeight="1">
      <c r="A22" s="23" t="s">
        <v>19</v>
      </c>
      <c r="B22" s="117">
        <f t="shared" si="1"/>
        <v>18.117553161165272</v>
      </c>
      <c r="C22" s="117">
        <f t="shared" si="0"/>
        <v>37.10734849780514</v>
      </c>
      <c r="E22" s="24">
        <v>0.18117553161165273</v>
      </c>
      <c r="F22" s="24">
        <v>0.3710734849780514</v>
      </c>
      <c r="K22" s="61"/>
    </row>
    <row r="23" spans="1:11" s="24" customFormat="1" ht="19.5" customHeight="1">
      <c r="A23" s="23" t="s">
        <v>20</v>
      </c>
      <c r="B23" s="117">
        <f t="shared" si="1"/>
        <v>19.05029187247418</v>
      </c>
      <c r="C23" s="117">
        <f t="shared" si="0"/>
        <v>34.695404879509056</v>
      </c>
      <c r="E23" s="24">
        <v>0.1905029187247418</v>
      </c>
      <c r="F23" s="24">
        <v>0.34695404879509056</v>
      </c>
      <c r="K23" s="61"/>
    </row>
    <row r="24" spans="1:11" s="24" customFormat="1" ht="19.5" customHeight="1">
      <c r="A24" s="23" t="s">
        <v>21</v>
      </c>
      <c r="B24" s="117">
        <f t="shared" si="1"/>
        <v>20.24992272707202</v>
      </c>
      <c r="C24" s="117">
        <f t="shared" si="0"/>
        <v>30.58683269307194</v>
      </c>
      <c r="E24" s="24">
        <v>0.20249922727072017</v>
      </c>
      <c r="F24" s="24">
        <v>0.3058683269307194</v>
      </c>
      <c r="K24" s="61"/>
    </row>
    <row r="25" spans="1:11" s="24" customFormat="1" ht="19.5" customHeight="1">
      <c r="A25" s="23" t="s">
        <v>22</v>
      </c>
      <c r="B25" s="117">
        <f t="shared" si="1"/>
        <v>28.677409955846443</v>
      </c>
      <c r="C25" s="117">
        <f t="shared" si="0"/>
        <v>64.39697873008045</v>
      </c>
      <c r="E25" s="24">
        <v>0.28677409955846445</v>
      </c>
      <c r="F25" s="24">
        <v>0.6439697873008045</v>
      </c>
      <c r="K25" s="61"/>
    </row>
    <row r="26" spans="1:11" s="24" customFormat="1" ht="19.5" customHeight="1">
      <c r="A26" s="23" t="s">
        <v>23</v>
      </c>
      <c r="B26" s="117">
        <f t="shared" si="1"/>
        <v>22.071406854015553</v>
      </c>
      <c r="C26" s="117">
        <f t="shared" si="0"/>
        <v>49.34847760934717</v>
      </c>
      <c r="E26" s="24">
        <v>0.22071406854015554</v>
      </c>
      <c r="F26" s="24">
        <v>0.49348477609347174</v>
      </c>
      <c r="K26" s="61"/>
    </row>
    <row r="27" spans="1:11" s="24" customFormat="1" ht="19.5" customHeight="1">
      <c r="A27" s="23" t="s">
        <v>24</v>
      </c>
      <c r="B27" s="117">
        <f t="shared" si="1"/>
        <v>14.685206129554478</v>
      </c>
      <c r="C27" s="117">
        <f t="shared" si="0"/>
        <v>36.438028075311024</v>
      </c>
      <c r="E27" s="24">
        <v>0.1468520612955448</v>
      </c>
      <c r="F27" s="24">
        <v>0.36438028075311024</v>
      </c>
      <c r="K27" s="61"/>
    </row>
    <row r="28" spans="1:11" s="24" customFormat="1" ht="19.5" customHeight="1">
      <c r="A28" s="23" t="s">
        <v>25</v>
      </c>
      <c r="B28" s="117">
        <f t="shared" si="1"/>
        <v>44.25722053242173</v>
      </c>
      <c r="C28" s="117">
        <f t="shared" si="0"/>
        <v>70.34130978977686</v>
      </c>
      <c r="E28" s="24">
        <v>0.44257220532421726</v>
      </c>
      <c r="F28" s="24">
        <v>0.7034130978977685</v>
      </c>
      <c r="K28" s="61"/>
    </row>
    <row r="29" spans="1:11" s="24" customFormat="1" ht="19.5" customHeight="1">
      <c r="A29" s="23" t="s">
        <v>26</v>
      </c>
      <c r="B29" s="117">
        <f t="shared" si="1"/>
        <v>22.126942955033783</v>
      </c>
      <c r="C29" s="117">
        <f t="shared" si="0"/>
        <v>34.32182884574437</v>
      </c>
      <c r="E29" s="24">
        <v>0.22126942955033785</v>
      </c>
      <c r="F29" s="24">
        <v>0.34321828845744373</v>
      </c>
      <c r="K29" s="61"/>
    </row>
    <row r="30" spans="1:11" s="24" customFormat="1" ht="19.5" customHeight="1">
      <c r="A30" s="23" t="s">
        <v>27</v>
      </c>
      <c r="B30" s="117">
        <f t="shared" si="1"/>
        <v>19.90605068091708</v>
      </c>
      <c r="C30" s="117">
        <f t="shared" si="0"/>
        <v>33.798052059989644</v>
      </c>
      <c r="E30" s="24">
        <v>0.1990605068091708</v>
      </c>
      <c r="F30" s="24">
        <v>0.3379805205998965</v>
      </c>
      <c r="K30" s="61"/>
    </row>
    <row r="31" spans="1:11" s="24" customFormat="1" ht="19.5" customHeight="1">
      <c r="A31" s="23" t="s">
        <v>28</v>
      </c>
      <c r="B31" s="117">
        <f t="shared" si="1"/>
        <v>30.58185659895948</v>
      </c>
      <c r="C31" s="117">
        <f t="shared" si="0"/>
        <v>54.35046943209683</v>
      </c>
      <c r="E31" s="24">
        <v>0.3058185659895948</v>
      </c>
      <c r="F31" s="24">
        <v>0.5435046943209683</v>
      </c>
      <c r="K31" s="61"/>
    </row>
    <row r="32" spans="1:11" s="24" customFormat="1" ht="19.5" customHeight="1">
      <c r="A32" s="25" t="s">
        <v>29</v>
      </c>
      <c r="B32" s="129">
        <f t="shared" si="1"/>
        <v>46.733883287503815</v>
      </c>
      <c r="C32" s="129">
        <f t="shared" si="0"/>
        <v>62.095936449740286</v>
      </c>
      <c r="E32" s="24">
        <v>0.46733883287503813</v>
      </c>
      <c r="F32" s="24">
        <v>0.6209593644974029</v>
      </c>
      <c r="K32" s="61"/>
    </row>
    <row r="33" s="24" customFormat="1" ht="18" customHeight="1">
      <c r="A33" s="27" t="s">
        <v>535</v>
      </c>
    </row>
  </sheetData>
  <mergeCells count="3"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126"/>
  <sheetViews>
    <sheetView workbookViewId="0" topLeftCell="A1">
      <selection activeCell="C20" sqref="C20"/>
    </sheetView>
  </sheetViews>
  <sheetFormatPr defaultColWidth="8.88671875" defaultRowHeight="18" customHeight="1"/>
  <cols>
    <col min="1" max="1" width="10.21484375" style="46" customWidth="1"/>
    <col min="2" max="3" width="25.10546875" style="4" customWidth="1"/>
    <col min="4" max="4" width="8.88671875" style="4" customWidth="1"/>
    <col min="5" max="7" width="0" style="4" hidden="1" customWidth="1"/>
    <col min="8" max="16384" width="8.88671875" style="4" customWidth="1"/>
  </cols>
  <sheetData>
    <row r="2" spans="1:3" ht="18" customHeight="1">
      <c r="A2" s="30"/>
      <c r="B2" s="3"/>
      <c r="C2" s="3"/>
    </row>
    <row r="3" spans="1:3" ht="18" customHeight="1">
      <c r="A3" s="31"/>
      <c r="B3" s="3"/>
      <c r="C3" s="3"/>
    </row>
    <row r="4" spans="1:3" s="24" customFormat="1" ht="18" customHeight="1">
      <c r="A4" s="32"/>
      <c r="B4" s="72"/>
      <c r="C4" s="74" t="s">
        <v>715</v>
      </c>
    </row>
    <row r="5" spans="1:3" s="7" customFormat="1" ht="18" customHeight="1">
      <c r="A5" s="33" t="s">
        <v>716</v>
      </c>
      <c r="B5" s="9" t="s">
        <v>717</v>
      </c>
      <c r="C5" s="10" t="s">
        <v>718</v>
      </c>
    </row>
    <row r="6" spans="1:3" s="7" customFormat="1" ht="18" customHeight="1">
      <c r="A6" s="34"/>
      <c r="B6" s="12"/>
      <c r="C6" s="13"/>
    </row>
    <row r="7" spans="1:6" s="61" customFormat="1" ht="18" customHeight="1">
      <c r="A7" s="35" t="s">
        <v>719</v>
      </c>
      <c r="B7" s="97"/>
      <c r="E7" s="61" t="s">
        <v>509</v>
      </c>
      <c r="F7" s="61" t="s">
        <v>380</v>
      </c>
    </row>
    <row r="8" spans="1:7" s="24" customFormat="1" ht="18" customHeight="1">
      <c r="A8" s="36" t="s">
        <v>43</v>
      </c>
      <c r="B8" s="117">
        <f>F8*100</f>
        <v>39.345446009138925</v>
      </c>
      <c r="C8" s="145">
        <f aca="true" t="shared" si="0" ref="C8:C28">G8*100</f>
        <v>67.29431507302928</v>
      </c>
      <c r="E8" s="24" t="s">
        <v>511</v>
      </c>
      <c r="F8" s="24">
        <v>0.39345446009138924</v>
      </c>
      <c r="G8" s="24">
        <v>0.6729431507302928</v>
      </c>
    </row>
    <row r="9" spans="1:7" s="24" customFormat="1" ht="18" customHeight="1">
      <c r="A9" s="36" t="s">
        <v>44</v>
      </c>
      <c r="B9" s="117">
        <f aca="true" t="shared" si="1" ref="B9:B28">F9*100</f>
        <v>30.806680040390077</v>
      </c>
      <c r="C9" s="145">
        <f t="shared" si="0"/>
        <v>55.77865107922365</v>
      </c>
      <c r="E9" s="24" t="s">
        <v>512</v>
      </c>
      <c r="F9" s="24">
        <v>0.3080668004039008</v>
      </c>
      <c r="G9" s="24">
        <v>0.5577865107922365</v>
      </c>
    </row>
    <row r="10" spans="1:3" s="61" customFormat="1" ht="18" customHeight="1">
      <c r="A10" s="37" t="s">
        <v>720</v>
      </c>
      <c r="B10" s="123"/>
      <c r="C10" s="146"/>
    </row>
    <row r="11" spans="1:14" s="24" customFormat="1" ht="18" customHeight="1">
      <c r="A11" s="38" t="s">
        <v>721</v>
      </c>
      <c r="B11" s="117">
        <f t="shared" si="1"/>
        <v>49.500042660497165</v>
      </c>
      <c r="C11" s="145">
        <f t="shared" si="0"/>
        <v>95.37095398212965</v>
      </c>
      <c r="D11" s="61"/>
      <c r="E11" s="61" t="s">
        <v>513</v>
      </c>
      <c r="F11" s="61">
        <v>0.4950004266049716</v>
      </c>
      <c r="G11" s="61">
        <v>0.9537095398212965</v>
      </c>
      <c r="H11" s="61"/>
      <c r="I11" s="61"/>
      <c r="J11" s="61"/>
      <c r="K11" s="61"/>
      <c r="L11" s="61"/>
      <c r="M11" s="61"/>
      <c r="N11" s="61"/>
    </row>
    <row r="12" spans="1:10" s="24" customFormat="1" ht="18" customHeight="1">
      <c r="A12" s="38" t="s">
        <v>722</v>
      </c>
      <c r="B12" s="117">
        <f t="shared" si="1"/>
        <v>75.31230177272195</v>
      </c>
      <c r="C12" s="145">
        <f t="shared" si="0"/>
        <v>96.34018542990141</v>
      </c>
      <c r="D12" s="61"/>
      <c r="E12" s="61" t="s">
        <v>514</v>
      </c>
      <c r="F12" s="61">
        <v>0.7531230177272195</v>
      </c>
      <c r="G12" s="61">
        <v>0.9634018542990141</v>
      </c>
      <c r="J12" s="61"/>
    </row>
    <row r="13" spans="1:10" s="24" customFormat="1" ht="18" customHeight="1">
      <c r="A13" s="39" t="s">
        <v>723</v>
      </c>
      <c r="B13" s="117">
        <f t="shared" si="1"/>
        <v>55.74145193483842</v>
      </c>
      <c r="C13" s="145">
        <f t="shared" si="0"/>
        <v>90.34933434250438</v>
      </c>
      <c r="E13" s="61" t="s">
        <v>515</v>
      </c>
      <c r="F13" s="61">
        <v>0.5574145193483843</v>
      </c>
      <c r="G13" s="61">
        <v>0.9034933434250437</v>
      </c>
      <c r="J13" s="61"/>
    </row>
    <row r="14" spans="1:7" s="24" customFormat="1" ht="18" customHeight="1">
      <c r="A14" s="39" t="s">
        <v>724</v>
      </c>
      <c r="B14" s="117">
        <f t="shared" si="1"/>
        <v>28.537000977433312</v>
      </c>
      <c r="C14" s="145">
        <f t="shared" si="0"/>
        <v>67.44594295597756</v>
      </c>
      <c r="E14" s="61" t="s">
        <v>516</v>
      </c>
      <c r="F14" s="61">
        <v>0.28537000977433313</v>
      </c>
      <c r="G14" s="24">
        <v>0.6744594295597756</v>
      </c>
    </row>
    <row r="15" spans="1:7" s="24" customFormat="1" ht="18" customHeight="1">
      <c r="A15" s="39" t="s">
        <v>725</v>
      </c>
      <c r="B15" s="117">
        <f t="shared" si="1"/>
        <v>4.953794291754925</v>
      </c>
      <c r="C15" s="145">
        <f t="shared" si="0"/>
        <v>14.988156655516555</v>
      </c>
      <c r="E15" s="61" t="s">
        <v>518</v>
      </c>
      <c r="F15" s="24">
        <v>0.04953794291754925</v>
      </c>
      <c r="G15" s="24">
        <v>0.14988156655516555</v>
      </c>
    </row>
    <row r="16" spans="1:3" s="24" customFormat="1" ht="18" customHeight="1">
      <c r="A16" s="40" t="s">
        <v>726</v>
      </c>
      <c r="B16" s="117"/>
      <c r="C16" s="145"/>
    </row>
    <row r="17" spans="1:7" s="24" customFormat="1" ht="18" customHeight="1">
      <c r="A17" s="36" t="s">
        <v>727</v>
      </c>
      <c r="B17" s="117">
        <f t="shared" si="1"/>
        <v>2.7080961269836794</v>
      </c>
      <c r="C17" s="145">
        <f t="shared" si="0"/>
        <v>12.712796908248828</v>
      </c>
      <c r="E17" s="24" t="s">
        <v>194</v>
      </c>
      <c r="F17" s="24">
        <v>0.027080961269836796</v>
      </c>
      <c r="G17" s="24">
        <v>0.12712796908248827</v>
      </c>
    </row>
    <row r="18" spans="1:7" s="24" customFormat="1" ht="18" customHeight="1">
      <c r="A18" s="36" t="s">
        <v>61</v>
      </c>
      <c r="B18" s="117">
        <f t="shared" si="1"/>
        <v>13.42139446995983</v>
      </c>
      <c r="C18" s="145">
        <f t="shared" si="0"/>
        <v>57.53214271299064</v>
      </c>
      <c r="E18" s="24" t="s">
        <v>195</v>
      </c>
      <c r="F18" s="24">
        <v>0.1342139446995983</v>
      </c>
      <c r="G18" s="24">
        <v>0.5753214271299064</v>
      </c>
    </row>
    <row r="19" spans="1:7" s="24" customFormat="1" ht="18" customHeight="1">
      <c r="A19" s="36" t="s">
        <v>62</v>
      </c>
      <c r="B19" s="117">
        <f t="shared" si="1"/>
        <v>46.08847091119109</v>
      </c>
      <c r="C19" s="145">
        <f t="shared" si="0"/>
        <v>83.41550362709671</v>
      </c>
      <c r="E19" s="24" t="s">
        <v>519</v>
      </c>
      <c r="F19" s="24">
        <v>0.4608847091119109</v>
      </c>
      <c r="G19" s="24">
        <v>0.8341550362709671</v>
      </c>
    </row>
    <row r="20" spans="1:7" s="24" customFormat="1" ht="18" customHeight="1">
      <c r="A20" s="36" t="s">
        <v>63</v>
      </c>
      <c r="B20" s="117">
        <f t="shared" si="1"/>
        <v>74.8882365242744</v>
      </c>
      <c r="C20" s="145">
        <f t="shared" si="0"/>
        <v>95.13569047610547</v>
      </c>
      <c r="E20" s="24" t="s">
        <v>520</v>
      </c>
      <c r="F20" s="24">
        <v>0.748882365242744</v>
      </c>
      <c r="G20" s="24">
        <v>0.9513569047610546</v>
      </c>
    </row>
    <row r="21" spans="1:3" s="24" customFormat="1" ht="18" customHeight="1">
      <c r="A21" s="37" t="s">
        <v>728</v>
      </c>
      <c r="B21" s="117"/>
      <c r="C21" s="145"/>
    </row>
    <row r="22" spans="1:7" s="61" customFormat="1" ht="18" customHeight="1">
      <c r="A22" s="36" t="s">
        <v>729</v>
      </c>
      <c r="B22" s="117">
        <f t="shared" si="1"/>
        <v>39.86204646501597</v>
      </c>
      <c r="C22" s="145">
        <f t="shared" si="0"/>
        <v>65.22934424699679</v>
      </c>
      <c r="E22" s="24" t="s">
        <v>196</v>
      </c>
      <c r="F22" s="24">
        <v>0.3986204646501597</v>
      </c>
      <c r="G22" s="24">
        <v>0.6522934424699679</v>
      </c>
    </row>
    <row r="23" spans="1:7" s="24" customFormat="1" ht="18" customHeight="1">
      <c r="A23" s="41" t="s">
        <v>730</v>
      </c>
      <c r="B23" s="117">
        <f t="shared" si="1"/>
        <v>26.966557374286726</v>
      </c>
      <c r="C23" s="145">
        <f t="shared" si="0"/>
        <v>54.92073392002168</v>
      </c>
      <c r="E23" s="24" t="s">
        <v>197</v>
      </c>
      <c r="F23" s="24">
        <v>0.26966557374286726</v>
      </c>
      <c r="G23" s="24">
        <v>0.5492073392002168</v>
      </c>
    </row>
    <row r="24" spans="1:14" s="24" customFormat="1" ht="18" customHeight="1">
      <c r="A24" s="42" t="s">
        <v>731</v>
      </c>
      <c r="B24" s="117"/>
      <c r="C24" s="145"/>
      <c r="D24" s="61"/>
      <c r="H24" s="61"/>
      <c r="I24" s="61"/>
      <c r="J24" s="61"/>
      <c r="K24" s="61"/>
      <c r="L24" s="61"/>
      <c r="M24" s="61"/>
      <c r="N24" s="61"/>
    </row>
    <row r="25" spans="1:7" s="24" customFormat="1" ht="18" customHeight="1">
      <c r="A25" s="39" t="s">
        <v>732</v>
      </c>
      <c r="B25" s="117">
        <f t="shared" si="1"/>
        <v>10.195956019301155</v>
      </c>
      <c r="C25" s="145">
        <f t="shared" si="0"/>
        <v>21.963516128446717</v>
      </c>
      <c r="E25" s="24" t="s">
        <v>201</v>
      </c>
      <c r="F25" s="24">
        <v>0.10195956019301156</v>
      </c>
      <c r="G25" s="24">
        <v>0.21963516128446717</v>
      </c>
    </row>
    <row r="26" spans="1:10" s="24" customFormat="1" ht="18" customHeight="1">
      <c r="A26" s="39" t="s">
        <v>733</v>
      </c>
      <c r="B26" s="117">
        <f t="shared" si="1"/>
        <v>26.586209700859243</v>
      </c>
      <c r="C26" s="145">
        <f t="shared" si="0"/>
        <v>55.14935336523571</v>
      </c>
      <c r="D26" s="61"/>
      <c r="E26" s="61" t="s">
        <v>202</v>
      </c>
      <c r="F26" s="24">
        <v>0.2658620970085924</v>
      </c>
      <c r="G26" s="24">
        <v>0.5514935336523571</v>
      </c>
      <c r="J26" s="61"/>
    </row>
    <row r="27" spans="1:7" s="61" customFormat="1" ht="18" customHeight="1">
      <c r="A27" s="39" t="s">
        <v>734</v>
      </c>
      <c r="B27" s="117">
        <f t="shared" si="1"/>
        <v>46.21491852897868</v>
      </c>
      <c r="C27" s="145">
        <f t="shared" si="0"/>
        <v>76.29201900833505</v>
      </c>
      <c r="E27" s="24" t="s">
        <v>203</v>
      </c>
      <c r="F27" s="24">
        <v>0.46214918528978677</v>
      </c>
      <c r="G27" s="24">
        <v>0.7629201900833504</v>
      </c>
    </row>
    <row r="28" spans="1:7" s="24" customFormat="1" ht="18" customHeight="1">
      <c r="A28" s="39" t="s">
        <v>735</v>
      </c>
      <c r="B28" s="117">
        <f t="shared" si="1"/>
        <v>56.80374341329133</v>
      </c>
      <c r="C28" s="148">
        <f t="shared" si="0"/>
        <v>86.49357731440497</v>
      </c>
      <c r="E28" s="61" t="s">
        <v>204</v>
      </c>
      <c r="F28" s="24">
        <v>0.5680374341329133</v>
      </c>
      <c r="G28" s="24">
        <v>0.8649357731440497</v>
      </c>
    </row>
    <row r="29" spans="1:7" ht="18" customHeight="1">
      <c r="A29" s="39" t="s">
        <v>736</v>
      </c>
      <c r="B29" s="147">
        <f>F29*100</f>
        <v>65.54250902007206</v>
      </c>
      <c r="C29" s="148">
        <f>G29*100</f>
        <v>88.93085234073047</v>
      </c>
      <c r="F29" s="24">
        <v>0.6554250902007206</v>
      </c>
      <c r="G29" s="24">
        <v>0.8893085234073047</v>
      </c>
    </row>
    <row r="30" spans="1:7" ht="18" customHeight="1">
      <c r="A30" s="44" t="s">
        <v>737</v>
      </c>
      <c r="B30" s="129">
        <f>F30*100</f>
        <v>65.7056651903024</v>
      </c>
      <c r="C30" s="153">
        <f>G30*100</f>
        <v>89.82616704249283</v>
      </c>
      <c r="F30" s="61">
        <v>0.657056651903024</v>
      </c>
      <c r="G30" s="61">
        <v>0.8982616704249282</v>
      </c>
    </row>
    <row r="31" ht="18" customHeight="1">
      <c r="A31" s="45"/>
    </row>
    <row r="32" ht="18" customHeight="1">
      <c r="A32" s="45"/>
    </row>
    <row r="33" ht="18" customHeight="1">
      <c r="A33" s="45"/>
    </row>
    <row r="34" ht="18" customHeight="1">
      <c r="A34" s="45"/>
    </row>
    <row r="35" ht="18" customHeight="1">
      <c r="A35" s="45"/>
    </row>
    <row r="36" ht="18" customHeight="1">
      <c r="A36" s="45"/>
    </row>
    <row r="37" ht="18" customHeight="1">
      <c r="A37" s="45"/>
    </row>
    <row r="38" ht="18" customHeight="1">
      <c r="A38" s="45"/>
    </row>
    <row r="39" ht="18" customHeight="1">
      <c r="A39" s="45"/>
    </row>
    <row r="40" ht="18" customHeight="1">
      <c r="A40" s="45"/>
    </row>
    <row r="41" ht="18" customHeight="1">
      <c r="A41" s="45"/>
    </row>
    <row r="42" ht="18" customHeight="1">
      <c r="A42" s="45"/>
    </row>
    <row r="43" ht="18" customHeight="1">
      <c r="A43" s="45"/>
    </row>
    <row r="44" ht="18" customHeight="1">
      <c r="A44" s="45"/>
    </row>
    <row r="45" ht="18" customHeight="1">
      <c r="A45" s="45"/>
    </row>
    <row r="46" ht="18" customHeight="1">
      <c r="A46" s="45"/>
    </row>
    <row r="47" ht="18" customHeight="1">
      <c r="A47" s="45"/>
    </row>
    <row r="48" ht="18" customHeight="1">
      <c r="A48" s="45"/>
    </row>
    <row r="49" ht="18" customHeight="1">
      <c r="A49" s="45"/>
    </row>
    <row r="50" ht="18" customHeight="1">
      <c r="A50" s="45"/>
    </row>
    <row r="51" ht="18" customHeight="1">
      <c r="A51" s="45"/>
    </row>
    <row r="52" ht="18" customHeight="1">
      <c r="A52" s="45"/>
    </row>
    <row r="53" ht="18" customHeight="1">
      <c r="A53" s="45"/>
    </row>
    <row r="54" ht="18" customHeight="1">
      <c r="A54" s="45"/>
    </row>
    <row r="55" ht="18" customHeight="1">
      <c r="A55" s="45"/>
    </row>
    <row r="56" ht="18" customHeight="1">
      <c r="A56" s="45"/>
    </row>
    <row r="57" ht="18" customHeight="1">
      <c r="A57" s="45"/>
    </row>
    <row r="58" ht="18" customHeight="1">
      <c r="A58" s="45"/>
    </row>
    <row r="59" ht="18" customHeight="1">
      <c r="A59" s="45"/>
    </row>
    <row r="60" ht="18" customHeight="1">
      <c r="A60" s="45"/>
    </row>
    <row r="61" ht="18" customHeight="1">
      <c r="A61" s="45"/>
    </row>
    <row r="62" ht="18" customHeight="1">
      <c r="A62" s="45"/>
    </row>
    <row r="63" ht="18" customHeight="1">
      <c r="A63" s="45"/>
    </row>
    <row r="64" ht="18" customHeight="1">
      <c r="A64" s="45"/>
    </row>
    <row r="65" ht="18" customHeight="1">
      <c r="A65" s="45"/>
    </row>
    <row r="66" ht="18" customHeight="1">
      <c r="A66" s="45"/>
    </row>
    <row r="67" ht="18" customHeight="1">
      <c r="A67" s="45"/>
    </row>
    <row r="68" ht="18" customHeight="1">
      <c r="A68" s="45"/>
    </row>
    <row r="69" ht="18" customHeight="1">
      <c r="A69" s="45"/>
    </row>
    <row r="70" ht="18" customHeight="1">
      <c r="A70" s="45"/>
    </row>
    <row r="71" ht="18" customHeight="1">
      <c r="A71" s="45"/>
    </row>
    <row r="72" ht="18" customHeight="1">
      <c r="A72" s="45"/>
    </row>
    <row r="73" ht="18" customHeight="1">
      <c r="A73" s="45"/>
    </row>
    <row r="74" ht="18" customHeight="1">
      <c r="A74" s="45"/>
    </row>
    <row r="75" ht="18" customHeight="1">
      <c r="A75" s="45"/>
    </row>
    <row r="76" ht="18" customHeight="1">
      <c r="A76" s="45"/>
    </row>
    <row r="77" ht="18" customHeight="1">
      <c r="A77" s="45"/>
    </row>
    <row r="78" ht="18" customHeight="1">
      <c r="A78" s="45"/>
    </row>
    <row r="79" ht="18" customHeight="1">
      <c r="A79" s="45"/>
    </row>
    <row r="80" ht="18" customHeight="1">
      <c r="A80" s="45"/>
    </row>
    <row r="81" ht="18" customHeight="1">
      <c r="A81" s="45"/>
    </row>
    <row r="82" ht="18" customHeight="1">
      <c r="A82" s="45"/>
    </row>
    <row r="83" ht="18" customHeight="1">
      <c r="A83" s="45"/>
    </row>
    <row r="84" ht="18" customHeight="1">
      <c r="A84" s="45"/>
    </row>
    <row r="85" ht="18" customHeight="1">
      <c r="A85" s="45"/>
    </row>
    <row r="86" ht="18" customHeight="1">
      <c r="A86" s="45"/>
    </row>
    <row r="87" ht="18" customHeight="1">
      <c r="A87" s="45"/>
    </row>
    <row r="88" ht="18" customHeight="1">
      <c r="A88" s="45"/>
    </row>
    <row r="89" ht="18" customHeight="1">
      <c r="A89" s="45"/>
    </row>
    <row r="90" ht="18" customHeight="1">
      <c r="A90" s="45"/>
    </row>
    <row r="91" ht="18" customHeight="1">
      <c r="A91" s="45"/>
    </row>
    <row r="92" ht="18" customHeight="1">
      <c r="A92" s="45"/>
    </row>
    <row r="93" ht="18" customHeight="1">
      <c r="A93" s="45"/>
    </row>
    <row r="94" ht="18" customHeight="1">
      <c r="A94" s="45"/>
    </row>
    <row r="95" ht="18" customHeight="1">
      <c r="A95" s="45"/>
    </row>
    <row r="96" ht="18" customHeight="1">
      <c r="A96" s="45"/>
    </row>
    <row r="97" ht="18" customHeight="1">
      <c r="A97" s="45"/>
    </row>
    <row r="98" ht="18" customHeight="1">
      <c r="A98" s="45"/>
    </row>
    <row r="99" ht="18" customHeight="1">
      <c r="A99" s="45"/>
    </row>
    <row r="100" ht="18" customHeight="1">
      <c r="A100" s="45"/>
    </row>
    <row r="101" ht="18" customHeight="1">
      <c r="A101" s="45"/>
    </row>
    <row r="102" ht="18" customHeight="1">
      <c r="A102" s="45"/>
    </row>
    <row r="103" ht="18" customHeight="1">
      <c r="A103" s="45"/>
    </row>
    <row r="104" ht="18" customHeight="1">
      <c r="A104" s="45"/>
    </row>
    <row r="105" ht="18" customHeight="1">
      <c r="A105" s="45"/>
    </row>
    <row r="106" ht="18" customHeight="1">
      <c r="A106" s="45"/>
    </row>
    <row r="107" ht="18" customHeight="1">
      <c r="A107" s="45"/>
    </row>
    <row r="108" ht="18" customHeight="1">
      <c r="A108" s="45"/>
    </row>
    <row r="109" ht="18" customHeight="1">
      <c r="A109" s="45"/>
    </row>
    <row r="110" ht="18" customHeight="1">
      <c r="A110" s="45"/>
    </row>
    <row r="111" ht="18" customHeight="1">
      <c r="A111" s="45"/>
    </row>
    <row r="112" ht="18" customHeight="1">
      <c r="A112" s="45"/>
    </row>
    <row r="113" ht="18" customHeight="1">
      <c r="A113" s="45"/>
    </row>
    <row r="114" ht="18" customHeight="1">
      <c r="A114" s="45"/>
    </row>
    <row r="115" ht="18" customHeight="1">
      <c r="A115" s="45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3"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10"/>
  <sheetViews>
    <sheetView workbookViewId="0" topLeftCell="A1">
      <selection activeCell="A3" sqref="A3"/>
    </sheetView>
  </sheetViews>
  <sheetFormatPr defaultColWidth="8.88671875" defaultRowHeight="18" customHeight="1"/>
  <cols>
    <col min="1" max="1" width="8.88671875" style="4" customWidth="1"/>
    <col min="2" max="3" width="25.4453125" style="4" customWidth="1"/>
    <col min="4" max="4" width="8.88671875" style="4" customWidth="1"/>
    <col min="5" max="6" width="0" style="4" hidden="1" customWidth="1"/>
    <col min="7" max="16384" width="8.88671875" style="4" customWidth="1"/>
  </cols>
  <sheetData>
    <row r="2" spans="1:2" s="254" customFormat="1" ht="18" customHeight="1">
      <c r="A2" s="326" t="s">
        <v>841</v>
      </c>
      <c r="B2" s="253"/>
    </row>
    <row r="3" spans="1:2" ht="18" customHeight="1">
      <c r="A3" s="3"/>
      <c r="B3" s="3"/>
    </row>
    <row r="4" spans="1:3" s="24" customFormat="1" ht="18" customHeight="1">
      <c r="A4" s="72"/>
      <c r="B4" s="72"/>
      <c r="C4" s="74" t="s">
        <v>0</v>
      </c>
    </row>
    <row r="5" spans="1:3" s="53" customFormat="1" ht="18" customHeight="1">
      <c r="A5" s="276" t="s">
        <v>1</v>
      </c>
      <c r="B5" s="291" t="s">
        <v>738</v>
      </c>
      <c r="C5" s="349" t="s">
        <v>739</v>
      </c>
    </row>
    <row r="6" spans="1:3" s="53" customFormat="1" ht="18" customHeight="1">
      <c r="A6" s="279"/>
      <c r="B6" s="280"/>
      <c r="C6" s="350"/>
    </row>
    <row r="7" spans="1:6" s="24" customFormat="1" ht="19.5" customHeight="1">
      <c r="A7" s="18">
        <v>2010</v>
      </c>
      <c r="B7" s="351">
        <f>E7*100</f>
        <v>83.8509611347673</v>
      </c>
      <c r="C7" s="351">
        <f aca="true" t="shared" si="0" ref="C7:C33">F7*100</f>
        <v>81.07196815506055</v>
      </c>
      <c r="E7" s="24">
        <v>0.838509611347673</v>
      </c>
      <c r="F7" s="24">
        <v>0.8107196815506055</v>
      </c>
    </row>
    <row r="8" spans="1:6" s="24" customFormat="1" ht="19.5" customHeight="1">
      <c r="A8" s="18">
        <v>2011</v>
      </c>
      <c r="B8" s="351">
        <f>E8*100</f>
        <v>85.95005505890256</v>
      </c>
      <c r="C8" s="351">
        <f>F8*100</f>
        <v>85.94810578441879</v>
      </c>
      <c r="E8" s="24">
        <v>0.8595005505890256</v>
      </c>
      <c r="F8" s="24">
        <v>0.8594810578441878</v>
      </c>
    </row>
    <row r="9" spans="1:6" s="61" customFormat="1" ht="19.5" customHeight="1">
      <c r="A9" s="21">
        <v>2012</v>
      </c>
      <c r="B9" s="351">
        <f>E9*100</f>
        <v>71.5805699431892</v>
      </c>
      <c r="C9" s="351">
        <f>F9*100</f>
        <v>73.64686442491326</v>
      </c>
      <c r="E9" s="61">
        <v>0.715805699431892</v>
      </c>
      <c r="F9" s="61">
        <v>0.7364686442491326</v>
      </c>
    </row>
    <row r="10" spans="1:3" s="61" customFormat="1" ht="19.5" customHeight="1">
      <c r="A10" s="21"/>
      <c r="B10" s="351">
        <f>B9-B8</f>
        <v>-14.36948511571336</v>
      </c>
      <c r="C10" s="351">
        <f>C9-C8</f>
        <v>-12.301241359505525</v>
      </c>
    </row>
    <row r="11" spans="1:6" s="24" customFormat="1" ht="19.5" customHeight="1">
      <c r="A11" s="287" t="s">
        <v>7</v>
      </c>
      <c r="B11" s="351">
        <f aca="true" t="shared" si="1" ref="B11:B33">E11*100</f>
        <v>53.633863768010514</v>
      </c>
      <c r="C11" s="351">
        <f t="shared" si="0"/>
        <v>52.37889415730971</v>
      </c>
      <c r="E11" s="24">
        <v>0.5363386376801051</v>
      </c>
      <c r="F11" s="24">
        <v>0.5237889415730971</v>
      </c>
    </row>
    <row r="12" spans="1:6" s="24" customFormat="1" ht="19.5" customHeight="1">
      <c r="A12" s="287" t="s">
        <v>8</v>
      </c>
      <c r="B12" s="351">
        <f t="shared" si="1"/>
        <v>70.35666691793128</v>
      </c>
      <c r="C12" s="351">
        <f t="shared" si="0"/>
        <v>77.67850043868036</v>
      </c>
      <c r="E12" s="24">
        <v>0.7035666691793128</v>
      </c>
      <c r="F12" s="24">
        <v>0.7767850043868036</v>
      </c>
    </row>
    <row r="13" spans="1:6" s="24" customFormat="1" ht="19.5" customHeight="1">
      <c r="A13" s="287" t="s">
        <v>9</v>
      </c>
      <c r="B13" s="351">
        <f t="shared" si="1"/>
        <v>85.14726880689916</v>
      </c>
      <c r="C13" s="351">
        <f t="shared" si="0"/>
        <v>90.56295856451523</v>
      </c>
      <c r="E13" s="24">
        <v>0.8514726880689916</v>
      </c>
      <c r="F13" s="24">
        <v>0.9056295856451523</v>
      </c>
    </row>
    <row r="14" spans="1:6" s="24" customFormat="1" ht="19.5" customHeight="1">
      <c r="A14" s="287" t="s">
        <v>10</v>
      </c>
      <c r="B14" s="351">
        <f t="shared" si="1"/>
        <v>87.89958999910048</v>
      </c>
      <c r="C14" s="351">
        <f t="shared" si="0"/>
        <v>89.83423225809017</v>
      </c>
      <c r="E14" s="24">
        <v>0.8789958999910048</v>
      </c>
      <c r="F14" s="24">
        <v>0.8983423225809016</v>
      </c>
    </row>
    <row r="15" spans="1:6" s="24" customFormat="1" ht="19.5" customHeight="1">
      <c r="A15" s="287" t="s">
        <v>11</v>
      </c>
      <c r="B15" s="351">
        <f t="shared" si="1"/>
        <v>61.24193204383851</v>
      </c>
      <c r="C15" s="351">
        <f t="shared" si="0"/>
        <v>55.434531556813496</v>
      </c>
      <c r="E15" s="24">
        <v>0.6124193204383851</v>
      </c>
      <c r="F15" s="24">
        <v>0.5543453155681349</v>
      </c>
    </row>
    <row r="16" spans="1:6" s="24" customFormat="1" ht="19.5" customHeight="1">
      <c r="A16" s="287" t="s">
        <v>12</v>
      </c>
      <c r="B16" s="351">
        <f t="shared" si="1"/>
        <v>94.58146812226892</v>
      </c>
      <c r="C16" s="351">
        <f t="shared" si="0"/>
        <v>94.49365853003745</v>
      </c>
      <c r="E16" s="24">
        <v>0.9458146812226892</v>
      </c>
      <c r="F16" s="24">
        <v>0.9449365853003745</v>
      </c>
    </row>
    <row r="17" spans="1:6" s="24" customFormat="1" ht="19.5" customHeight="1">
      <c r="A17" s="287" t="s">
        <v>13</v>
      </c>
      <c r="B17" s="351">
        <f t="shared" si="1"/>
        <v>72.10644991452078</v>
      </c>
      <c r="C17" s="351">
        <f t="shared" si="0"/>
        <v>77.0098152686908</v>
      </c>
      <c r="E17" s="24">
        <v>0.7210644991452079</v>
      </c>
      <c r="F17" s="24">
        <v>0.770098152686908</v>
      </c>
    </row>
    <row r="18" spans="1:6" s="24" customFormat="1" ht="19.5" customHeight="1">
      <c r="A18" s="287" t="s">
        <v>14</v>
      </c>
      <c r="B18" s="351">
        <f t="shared" si="1"/>
        <v>83.9597566858503</v>
      </c>
      <c r="C18" s="351">
        <f t="shared" si="0"/>
        <v>87.49492503873421</v>
      </c>
      <c r="E18" s="24">
        <v>0.839597566858503</v>
      </c>
      <c r="F18" s="24">
        <v>0.8749492503873421</v>
      </c>
    </row>
    <row r="19" spans="1:6" s="24" customFormat="1" ht="19.5" customHeight="1">
      <c r="A19" s="287" t="s">
        <v>15</v>
      </c>
      <c r="B19" s="351">
        <f t="shared" si="1"/>
        <v>86.90283137289802</v>
      </c>
      <c r="C19" s="351">
        <f t="shared" si="0"/>
        <v>95.7532803880929</v>
      </c>
      <c r="E19" s="24">
        <v>0.8690283137289803</v>
      </c>
      <c r="F19" s="24">
        <v>0.9575328038809291</v>
      </c>
    </row>
    <row r="20" spans="1:6" s="24" customFormat="1" ht="19.5" customHeight="1">
      <c r="A20" s="287" t="s">
        <v>16</v>
      </c>
      <c r="B20" s="351">
        <f t="shared" si="1"/>
        <v>82.89299856628242</v>
      </c>
      <c r="C20" s="351">
        <f t="shared" si="0"/>
        <v>83.62003550843134</v>
      </c>
      <c r="E20" s="24">
        <v>0.8289299856628242</v>
      </c>
      <c r="F20" s="24">
        <v>0.8362003550843135</v>
      </c>
    </row>
    <row r="21" spans="1:6" s="24" customFormat="1" ht="19.5" customHeight="1">
      <c r="A21" s="287" t="s">
        <v>17</v>
      </c>
      <c r="B21" s="351">
        <f t="shared" si="1"/>
        <v>46.558957422119065</v>
      </c>
      <c r="C21" s="351">
        <f t="shared" si="0"/>
        <v>70.56443214615132</v>
      </c>
      <c r="E21" s="24">
        <v>0.4655895742211906</v>
      </c>
      <c r="F21" s="24">
        <v>0.7056443214615132</v>
      </c>
    </row>
    <row r="22" spans="1:6" s="24" customFormat="1" ht="19.5" customHeight="1">
      <c r="A22" s="287" t="s">
        <v>18</v>
      </c>
      <c r="B22" s="351">
        <f t="shared" si="1"/>
        <v>60.44271570014147</v>
      </c>
      <c r="C22" s="351">
        <f t="shared" si="0"/>
        <v>77.78076379066479</v>
      </c>
      <c r="E22" s="24">
        <v>0.6044271570014147</v>
      </c>
      <c r="F22" s="24">
        <v>0.7778076379066479</v>
      </c>
    </row>
    <row r="23" spans="1:6" s="24" customFormat="1" ht="19.5" customHeight="1">
      <c r="A23" s="287" t="s">
        <v>19</v>
      </c>
      <c r="B23" s="351">
        <f t="shared" si="1"/>
        <v>89.72977595348041</v>
      </c>
      <c r="C23" s="351">
        <f t="shared" si="0"/>
        <v>95.07724759135738</v>
      </c>
      <c r="E23" s="24">
        <v>0.8972977595348042</v>
      </c>
      <c r="F23" s="24">
        <v>0.9507724759135738</v>
      </c>
    </row>
    <row r="24" spans="1:6" s="24" customFormat="1" ht="19.5" customHeight="1">
      <c r="A24" s="287" t="s">
        <v>20</v>
      </c>
      <c r="B24" s="351">
        <f t="shared" si="1"/>
        <v>67.98757671007336</v>
      </c>
      <c r="C24" s="351">
        <f t="shared" si="0"/>
        <v>97.17482412812454</v>
      </c>
      <c r="E24" s="24">
        <v>0.6798757671007336</v>
      </c>
      <c r="F24" s="24">
        <v>0.9717482412812454</v>
      </c>
    </row>
    <row r="25" spans="1:6" s="24" customFormat="1" ht="19.5" customHeight="1">
      <c r="A25" s="287" t="s">
        <v>21</v>
      </c>
      <c r="B25" s="351">
        <f t="shared" si="1"/>
        <v>96.96648562723539</v>
      </c>
      <c r="C25" s="351">
        <f t="shared" si="0"/>
        <v>97.97324148893891</v>
      </c>
      <c r="E25" s="24">
        <v>0.9696648562723539</v>
      </c>
      <c r="F25" s="24">
        <v>0.9797324148893891</v>
      </c>
    </row>
    <row r="26" spans="1:6" s="24" customFormat="1" ht="19.5" customHeight="1">
      <c r="A26" s="287" t="s">
        <v>22</v>
      </c>
      <c r="B26" s="351">
        <f t="shared" si="1"/>
        <v>92.43786000851694</v>
      </c>
      <c r="C26" s="351">
        <f t="shared" si="0"/>
        <v>96.55064213192281</v>
      </c>
      <c r="E26" s="24">
        <v>0.9243786000851694</v>
      </c>
      <c r="F26" s="24">
        <v>0.9655064213192281</v>
      </c>
    </row>
    <row r="27" spans="1:6" s="24" customFormat="1" ht="19.5" customHeight="1">
      <c r="A27" s="287" t="s">
        <v>23</v>
      </c>
      <c r="B27" s="351">
        <f t="shared" si="1"/>
        <v>75.54836467879947</v>
      </c>
      <c r="C27" s="351">
        <f t="shared" si="0"/>
        <v>80.22195196108241</v>
      </c>
      <c r="E27" s="24">
        <v>0.7554836467879947</v>
      </c>
      <c r="F27" s="24">
        <v>0.802219519610824</v>
      </c>
    </row>
    <row r="28" spans="1:6" s="24" customFormat="1" ht="19.5" customHeight="1">
      <c r="A28" s="287" t="s">
        <v>24</v>
      </c>
      <c r="B28" s="351">
        <f t="shared" si="1"/>
        <v>77.53088062448718</v>
      </c>
      <c r="C28" s="351">
        <f t="shared" si="0"/>
        <v>79.68864347016165</v>
      </c>
      <c r="E28" s="24">
        <v>0.7753088062448718</v>
      </c>
      <c r="F28" s="24">
        <v>0.7968864347016165</v>
      </c>
    </row>
    <row r="29" spans="1:6" s="24" customFormat="1" ht="19.5" customHeight="1">
      <c r="A29" s="287" t="s">
        <v>25</v>
      </c>
      <c r="B29" s="351">
        <f t="shared" si="1"/>
        <v>53.866652310839555</v>
      </c>
      <c r="C29" s="351">
        <f t="shared" si="0"/>
        <v>59.13299776587444</v>
      </c>
      <c r="E29" s="24">
        <v>0.5386665231083956</v>
      </c>
      <c r="F29" s="24">
        <v>0.5913299776587444</v>
      </c>
    </row>
    <row r="30" spans="1:6" s="24" customFormat="1" ht="19.5" customHeight="1">
      <c r="A30" s="287" t="s">
        <v>26</v>
      </c>
      <c r="B30" s="351">
        <f t="shared" si="1"/>
        <v>83.84661543524129</v>
      </c>
      <c r="C30" s="351">
        <f t="shared" si="0"/>
        <v>89.5472406651052</v>
      </c>
      <c r="E30" s="24">
        <v>0.8384661543524129</v>
      </c>
      <c r="F30" s="24">
        <v>0.8954724066510521</v>
      </c>
    </row>
    <row r="31" spans="1:6" s="24" customFormat="1" ht="19.5" customHeight="1">
      <c r="A31" s="287" t="s">
        <v>27</v>
      </c>
      <c r="B31" s="351">
        <f t="shared" si="1"/>
        <v>84.70091363558005</v>
      </c>
      <c r="C31" s="351">
        <f t="shared" si="0"/>
        <v>93.71660058610584</v>
      </c>
      <c r="E31" s="24">
        <v>0.8470091363558006</v>
      </c>
      <c r="F31" s="24">
        <v>0.9371660058610585</v>
      </c>
    </row>
    <row r="32" spans="1:6" s="24" customFormat="1" ht="19.5" customHeight="1">
      <c r="A32" s="287" t="s">
        <v>28</v>
      </c>
      <c r="B32" s="351">
        <f t="shared" si="1"/>
        <v>89.09442462176332</v>
      </c>
      <c r="C32" s="351">
        <f t="shared" si="0"/>
        <v>91.56417565331792</v>
      </c>
      <c r="E32" s="24">
        <v>0.8909442462176332</v>
      </c>
      <c r="F32" s="24">
        <v>0.9156417565331791</v>
      </c>
    </row>
    <row r="33" spans="1:6" s="24" customFormat="1" ht="19.5" customHeight="1">
      <c r="A33" s="288" t="s">
        <v>29</v>
      </c>
      <c r="B33" s="352">
        <f t="shared" si="1"/>
        <v>88.70149709746411</v>
      </c>
      <c r="C33" s="352">
        <f t="shared" si="0"/>
        <v>94.23159181179342</v>
      </c>
      <c r="E33" s="24">
        <v>0.8870149709746411</v>
      </c>
      <c r="F33" s="24">
        <v>0.9423159181179342</v>
      </c>
    </row>
    <row r="34" spans="1:3" s="24" customFormat="1" ht="18" customHeight="1">
      <c r="A34" s="27" t="s">
        <v>185</v>
      </c>
      <c r="C34" s="72"/>
    </row>
    <row r="35" ht="18" customHeight="1">
      <c r="C35" s="99"/>
    </row>
    <row r="36" ht="18" customHeight="1">
      <c r="C36" s="99"/>
    </row>
    <row r="37" ht="18" customHeight="1">
      <c r="C37" s="99"/>
    </row>
    <row r="38" ht="18" customHeight="1">
      <c r="C38" s="99"/>
    </row>
    <row r="39" ht="18" customHeight="1">
      <c r="C39" s="99"/>
    </row>
    <row r="40" ht="18" customHeight="1">
      <c r="C40" s="99"/>
    </row>
    <row r="41" ht="18" customHeight="1">
      <c r="C41" s="99"/>
    </row>
    <row r="42" ht="18" customHeight="1">
      <c r="C42" s="99"/>
    </row>
    <row r="43" ht="18" customHeight="1">
      <c r="C43" s="99"/>
    </row>
    <row r="44" ht="18" customHeight="1">
      <c r="C44" s="99"/>
    </row>
    <row r="45" ht="18" customHeight="1">
      <c r="C45" s="99"/>
    </row>
    <row r="46" ht="18" customHeight="1">
      <c r="C46" s="99"/>
    </row>
    <row r="47" ht="18" customHeight="1">
      <c r="C47" s="99"/>
    </row>
    <row r="48" ht="18" customHeight="1">
      <c r="C48" s="99"/>
    </row>
    <row r="49" ht="18" customHeight="1">
      <c r="C49" s="99"/>
    </row>
    <row r="50" ht="18" customHeight="1">
      <c r="C50" s="99"/>
    </row>
    <row r="51" ht="18" customHeight="1">
      <c r="C51" s="99"/>
    </row>
    <row r="52" ht="18" customHeight="1">
      <c r="C52" s="99"/>
    </row>
    <row r="53" ht="18" customHeight="1">
      <c r="C53" s="99"/>
    </row>
    <row r="54" ht="18" customHeight="1">
      <c r="C54" s="99"/>
    </row>
    <row r="55" ht="18" customHeight="1">
      <c r="C55" s="99"/>
    </row>
    <row r="56" ht="18" customHeight="1">
      <c r="C56" s="99"/>
    </row>
    <row r="57" ht="18" customHeight="1">
      <c r="C57" s="99"/>
    </row>
    <row r="58" ht="18" customHeight="1">
      <c r="C58" s="99"/>
    </row>
    <row r="59" ht="18" customHeight="1">
      <c r="C59" s="99"/>
    </row>
    <row r="60" ht="18" customHeight="1">
      <c r="C60" s="99"/>
    </row>
    <row r="61" ht="18" customHeight="1">
      <c r="C61" s="99"/>
    </row>
    <row r="62" ht="18" customHeight="1">
      <c r="C62" s="99"/>
    </row>
    <row r="63" ht="18" customHeight="1">
      <c r="C63" s="99"/>
    </row>
    <row r="64" ht="18" customHeight="1">
      <c r="C64" s="99"/>
    </row>
    <row r="65" ht="18" customHeight="1">
      <c r="C65" s="99"/>
    </row>
    <row r="66" ht="18" customHeight="1">
      <c r="C66" s="99"/>
    </row>
    <row r="67" ht="18" customHeight="1">
      <c r="C67" s="99"/>
    </row>
    <row r="68" ht="18" customHeight="1">
      <c r="C68" s="99"/>
    </row>
    <row r="69" ht="18" customHeight="1">
      <c r="C69" s="99"/>
    </row>
    <row r="70" ht="18" customHeight="1">
      <c r="C70" s="99"/>
    </row>
    <row r="71" ht="18" customHeight="1">
      <c r="C71" s="99"/>
    </row>
    <row r="72" ht="18" customHeight="1">
      <c r="C72" s="99"/>
    </row>
    <row r="73" ht="18" customHeight="1">
      <c r="C73" s="99"/>
    </row>
    <row r="74" ht="18" customHeight="1">
      <c r="C74" s="99"/>
    </row>
    <row r="75" ht="18" customHeight="1">
      <c r="C75" s="99"/>
    </row>
    <row r="76" ht="18" customHeight="1">
      <c r="C76" s="99"/>
    </row>
    <row r="77" ht="18" customHeight="1">
      <c r="C77" s="99"/>
    </row>
    <row r="78" ht="18" customHeight="1">
      <c r="C78" s="99"/>
    </row>
    <row r="79" ht="18" customHeight="1">
      <c r="C79" s="99"/>
    </row>
    <row r="80" ht="18" customHeight="1">
      <c r="C80" s="99"/>
    </row>
    <row r="81" ht="18" customHeight="1">
      <c r="C81" s="99"/>
    </row>
    <row r="82" ht="18" customHeight="1">
      <c r="C82" s="99"/>
    </row>
    <row r="83" ht="18" customHeight="1">
      <c r="C83" s="99"/>
    </row>
    <row r="84" ht="18" customHeight="1">
      <c r="C84" s="99"/>
    </row>
    <row r="85" ht="18" customHeight="1">
      <c r="C85" s="99"/>
    </row>
    <row r="86" ht="18" customHeight="1">
      <c r="C86" s="99"/>
    </row>
    <row r="87" ht="18" customHeight="1">
      <c r="C87" s="99"/>
    </row>
    <row r="88" ht="18" customHeight="1">
      <c r="C88" s="99"/>
    </row>
    <row r="89" ht="18" customHeight="1">
      <c r="C89" s="99"/>
    </row>
    <row r="90" ht="18" customHeight="1">
      <c r="C90" s="99"/>
    </row>
    <row r="91" ht="18" customHeight="1">
      <c r="C91" s="99"/>
    </row>
    <row r="92" ht="18" customHeight="1">
      <c r="C92" s="99"/>
    </row>
    <row r="93" ht="18" customHeight="1">
      <c r="C93" s="99"/>
    </row>
    <row r="94" ht="18" customHeight="1">
      <c r="C94" s="99"/>
    </row>
    <row r="95" ht="18" customHeight="1">
      <c r="C95" s="99"/>
    </row>
    <row r="96" ht="18" customHeight="1">
      <c r="C96" s="99"/>
    </row>
    <row r="97" ht="18" customHeight="1">
      <c r="C97" s="99"/>
    </row>
    <row r="98" ht="18" customHeight="1">
      <c r="C98" s="99"/>
    </row>
    <row r="99" ht="18" customHeight="1">
      <c r="C99" s="99"/>
    </row>
    <row r="100" ht="18" customHeight="1">
      <c r="C100" s="99"/>
    </row>
    <row r="101" ht="18" customHeight="1">
      <c r="C101" s="99"/>
    </row>
    <row r="102" ht="18" customHeight="1">
      <c r="C102" s="99"/>
    </row>
    <row r="103" ht="18" customHeight="1">
      <c r="C103" s="99"/>
    </row>
    <row r="104" ht="18" customHeight="1">
      <c r="C104" s="99"/>
    </row>
    <row r="105" ht="18" customHeight="1">
      <c r="C105" s="99"/>
    </row>
    <row r="106" ht="18" customHeight="1">
      <c r="C106" s="99"/>
    </row>
    <row r="107" ht="18" customHeight="1">
      <c r="C107" s="99"/>
    </row>
    <row r="108" ht="18" customHeight="1">
      <c r="C108" s="99"/>
    </row>
    <row r="109" ht="18" customHeight="1">
      <c r="C109" s="99"/>
    </row>
    <row r="110" ht="18" customHeight="1">
      <c r="C110" s="99"/>
    </row>
  </sheetData>
  <mergeCells count="3"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126"/>
  <sheetViews>
    <sheetView workbookViewId="0" topLeftCell="A1">
      <selection activeCell="D25" sqref="D25"/>
    </sheetView>
  </sheetViews>
  <sheetFormatPr defaultColWidth="8.88671875" defaultRowHeight="18" customHeight="1"/>
  <cols>
    <col min="1" max="1" width="10.21484375" style="46" customWidth="1"/>
    <col min="2" max="3" width="25.4453125" style="4" customWidth="1"/>
    <col min="4" max="4" width="8.88671875" style="4" customWidth="1"/>
    <col min="5" max="7" width="0" style="4" hidden="1" customWidth="1"/>
    <col min="8" max="16384" width="8.88671875" style="4" customWidth="1"/>
  </cols>
  <sheetData>
    <row r="2" spans="1:2" s="254" customFormat="1" ht="18" customHeight="1">
      <c r="A2" s="30"/>
      <c r="B2" s="253"/>
    </row>
    <row r="3" spans="1:2" ht="18" customHeight="1">
      <c r="A3" s="31"/>
      <c r="B3" s="3"/>
    </row>
    <row r="4" spans="1:3" s="24" customFormat="1" ht="18" customHeight="1">
      <c r="A4" s="32"/>
      <c r="B4" s="72"/>
      <c r="C4" s="74" t="s">
        <v>0</v>
      </c>
    </row>
    <row r="5" spans="1:3" s="24" customFormat="1" ht="18" customHeight="1">
      <c r="A5" s="33" t="s">
        <v>34</v>
      </c>
      <c r="B5" s="261" t="s">
        <v>738</v>
      </c>
      <c r="C5" s="353" t="s">
        <v>739</v>
      </c>
    </row>
    <row r="6" spans="1:3" s="24" customFormat="1" ht="18" customHeight="1">
      <c r="A6" s="34"/>
      <c r="B6" s="354"/>
      <c r="C6" s="355"/>
    </row>
    <row r="7" spans="1:7" s="61" customFormat="1" ht="23.25" customHeight="1">
      <c r="A7" s="35" t="s">
        <v>41</v>
      </c>
      <c r="B7" s="268"/>
      <c r="C7" s="22"/>
      <c r="E7" s="61" t="s">
        <v>379</v>
      </c>
      <c r="F7" s="61" t="s">
        <v>380</v>
      </c>
      <c r="G7" s="61" t="s">
        <v>380</v>
      </c>
    </row>
    <row r="8" spans="1:7" s="24" customFormat="1" ht="23.25" customHeight="1">
      <c r="A8" s="36" t="s">
        <v>43</v>
      </c>
      <c r="B8" s="351">
        <f>F8*100</f>
        <v>70.23997788833744</v>
      </c>
      <c r="C8" s="351">
        <f aca="true" t="shared" si="0" ref="C8:C28">G8*100</f>
        <v>72.64050057348629</v>
      </c>
      <c r="E8" s="24" t="s">
        <v>385</v>
      </c>
      <c r="F8" s="24">
        <v>0.7023997788833743</v>
      </c>
      <c r="G8" s="24">
        <v>0.726405005734863</v>
      </c>
    </row>
    <row r="9" spans="1:7" s="24" customFormat="1" ht="23.25" customHeight="1">
      <c r="A9" s="36" t="s">
        <v>44</v>
      </c>
      <c r="B9" s="351">
        <f aca="true" t="shared" si="1" ref="B9:B28">F9*100</f>
        <v>72.77721223164856</v>
      </c>
      <c r="C9" s="351">
        <f t="shared" si="0"/>
        <v>74.54516718438107</v>
      </c>
      <c r="E9" s="24" t="s">
        <v>386</v>
      </c>
      <c r="F9" s="24">
        <v>0.7277721223164856</v>
      </c>
      <c r="G9" s="24">
        <v>0.7454516718438108</v>
      </c>
    </row>
    <row r="10" spans="1:3" s="61" customFormat="1" ht="23.25" customHeight="1">
      <c r="A10" s="37" t="s">
        <v>45</v>
      </c>
      <c r="B10" s="356"/>
      <c r="C10" s="356"/>
    </row>
    <row r="11" spans="1:7" s="24" customFormat="1" ht="23.25" customHeight="1">
      <c r="A11" s="38" t="s">
        <v>47</v>
      </c>
      <c r="B11" s="351">
        <f t="shared" si="1"/>
        <v>69.31870588351586</v>
      </c>
      <c r="C11" s="351">
        <f t="shared" si="0"/>
        <v>69.87744670172356</v>
      </c>
      <c r="E11" s="61" t="s">
        <v>389</v>
      </c>
      <c r="F11" s="61">
        <v>0.6931870588351586</v>
      </c>
      <c r="G11" s="61">
        <v>0.6987744670172356</v>
      </c>
    </row>
    <row r="12" spans="1:7" s="24" customFormat="1" ht="23.25" customHeight="1">
      <c r="A12" s="38" t="s">
        <v>49</v>
      </c>
      <c r="B12" s="351">
        <f t="shared" si="1"/>
        <v>62.8908176572809</v>
      </c>
      <c r="C12" s="351">
        <f t="shared" si="0"/>
        <v>63.378292389974845</v>
      </c>
      <c r="E12" s="24" t="s">
        <v>391</v>
      </c>
      <c r="F12" s="61">
        <v>0.628908176572809</v>
      </c>
      <c r="G12" s="61">
        <v>0.6337829238997484</v>
      </c>
    </row>
    <row r="13" spans="1:7" s="24" customFormat="1" ht="23.25" customHeight="1">
      <c r="A13" s="39" t="s">
        <v>51</v>
      </c>
      <c r="B13" s="351">
        <f t="shared" si="1"/>
        <v>66.55908098834257</v>
      </c>
      <c r="C13" s="351">
        <f t="shared" si="0"/>
        <v>68.07333422362599</v>
      </c>
      <c r="E13" s="24" t="s">
        <v>393</v>
      </c>
      <c r="F13" s="24">
        <v>0.6655908098834258</v>
      </c>
      <c r="G13" s="24">
        <v>0.6807333422362599</v>
      </c>
    </row>
    <row r="14" spans="1:7" s="24" customFormat="1" ht="23.25" customHeight="1">
      <c r="A14" s="39" t="s">
        <v>53</v>
      </c>
      <c r="B14" s="351">
        <f t="shared" si="1"/>
        <v>71.83058711443564</v>
      </c>
      <c r="C14" s="351">
        <f t="shared" si="0"/>
        <v>73.271468871416</v>
      </c>
      <c r="E14" s="24" t="s">
        <v>395</v>
      </c>
      <c r="F14" s="24">
        <v>0.7183058711443564</v>
      </c>
      <c r="G14" s="24">
        <v>0.73271468871416</v>
      </c>
    </row>
    <row r="15" spans="1:7" s="24" customFormat="1" ht="23.25" customHeight="1">
      <c r="A15" s="39" t="s">
        <v>55</v>
      </c>
      <c r="B15" s="351">
        <f t="shared" si="1"/>
        <v>78.54329541714868</v>
      </c>
      <c r="C15" s="351">
        <f t="shared" si="0"/>
        <v>82.48991617204209</v>
      </c>
      <c r="E15" s="24" t="s">
        <v>397</v>
      </c>
      <c r="F15" s="24">
        <v>0.7854329541714868</v>
      </c>
      <c r="G15" s="24">
        <v>0.8248991617204209</v>
      </c>
    </row>
    <row r="16" spans="1:3" s="24" customFormat="1" ht="23.25" customHeight="1">
      <c r="A16" s="40" t="s">
        <v>57</v>
      </c>
      <c r="B16" s="351"/>
      <c r="C16" s="351"/>
    </row>
    <row r="17" spans="1:7" s="24" customFormat="1" ht="23.25" customHeight="1">
      <c r="A17" s="36" t="s">
        <v>59</v>
      </c>
      <c r="B17" s="351">
        <f t="shared" si="1"/>
        <v>79.63723789730727</v>
      </c>
      <c r="C17" s="351">
        <f t="shared" si="0"/>
        <v>83.38412107389681</v>
      </c>
      <c r="E17" s="24" t="s">
        <v>400</v>
      </c>
      <c r="F17" s="24">
        <v>0.7963723789730728</v>
      </c>
      <c r="G17" s="24">
        <v>0.8338412107389681</v>
      </c>
    </row>
    <row r="18" spans="1:7" s="24" customFormat="1" ht="23.25" customHeight="1">
      <c r="A18" s="36" t="s">
        <v>61</v>
      </c>
      <c r="B18" s="351">
        <f t="shared" si="1"/>
        <v>71.38573045716575</v>
      </c>
      <c r="C18" s="351">
        <f t="shared" si="0"/>
        <v>73.70148606237822</v>
      </c>
      <c r="E18" s="24" t="s">
        <v>401</v>
      </c>
      <c r="F18" s="24">
        <v>0.7138573045716575</v>
      </c>
      <c r="G18" s="24">
        <v>0.7370148606237823</v>
      </c>
    </row>
    <row r="19" spans="1:7" s="24" customFormat="1" ht="23.25" customHeight="1">
      <c r="A19" s="36" t="s">
        <v>62</v>
      </c>
      <c r="B19" s="351">
        <f t="shared" si="1"/>
        <v>67.25468888748954</v>
      </c>
      <c r="C19" s="351">
        <f t="shared" si="0"/>
        <v>68.47422122800516</v>
      </c>
      <c r="E19" s="24" t="s">
        <v>402</v>
      </c>
      <c r="F19" s="24">
        <v>0.6725468888748953</v>
      </c>
      <c r="G19" s="24">
        <v>0.6847422122800516</v>
      </c>
    </row>
    <row r="20" spans="1:7" s="24" customFormat="1" ht="23.25" customHeight="1">
      <c r="A20" s="36" t="s">
        <v>63</v>
      </c>
      <c r="B20" s="351">
        <f t="shared" si="1"/>
        <v>67.38429313658811</v>
      </c>
      <c r="C20" s="351">
        <f t="shared" si="0"/>
        <v>68.30255700196915</v>
      </c>
      <c r="E20" s="24" t="s">
        <v>403</v>
      </c>
      <c r="F20" s="24">
        <v>0.6738429313658811</v>
      </c>
      <c r="G20" s="24">
        <v>0.6830255700196914</v>
      </c>
    </row>
    <row r="21" spans="1:3" s="24" customFormat="1" ht="23.25" customHeight="1">
      <c r="A21" s="37" t="s">
        <v>64</v>
      </c>
      <c r="B21" s="351"/>
      <c r="C21" s="351"/>
    </row>
    <row r="22" spans="1:7" s="61" customFormat="1" ht="23.25" customHeight="1">
      <c r="A22" s="36" t="s">
        <v>66</v>
      </c>
      <c r="B22" s="351">
        <f t="shared" si="1"/>
        <v>70.57280799358776</v>
      </c>
      <c r="C22" s="351">
        <f t="shared" si="0"/>
        <v>73.41343040879238</v>
      </c>
      <c r="E22" s="24" t="s">
        <v>406</v>
      </c>
      <c r="F22" s="24">
        <v>0.7057280799358776</v>
      </c>
      <c r="G22" s="24">
        <v>0.7341343040879238</v>
      </c>
    </row>
    <row r="23" spans="1:7" s="24" customFormat="1" ht="23.25" customHeight="1">
      <c r="A23" s="41" t="s">
        <v>68</v>
      </c>
      <c r="B23" s="351">
        <f t="shared" si="1"/>
        <v>73.15734448975387</v>
      </c>
      <c r="C23" s="351">
        <f t="shared" si="0"/>
        <v>74.0121022819956</v>
      </c>
      <c r="E23" s="24" t="s">
        <v>408</v>
      </c>
      <c r="F23" s="24">
        <v>0.7315734448975387</v>
      </c>
      <c r="G23" s="24">
        <v>0.740121022819956</v>
      </c>
    </row>
    <row r="24" spans="1:3" s="24" customFormat="1" ht="23.25" customHeight="1">
      <c r="A24" s="42" t="s">
        <v>70</v>
      </c>
      <c r="B24" s="351"/>
      <c r="C24" s="351"/>
    </row>
    <row r="25" spans="1:7" s="24" customFormat="1" ht="23.25" customHeight="1">
      <c r="A25" s="39" t="s">
        <v>72</v>
      </c>
      <c r="B25" s="351">
        <f t="shared" si="1"/>
        <v>78.16508475234482</v>
      </c>
      <c r="C25" s="351">
        <f t="shared" si="0"/>
        <v>81.95581681190932</v>
      </c>
      <c r="E25" s="24" t="s">
        <v>411</v>
      </c>
      <c r="F25" s="24">
        <v>0.7816508475234483</v>
      </c>
      <c r="G25" s="24">
        <v>0.8195581681190932</v>
      </c>
    </row>
    <row r="26" spans="1:7" s="24" customFormat="1" ht="23.25" customHeight="1">
      <c r="A26" s="39" t="s">
        <v>74</v>
      </c>
      <c r="B26" s="351">
        <f t="shared" si="1"/>
        <v>69.75679174033579</v>
      </c>
      <c r="C26" s="351">
        <f t="shared" si="0"/>
        <v>73.5391405778047</v>
      </c>
      <c r="E26" s="61" t="s">
        <v>413</v>
      </c>
      <c r="F26" s="24">
        <v>0.6975679174033579</v>
      </c>
      <c r="G26" s="24">
        <v>0.7353914057780471</v>
      </c>
    </row>
    <row r="27" spans="1:7" s="24" customFormat="1" ht="18" customHeight="1">
      <c r="A27" s="39" t="s">
        <v>76</v>
      </c>
      <c r="B27" s="351">
        <f t="shared" si="1"/>
        <v>69.59091758079914</v>
      </c>
      <c r="C27" s="351">
        <f t="shared" si="0"/>
        <v>70.953321504328</v>
      </c>
      <c r="E27" s="24" t="s">
        <v>415</v>
      </c>
      <c r="F27" s="24">
        <v>0.6959091758079914</v>
      </c>
      <c r="G27" s="24">
        <v>0.70953321504328</v>
      </c>
    </row>
    <row r="28" spans="1:7" s="24" customFormat="1" ht="18" customHeight="1">
      <c r="A28" s="39" t="s">
        <v>78</v>
      </c>
      <c r="B28" s="351">
        <f t="shared" si="1"/>
        <v>66.13525614323466</v>
      </c>
      <c r="C28" s="351">
        <f t="shared" si="0"/>
        <v>68.43598839288933</v>
      </c>
      <c r="E28" s="24" t="s">
        <v>417</v>
      </c>
      <c r="F28" s="24">
        <v>0.6613525614323466</v>
      </c>
      <c r="G28" s="24">
        <v>0.6843598839288932</v>
      </c>
    </row>
    <row r="29" spans="1:7" ht="18" customHeight="1">
      <c r="A29" s="39" t="s">
        <v>80</v>
      </c>
      <c r="B29" s="357">
        <f>F29*100</f>
        <v>68.3526089994099</v>
      </c>
      <c r="C29" s="351">
        <f>G29*100</f>
        <v>68.25305359681892</v>
      </c>
      <c r="F29" s="24">
        <v>0.6835260899940989</v>
      </c>
      <c r="G29" s="24">
        <v>0.6825305359681891</v>
      </c>
    </row>
    <row r="30" spans="1:7" ht="18" customHeight="1">
      <c r="A30" s="44" t="s">
        <v>82</v>
      </c>
      <c r="B30" s="352">
        <f>F30*100</f>
        <v>68.60491693497278</v>
      </c>
      <c r="C30" s="352">
        <f>G30*100</f>
        <v>67.70498587673106</v>
      </c>
      <c r="F30" s="61">
        <v>0.6860491693497277</v>
      </c>
      <c r="G30" s="61">
        <v>0.6770498587673106</v>
      </c>
    </row>
    <row r="31" spans="1:3" ht="18" customHeight="1">
      <c r="A31" s="45"/>
      <c r="C31" s="99"/>
    </row>
    <row r="32" spans="1:3" ht="18" customHeight="1">
      <c r="A32" s="45"/>
      <c r="C32" s="99"/>
    </row>
    <row r="33" spans="1:3" ht="18" customHeight="1">
      <c r="A33" s="45"/>
      <c r="C33" s="99"/>
    </row>
    <row r="34" spans="1:3" ht="18" customHeight="1">
      <c r="A34" s="45"/>
      <c r="C34" s="99"/>
    </row>
    <row r="35" spans="1:3" ht="18" customHeight="1">
      <c r="A35" s="45"/>
      <c r="C35" s="99"/>
    </row>
    <row r="36" spans="1:3" ht="18" customHeight="1">
      <c r="A36" s="45"/>
      <c r="C36" s="99"/>
    </row>
    <row r="37" spans="1:3" ht="18" customHeight="1">
      <c r="A37" s="45"/>
      <c r="C37" s="99"/>
    </row>
    <row r="38" spans="1:3" ht="18" customHeight="1">
      <c r="A38" s="45"/>
      <c r="C38" s="99"/>
    </row>
    <row r="39" spans="1:3" ht="18" customHeight="1">
      <c r="A39" s="45"/>
      <c r="C39" s="99"/>
    </row>
    <row r="40" spans="1:3" ht="18" customHeight="1">
      <c r="A40" s="45"/>
      <c r="C40" s="99"/>
    </row>
    <row r="41" spans="1:3" ht="18" customHeight="1">
      <c r="A41" s="45"/>
      <c r="C41" s="99"/>
    </row>
    <row r="42" spans="1:3" ht="18" customHeight="1">
      <c r="A42" s="45"/>
      <c r="C42" s="99"/>
    </row>
    <row r="43" spans="1:3" ht="18" customHeight="1">
      <c r="A43" s="45"/>
      <c r="C43" s="99"/>
    </row>
    <row r="44" spans="1:3" ht="18" customHeight="1">
      <c r="A44" s="45"/>
      <c r="C44" s="99"/>
    </row>
    <row r="45" spans="1:3" ht="18" customHeight="1">
      <c r="A45" s="45"/>
      <c r="C45" s="99"/>
    </row>
    <row r="46" spans="1:3" ht="18" customHeight="1">
      <c r="A46" s="45"/>
      <c r="C46" s="99"/>
    </row>
    <row r="47" spans="1:3" ht="18" customHeight="1">
      <c r="A47" s="45"/>
      <c r="C47" s="99"/>
    </row>
    <row r="48" spans="1:3" ht="18" customHeight="1">
      <c r="A48" s="45"/>
      <c r="C48" s="99"/>
    </row>
    <row r="49" spans="1:3" ht="18" customHeight="1">
      <c r="A49" s="45"/>
      <c r="C49" s="99"/>
    </row>
    <row r="50" spans="1:3" ht="18" customHeight="1">
      <c r="A50" s="45"/>
      <c r="C50" s="99"/>
    </row>
    <row r="51" spans="1:3" ht="18" customHeight="1">
      <c r="A51" s="45"/>
      <c r="C51" s="99"/>
    </row>
    <row r="52" spans="1:3" ht="18" customHeight="1">
      <c r="A52" s="45"/>
      <c r="C52" s="99"/>
    </row>
    <row r="53" spans="1:3" ht="18" customHeight="1">
      <c r="A53" s="45"/>
      <c r="C53" s="99"/>
    </row>
    <row r="54" spans="1:3" ht="18" customHeight="1">
      <c r="A54" s="45"/>
      <c r="C54" s="99"/>
    </row>
    <row r="55" spans="1:3" ht="18" customHeight="1">
      <c r="A55" s="45"/>
      <c r="C55" s="99"/>
    </row>
    <row r="56" spans="1:3" ht="18" customHeight="1">
      <c r="A56" s="45"/>
      <c r="C56" s="99"/>
    </row>
    <row r="57" spans="1:3" ht="18" customHeight="1">
      <c r="A57" s="45"/>
      <c r="C57" s="99"/>
    </row>
    <row r="58" spans="1:3" ht="18" customHeight="1">
      <c r="A58" s="45"/>
      <c r="C58" s="99"/>
    </row>
    <row r="59" spans="1:3" ht="18" customHeight="1">
      <c r="A59" s="45"/>
      <c r="C59" s="99"/>
    </row>
    <row r="60" spans="1:3" ht="18" customHeight="1">
      <c r="A60" s="45"/>
      <c r="C60" s="99"/>
    </row>
    <row r="61" spans="1:3" ht="18" customHeight="1">
      <c r="A61" s="45"/>
      <c r="C61" s="99"/>
    </row>
    <row r="62" spans="1:3" ht="18" customHeight="1">
      <c r="A62" s="45"/>
      <c r="C62" s="99"/>
    </row>
    <row r="63" spans="1:3" ht="18" customHeight="1">
      <c r="A63" s="45"/>
      <c r="C63" s="99"/>
    </row>
    <row r="64" spans="1:3" ht="18" customHeight="1">
      <c r="A64" s="45"/>
      <c r="C64" s="99"/>
    </row>
    <row r="65" spans="1:3" ht="18" customHeight="1">
      <c r="A65" s="45"/>
      <c r="C65" s="99"/>
    </row>
    <row r="66" spans="1:3" ht="18" customHeight="1">
      <c r="A66" s="45"/>
      <c r="C66" s="99"/>
    </row>
    <row r="67" spans="1:3" ht="18" customHeight="1">
      <c r="A67" s="45"/>
      <c r="C67" s="99"/>
    </row>
    <row r="68" spans="1:3" ht="18" customHeight="1">
      <c r="A68" s="45"/>
      <c r="C68" s="99"/>
    </row>
    <row r="69" spans="1:3" ht="18" customHeight="1">
      <c r="A69" s="45"/>
      <c r="C69" s="99"/>
    </row>
    <row r="70" spans="1:3" ht="18" customHeight="1">
      <c r="A70" s="45"/>
      <c r="C70" s="99"/>
    </row>
    <row r="71" spans="1:3" ht="18" customHeight="1">
      <c r="A71" s="45"/>
      <c r="C71" s="99"/>
    </row>
    <row r="72" spans="1:3" ht="18" customHeight="1">
      <c r="A72" s="45"/>
      <c r="C72" s="99"/>
    </row>
    <row r="73" spans="1:3" ht="18" customHeight="1">
      <c r="A73" s="45"/>
      <c r="C73" s="99"/>
    </row>
    <row r="74" spans="1:3" ht="18" customHeight="1">
      <c r="A74" s="45"/>
      <c r="C74" s="99"/>
    </row>
    <row r="75" spans="1:3" ht="18" customHeight="1">
      <c r="A75" s="45"/>
      <c r="C75" s="99"/>
    </row>
    <row r="76" spans="1:3" ht="18" customHeight="1">
      <c r="A76" s="45"/>
      <c r="C76" s="99"/>
    </row>
    <row r="77" spans="1:3" ht="18" customHeight="1">
      <c r="A77" s="45"/>
      <c r="C77" s="99"/>
    </row>
    <row r="78" spans="1:3" ht="18" customHeight="1">
      <c r="A78" s="45"/>
      <c r="C78" s="99"/>
    </row>
    <row r="79" ht="18" customHeight="1">
      <c r="A79" s="45"/>
    </row>
    <row r="80" ht="18" customHeight="1">
      <c r="A80" s="45"/>
    </row>
    <row r="81" ht="18" customHeight="1">
      <c r="A81" s="45"/>
    </row>
    <row r="82" ht="18" customHeight="1">
      <c r="A82" s="45"/>
    </row>
    <row r="83" ht="18" customHeight="1">
      <c r="A83" s="45"/>
    </row>
    <row r="84" ht="18" customHeight="1">
      <c r="A84" s="45"/>
    </row>
    <row r="85" ht="18" customHeight="1">
      <c r="A85" s="45"/>
    </row>
    <row r="86" ht="18" customHeight="1">
      <c r="A86" s="45"/>
    </row>
    <row r="87" ht="18" customHeight="1">
      <c r="A87" s="45"/>
    </row>
    <row r="88" ht="18" customHeight="1">
      <c r="A88" s="45"/>
    </row>
    <row r="89" ht="18" customHeight="1">
      <c r="A89" s="45"/>
    </row>
    <row r="90" ht="18" customHeight="1">
      <c r="A90" s="45"/>
    </row>
    <row r="91" ht="18" customHeight="1">
      <c r="A91" s="45"/>
    </row>
    <row r="92" ht="18" customHeight="1">
      <c r="A92" s="45"/>
    </row>
    <row r="93" ht="18" customHeight="1">
      <c r="A93" s="45"/>
    </row>
    <row r="94" ht="18" customHeight="1">
      <c r="A94" s="45"/>
    </row>
    <row r="95" ht="18" customHeight="1">
      <c r="A95" s="45"/>
    </row>
    <row r="96" ht="18" customHeight="1">
      <c r="A96" s="45"/>
    </row>
    <row r="97" ht="18" customHeight="1">
      <c r="A97" s="45"/>
    </row>
    <row r="98" ht="18" customHeight="1">
      <c r="A98" s="45"/>
    </row>
    <row r="99" ht="18" customHeight="1">
      <c r="A99" s="45"/>
    </row>
    <row r="100" ht="18" customHeight="1">
      <c r="A100" s="45"/>
    </row>
    <row r="101" ht="18" customHeight="1">
      <c r="A101" s="45"/>
    </row>
    <row r="102" ht="18" customHeight="1">
      <c r="A102" s="45"/>
    </row>
    <row r="103" ht="18" customHeight="1">
      <c r="A103" s="45"/>
    </row>
    <row r="104" ht="18" customHeight="1">
      <c r="A104" s="45"/>
    </row>
    <row r="105" ht="18" customHeight="1">
      <c r="A105" s="45"/>
    </row>
    <row r="106" ht="18" customHeight="1">
      <c r="A106" s="45"/>
    </row>
    <row r="107" ht="18" customHeight="1">
      <c r="A107" s="45"/>
    </row>
    <row r="108" ht="18" customHeight="1">
      <c r="A108" s="45"/>
    </row>
    <row r="109" ht="18" customHeight="1">
      <c r="A109" s="45"/>
    </row>
    <row r="110" ht="18" customHeight="1">
      <c r="A110" s="45"/>
    </row>
    <row r="111" ht="18" customHeight="1">
      <c r="A111" s="45"/>
    </row>
    <row r="112" ht="18" customHeight="1">
      <c r="A112" s="45"/>
    </row>
    <row r="113" ht="18" customHeight="1">
      <c r="A113" s="45"/>
    </row>
    <row r="114" ht="18" customHeight="1">
      <c r="A114" s="45"/>
    </row>
    <row r="115" ht="18" customHeight="1">
      <c r="A115" s="45"/>
    </row>
    <row r="116" ht="18" customHeight="1">
      <c r="A116" s="45"/>
    </row>
    <row r="117" ht="18" customHeight="1">
      <c r="A117" s="45"/>
    </row>
    <row r="118" ht="18" customHeight="1">
      <c r="A118" s="45"/>
    </row>
    <row r="119" ht="18" customHeight="1">
      <c r="A119" s="45"/>
    </row>
    <row r="120" ht="18" customHeight="1">
      <c r="A120" s="45"/>
    </row>
    <row r="121" ht="18" customHeight="1">
      <c r="A121" s="45"/>
    </row>
    <row r="122" ht="18" customHeight="1">
      <c r="A122" s="45"/>
    </row>
    <row r="123" ht="18" customHeight="1">
      <c r="A123" s="45"/>
    </row>
    <row r="124" ht="18" customHeight="1">
      <c r="A124" s="45"/>
    </row>
    <row r="125" ht="18" customHeight="1">
      <c r="A125" s="45"/>
    </row>
    <row r="126" ht="18" customHeight="1">
      <c r="A126" s="45"/>
    </row>
  </sheetData>
  <mergeCells count="3"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3" sqref="A3"/>
    </sheetView>
  </sheetViews>
  <sheetFormatPr defaultColWidth="8.88671875" defaultRowHeight="13.5"/>
  <cols>
    <col min="2" max="4" width="16.77734375" style="0" customWidth="1"/>
  </cols>
  <sheetData>
    <row r="1" s="4" customFormat="1" ht="18" customHeight="1"/>
    <row r="2" spans="1:2" s="359" customFormat="1" ht="18" customHeight="1">
      <c r="A2" s="358" t="s">
        <v>842</v>
      </c>
      <c r="B2" s="358"/>
    </row>
    <row r="3" spans="1:2" s="4" customFormat="1" ht="18" customHeight="1">
      <c r="A3" s="3"/>
      <c r="B3" s="3"/>
    </row>
    <row r="4" spans="1:4" s="24" customFormat="1" ht="18" customHeight="1">
      <c r="A4" s="72"/>
      <c r="B4" s="74"/>
      <c r="D4" s="74" t="s">
        <v>740</v>
      </c>
    </row>
    <row r="5" spans="1:19" s="53" customFormat="1" ht="4.5" customHeight="1">
      <c r="A5" s="276" t="s">
        <v>1</v>
      </c>
      <c r="B5" s="76" t="s">
        <v>741</v>
      </c>
      <c r="C5" s="290" t="s">
        <v>742</v>
      </c>
      <c r="D5" s="76" t="s">
        <v>743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</row>
    <row r="6" spans="1:19" s="53" customFormat="1" ht="15.75" customHeight="1">
      <c r="A6" s="360"/>
      <c r="B6" s="361"/>
      <c r="C6" s="362"/>
      <c r="D6" s="361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</row>
    <row r="7" spans="1:19" s="53" customFormat="1" ht="15.75" customHeight="1">
      <c r="A7" s="279"/>
      <c r="B7" s="280"/>
      <c r="C7" s="292"/>
      <c r="D7" s="280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</row>
    <row r="8" spans="1:19" s="22" customFormat="1" ht="19.5" customHeight="1">
      <c r="A8" s="18">
        <v>2010</v>
      </c>
      <c r="B8" s="148">
        <v>5.860237518415162</v>
      </c>
      <c r="C8" s="339">
        <v>53.53163926103946</v>
      </c>
      <c r="D8" s="148">
        <v>21.993991370676653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 s="17" customFormat="1" ht="19.5" customHeight="1">
      <c r="A9" s="18">
        <v>2011</v>
      </c>
      <c r="B9" s="148">
        <v>6.00858119037844</v>
      </c>
      <c r="C9" s="339">
        <v>57.055665723097846</v>
      </c>
      <c r="D9" s="148">
        <v>21.957854303018035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22" customFormat="1" ht="19.5" customHeight="1">
      <c r="A10" s="21">
        <v>2012</v>
      </c>
      <c r="B10" s="284">
        <v>5.8971631451655995</v>
      </c>
      <c r="C10" s="363">
        <v>62.61869832296829</v>
      </c>
      <c r="D10" s="284">
        <v>21.60590147535439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s="24" customFormat="1" ht="19.5" customHeight="1">
      <c r="A11" s="91" t="s">
        <v>7</v>
      </c>
      <c r="B11" s="148">
        <v>5.586519737310412</v>
      </c>
      <c r="C11" s="339">
        <v>61.383427597788256</v>
      </c>
      <c r="D11" s="148">
        <v>22.486431296648732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24" customFormat="1" ht="19.5" customHeight="1">
      <c r="A12" s="91" t="s">
        <v>8</v>
      </c>
      <c r="B12" s="148">
        <v>6.070107934565858</v>
      </c>
      <c r="C12" s="339">
        <v>63.97862369187757</v>
      </c>
      <c r="D12" s="148">
        <v>20.04530478977662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24" customFormat="1" ht="19.5" customHeight="1">
      <c r="A13" s="91" t="s">
        <v>9</v>
      </c>
      <c r="B13" s="148">
        <v>6.119874222190108</v>
      </c>
      <c r="C13" s="339">
        <v>59.100639641895526</v>
      </c>
      <c r="D13" s="148">
        <v>25.157704385912385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s="24" customFormat="1" ht="19.5" customHeight="1">
      <c r="A14" s="91" t="s">
        <v>10</v>
      </c>
      <c r="B14" s="148">
        <v>6.079800748964164</v>
      </c>
      <c r="C14" s="339">
        <v>65.40540118577712</v>
      </c>
      <c r="D14" s="148">
        <v>19.21832079055612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24" customFormat="1" ht="19.5" customHeight="1">
      <c r="A15" s="91" t="s">
        <v>11</v>
      </c>
      <c r="B15" s="148">
        <v>6.002371045794435</v>
      </c>
      <c r="C15" s="339">
        <v>65.00279814149197</v>
      </c>
      <c r="D15" s="148">
        <v>25.507283897065317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s="24" customFormat="1" ht="19.5" customHeight="1">
      <c r="A16" s="91" t="s">
        <v>12</v>
      </c>
      <c r="B16" s="148">
        <v>5.269200503490742</v>
      </c>
      <c r="C16" s="339">
        <v>51.27676893786996</v>
      </c>
      <c r="D16" s="148">
        <v>23.72177508646115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s="24" customFormat="1" ht="19.5" customHeight="1">
      <c r="A17" s="91" t="s">
        <v>13</v>
      </c>
      <c r="B17" s="148">
        <v>6.056079453241226</v>
      </c>
      <c r="C17" s="339">
        <v>58.4471586648104</v>
      </c>
      <c r="D17" s="148">
        <v>19.987066563940996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s="24" customFormat="1" ht="19.5" customHeight="1">
      <c r="A18" s="91" t="s">
        <v>14</v>
      </c>
      <c r="B18" s="148">
        <v>6.106444653925305</v>
      </c>
      <c r="C18" s="339">
        <v>63.609932177969384</v>
      </c>
      <c r="D18" s="148">
        <v>20.264720016619098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s="24" customFormat="1" ht="19.5" customHeight="1">
      <c r="A19" s="91" t="s">
        <v>15</v>
      </c>
      <c r="B19" s="148">
        <v>5.900943416832929</v>
      </c>
      <c r="C19" s="339">
        <v>58.46784113595566</v>
      </c>
      <c r="D19" s="148">
        <v>19.574019220416716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24" customFormat="1" ht="19.5" customHeight="1">
      <c r="A20" s="91" t="s">
        <v>16</v>
      </c>
      <c r="B20" s="148">
        <v>6.099419481698817</v>
      </c>
      <c r="C20" s="339">
        <v>73.78477684977904</v>
      </c>
      <c r="D20" s="148">
        <v>16.25541734461448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s="24" customFormat="1" ht="19.5" customHeight="1">
      <c r="A21" s="91" t="s">
        <v>17</v>
      </c>
      <c r="B21" s="148">
        <v>5.558213573745129</v>
      </c>
      <c r="C21" s="339">
        <v>56.835371477877956</v>
      </c>
      <c r="D21" s="148">
        <v>18.037827169309814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s="24" customFormat="1" ht="19.5" customHeight="1">
      <c r="A22" s="91" t="s">
        <v>18</v>
      </c>
      <c r="B22" s="148">
        <v>5.2843281471004255</v>
      </c>
      <c r="C22" s="339">
        <v>56.36294200848655</v>
      </c>
      <c r="D22" s="148">
        <v>22.481376709099482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s="24" customFormat="1" ht="19.5" customHeight="1">
      <c r="A23" s="91" t="s">
        <v>19</v>
      </c>
      <c r="B23" s="148">
        <v>6.066871900119719</v>
      </c>
      <c r="C23" s="339">
        <v>55.729433897725315</v>
      </c>
      <c r="D23" s="148">
        <v>22.202268969842077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s="24" customFormat="1" ht="19.5" customHeight="1">
      <c r="A24" s="91" t="s">
        <v>20</v>
      </c>
      <c r="B24" s="148">
        <v>6.0708352043107325</v>
      </c>
      <c r="C24" s="339">
        <v>65.68028738212841</v>
      </c>
      <c r="D24" s="148">
        <v>18.550117247916983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s="24" customFormat="1" ht="19.5" customHeight="1">
      <c r="A25" s="91" t="s">
        <v>21</v>
      </c>
      <c r="B25" s="148">
        <v>6.14178478385658</v>
      </c>
      <c r="C25" s="339">
        <v>51.19839272309798</v>
      </c>
      <c r="D25" s="148">
        <v>24.665518611736662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s="24" customFormat="1" ht="19.5" customHeight="1">
      <c r="A26" s="91" t="s">
        <v>22</v>
      </c>
      <c r="B26" s="148">
        <v>6.160521774211623</v>
      </c>
      <c r="C26" s="339">
        <v>54.867427213842234</v>
      </c>
      <c r="D26" s="148">
        <v>21.54261081351652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s="24" customFormat="1" ht="19.5" customHeight="1">
      <c r="A27" s="91" t="s">
        <v>23</v>
      </c>
      <c r="B27" s="148">
        <v>5.917300091213136</v>
      </c>
      <c r="C27" s="339">
        <v>63.17552013204186</v>
      </c>
      <c r="D27" s="148">
        <v>18.188695362608403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s="24" customFormat="1" ht="19.5" customHeight="1">
      <c r="A28" s="91" t="s">
        <v>24</v>
      </c>
      <c r="B28" s="148">
        <v>5.485352493735169</v>
      </c>
      <c r="C28" s="339">
        <v>62.020712749207185</v>
      </c>
      <c r="D28" s="148">
        <v>15.194154303328677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s="24" customFormat="1" ht="19.5" customHeight="1">
      <c r="A29" s="91" t="s">
        <v>25</v>
      </c>
      <c r="B29" s="148">
        <v>5.979287233183494</v>
      </c>
      <c r="C29" s="339">
        <v>63.93529110925678</v>
      </c>
      <c r="D29" s="148">
        <v>23.963015800382227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s="24" customFormat="1" ht="19.5" customHeight="1">
      <c r="A30" s="91" t="s">
        <v>26</v>
      </c>
      <c r="B30" s="148">
        <v>6.144693288941367</v>
      </c>
      <c r="C30" s="339">
        <v>66.46599949671898</v>
      </c>
      <c r="D30" s="148">
        <v>20.083170412238765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s="24" customFormat="1" ht="19.5" customHeight="1">
      <c r="A31" s="91" t="s">
        <v>27</v>
      </c>
      <c r="B31" s="148">
        <v>5.91639372521979</v>
      </c>
      <c r="C31" s="339">
        <v>47.55257714187209</v>
      </c>
      <c r="D31" s="148">
        <v>20.031747399873595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s="24" customFormat="1" ht="19.5" customHeight="1">
      <c r="A32" s="91" t="s">
        <v>28</v>
      </c>
      <c r="B32" s="148">
        <v>6.0687902405964085</v>
      </c>
      <c r="C32" s="339">
        <v>57.16825801821913</v>
      </c>
      <c r="D32" s="148">
        <v>23.12276994837244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s="24" customFormat="1" ht="19.5" customHeight="1">
      <c r="A33" s="92" t="s">
        <v>29</v>
      </c>
      <c r="B33" s="153">
        <v>5.6980751604033015</v>
      </c>
      <c r="C33" s="154">
        <v>70.87564925145128</v>
      </c>
      <c r="D33" s="153">
        <v>18.878704552398414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s="24" customFormat="1" ht="18" customHeight="1">
      <c r="A34" s="27" t="s">
        <v>535</v>
      </c>
      <c r="B34" s="2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</sheetData>
  <mergeCells count="4"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26"/>
  <sheetViews>
    <sheetView workbookViewId="0" topLeftCell="A1">
      <selection activeCell="A1" sqref="A1:IV16384"/>
    </sheetView>
  </sheetViews>
  <sheetFormatPr defaultColWidth="8.88671875" defaultRowHeight="13.5"/>
  <cols>
    <col min="1" max="1" width="10.21484375" style="46" customWidth="1"/>
    <col min="2" max="4" width="16.77734375" style="0" customWidth="1"/>
  </cols>
  <sheetData>
    <row r="1" s="4" customFormat="1" ht="18" customHeight="1">
      <c r="A1" s="46"/>
    </row>
    <row r="2" spans="1:2" s="359" customFormat="1" ht="18" customHeight="1">
      <c r="A2" s="30"/>
      <c r="B2" s="358"/>
    </row>
    <row r="3" spans="1:2" s="4" customFormat="1" ht="18" customHeight="1">
      <c r="A3" s="31"/>
      <c r="B3" s="3"/>
    </row>
    <row r="4" spans="1:4" s="24" customFormat="1" ht="18" customHeight="1">
      <c r="A4" s="32"/>
      <c r="B4" s="72"/>
      <c r="C4" s="72"/>
      <c r="D4" s="74" t="s">
        <v>744</v>
      </c>
    </row>
    <row r="5" spans="1:14" s="53" customFormat="1" ht="18" customHeight="1">
      <c r="A5" s="33" t="s">
        <v>35</v>
      </c>
      <c r="B5" s="76" t="s">
        <v>745</v>
      </c>
      <c r="C5" s="290" t="s">
        <v>746</v>
      </c>
      <c r="D5" s="76" t="s">
        <v>747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s="53" customFormat="1" ht="18" customHeight="1">
      <c r="A6" s="34"/>
      <c r="B6" s="280"/>
      <c r="C6" s="292"/>
      <c r="D6" s="280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4" s="61" customFormat="1" ht="20.25" customHeight="1">
      <c r="A7" s="35" t="s">
        <v>42</v>
      </c>
      <c r="B7" s="364"/>
      <c r="C7" s="331"/>
      <c r="D7" s="364"/>
    </row>
    <row r="8" spans="1:4" s="24" customFormat="1" ht="20.25" customHeight="1">
      <c r="A8" s="36" t="s">
        <v>43</v>
      </c>
      <c r="B8" s="148">
        <v>5.9252705886910855</v>
      </c>
      <c r="C8" s="148">
        <v>62.36252598395</v>
      </c>
      <c r="D8" s="148">
        <v>20.675683954393378</v>
      </c>
    </row>
    <row r="9" spans="1:4" s="24" customFormat="1" ht="20.25" customHeight="1">
      <c r="A9" s="36" t="s">
        <v>44</v>
      </c>
      <c r="B9" s="148">
        <v>5.872073815849242</v>
      </c>
      <c r="C9" s="148">
        <v>62.847363451105835</v>
      </c>
      <c r="D9" s="148">
        <v>22.436234326439905</v>
      </c>
    </row>
    <row r="10" s="24" customFormat="1" ht="20.25" customHeight="1">
      <c r="A10" s="37" t="s">
        <v>46</v>
      </c>
    </row>
    <row r="11" spans="1:4" s="24" customFormat="1" ht="20.25" customHeight="1">
      <c r="A11" s="38" t="s">
        <v>48</v>
      </c>
      <c r="B11" s="148">
        <v>5.996967589266609</v>
      </c>
      <c r="C11" s="365">
        <v>70.87215553796818</v>
      </c>
      <c r="D11" s="148">
        <v>18.44572159203735</v>
      </c>
    </row>
    <row r="12" spans="1:4" s="24" customFormat="1" ht="20.25" customHeight="1">
      <c r="A12" s="38" t="s">
        <v>50</v>
      </c>
      <c r="B12" s="148">
        <v>6.044281576527707</v>
      </c>
      <c r="C12" s="366">
        <v>67.67985354132476</v>
      </c>
      <c r="D12" s="148">
        <v>20.90784386996081</v>
      </c>
    </row>
    <row r="13" spans="1:4" s="24" customFormat="1" ht="20.25" customHeight="1">
      <c r="A13" s="39" t="s">
        <v>52</v>
      </c>
      <c r="B13" s="148">
        <v>5.93967119459917</v>
      </c>
      <c r="C13" s="366">
        <v>64.28181810823068</v>
      </c>
      <c r="D13" s="148">
        <v>20.708752475813696</v>
      </c>
    </row>
    <row r="14" spans="1:4" s="24" customFormat="1" ht="20.25" customHeight="1">
      <c r="A14" s="39" t="s">
        <v>54</v>
      </c>
      <c r="B14" s="148">
        <v>5.9602673285587775</v>
      </c>
      <c r="C14" s="366">
        <v>62.43031545339823</v>
      </c>
      <c r="D14" s="148">
        <v>19.83871318368804</v>
      </c>
    </row>
    <row r="15" spans="1:4" s="24" customFormat="1" ht="20.25" customHeight="1">
      <c r="A15" s="39" t="s">
        <v>56</v>
      </c>
      <c r="B15" s="148">
        <v>5.73926628167139</v>
      </c>
      <c r="C15" s="366">
        <v>56.57006741337743</v>
      </c>
      <c r="D15" s="148">
        <v>24.556183685399574</v>
      </c>
    </row>
    <row r="16" s="61" customFormat="1" ht="20.25" customHeight="1">
      <c r="A16" s="40" t="s">
        <v>58</v>
      </c>
    </row>
    <row r="17" spans="1:4" s="24" customFormat="1" ht="20.25" customHeight="1">
      <c r="A17" s="36" t="s">
        <v>60</v>
      </c>
      <c r="B17" s="148">
        <v>5.635122486207607</v>
      </c>
      <c r="C17" s="366">
        <v>54.74077118991182</v>
      </c>
      <c r="D17" s="148">
        <v>25.609452554844452</v>
      </c>
    </row>
    <row r="18" spans="1:9" s="24" customFormat="1" ht="20.25" customHeight="1">
      <c r="A18" s="36" t="s">
        <v>61</v>
      </c>
      <c r="B18" s="148">
        <v>5.7484758396697515</v>
      </c>
      <c r="C18" s="365">
        <v>61.19928287549439</v>
      </c>
      <c r="D18" s="148">
        <v>21.922214186693786</v>
      </c>
      <c r="E18" s="61"/>
      <c r="F18" s="61"/>
      <c r="G18" s="61"/>
      <c r="H18" s="61"/>
      <c r="I18" s="61"/>
    </row>
    <row r="19" spans="1:9" s="24" customFormat="1" ht="20.25" customHeight="1">
      <c r="A19" s="36" t="s">
        <v>62</v>
      </c>
      <c r="B19" s="148">
        <v>5.916471698994149</v>
      </c>
      <c r="C19" s="148">
        <v>64.58661945880144</v>
      </c>
      <c r="D19" s="148">
        <v>19.965827496867323</v>
      </c>
      <c r="E19" s="61"/>
      <c r="I19" s="61"/>
    </row>
    <row r="20" spans="1:8" s="24" customFormat="1" ht="20.25" customHeight="1">
      <c r="A20" s="36" t="s">
        <v>63</v>
      </c>
      <c r="B20" s="148">
        <v>6.309011847082625</v>
      </c>
      <c r="C20" s="148">
        <v>70.99754956384444</v>
      </c>
      <c r="D20" s="148">
        <v>18.523727587817806</v>
      </c>
      <c r="F20" s="61"/>
      <c r="G20" s="61"/>
      <c r="H20" s="61"/>
    </row>
    <row r="21" s="24" customFormat="1" ht="20.25" customHeight="1">
      <c r="A21" s="37" t="s">
        <v>65</v>
      </c>
    </row>
    <row r="22" spans="1:8" s="24" customFormat="1" ht="20.25" customHeight="1">
      <c r="A22" s="36" t="s">
        <v>67</v>
      </c>
      <c r="B22" s="148">
        <v>5.98352132080945</v>
      </c>
      <c r="C22" s="148">
        <v>62.62270904888873</v>
      </c>
      <c r="D22" s="148">
        <v>20.059856954147474</v>
      </c>
      <c r="F22" s="61"/>
      <c r="G22" s="61"/>
      <c r="H22" s="61"/>
    </row>
    <row r="23" spans="1:4" s="24" customFormat="1" ht="20.25" customHeight="1">
      <c r="A23" s="41" t="s">
        <v>69</v>
      </c>
      <c r="B23" s="148">
        <v>5.762044555605001</v>
      </c>
      <c r="C23" s="148">
        <v>62.61242302100125</v>
      </c>
      <c r="D23" s="148">
        <v>24.024889064495735</v>
      </c>
    </row>
    <row r="24" s="24" customFormat="1" ht="20.25" customHeight="1">
      <c r="A24" s="42" t="s">
        <v>71</v>
      </c>
    </row>
    <row r="25" spans="1:4" s="24" customFormat="1" ht="20.25" customHeight="1">
      <c r="A25" s="39" t="s">
        <v>73</v>
      </c>
      <c r="B25" s="148">
        <v>5.492928177520589</v>
      </c>
      <c r="C25" s="148">
        <v>53.97007916630308</v>
      </c>
      <c r="D25" s="148">
        <v>27.47848697025358</v>
      </c>
    </row>
    <row r="26" spans="1:4" s="24" customFormat="1" ht="20.25" customHeight="1">
      <c r="A26" s="39" t="s">
        <v>75</v>
      </c>
      <c r="B26" s="148">
        <v>5.76343701969161</v>
      </c>
      <c r="C26" s="148">
        <v>60.22620475848739</v>
      </c>
      <c r="D26" s="148">
        <v>22.04214642567324</v>
      </c>
    </row>
    <row r="27" spans="1:4" s="24" customFormat="1" ht="20.25" customHeight="1">
      <c r="A27" s="39" t="s">
        <v>77</v>
      </c>
      <c r="B27" s="148">
        <v>6.0256334537715865</v>
      </c>
      <c r="C27" s="148">
        <v>63.76710365159407</v>
      </c>
      <c r="D27" s="148">
        <v>20.053234249362188</v>
      </c>
    </row>
    <row r="28" spans="1:4" s="24" customFormat="1" ht="20.25" customHeight="1">
      <c r="A28" s="39" t="s">
        <v>79</v>
      </c>
      <c r="B28" s="148">
        <v>6.162128108821801</v>
      </c>
      <c r="C28" s="148">
        <v>66.66547678050563</v>
      </c>
      <c r="D28" s="148">
        <v>18.878871861242864</v>
      </c>
    </row>
    <row r="29" spans="1:4" ht="13.5">
      <c r="A29" s="39" t="s">
        <v>81</v>
      </c>
      <c r="B29" s="148">
        <v>6.505662780602172</v>
      </c>
      <c r="C29" s="148">
        <v>67.73001792890092</v>
      </c>
      <c r="D29" s="148">
        <v>18.466092955831332</v>
      </c>
    </row>
    <row r="30" spans="1:4" ht="13.5">
      <c r="A30" s="44" t="s">
        <v>83</v>
      </c>
      <c r="B30" s="200">
        <v>6.649441670590316</v>
      </c>
      <c r="C30" s="367">
        <v>71.72123134153165</v>
      </c>
      <c r="D30" s="153">
        <v>18.313071447492888</v>
      </c>
    </row>
    <row r="31" spans="1:3" ht="13.5">
      <c r="A31" s="45"/>
      <c r="C31" s="368"/>
    </row>
    <row r="32" spans="1:3" ht="13.5">
      <c r="A32" s="45"/>
      <c r="C32" s="368"/>
    </row>
    <row r="33" spans="1:3" ht="13.5">
      <c r="A33" s="45"/>
      <c r="C33" s="368"/>
    </row>
    <row r="34" spans="1:3" ht="13.5">
      <c r="A34" s="45"/>
      <c r="C34" s="368"/>
    </row>
    <row r="35" spans="1:3" ht="13.5">
      <c r="A35" s="45"/>
      <c r="C35" s="368"/>
    </row>
    <row r="36" spans="1:3" ht="13.5">
      <c r="A36" s="45"/>
      <c r="C36" s="368"/>
    </row>
    <row r="37" spans="1:3" ht="13.5">
      <c r="A37" s="45"/>
      <c r="C37" s="368"/>
    </row>
    <row r="38" spans="1:3" ht="13.5">
      <c r="A38" s="45"/>
      <c r="C38" s="368"/>
    </row>
    <row r="39" spans="1:3" ht="13.5">
      <c r="A39" s="45"/>
      <c r="C39" s="368"/>
    </row>
    <row r="40" spans="1:3" ht="13.5">
      <c r="A40" s="45"/>
      <c r="C40" s="368"/>
    </row>
    <row r="41" spans="1:3" ht="13.5">
      <c r="A41" s="45"/>
      <c r="C41" s="368"/>
    </row>
    <row r="42" spans="1:3" ht="13.5">
      <c r="A42" s="45"/>
      <c r="C42" s="368"/>
    </row>
    <row r="43" spans="1:3" ht="13.5">
      <c r="A43" s="45"/>
      <c r="C43" s="368"/>
    </row>
    <row r="44" spans="1:3" ht="13.5">
      <c r="A44" s="45"/>
      <c r="C44" s="368"/>
    </row>
    <row r="45" spans="1:3" ht="13.5">
      <c r="A45" s="45"/>
      <c r="C45" s="368"/>
    </row>
    <row r="46" spans="1:3" ht="13.5">
      <c r="A46" s="45"/>
      <c r="C46" s="368"/>
    </row>
    <row r="47" spans="1:3" ht="13.5">
      <c r="A47" s="45"/>
      <c r="C47" s="368"/>
    </row>
    <row r="48" spans="1:3" ht="13.5">
      <c r="A48" s="45"/>
      <c r="C48" s="368"/>
    </row>
    <row r="49" spans="1:3" ht="13.5">
      <c r="A49" s="45"/>
      <c r="C49" s="368"/>
    </row>
    <row r="50" spans="1:3" ht="13.5">
      <c r="A50" s="45"/>
      <c r="C50" s="368"/>
    </row>
    <row r="51" spans="1:3" ht="13.5">
      <c r="A51" s="45"/>
      <c r="C51" s="368"/>
    </row>
    <row r="52" spans="1:3" ht="13.5">
      <c r="A52" s="45"/>
      <c r="C52" s="368"/>
    </row>
    <row r="53" spans="1:3" ht="13.5">
      <c r="A53" s="45"/>
      <c r="C53" s="368"/>
    </row>
    <row r="54" spans="1:3" ht="13.5">
      <c r="A54" s="45"/>
      <c r="C54" s="368"/>
    </row>
    <row r="55" spans="1:3" ht="13.5">
      <c r="A55" s="45"/>
      <c r="C55" s="368"/>
    </row>
    <row r="56" spans="1:3" ht="13.5">
      <c r="A56" s="45"/>
      <c r="C56" s="368"/>
    </row>
    <row r="57" spans="1:3" ht="13.5">
      <c r="A57" s="45"/>
      <c r="C57" s="368"/>
    </row>
    <row r="58" spans="1:3" ht="13.5">
      <c r="A58" s="45"/>
      <c r="C58" s="368"/>
    </row>
    <row r="59" spans="1:3" ht="13.5">
      <c r="A59" s="45"/>
      <c r="C59" s="368"/>
    </row>
    <row r="60" spans="1:3" ht="13.5">
      <c r="A60" s="45"/>
      <c r="C60" s="368"/>
    </row>
    <row r="61" spans="1:3" ht="13.5">
      <c r="A61" s="45"/>
      <c r="C61" s="368"/>
    </row>
    <row r="62" spans="1:3" ht="13.5">
      <c r="A62" s="45"/>
      <c r="C62" s="368"/>
    </row>
    <row r="63" spans="1:3" ht="13.5">
      <c r="A63" s="45"/>
      <c r="C63" s="368"/>
    </row>
    <row r="64" spans="1:3" ht="13.5">
      <c r="A64" s="45"/>
      <c r="C64" s="368"/>
    </row>
    <row r="65" spans="1:3" ht="13.5">
      <c r="A65" s="45"/>
      <c r="C65" s="368"/>
    </row>
    <row r="66" spans="1:3" ht="13.5">
      <c r="A66" s="45"/>
      <c r="C66" s="368"/>
    </row>
    <row r="67" spans="1:3" ht="13.5">
      <c r="A67" s="45"/>
      <c r="C67" s="368"/>
    </row>
    <row r="68" spans="1:3" ht="13.5">
      <c r="A68" s="45"/>
      <c r="C68" s="368"/>
    </row>
    <row r="69" spans="1:3" ht="13.5">
      <c r="A69" s="45"/>
      <c r="C69" s="368"/>
    </row>
    <row r="70" spans="1:3" ht="13.5">
      <c r="A70" s="45"/>
      <c r="C70" s="368"/>
    </row>
    <row r="71" spans="1:3" ht="13.5">
      <c r="A71" s="45"/>
      <c r="C71" s="368"/>
    </row>
    <row r="72" spans="1:3" ht="13.5">
      <c r="A72" s="45"/>
      <c r="C72" s="368"/>
    </row>
    <row r="73" spans="1:3" ht="13.5">
      <c r="A73" s="45"/>
      <c r="C73" s="368"/>
    </row>
    <row r="74" spans="1:3" ht="13.5">
      <c r="A74" s="45"/>
      <c r="C74" s="368"/>
    </row>
    <row r="75" spans="1:3" ht="13.5">
      <c r="A75" s="45"/>
      <c r="C75" s="368"/>
    </row>
    <row r="76" spans="1:3" ht="13.5">
      <c r="A76" s="45"/>
      <c r="C76" s="368"/>
    </row>
    <row r="77" spans="1:3" ht="13.5">
      <c r="A77" s="45"/>
      <c r="C77" s="368"/>
    </row>
    <row r="78" spans="1:3" ht="13.5">
      <c r="A78" s="45"/>
      <c r="C78" s="368"/>
    </row>
    <row r="79" spans="1:3" ht="13.5">
      <c r="A79" s="45"/>
      <c r="C79" s="368"/>
    </row>
    <row r="80" spans="1:3" ht="13.5">
      <c r="A80" s="45"/>
      <c r="C80" s="368"/>
    </row>
    <row r="81" spans="1:3" ht="13.5">
      <c r="A81" s="45"/>
      <c r="C81" s="368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4"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6" width="12.88671875" style="4" customWidth="1"/>
    <col min="7" max="10" width="0" style="4" hidden="1" customWidth="1"/>
    <col min="11" max="16384" width="8.88671875" style="4" customWidth="1"/>
  </cols>
  <sheetData>
    <row r="2" spans="1:4" ht="18" customHeight="1">
      <c r="A2" s="1" t="s">
        <v>803</v>
      </c>
      <c r="B2" s="2"/>
      <c r="C2" s="2"/>
      <c r="D2" s="2"/>
    </row>
    <row r="3" spans="1:4" ht="18" customHeight="1">
      <c r="A3" s="3"/>
      <c r="B3" s="3"/>
      <c r="C3" s="3"/>
      <c r="D3" s="3"/>
    </row>
    <row r="4" spans="1:6" s="24" customFormat="1" ht="18" customHeight="1">
      <c r="A4" s="72"/>
      <c r="B4" s="73"/>
      <c r="C4" s="73"/>
      <c r="D4" s="72"/>
      <c r="E4" s="74" t="s">
        <v>0</v>
      </c>
      <c r="F4" s="74"/>
    </row>
    <row r="5" spans="1:6" s="17" customFormat="1" ht="18" customHeight="1">
      <c r="A5" s="8" t="s">
        <v>1</v>
      </c>
      <c r="B5" s="75" t="s">
        <v>129</v>
      </c>
      <c r="C5" s="75" t="s">
        <v>130</v>
      </c>
      <c r="D5" s="75" t="s">
        <v>131</v>
      </c>
      <c r="E5" s="76" t="s">
        <v>132</v>
      </c>
      <c r="F5" s="77"/>
    </row>
    <row r="6" spans="1:6" s="17" customFormat="1" ht="18" customHeight="1">
      <c r="A6" s="34"/>
      <c r="B6" s="78"/>
      <c r="C6" s="78"/>
      <c r="D6" s="78"/>
      <c r="E6" s="79"/>
      <c r="F6" s="80"/>
    </row>
    <row r="7" spans="1:10" s="17" customFormat="1" ht="18.75" customHeight="1">
      <c r="A7" s="18">
        <v>2011</v>
      </c>
      <c r="B7" s="19">
        <f>G7*100</f>
        <v>37.354365632994146</v>
      </c>
      <c r="C7" s="19">
        <f>H7*100</f>
        <v>51.06529207870337</v>
      </c>
      <c r="D7" s="19">
        <f>I7*100</f>
        <v>9.530369419430244</v>
      </c>
      <c r="E7" s="20">
        <f>J7*100</f>
        <v>2.0499728688728314</v>
      </c>
      <c r="F7" s="20"/>
      <c r="G7" s="17">
        <v>0.37354365632994146</v>
      </c>
      <c r="H7" s="17">
        <v>0.5106529207870337</v>
      </c>
      <c r="I7" s="17">
        <v>0.09530369419430243</v>
      </c>
      <c r="J7" s="17">
        <v>0.020499728688728316</v>
      </c>
    </row>
    <row r="8" spans="1:10" s="22" customFormat="1" ht="18.75" customHeight="1">
      <c r="A8" s="21">
        <v>2012</v>
      </c>
      <c r="B8" s="19">
        <f>G8*100</f>
        <v>37.53251990069179</v>
      </c>
      <c r="C8" s="19">
        <f aca="true" t="shared" si="0" ref="C8:E31">H8*100</f>
        <v>50.03318941428439</v>
      </c>
      <c r="D8" s="19">
        <f t="shared" si="0"/>
        <v>10.189789184241926</v>
      </c>
      <c r="E8" s="20">
        <f t="shared" si="0"/>
        <v>2.2445015007816935</v>
      </c>
      <c r="F8" s="20"/>
      <c r="G8" s="22">
        <v>0.37532519900691785</v>
      </c>
      <c r="H8" s="22">
        <v>0.5003318941428438</v>
      </c>
      <c r="I8" s="22">
        <v>0.10189789184241926</v>
      </c>
      <c r="J8" s="22">
        <v>0.022445015007816937</v>
      </c>
    </row>
    <row r="9" spans="1:10" s="24" customFormat="1" ht="18.75" customHeight="1">
      <c r="A9" s="23" t="s">
        <v>7</v>
      </c>
      <c r="B9" s="19">
        <f aca="true" t="shared" si="1" ref="B9:B31">G9*100</f>
        <v>37.78238714640232</v>
      </c>
      <c r="C9" s="19">
        <f t="shared" si="0"/>
        <v>49.96807128346955</v>
      </c>
      <c r="D9" s="19">
        <f t="shared" si="0"/>
        <v>9.189089692106746</v>
      </c>
      <c r="E9" s="20">
        <f t="shared" si="0"/>
        <v>3.060451878021407</v>
      </c>
      <c r="F9" s="20"/>
      <c r="G9" s="24">
        <v>0.37782387146402324</v>
      </c>
      <c r="H9" s="24">
        <v>0.4996807128346955</v>
      </c>
      <c r="I9" s="24">
        <v>0.09189089692106746</v>
      </c>
      <c r="J9" s="24">
        <v>0.03060451878021407</v>
      </c>
    </row>
    <row r="10" spans="1:10" s="24" customFormat="1" ht="18.75" customHeight="1">
      <c r="A10" s="23" t="s">
        <v>8</v>
      </c>
      <c r="B10" s="19">
        <f t="shared" si="1"/>
        <v>36.908169588777014</v>
      </c>
      <c r="C10" s="19">
        <f t="shared" si="0"/>
        <v>52.91024689981084</v>
      </c>
      <c r="D10" s="19">
        <f t="shared" si="0"/>
        <v>9.234025927584238</v>
      </c>
      <c r="E10" s="20">
        <f t="shared" si="0"/>
        <v>0.9475575838279269</v>
      </c>
      <c r="F10" s="20"/>
      <c r="G10" s="24">
        <v>0.3690816958877701</v>
      </c>
      <c r="H10" s="24">
        <v>0.5291024689981084</v>
      </c>
      <c r="I10" s="24">
        <v>0.09234025927584237</v>
      </c>
      <c r="J10" s="24">
        <v>0.009475575838279269</v>
      </c>
    </row>
    <row r="11" spans="1:10" s="24" customFormat="1" ht="18.75" customHeight="1">
      <c r="A11" s="23" t="s">
        <v>9</v>
      </c>
      <c r="B11" s="19">
        <f t="shared" si="1"/>
        <v>40.729015160227036</v>
      </c>
      <c r="C11" s="19">
        <f t="shared" si="0"/>
        <v>48.166619204178964</v>
      </c>
      <c r="D11" s="19">
        <f t="shared" si="0"/>
        <v>8.592874346906761</v>
      </c>
      <c r="E11" s="20">
        <f t="shared" si="0"/>
        <v>2.511491288687275</v>
      </c>
      <c r="F11" s="20"/>
      <c r="G11" s="24">
        <v>0.40729015160227033</v>
      </c>
      <c r="H11" s="24">
        <v>0.4816661920417897</v>
      </c>
      <c r="I11" s="24">
        <v>0.0859287434690676</v>
      </c>
      <c r="J11" s="24">
        <v>0.02511491288687275</v>
      </c>
    </row>
    <row r="12" spans="1:10" s="24" customFormat="1" ht="18.75" customHeight="1">
      <c r="A12" s="23" t="s">
        <v>10</v>
      </c>
      <c r="B12" s="19">
        <f t="shared" si="1"/>
        <v>35.30266221457899</v>
      </c>
      <c r="C12" s="19">
        <f t="shared" si="0"/>
        <v>46.75338831282125</v>
      </c>
      <c r="D12" s="19">
        <f t="shared" si="0"/>
        <v>17.09925794069298</v>
      </c>
      <c r="E12" s="20">
        <f t="shared" si="0"/>
        <v>0.8446915319067827</v>
      </c>
      <c r="F12" s="20"/>
      <c r="G12" s="24">
        <v>0.3530266221457899</v>
      </c>
      <c r="H12" s="24">
        <v>0.46753388312821254</v>
      </c>
      <c r="I12" s="24">
        <v>0.1709925794069298</v>
      </c>
      <c r="J12" s="24">
        <v>0.008446915319067827</v>
      </c>
    </row>
    <row r="13" spans="1:10" s="24" customFormat="1" ht="18.75" customHeight="1">
      <c r="A13" s="23" t="s">
        <v>11</v>
      </c>
      <c r="B13" s="19">
        <f t="shared" si="1"/>
        <v>36.587276254659464</v>
      </c>
      <c r="C13" s="19">
        <f t="shared" si="0"/>
        <v>49.05192529717462</v>
      </c>
      <c r="D13" s="19">
        <f t="shared" si="0"/>
        <v>11.00941311903407</v>
      </c>
      <c r="E13" s="20">
        <f t="shared" si="0"/>
        <v>3.3513853291318862</v>
      </c>
      <c r="F13" s="20"/>
      <c r="G13" s="24">
        <v>0.3658727625465947</v>
      </c>
      <c r="H13" s="24">
        <v>0.4905192529717462</v>
      </c>
      <c r="I13" s="24">
        <v>0.1100941311903407</v>
      </c>
      <c r="J13" s="24">
        <v>0.03351385329131886</v>
      </c>
    </row>
    <row r="14" spans="1:10" s="24" customFormat="1" ht="18.75" customHeight="1">
      <c r="A14" s="23" t="s">
        <v>12</v>
      </c>
      <c r="B14" s="19">
        <f t="shared" si="1"/>
        <v>37.25742794408197</v>
      </c>
      <c r="C14" s="19">
        <f t="shared" si="0"/>
        <v>51.37740328871393</v>
      </c>
      <c r="D14" s="19">
        <f t="shared" si="0"/>
        <v>9.335522714508123</v>
      </c>
      <c r="E14" s="20">
        <f t="shared" si="0"/>
        <v>2.0296460526960063</v>
      </c>
      <c r="F14" s="20"/>
      <c r="G14" s="24">
        <v>0.37257427944081967</v>
      </c>
      <c r="H14" s="24">
        <v>0.5137740328871393</v>
      </c>
      <c r="I14" s="24">
        <v>0.09335522714508124</v>
      </c>
      <c r="J14" s="24">
        <v>0.020296460526960065</v>
      </c>
    </row>
    <row r="15" spans="1:10" s="24" customFormat="1" ht="18.75" customHeight="1">
      <c r="A15" s="23" t="s">
        <v>13</v>
      </c>
      <c r="B15" s="19">
        <f t="shared" si="1"/>
        <v>39.358527467120915</v>
      </c>
      <c r="C15" s="19">
        <f t="shared" si="0"/>
        <v>47.100757016382715</v>
      </c>
      <c r="D15" s="19">
        <f t="shared" si="0"/>
        <v>11.853857704763577</v>
      </c>
      <c r="E15" s="20">
        <f t="shared" si="0"/>
        <v>1.686857811732804</v>
      </c>
      <c r="F15" s="20"/>
      <c r="G15" s="24">
        <v>0.39358527467120913</v>
      </c>
      <c r="H15" s="24">
        <v>0.47100757016382716</v>
      </c>
      <c r="I15" s="24">
        <v>0.11853857704763578</v>
      </c>
      <c r="J15" s="24">
        <v>0.01686857811732804</v>
      </c>
    </row>
    <row r="16" spans="1:10" s="24" customFormat="1" ht="18.75" customHeight="1">
      <c r="A16" s="23" t="s">
        <v>14</v>
      </c>
      <c r="B16" s="19">
        <f t="shared" si="1"/>
        <v>39.715082253420334</v>
      </c>
      <c r="C16" s="19">
        <f t="shared" si="0"/>
        <v>47.94285538856892</v>
      </c>
      <c r="D16" s="19">
        <f t="shared" si="0"/>
        <v>9.967124407617519</v>
      </c>
      <c r="E16" s="20">
        <f t="shared" si="0"/>
        <v>2.3749379503931847</v>
      </c>
      <c r="F16" s="20"/>
      <c r="G16" s="24">
        <v>0.39715082253420336</v>
      </c>
      <c r="H16" s="24">
        <v>0.4794285538856892</v>
      </c>
      <c r="I16" s="24">
        <v>0.09967124407617518</v>
      </c>
      <c r="J16" s="24">
        <v>0.02374937950393185</v>
      </c>
    </row>
    <row r="17" spans="1:9" s="24" customFormat="1" ht="18.75" customHeight="1">
      <c r="A17" s="23" t="s">
        <v>15</v>
      </c>
      <c r="B17" s="19">
        <f t="shared" si="1"/>
        <v>48.6728556983562</v>
      </c>
      <c r="C17" s="19">
        <f t="shared" si="0"/>
        <v>41.38762720479347</v>
      </c>
      <c r="D17" s="19">
        <f t="shared" si="0"/>
        <v>9.939517096850341</v>
      </c>
      <c r="E17" s="20">
        <f t="shared" si="0"/>
        <v>0</v>
      </c>
      <c r="F17" s="20"/>
      <c r="G17" s="24">
        <v>0.486728556983562</v>
      </c>
      <c r="H17" s="24">
        <v>0.4138762720479347</v>
      </c>
      <c r="I17" s="24">
        <v>0.09939517096850342</v>
      </c>
    </row>
    <row r="18" spans="1:10" s="24" customFormat="1" ht="18.75" customHeight="1">
      <c r="A18" s="23" t="s">
        <v>16</v>
      </c>
      <c r="B18" s="19">
        <f t="shared" si="1"/>
        <v>30.15766936601556</v>
      </c>
      <c r="C18" s="19">
        <f t="shared" si="0"/>
        <v>59.364441467495354</v>
      </c>
      <c r="D18" s="19">
        <f t="shared" si="0"/>
        <v>8.875374359961102</v>
      </c>
      <c r="E18" s="20">
        <f t="shared" si="0"/>
        <v>1.602514806527979</v>
      </c>
      <c r="F18" s="20"/>
      <c r="G18" s="24">
        <v>0.3015766936601556</v>
      </c>
      <c r="H18" s="24">
        <v>0.5936444146749535</v>
      </c>
      <c r="I18" s="24">
        <v>0.08875374359961101</v>
      </c>
      <c r="J18" s="24">
        <v>0.01602514806527979</v>
      </c>
    </row>
    <row r="19" spans="1:10" s="24" customFormat="1" ht="18.75" customHeight="1">
      <c r="A19" s="23" t="s">
        <v>17</v>
      </c>
      <c r="B19" s="19">
        <f t="shared" si="1"/>
        <v>45.159087805544175</v>
      </c>
      <c r="C19" s="19">
        <f t="shared" si="0"/>
        <v>40.789294005189106</v>
      </c>
      <c r="D19" s="19">
        <f t="shared" si="0"/>
        <v>12.535845964768535</v>
      </c>
      <c r="E19" s="20">
        <f t="shared" si="0"/>
        <v>1.5157722244981564</v>
      </c>
      <c r="F19" s="20"/>
      <c r="G19" s="24">
        <v>0.45159087805544174</v>
      </c>
      <c r="H19" s="24">
        <v>0.4078929400518911</v>
      </c>
      <c r="I19" s="24">
        <v>0.12535845964768536</v>
      </c>
      <c r="J19" s="24">
        <v>0.015157722244981563</v>
      </c>
    </row>
    <row r="20" spans="1:10" s="24" customFormat="1" ht="18.75" customHeight="1">
      <c r="A20" s="23" t="s">
        <v>18</v>
      </c>
      <c r="B20" s="19">
        <f t="shared" si="1"/>
        <v>47.46835443037973</v>
      </c>
      <c r="C20" s="19">
        <f t="shared" si="0"/>
        <v>38.82815496739546</v>
      </c>
      <c r="D20" s="19">
        <f t="shared" si="0"/>
        <v>10.749904104334483</v>
      </c>
      <c r="E20" s="20">
        <f t="shared" si="0"/>
        <v>2.953586497890295</v>
      </c>
      <c r="F20" s="20"/>
      <c r="G20" s="24">
        <v>0.47468354430379733</v>
      </c>
      <c r="H20" s="24">
        <v>0.3882815496739546</v>
      </c>
      <c r="I20" s="24">
        <v>0.10749904104334483</v>
      </c>
      <c r="J20" s="24">
        <v>0.029535864978902947</v>
      </c>
    </row>
    <row r="21" spans="1:10" s="24" customFormat="1" ht="18.75" customHeight="1">
      <c r="A21" s="23" t="s">
        <v>19</v>
      </c>
      <c r="B21" s="19">
        <f t="shared" si="1"/>
        <v>33.67213590823289</v>
      </c>
      <c r="C21" s="19">
        <f t="shared" si="0"/>
        <v>52.82416146362712</v>
      </c>
      <c r="D21" s="19">
        <f t="shared" si="0"/>
        <v>10.033396253811526</v>
      </c>
      <c r="E21" s="20">
        <f t="shared" si="0"/>
        <v>3.4703063743284446</v>
      </c>
      <c r="F21" s="20"/>
      <c r="G21" s="24">
        <v>0.33672135908232886</v>
      </c>
      <c r="H21" s="24">
        <v>0.5282416146362712</v>
      </c>
      <c r="I21" s="24">
        <v>0.10033396253811526</v>
      </c>
      <c r="J21" s="24">
        <v>0.03470306374328445</v>
      </c>
    </row>
    <row r="22" spans="1:10" s="24" customFormat="1" ht="18.75" customHeight="1">
      <c r="A22" s="23" t="s">
        <v>20</v>
      </c>
      <c r="B22" s="19">
        <f t="shared" si="1"/>
        <v>26.920227216596693</v>
      </c>
      <c r="C22" s="19">
        <f t="shared" si="0"/>
        <v>58.434181279328236</v>
      </c>
      <c r="D22" s="19">
        <f t="shared" si="0"/>
        <v>12.768584835761915</v>
      </c>
      <c r="E22" s="20">
        <f t="shared" si="0"/>
        <v>1.877006668313164</v>
      </c>
      <c r="F22" s="20"/>
      <c r="G22" s="24">
        <v>0.2692022721659669</v>
      </c>
      <c r="H22" s="24">
        <v>0.5843418127932823</v>
      </c>
      <c r="I22" s="24">
        <v>0.12768584835761915</v>
      </c>
      <c r="J22" s="24">
        <v>0.01877006668313164</v>
      </c>
    </row>
    <row r="23" spans="1:9" s="24" customFormat="1" ht="18.75" customHeight="1">
      <c r="A23" s="23" t="s">
        <v>21</v>
      </c>
      <c r="B23" s="19">
        <f t="shared" si="1"/>
        <v>47.8342958685029</v>
      </c>
      <c r="C23" s="19">
        <f t="shared" si="0"/>
        <v>45.23545091070637</v>
      </c>
      <c r="D23" s="19">
        <f t="shared" si="0"/>
        <v>6.93025322079076</v>
      </c>
      <c r="E23" s="20">
        <f t="shared" si="0"/>
        <v>0</v>
      </c>
      <c r="F23" s="20"/>
      <c r="G23" s="24">
        <v>0.478342958685029</v>
      </c>
      <c r="H23" s="24">
        <v>0.4523545091070637</v>
      </c>
      <c r="I23" s="24">
        <v>0.06930253220790761</v>
      </c>
    </row>
    <row r="24" spans="1:9" s="24" customFormat="1" ht="18.75" customHeight="1">
      <c r="A24" s="23" t="s">
        <v>22</v>
      </c>
      <c r="B24" s="19">
        <f t="shared" si="1"/>
        <v>40.350652674686465</v>
      </c>
      <c r="C24" s="19">
        <f t="shared" si="0"/>
        <v>51.03660097261326</v>
      </c>
      <c r="D24" s="19">
        <f t="shared" si="0"/>
        <v>8.612746352700281</v>
      </c>
      <c r="E24" s="20">
        <f t="shared" si="0"/>
        <v>0</v>
      </c>
      <c r="F24" s="20"/>
      <c r="G24" s="24">
        <v>0.40350652674686466</v>
      </c>
      <c r="H24" s="24">
        <v>0.5103660097261326</v>
      </c>
      <c r="I24" s="24">
        <v>0.08612746352700282</v>
      </c>
    </row>
    <row r="25" spans="1:10" s="24" customFormat="1" ht="18.75" customHeight="1">
      <c r="A25" s="23" t="s">
        <v>23</v>
      </c>
      <c r="B25" s="19">
        <f t="shared" si="1"/>
        <v>37.937612208258535</v>
      </c>
      <c r="C25" s="19">
        <f t="shared" si="0"/>
        <v>47.02648114901259</v>
      </c>
      <c r="D25" s="19">
        <f t="shared" si="0"/>
        <v>13.240574506283664</v>
      </c>
      <c r="E25" s="20">
        <f t="shared" si="0"/>
        <v>1.7953321364452428</v>
      </c>
      <c r="F25" s="20"/>
      <c r="G25" s="24">
        <v>0.37937612208258537</v>
      </c>
      <c r="H25" s="24">
        <v>0.4702648114901259</v>
      </c>
      <c r="I25" s="24">
        <v>0.13240574506283664</v>
      </c>
      <c r="J25" s="24">
        <v>0.017953321364452428</v>
      </c>
    </row>
    <row r="26" spans="1:9" s="24" customFormat="1" ht="18.75" customHeight="1">
      <c r="A26" s="23" t="s">
        <v>24</v>
      </c>
      <c r="B26" s="19">
        <f t="shared" si="1"/>
        <v>20.306839974430012</v>
      </c>
      <c r="C26" s="19">
        <f t="shared" si="0"/>
        <v>71.71318985723423</v>
      </c>
      <c r="D26" s="19">
        <f t="shared" si="0"/>
        <v>7.979970168335823</v>
      </c>
      <c r="E26" s="20">
        <f t="shared" si="0"/>
        <v>0</v>
      </c>
      <c r="F26" s="20"/>
      <c r="G26" s="24">
        <v>0.20306839974430013</v>
      </c>
      <c r="H26" s="24">
        <v>0.7171318985723423</v>
      </c>
      <c r="I26" s="24">
        <v>0.07979970168335823</v>
      </c>
    </row>
    <row r="27" spans="1:10" s="24" customFormat="1" ht="18.75" customHeight="1">
      <c r="A27" s="23" t="s">
        <v>25</v>
      </c>
      <c r="B27" s="19">
        <f t="shared" si="1"/>
        <v>42.8129829984544</v>
      </c>
      <c r="C27" s="19">
        <f t="shared" si="0"/>
        <v>45.79665345070894</v>
      </c>
      <c r="D27" s="19">
        <f t="shared" si="0"/>
        <v>10.140447550567837</v>
      </c>
      <c r="E27" s="20">
        <f t="shared" si="0"/>
        <v>1.249916000268799</v>
      </c>
      <c r="F27" s="20"/>
      <c r="G27" s="24">
        <v>0.428129829984544</v>
      </c>
      <c r="H27" s="24">
        <v>0.4579665345070894</v>
      </c>
      <c r="I27" s="24">
        <v>0.10140447550567837</v>
      </c>
      <c r="J27" s="24">
        <v>0.01249916000268799</v>
      </c>
    </row>
    <row r="28" spans="1:10" s="24" customFormat="1" ht="18.75" customHeight="1">
      <c r="A28" s="23" t="s">
        <v>26</v>
      </c>
      <c r="B28" s="19">
        <f t="shared" si="1"/>
        <v>40.374176037223734</v>
      </c>
      <c r="C28" s="19">
        <f t="shared" si="0"/>
        <v>50.68825126017836</v>
      </c>
      <c r="D28" s="19">
        <f t="shared" si="0"/>
        <v>6.058549825513766</v>
      </c>
      <c r="E28" s="20">
        <f t="shared" si="0"/>
        <v>2.8790228770841417</v>
      </c>
      <c r="F28" s="20"/>
      <c r="G28" s="24">
        <v>0.4037417603722373</v>
      </c>
      <c r="H28" s="24">
        <v>0.5068825126017836</v>
      </c>
      <c r="I28" s="24">
        <v>0.06058549825513766</v>
      </c>
      <c r="J28" s="24">
        <v>0.028790228770841416</v>
      </c>
    </row>
    <row r="29" spans="1:10" s="24" customFormat="1" ht="18.75" customHeight="1">
      <c r="A29" s="23" t="s">
        <v>27</v>
      </c>
      <c r="B29" s="19">
        <f t="shared" si="1"/>
        <v>39.101101299732115</v>
      </c>
      <c r="C29" s="19">
        <f t="shared" si="0"/>
        <v>44.4587756721897</v>
      </c>
      <c r="D29" s="19">
        <f t="shared" si="0"/>
        <v>13.86050203393194</v>
      </c>
      <c r="E29" s="20">
        <f t="shared" si="0"/>
        <v>2.579620994146245</v>
      </c>
      <c r="F29" s="20"/>
      <c r="G29" s="24">
        <v>0.39101101299732116</v>
      </c>
      <c r="H29" s="24">
        <v>0.444587756721897</v>
      </c>
      <c r="I29" s="24">
        <v>0.1386050203393194</v>
      </c>
      <c r="J29" s="24">
        <v>0.02579620994146245</v>
      </c>
    </row>
    <row r="30" spans="1:10" s="24" customFormat="1" ht="18.75" customHeight="1">
      <c r="A30" s="23" t="s">
        <v>28</v>
      </c>
      <c r="B30" s="19">
        <f t="shared" si="1"/>
        <v>38.438688212927765</v>
      </c>
      <c r="C30" s="19">
        <f t="shared" si="0"/>
        <v>42.336026615969594</v>
      </c>
      <c r="D30" s="19">
        <f t="shared" si="0"/>
        <v>13.29610266159696</v>
      </c>
      <c r="E30" s="20">
        <f t="shared" si="0"/>
        <v>5.929182509505704</v>
      </c>
      <c r="F30" s="20"/>
      <c r="G30" s="24">
        <v>0.38438688212927763</v>
      </c>
      <c r="H30" s="24">
        <v>0.4233602661596959</v>
      </c>
      <c r="I30" s="24">
        <v>0.1329610266159696</v>
      </c>
      <c r="J30" s="24">
        <v>0.05929182509505704</v>
      </c>
    </row>
    <row r="31" spans="1:10" s="24" customFormat="1" ht="18.75" customHeight="1">
      <c r="A31" s="25" t="s">
        <v>29</v>
      </c>
      <c r="B31" s="26">
        <f t="shared" si="1"/>
        <v>30.282962071041542</v>
      </c>
      <c r="C31" s="26">
        <f t="shared" si="0"/>
        <v>49.0066225165563</v>
      </c>
      <c r="D31" s="26">
        <f t="shared" si="0"/>
        <v>13.214930764599641</v>
      </c>
      <c r="E31" s="26">
        <f t="shared" si="0"/>
        <v>7.495484647802529</v>
      </c>
      <c r="F31" s="19"/>
      <c r="G31" s="24">
        <v>0.3028296207104154</v>
      </c>
      <c r="H31" s="24">
        <v>0.490066225165563</v>
      </c>
      <c r="I31" s="24">
        <v>0.13214930764599642</v>
      </c>
      <c r="J31" s="24">
        <v>0.07495484647802529</v>
      </c>
    </row>
    <row r="32" s="24" customFormat="1" ht="18" customHeight="1">
      <c r="A32" s="27" t="s">
        <v>133</v>
      </c>
    </row>
    <row r="33" s="29" customFormat="1" ht="18" customHeight="1"/>
    <row r="34" s="29" customFormat="1" ht="18" customHeight="1"/>
    <row r="35" s="29" customFormat="1" ht="18" customHeight="1"/>
    <row r="36" s="29" customFormat="1" ht="18" customHeight="1"/>
    <row r="37" s="29" customFormat="1" ht="18" customHeight="1"/>
    <row r="38" s="29" customFormat="1" ht="18" customHeight="1"/>
    <row r="39" s="29" customFormat="1" ht="18" customHeight="1"/>
    <row r="40" s="29" customFormat="1" ht="18" customHeight="1"/>
    <row r="41" s="29" customFormat="1" ht="18" customHeight="1"/>
    <row r="42" s="29" customFormat="1" ht="18" customHeight="1"/>
    <row r="43" s="29" customFormat="1" ht="18" customHeight="1"/>
    <row r="44" s="29" customFormat="1" ht="18" customHeight="1"/>
    <row r="45" s="29" customFormat="1" ht="18" customHeight="1"/>
    <row r="46" s="29" customFormat="1" ht="18" customHeight="1"/>
    <row r="47" s="29" customFormat="1" ht="18" customHeight="1"/>
    <row r="48" s="29" customFormat="1" ht="18" customHeight="1"/>
    <row r="49" s="29" customFormat="1" ht="18" customHeight="1"/>
    <row r="50" s="29" customFormat="1" ht="18" customHeight="1"/>
    <row r="51" s="29" customFormat="1" ht="18" customHeight="1"/>
    <row r="52" s="29" customFormat="1" ht="18" customHeight="1"/>
    <row r="53" s="29" customFormat="1" ht="18" customHeight="1"/>
    <row r="54" s="29" customFormat="1" ht="18" customHeight="1"/>
    <row r="55" s="29" customFormat="1" ht="18" customHeight="1"/>
    <row r="56" s="29" customFormat="1" ht="18" customHeight="1"/>
    <row r="57" s="29" customFormat="1" ht="18" customHeight="1"/>
    <row r="58" s="29" customFormat="1" ht="18" customHeight="1"/>
    <row r="59" s="29" customFormat="1" ht="18" customHeight="1"/>
    <row r="60" s="29" customFormat="1" ht="18" customHeight="1"/>
    <row r="61" s="29" customFormat="1" ht="18" customHeight="1"/>
    <row r="62" s="29" customFormat="1" ht="18" customHeight="1"/>
    <row r="63" s="29" customFormat="1" ht="18" customHeight="1"/>
    <row r="64" s="29" customFormat="1" ht="18" customHeight="1"/>
    <row r="65" s="29" customFormat="1" ht="18" customHeight="1"/>
    <row r="66" s="29" customFormat="1" ht="18" customHeight="1"/>
    <row r="67" s="29" customFormat="1" ht="18" customHeight="1"/>
    <row r="68" s="29" customFormat="1" ht="18" customHeight="1"/>
    <row r="69" s="29" customFormat="1" ht="18" customHeight="1"/>
    <row r="70" s="29" customFormat="1" ht="18" customHeight="1"/>
    <row r="71" s="29" customFormat="1" ht="18" customHeight="1"/>
    <row r="72" s="29" customFormat="1" ht="18" customHeight="1"/>
    <row r="73" s="29" customFormat="1" ht="18" customHeight="1"/>
    <row r="74" s="29" customFormat="1" ht="18" customHeight="1"/>
    <row r="75" s="29" customFormat="1" ht="18" customHeight="1"/>
    <row r="76" s="29" customFormat="1" ht="18" customHeight="1"/>
    <row r="77" s="29" customFormat="1" ht="18" customHeight="1"/>
    <row r="78" s="29" customFormat="1" ht="18" customHeight="1"/>
    <row r="79" s="29" customFormat="1" ht="18" customHeight="1"/>
    <row r="80" s="29" customFormat="1" ht="18" customHeight="1"/>
    <row r="81" s="29" customFormat="1" ht="18" customHeight="1"/>
    <row r="82" s="29" customFormat="1" ht="18" customHeight="1"/>
    <row r="83" s="29" customFormat="1" ht="18" customHeight="1"/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="29" customFormat="1" ht="18" customHeight="1"/>
    <row r="99" s="29" customFormat="1" ht="18" customHeight="1"/>
    <row r="100" s="29" customFormat="1" ht="18" customHeight="1"/>
    <row r="101" s="29" customFormat="1" ht="18" customHeight="1"/>
    <row r="102" s="29" customFormat="1" ht="18" customHeight="1"/>
    <row r="103" s="29" customFormat="1" ht="18" customHeight="1"/>
    <row r="104" s="29" customFormat="1" ht="18" customHeight="1"/>
    <row r="105" s="29" customFormat="1" ht="18" customHeight="1"/>
    <row r="106" s="29" customFormat="1" ht="18" customHeight="1"/>
    <row r="107" s="29" customFormat="1" ht="18" customHeight="1"/>
    <row r="108" s="29" customFormat="1" ht="18" customHeight="1"/>
    <row r="109" s="29" customFormat="1" ht="18" customHeight="1"/>
    <row r="110" s="29" customFormat="1" ht="18" customHeight="1"/>
    <row r="111" s="29" customFormat="1" ht="18" customHeight="1"/>
    <row r="112" s="29" customFormat="1" ht="18" customHeight="1"/>
    <row r="113" s="29" customFormat="1" ht="18" customHeight="1"/>
    <row r="114" s="29" customFormat="1" ht="18" customHeight="1"/>
    <row r="115" s="29" customFormat="1" ht="18" customHeight="1"/>
    <row r="116" s="29" customFormat="1" ht="18" customHeight="1"/>
    <row r="117" s="29" customFormat="1" ht="18" customHeight="1"/>
    <row r="118" s="29" customFormat="1" ht="18" customHeight="1"/>
    <row r="119" s="29" customFormat="1" ht="18" customHeight="1"/>
    <row r="120" s="29" customFormat="1" ht="18" customHeight="1"/>
    <row r="121" s="29" customFormat="1" ht="18" customHeight="1"/>
    <row r="122" s="29" customFormat="1" ht="18" customHeight="1"/>
    <row r="123" s="29" customFormat="1" ht="18" customHeight="1"/>
    <row r="124" s="29" customFormat="1" ht="18" customHeight="1"/>
    <row r="125" s="29" customFormat="1" ht="18" customHeight="1"/>
    <row r="126" s="29" customFormat="1" ht="18" customHeight="1"/>
    <row r="127" s="29" customFormat="1" ht="18" customHeight="1"/>
    <row r="128" s="29" customFormat="1" ht="18" customHeight="1"/>
    <row r="129" s="29" customFormat="1" ht="18" customHeight="1"/>
    <row r="130" s="29" customFormat="1" ht="18" customHeight="1"/>
  </sheetData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A1">
      <selection activeCell="A3" sqref="A3"/>
    </sheetView>
  </sheetViews>
  <sheetFormatPr defaultColWidth="8.88671875" defaultRowHeight="13.5"/>
  <cols>
    <col min="1" max="1" width="8.88671875" style="4" customWidth="1"/>
    <col min="2" max="6" width="10.6640625" style="4" customWidth="1"/>
    <col min="8" max="12" width="0" style="0" hidden="1" customWidth="1"/>
  </cols>
  <sheetData>
    <row r="2" spans="1:6" ht="18.75">
      <c r="A2" s="326" t="s">
        <v>843</v>
      </c>
      <c r="B2" s="253"/>
      <c r="C2" s="253"/>
      <c r="D2" s="253"/>
      <c r="E2" s="253"/>
      <c r="F2" s="254"/>
    </row>
    <row r="3" spans="1:5" ht="22.5">
      <c r="A3" s="3"/>
      <c r="B3" s="3"/>
      <c r="C3" s="3"/>
      <c r="D3" s="3"/>
      <c r="E3" s="3"/>
    </row>
    <row r="4" spans="1:6" ht="13.5">
      <c r="A4" s="84"/>
      <c r="B4" s="84"/>
      <c r="C4" s="84"/>
      <c r="D4" s="84"/>
      <c r="E4" s="84"/>
      <c r="F4" s="256" t="s">
        <v>0</v>
      </c>
    </row>
    <row r="5" spans="1:6" s="372" customFormat="1" ht="13.5">
      <c r="A5" s="369" t="s">
        <v>1</v>
      </c>
      <c r="B5" s="370" t="s">
        <v>748</v>
      </c>
      <c r="C5" s="371"/>
      <c r="D5" s="371"/>
      <c r="E5" s="371"/>
      <c r="F5" s="371"/>
    </row>
    <row r="6" spans="1:6" s="372" customFormat="1" ht="13.5">
      <c r="A6" s="373"/>
      <c r="B6" s="374" t="s">
        <v>749</v>
      </c>
      <c r="C6" s="374" t="s">
        <v>750</v>
      </c>
      <c r="D6" s="374" t="s">
        <v>751</v>
      </c>
      <c r="E6" s="374" t="s">
        <v>752</v>
      </c>
      <c r="F6" s="375" t="s">
        <v>753</v>
      </c>
    </row>
    <row r="7" spans="1:12" ht="19.5" customHeight="1">
      <c r="A7" s="376">
        <v>2010</v>
      </c>
      <c r="B7" s="377">
        <f>H7*100</f>
        <v>3.4865563275710083</v>
      </c>
      <c r="C7" s="377">
        <f aca="true" t="shared" si="0" ref="C7:F32">I7*100</f>
        <v>31.8527107344188</v>
      </c>
      <c r="D7" s="377">
        <f t="shared" si="0"/>
        <v>52.85516767734312</v>
      </c>
      <c r="E7" s="377">
        <f t="shared" si="0"/>
        <v>10.39578240019147</v>
      </c>
      <c r="F7" s="377">
        <f t="shared" si="0"/>
        <v>1.409782860475777</v>
      </c>
      <c r="H7">
        <v>0.03486556327571008</v>
      </c>
      <c r="I7">
        <v>0.318527107344188</v>
      </c>
      <c r="J7">
        <v>0.5285516767734312</v>
      </c>
      <c r="K7">
        <v>0.1039578240019147</v>
      </c>
      <c r="L7">
        <v>0.01409782860475777</v>
      </c>
    </row>
    <row r="8" spans="1:12" s="266" customFormat="1" ht="19.5" customHeight="1">
      <c r="A8" s="376">
        <v>2011</v>
      </c>
      <c r="B8" s="377">
        <f>H8*100</f>
        <v>2.184556673415562</v>
      </c>
      <c r="C8" s="377">
        <f t="shared" si="0"/>
        <v>30.27487590118182</v>
      </c>
      <c r="D8" s="377">
        <f t="shared" si="0"/>
        <v>53.509709737751535</v>
      </c>
      <c r="E8" s="377">
        <f t="shared" si="0"/>
        <v>12.352579995305463</v>
      </c>
      <c r="F8" s="377">
        <f t="shared" si="0"/>
        <v>1.6782776923457003</v>
      </c>
      <c r="H8" s="266">
        <v>0.021845566734155622</v>
      </c>
      <c r="I8" s="266">
        <v>0.3027487590118182</v>
      </c>
      <c r="J8" s="266">
        <v>0.5350970973775153</v>
      </c>
      <c r="K8" s="266">
        <v>0.12352579995305464</v>
      </c>
      <c r="L8" s="266">
        <v>0.016782776923457005</v>
      </c>
    </row>
    <row r="9" spans="1:12" ht="19.5" customHeight="1">
      <c r="A9" s="378">
        <v>2012</v>
      </c>
      <c r="B9" s="377">
        <f>H9*100</f>
        <v>4.252383318478619</v>
      </c>
      <c r="C9" s="377">
        <f t="shared" si="0"/>
        <v>31.723116027216708</v>
      </c>
      <c r="D9" s="377">
        <f t="shared" si="0"/>
        <v>50.72262912016908</v>
      </c>
      <c r="E9" s="377">
        <f t="shared" si="0"/>
        <v>11.53402525965331</v>
      </c>
      <c r="F9" s="377">
        <f t="shared" si="0"/>
        <v>1.7678462744827923</v>
      </c>
      <c r="H9">
        <v>0.04252383318478619</v>
      </c>
      <c r="I9">
        <v>0.3172311602721671</v>
      </c>
      <c r="J9">
        <v>0.5072262912016908</v>
      </c>
      <c r="K9">
        <v>0.1153402525965331</v>
      </c>
      <c r="L9">
        <v>0.017678462744827924</v>
      </c>
    </row>
    <row r="10" spans="1:12" ht="19.5" customHeight="1">
      <c r="A10" s="379" t="s">
        <v>7</v>
      </c>
      <c r="B10" s="377">
        <f aca="true" t="shared" si="1" ref="B10:B32">H10*100</f>
        <v>2.0280869604686296</v>
      </c>
      <c r="C10" s="377">
        <f t="shared" si="0"/>
        <v>22.986348380355082</v>
      </c>
      <c r="D10" s="377">
        <f t="shared" si="0"/>
        <v>57.59025608684091</v>
      </c>
      <c r="E10" s="377">
        <f t="shared" si="0"/>
        <v>15.112640902953473</v>
      </c>
      <c r="F10" s="377">
        <f t="shared" si="0"/>
        <v>2.282667669381878</v>
      </c>
      <c r="H10">
        <v>0.020280869604686294</v>
      </c>
      <c r="I10">
        <v>0.22986348380355082</v>
      </c>
      <c r="J10">
        <v>0.5759025608684091</v>
      </c>
      <c r="K10">
        <v>0.15112640902953473</v>
      </c>
      <c r="L10">
        <v>0.02282667669381878</v>
      </c>
    </row>
    <row r="11" spans="1:12" ht="19.5" customHeight="1">
      <c r="A11" s="379" t="s">
        <v>8</v>
      </c>
      <c r="B11" s="377">
        <f t="shared" si="1"/>
        <v>4.125755433759777</v>
      </c>
      <c r="C11" s="377">
        <f t="shared" si="0"/>
        <v>28.116170705688624</v>
      </c>
      <c r="D11" s="377">
        <f t="shared" si="0"/>
        <v>52.39270052492684</v>
      </c>
      <c r="E11" s="377">
        <f t="shared" si="0"/>
        <v>13.707786831030349</v>
      </c>
      <c r="F11" s="377">
        <f t="shared" si="0"/>
        <v>1.6575865045944227</v>
      </c>
      <c r="H11">
        <v>0.04125755433759777</v>
      </c>
      <c r="I11">
        <v>0.28116170705688626</v>
      </c>
      <c r="J11">
        <v>0.5239270052492684</v>
      </c>
      <c r="K11">
        <v>0.1370778683103035</v>
      </c>
      <c r="L11">
        <v>0.016575865045944226</v>
      </c>
    </row>
    <row r="12" spans="1:12" ht="19.5" customHeight="1">
      <c r="A12" s="379" t="s">
        <v>9</v>
      </c>
      <c r="B12" s="377">
        <f t="shared" si="1"/>
        <v>2.7556657254512227</v>
      </c>
      <c r="C12" s="377">
        <f t="shared" si="0"/>
        <v>34.09811088562969</v>
      </c>
      <c r="D12" s="377">
        <f t="shared" si="0"/>
        <v>47.71239197915752</v>
      </c>
      <c r="E12" s="377">
        <f t="shared" si="0"/>
        <v>12.71288055973063</v>
      </c>
      <c r="F12" s="377">
        <f t="shared" si="0"/>
        <v>2.7209508500308655</v>
      </c>
      <c r="H12">
        <v>0.027556657254512226</v>
      </c>
      <c r="I12">
        <v>0.3409811088562969</v>
      </c>
      <c r="J12">
        <v>0.47712391979157526</v>
      </c>
      <c r="K12">
        <v>0.1271288055973063</v>
      </c>
      <c r="L12">
        <v>0.027209508500308652</v>
      </c>
    </row>
    <row r="13" spans="1:12" ht="19.5" customHeight="1">
      <c r="A13" s="379" t="s">
        <v>10</v>
      </c>
      <c r="B13" s="377">
        <f t="shared" si="1"/>
        <v>5.417359419249245</v>
      </c>
      <c r="C13" s="377">
        <f t="shared" si="0"/>
        <v>42.81244439542187</v>
      </c>
      <c r="D13" s="377">
        <f t="shared" si="0"/>
        <v>44.73206839154293</v>
      </c>
      <c r="E13" s="377">
        <f t="shared" si="0"/>
        <v>6.340803520011179</v>
      </c>
      <c r="F13" s="377">
        <f t="shared" si="0"/>
        <v>0.6973242737748107</v>
      </c>
      <c r="H13">
        <v>0.05417359419249245</v>
      </c>
      <c r="I13">
        <v>0.4281244439542187</v>
      </c>
      <c r="J13">
        <v>0.44732068391542934</v>
      </c>
      <c r="K13">
        <v>0.06340803520011179</v>
      </c>
      <c r="L13">
        <v>0.006973242737748107</v>
      </c>
    </row>
    <row r="14" spans="1:12" ht="19.5" customHeight="1">
      <c r="A14" s="379" t="s">
        <v>11</v>
      </c>
      <c r="B14" s="377">
        <f t="shared" si="1"/>
        <v>3.1293166149012763</v>
      </c>
      <c r="C14" s="377">
        <f t="shared" si="0"/>
        <v>19.663450237005307</v>
      </c>
      <c r="D14" s="377">
        <f t="shared" si="0"/>
        <v>58.87802884208671</v>
      </c>
      <c r="E14" s="377">
        <f t="shared" si="0"/>
        <v>15.260258738528796</v>
      </c>
      <c r="F14" s="377">
        <f t="shared" si="0"/>
        <v>3.0689455674779107</v>
      </c>
      <c r="H14">
        <v>0.031293166149012765</v>
      </c>
      <c r="I14">
        <v>0.19663450237005306</v>
      </c>
      <c r="J14">
        <v>0.588780288420867</v>
      </c>
      <c r="K14">
        <v>0.15260258738528795</v>
      </c>
      <c r="L14">
        <v>0.030689455674779105</v>
      </c>
    </row>
    <row r="15" spans="1:12" ht="19.5" customHeight="1">
      <c r="A15" s="379" t="s">
        <v>12</v>
      </c>
      <c r="B15" s="377">
        <f t="shared" si="1"/>
        <v>3.378102732893894</v>
      </c>
      <c r="C15" s="377">
        <f t="shared" si="0"/>
        <v>30.58970202038266</v>
      </c>
      <c r="D15" s="377">
        <f t="shared" si="0"/>
        <v>52.68302927529639</v>
      </c>
      <c r="E15" s="377">
        <f t="shared" si="0"/>
        <v>12.353515289935748</v>
      </c>
      <c r="F15" s="377">
        <f t="shared" si="0"/>
        <v>0.9956506814913227</v>
      </c>
      <c r="H15">
        <v>0.033781027328938944</v>
      </c>
      <c r="I15">
        <v>0.3058970202038266</v>
      </c>
      <c r="J15">
        <v>0.5268302927529639</v>
      </c>
      <c r="K15">
        <v>0.12353515289935747</v>
      </c>
      <c r="L15">
        <v>0.009956506814913228</v>
      </c>
    </row>
    <row r="16" spans="1:12" ht="19.5" customHeight="1">
      <c r="A16" s="379" t="s">
        <v>13</v>
      </c>
      <c r="B16" s="377">
        <f t="shared" si="1"/>
        <v>6.0579792954789085</v>
      </c>
      <c r="C16" s="377">
        <f t="shared" si="0"/>
        <v>35.564990607544445</v>
      </c>
      <c r="D16" s="377">
        <f t="shared" si="0"/>
        <v>44.867547801133526</v>
      </c>
      <c r="E16" s="377">
        <f t="shared" si="0"/>
        <v>11.000194988834565</v>
      </c>
      <c r="F16" s="377">
        <f t="shared" si="0"/>
        <v>2.5092873070085444</v>
      </c>
      <c r="H16">
        <v>0.06057979295478909</v>
      </c>
      <c r="I16">
        <v>0.35564990607544444</v>
      </c>
      <c r="J16">
        <v>0.4486754780113352</v>
      </c>
      <c r="K16">
        <v>0.11000194988834565</v>
      </c>
      <c r="L16">
        <v>0.025092873070085443</v>
      </c>
    </row>
    <row r="17" spans="1:12" ht="19.5" customHeight="1">
      <c r="A17" s="379" t="s">
        <v>14</v>
      </c>
      <c r="B17" s="377">
        <f t="shared" si="1"/>
        <v>3.8986386765547802</v>
      </c>
      <c r="C17" s="377">
        <f t="shared" si="0"/>
        <v>35.15763133817785</v>
      </c>
      <c r="D17" s="377">
        <f t="shared" si="0"/>
        <v>48.42473945971862</v>
      </c>
      <c r="E17" s="377">
        <f t="shared" si="0"/>
        <v>11.717360079238343</v>
      </c>
      <c r="F17" s="377">
        <f t="shared" si="0"/>
        <v>0.8016304463103823</v>
      </c>
      <c r="H17">
        <v>0.038986386765547804</v>
      </c>
      <c r="I17">
        <v>0.3515763133817785</v>
      </c>
      <c r="J17">
        <v>0.48424739459718624</v>
      </c>
      <c r="K17">
        <v>0.11717360079238343</v>
      </c>
      <c r="L17">
        <v>0.008016304463103823</v>
      </c>
    </row>
    <row r="18" spans="1:12" ht="19.5" customHeight="1">
      <c r="A18" s="379" t="s">
        <v>15</v>
      </c>
      <c r="B18" s="377">
        <f t="shared" si="1"/>
        <v>5.083873776787649</v>
      </c>
      <c r="C18" s="377">
        <f t="shared" si="0"/>
        <v>41.88711418745928</v>
      </c>
      <c r="D18" s="377">
        <f t="shared" si="0"/>
        <v>46.472410416980914</v>
      </c>
      <c r="E18" s="377">
        <f t="shared" si="0"/>
        <v>5.70016807769118</v>
      </c>
      <c r="F18" s="377">
        <f t="shared" si="0"/>
        <v>0.8564335410809162</v>
      </c>
      <c r="H18">
        <v>0.050838737767876487</v>
      </c>
      <c r="I18">
        <v>0.41887114187459284</v>
      </c>
      <c r="J18">
        <v>0.46472410416980914</v>
      </c>
      <c r="K18">
        <v>0.057001680776911805</v>
      </c>
      <c r="L18">
        <v>0.008564335410809162</v>
      </c>
    </row>
    <row r="19" spans="1:12" ht="19.5" customHeight="1">
      <c r="A19" s="379" t="s">
        <v>16</v>
      </c>
      <c r="B19" s="377">
        <f t="shared" si="1"/>
        <v>4.892374849185852</v>
      </c>
      <c r="C19" s="377">
        <f t="shared" si="0"/>
        <v>44.2247108383232</v>
      </c>
      <c r="D19" s="377">
        <f t="shared" si="0"/>
        <v>43.933171378138375</v>
      </c>
      <c r="E19" s="377">
        <f t="shared" si="0"/>
        <v>6.564638458503103</v>
      </c>
      <c r="F19" s="377">
        <f t="shared" si="0"/>
        <v>0.38510447584947394</v>
      </c>
      <c r="H19">
        <v>0.048923748491858515</v>
      </c>
      <c r="I19">
        <v>0.44224710838323195</v>
      </c>
      <c r="J19">
        <v>0.43933171378138375</v>
      </c>
      <c r="K19">
        <v>0.06564638458503103</v>
      </c>
      <c r="L19">
        <v>0.0038510447584947393</v>
      </c>
    </row>
    <row r="20" spans="1:12" ht="19.5" customHeight="1">
      <c r="A20" s="379" t="s">
        <v>17</v>
      </c>
      <c r="B20" s="377">
        <f t="shared" si="1"/>
        <v>14.638935999285907</v>
      </c>
      <c r="C20" s="377">
        <f t="shared" si="0"/>
        <v>36.07367074295576</v>
      </c>
      <c r="D20" s="377">
        <f t="shared" si="0"/>
        <v>43.32172929869974</v>
      </c>
      <c r="E20" s="377">
        <f t="shared" si="0"/>
        <v>5.706804724924871</v>
      </c>
      <c r="F20" s="377">
        <f t="shared" si="0"/>
        <v>0.25885923413371414</v>
      </c>
      <c r="H20">
        <v>0.14638935999285907</v>
      </c>
      <c r="I20">
        <v>0.3607367074295576</v>
      </c>
      <c r="J20">
        <v>0.43321729298699746</v>
      </c>
      <c r="K20">
        <v>0.05706804724924871</v>
      </c>
      <c r="L20">
        <v>0.0025885923413371415</v>
      </c>
    </row>
    <row r="21" spans="1:12" ht="19.5" customHeight="1">
      <c r="A21" s="379" t="s">
        <v>18</v>
      </c>
      <c r="B21" s="377">
        <f t="shared" si="1"/>
        <v>6.019801980198019</v>
      </c>
      <c r="C21" s="377">
        <f t="shared" si="0"/>
        <v>43.032531824611034</v>
      </c>
      <c r="D21" s="377">
        <f t="shared" si="0"/>
        <v>45.486562942008476</v>
      </c>
      <c r="E21" s="377">
        <f t="shared" si="0"/>
        <v>4.8783592644978775</v>
      </c>
      <c r="F21" s="377">
        <f t="shared" si="0"/>
        <v>0.5827439886845828</v>
      </c>
      <c r="H21">
        <v>0.06019801980198019</v>
      </c>
      <c r="I21">
        <v>0.4303253182461103</v>
      </c>
      <c r="J21">
        <v>0.45486562942008474</v>
      </c>
      <c r="K21">
        <v>0.04878359264497877</v>
      </c>
      <c r="L21">
        <v>0.005827439886845828</v>
      </c>
    </row>
    <row r="22" spans="1:12" ht="19.5" customHeight="1">
      <c r="A22" s="379" t="s">
        <v>19</v>
      </c>
      <c r="B22" s="377">
        <f t="shared" si="1"/>
        <v>3.263781996465424</v>
      </c>
      <c r="C22" s="377">
        <f t="shared" si="0"/>
        <v>57.11761017045778</v>
      </c>
      <c r="D22" s="377">
        <f t="shared" si="0"/>
        <v>35.31155578359274</v>
      </c>
      <c r="E22" s="377">
        <f t="shared" si="0"/>
        <v>3.822473063109287</v>
      </c>
      <c r="F22" s="377">
        <f t="shared" si="0"/>
        <v>0.4845789863747791</v>
      </c>
      <c r="H22">
        <v>0.032637819964654244</v>
      </c>
      <c r="I22">
        <v>0.5711761017045778</v>
      </c>
      <c r="J22">
        <v>0.3531155578359274</v>
      </c>
      <c r="K22">
        <v>0.03822473063109287</v>
      </c>
      <c r="L22">
        <v>0.004845789863747791</v>
      </c>
    </row>
    <row r="23" spans="1:12" ht="19.5" customHeight="1">
      <c r="A23" s="379" t="s">
        <v>20</v>
      </c>
      <c r="B23" s="377">
        <f t="shared" si="1"/>
        <v>2.997305792546026</v>
      </c>
      <c r="C23" s="377">
        <f t="shared" si="0"/>
        <v>36.001347103727</v>
      </c>
      <c r="D23" s="377">
        <f t="shared" si="0"/>
        <v>55.49318964226912</v>
      </c>
      <c r="E23" s="377">
        <f t="shared" si="0"/>
        <v>5.178865439305493</v>
      </c>
      <c r="F23" s="377">
        <f t="shared" si="0"/>
        <v>0.32929202215237235</v>
      </c>
      <c r="H23">
        <v>0.02997305792546026</v>
      </c>
      <c r="I23">
        <v>0.36001347103727</v>
      </c>
      <c r="J23">
        <v>0.5549318964226913</v>
      </c>
      <c r="K23">
        <v>0.05178865439305493</v>
      </c>
      <c r="L23">
        <v>0.003292920221523724</v>
      </c>
    </row>
    <row r="24" spans="1:12" ht="19.5" customHeight="1">
      <c r="A24" s="379" t="s">
        <v>21</v>
      </c>
      <c r="B24" s="377">
        <f t="shared" si="1"/>
        <v>28.019163686139443</v>
      </c>
      <c r="C24" s="377">
        <f t="shared" si="0"/>
        <v>46.8097319733298</v>
      </c>
      <c r="D24" s="377">
        <f t="shared" si="0"/>
        <v>15.770300702079746</v>
      </c>
      <c r="E24" s="377">
        <f t="shared" si="0"/>
        <v>6.866251600653508</v>
      </c>
      <c r="F24" s="377">
        <f t="shared" si="0"/>
        <v>2.5345520377975013</v>
      </c>
      <c r="H24">
        <v>0.2801916368613944</v>
      </c>
      <c r="I24">
        <v>0.468097319733298</v>
      </c>
      <c r="J24">
        <v>0.15770300702079745</v>
      </c>
      <c r="K24">
        <v>0.06866251600653508</v>
      </c>
      <c r="L24">
        <v>0.025345520377975012</v>
      </c>
    </row>
    <row r="25" spans="1:12" ht="19.5" customHeight="1">
      <c r="A25" s="379" t="s">
        <v>22</v>
      </c>
      <c r="B25" s="377">
        <f t="shared" si="1"/>
        <v>10.390658269269558</v>
      </c>
      <c r="C25" s="377">
        <f t="shared" si="0"/>
        <v>48.96788219736871</v>
      </c>
      <c r="D25" s="377">
        <f t="shared" si="0"/>
        <v>38.7453212900912</v>
      </c>
      <c r="E25" s="377">
        <f t="shared" si="0"/>
        <v>1.7459712665575895</v>
      </c>
      <c r="F25" s="377">
        <f t="shared" si="0"/>
        <v>0.15016697671291207</v>
      </c>
      <c r="H25">
        <v>0.10390658269269558</v>
      </c>
      <c r="I25">
        <v>0.48967882197368706</v>
      </c>
      <c r="J25">
        <v>0.387453212900912</v>
      </c>
      <c r="K25">
        <v>0.017459712665575895</v>
      </c>
      <c r="L25">
        <v>0.0015016697671291208</v>
      </c>
    </row>
    <row r="26" spans="1:12" ht="19.5" customHeight="1">
      <c r="A26" s="379" t="s">
        <v>23</v>
      </c>
      <c r="B26" s="377">
        <f t="shared" si="1"/>
        <v>1.6787560265821135</v>
      </c>
      <c r="C26" s="377">
        <f t="shared" si="0"/>
        <v>40.05342483603354</v>
      </c>
      <c r="D26" s="377">
        <f t="shared" si="0"/>
        <v>48.23003083872648</v>
      </c>
      <c r="E26" s="377">
        <f t="shared" si="0"/>
        <v>9.219041827737481</v>
      </c>
      <c r="F26" s="377">
        <f t="shared" si="0"/>
        <v>0.818746470920384</v>
      </c>
      <c r="H26">
        <v>0.016787560265821136</v>
      </c>
      <c r="I26">
        <v>0.4005342483603354</v>
      </c>
      <c r="J26">
        <v>0.4823003083872648</v>
      </c>
      <c r="K26">
        <v>0.09219041827737481</v>
      </c>
      <c r="L26">
        <v>0.00818746470920384</v>
      </c>
    </row>
    <row r="27" spans="1:12" ht="19.5" customHeight="1">
      <c r="A27" s="379" t="s">
        <v>24</v>
      </c>
      <c r="B27" s="377">
        <f t="shared" si="1"/>
        <v>0.7517796553788836</v>
      </c>
      <c r="C27" s="377">
        <f t="shared" si="0"/>
        <v>24.584747078260484</v>
      </c>
      <c r="D27" s="377">
        <f t="shared" si="0"/>
        <v>64.0609407225068</v>
      </c>
      <c r="E27" s="377">
        <f t="shared" si="0"/>
        <v>10.247710287627791</v>
      </c>
      <c r="F27" s="377">
        <f t="shared" si="0"/>
        <v>0.35482225622602176</v>
      </c>
      <c r="H27">
        <v>0.007517796553788835</v>
      </c>
      <c r="I27">
        <v>0.24584747078260485</v>
      </c>
      <c r="J27">
        <v>0.640609407225068</v>
      </c>
      <c r="K27">
        <v>0.10247710287627791</v>
      </c>
      <c r="L27">
        <v>0.0035482225622602177</v>
      </c>
    </row>
    <row r="28" spans="1:12" ht="19.5" customHeight="1">
      <c r="A28" s="379" t="s">
        <v>25</v>
      </c>
      <c r="B28" s="377">
        <f t="shared" si="1"/>
        <v>2.834378616995505</v>
      </c>
      <c r="C28" s="377">
        <f t="shared" si="0"/>
        <v>29.818847406530114</v>
      </c>
      <c r="D28" s="377">
        <f t="shared" si="0"/>
        <v>47.9448736238594</v>
      </c>
      <c r="E28" s="377">
        <f t="shared" si="0"/>
        <v>15.912088503674193</v>
      </c>
      <c r="F28" s="377">
        <f t="shared" si="0"/>
        <v>3.4898118489408096</v>
      </c>
      <c r="H28">
        <v>0.02834378616995505</v>
      </c>
      <c r="I28">
        <v>0.29818847406530113</v>
      </c>
      <c r="J28">
        <v>0.479448736238594</v>
      </c>
      <c r="K28">
        <v>0.15912088503674193</v>
      </c>
      <c r="L28">
        <v>0.034898118489408096</v>
      </c>
    </row>
    <row r="29" spans="1:12" ht="19.5" customHeight="1">
      <c r="A29" s="379" t="s">
        <v>26</v>
      </c>
      <c r="B29" s="377">
        <f t="shared" si="1"/>
        <v>11.674183620138987</v>
      </c>
      <c r="C29" s="377">
        <f t="shared" si="0"/>
        <v>38.942335611002505</v>
      </c>
      <c r="D29" s="377">
        <f t="shared" si="0"/>
        <v>42.90857706974315</v>
      </c>
      <c r="E29" s="377">
        <f t="shared" si="0"/>
        <v>5.938715859158748</v>
      </c>
      <c r="F29" s="377">
        <f t="shared" si="0"/>
        <v>0.5361878399566405</v>
      </c>
      <c r="H29">
        <v>0.11674183620138986</v>
      </c>
      <c r="I29">
        <v>0.38942335611002504</v>
      </c>
      <c r="J29">
        <v>0.42908577069743153</v>
      </c>
      <c r="K29">
        <v>0.059387158591587476</v>
      </c>
      <c r="L29">
        <v>0.005361878399566406</v>
      </c>
    </row>
    <row r="30" spans="1:12" ht="19.5" customHeight="1">
      <c r="A30" s="379" t="s">
        <v>27</v>
      </c>
      <c r="B30" s="377">
        <f t="shared" si="1"/>
        <v>4.796586795380109</v>
      </c>
      <c r="C30" s="377">
        <f t="shared" si="0"/>
        <v>38.10549905188761</v>
      </c>
      <c r="D30" s="377">
        <f t="shared" si="0"/>
        <v>50.096966040337875</v>
      </c>
      <c r="E30" s="377">
        <f t="shared" si="0"/>
        <v>5.522754697465956</v>
      </c>
      <c r="F30" s="377">
        <f t="shared" si="0"/>
        <v>1.4781934149284608</v>
      </c>
      <c r="H30">
        <v>0.04796586795380109</v>
      </c>
      <c r="I30">
        <v>0.3810549905188761</v>
      </c>
      <c r="J30">
        <v>0.5009696604033788</v>
      </c>
      <c r="K30">
        <v>0.05522754697465956</v>
      </c>
      <c r="L30">
        <v>0.014781934149284607</v>
      </c>
    </row>
    <row r="31" spans="1:12" ht="19.5" customHeight="1">
      <c r="A31" s="379" t="s">
        <v>28</v>
      </c>
      <c r="B31" s="377">
        <f t="shared" si="1"/>
        <v>3.9527976558295292</v>
      </c>
      <c r="C31" s="377">
        <f t="shared" si="0"/>
        <v>36.94061833476189</v>
      </c>
      <c r="D31" s="377">
        <f t="shared" si="0"/>
        <v>48.458149779735685</v>
      </c>
      <c r="E31" s="377">
        <f t="shared" si="0"/>
        <v>9.739470169633423</v>
      </c>
      <c r="F31" s="377">
        <f t="shared" si="0"/>
        <v>0.908964060039468</v>
      </c>
      <c r="H31">
        <v>0.03952797655829529</v>
      </c>
      <c r="I31">
        <v>0.36940618334761893</v>
      </c>
      <c r="J31">
        <v>0.4845814977973569</v>
      </c>
      <c r="K31">
        <v>0.09739470169633423</v>
      </c>
      <c r="L31">
        <v>0.00908964060039468</v>
      </c>
    </row>
    <row r="32" spans="1:12" ht="19.5" customHeight="1">
      <c r="A32" s="380" t="s">
        <v>29</v>
      </c>
      <c r="B32" s="381">
        <f t="shared" si="1"/>
        <v>5.670638557897955</v>
      </c>
      <c r="C32" s="381">
        <f t="shared" si="0"/>
        <v>53.021692636724715</v>
      </c>
      <c r="D32" s="381">
        <f t="shared" si="0"/>
        <v>31.506263366941646</v>
      </c>
      <c r="E32" s="381">
        <f t="shared" si="0"/>
        <v>6.739993889398106</v>
      </c>
      <c r="F32" s="381">
        <f t="shared" si="0"/>
        <v>3.0614115490375804</v>
      </c>
      <c r="H32">
        <v>0.05670638557897955</v>
      </c>
      <c r="I32">
        <v>0.5302169263672472</v>
      </c>
      <c r="J32">
        <v>0.31506263366941645</v>
      </c>
      <c r="K32">
        <v>0.06739993889398106</v>
      </c>
      <c r="L32">
        <v>0.030614115490375803</v>
      </c>
    </row>
    <row r="33" spans="1:6" ht="13.5">
      <c r="A33" s="63" t="s">
        <v>185</v>
      </c>
      <c r="F33" s="99"/>
    </row>
    <row r="34" ht="13.5">
      <c r="F34" s="99"/>
    </row>
    <row r="35" ht="13.5">
      <c r="F35" s="99"/>
    </row>
    <row r="36" ht="13.5">
      <c r="F36" s="99"/>
    </row>
    <row r="37" ht="13.5">
      <c r="F37" s="99"/>
    </row>
    <row r="38" ht="13.5">
      <c r="F38" s="99"/>
    </row>
    <row r="39" ht="13.5">
      <c r="F39" s="99"/>
    </row>
    <row r="40" ht="13.5">
      <c r="F40" s="99"/>
    </row>
    <row r="41" ht="13.5">
      <c r="F41" s="99"/>
    </row>
    <row r="42" ht="13.5">
      <c r="F42" s="99"/>
    </row>
    <row r="43" ht="13.5">
      <c r="F43" s="99"/>
    </row>
    <row r="44" ht="13.5">
      <c r="F44" s="99"/>
    </row>
    <row r="45" ht="13.5">
      <c r="F45" s="99"/>
    </row>
    <row r="46" ht="13.5">
      <c r="F46" s="99"/>
    </row>
    <row r="47" ht="13.5">
      <c r="F47" s="99"/>
    </row>
    <row r="48" ht="13.5">
      <c r="F48" s="99"/>
    </row>
    <row r="49" ht="13.5">
      <c r="F49" s="99"/>
    </row>
    <row r="50" ht="13.5">
      <c r="F50" s="99"/>
    </row>
    <row r="51" ht="13.5">
      <c r="F51" s="99"/>
    </row>
    <row r="52" ht="13.5">
      <c r="F52" s="99"/>
    </row>
    <row r="53" ht="13.5">
      <c r="F53" s="99"/>
    </row>
    <row r="54" ht="13.5">
      <c r="F54" s="99"/>
    </row>
    <row r="55" ht="13.5">
      <c r="F55" s="99"/>
    </row>
    <row r="56" ht="13.5">
      <c r="F56" s="99"/>
    </row>
    <row r="57" ht="13.5">
      <c r="F57" s="99"/>
    </row>
    <row r="58" ht="13.5">
      <c r="F58" s="99"/>
    </row>
    <row r="59" ht="13.5">
      <c r="F59" s="99"/>
    </row>
    <row r="60" ht="13.5">
      <c r="F60" s="99"/>
    </row>
    <row r="61" ht="13.5">
      <c r="F61" s="99"/>
    </row>
    <row r="62" ht="13.5">
      <c r="F62" s="99"/>
    </row>
    <row r="63" ht="13.5">
      <c r="F63" s="99"/>
    </row>
    <row r="64" ht="13.5">
      <c r="F64" s="99"/>
    </row>
    <row r="65" ht="13.5">
      <c r="F65" s="99"/>
    </row>
    <row r="66" ht="13.5">
      <c r="F66" s="99"/>
    </row>
    <row r="67" ht="13.5">
      <c r="F67" s="99"/>
    </row>
    <row r="68" ht="13.5">
      <c r="F68" s="99"/>
    </row>
    <row r="69" ht="13.5">
      <c r="F69" s="99"/>
    </row>
    <row r="70" ht="13.5">
      <c r="F70" s="99"/>
    </row>
    <row r="71" ht="13.5">
      <c r="F71" s="99"/>
    </row>
    <row r="72" ht="13.5">
      <c r="F72" s="99"/>
    </row>
    <row r="73" ht="13.5">
      <c r="F73" s="99"/>
    </row>
    <row r="74" ht="13.5">
      <c r="F74" s="99"/>
    </row>
    <row r="75" ht="13.5">
      <c r="F75" s="99"/>
    </row>
    <row r="76" ht="13.5">
      <c r="F76" s="99"/>
    </row>
    <row r="77" ht="13.5">
      <c r="F77" s="99"/>
    </row>
    <row r="78" ht="13.5">
      <c r="F78" s="99"/>
    </row>
    <row r="79" ht="13.5">
      <c r="F79" s="99"/>
    </row>
    <row r="80" ht="13.5">
      <c r="F80" s="99"/>
    </row>
    <row r="81" ht="13.5">
      <c r="F81" s="99"/>
    </row>
    <row r="82" ht="13.5">
      <c r="F82" s="99"/>
    </row>
    <row r="83" ht="13.5">
      <c r="F83" s="99"/>
    </row>
    <row r="84" ht="13.5">
      <c r="F84" s="99"/>
    </row>
    <row r="85" ht="13.5">
      <c r="F85" s="99"/>
    </row>
    <row r="86" ht="13.5">
      <c r="F86" s="99"/>
    </row>
    <row r="87" ht="13.5">
      <c r="F87" s="99"/>
    </row>
    <row r="88" ht="13.5">
      <c r="F88" s="99"/>
    </row>
    <row r="89" ht="13.5">
      <c r="F89" s="99"/>
    </row>
    <row r="90" ht="13.5">
      <c r="F90" s="99"/>
    </row>
    <row r="91" ht="13.5">
      <c r="F91" s="99"/>
    </row>
    <row r="92" ht="13.5">
      <c r="F92" s="99"/>
    </row>
    <row r="93" ht="13.5">
      <c r="F93" s="99"/>
    </row>
    <row r="94" ht="13.5">
      <c r="F94" s="99"/>
    </row>
    <row r="95" ht="13.5">
      <c r="F95" s="99"/>
    </row>
    <row r="96" ht="13.5">
      <c r="F96" s="99"/>
    </row>
    <row r="97" ht="13.5">
      <c r="F97" s="99"/>
    </row>
    <row r="98" ht="13.5">
      <c r="F98" s="99"/>
    </row>
    <row r="99" ht="13.5">
      <c r="F99" s="99"/>
    </row>
    <row r="100" ht="13.5">
      <c r="F100" s="99"/>
    </row>
    <row r="101" ht="13.5">
      <c r="F101" s="99"/>
    </row>
    <row r="102" ht="13.5">
      <c r="F102" s="99"/>
    </row>
    <row r="103" ht="13.5">
      <c r="F103" s="99"/>
    </row>
    <row r="104" ht="13.5">
      <c r="F104" s="99"/>
    </row>
    <row r="105" ht="13.5">
      <c r="F105" s="99"/>
    </row>
    <row r="106" ht="13.5">
      <c r="F106" s="99"/>
    </row>
    <row r="107" ht="13.5">
      <c r="F107" s="99"/>
    </row>
    <row r="108" ht="13.5">
      <c r="F108" s="99"/>
    </row>
    <row r="109" ht="13.5">
      <c r="F109" s="99"/>
    </row>
  </sheetData>
  <mergeCells count="2">
    <mergeCell ref="A5:A6"/>
    <mergeCell ref="B5:F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126"/>
  <sheetViews>
    <sheetView workbookViewId="0" topLeftCell="A1">
      <selection activeCell="G24" sqref="G24"/>
    </sheetView>
  </sheetViews>
  <sheetFormatPr defaultColWidth="8.88671875" defaultRowHeight="13.5"/>
  <cols>
    <col min="1" max="1" width="10.21484375" style="46" customWidth="1"/>
    <col min="2" max="6" width="10.5546875" style="4" customWidth="1"/>
    <col min="8" max="13" width="0" style="0" hidden="1" customWidth="1"/>
  </cols>
  <sheetData>
    <row r="2" spans="1:6" ht="18.75">
      <c r="A2" s="30"/>
      <c r="B2" s="253"/>
      <c r="C2" s="253"/>
      <c r="D2" s="253"/>
      <c r="E2" s="253"/>
      <c r="F2" s="254"/>
    </row>
    <row r="3" spans="1:5" ht="23.25">
      <c r="A3" s="31"/>
      <c r="B3" s="3"/>
      <c r="C3" s="3"/>
      <c r="D3" s="3"/>
      <c r="E3" s="3"/>
    </row>
    <row r="4" spans="1:6" ht="13.5">
      <c r="A4" s="32"/>
      <c r="B4" s="84"/>
      <c r="C4" s="84"/>
      <c r="D4" s="84"/>
      <c r="E4" s="84"/>
      <c r="F4" s="256" t="s">
        <v>0</v>
      </c>
    </row>
    <row r="5" spans="1:6" s="372" customFormat="1" ht="13.5">
      <c r="A5" s="33" t="s">
        <v>34</v>
      </c>
      <c r="B5" s="370" t="s">
        <v>748</v>
      </c>
      <c r="C5" s="371"/>
      <c r="D5" s="371"/>
      <c r="E5" s="371"/>
      <c r="F5" s="371"/>
    </row>
    <row r="6" spans="1:9" s="372" customFormat="1" ht="13.5">
      <c r="A6" s="34"/>
      <c r="B6" s="374" t="s">
        <v>749</v>
      </c>
      <c r="C6" s="374" t="s">
        <v>750</v>
      </c>
      <c r="D6" s="374" t="s">
        <v>751</v>
      </c>
      <c r="E6" s="374" t="s">
        <v>752</v>
      </c>
      <c r="F6" s="375" t="s">
        <v>753</v>
      </c>
      <c r="I6" s="372" t="s">
        <v>754</v>
      </c>
    </row>
    <row r="7" spans="1:13" ht="20.25" customHeight="1">
      <c r="A7" s="35" t="s">
        <v>41</v>
      </c>
      <c r="B7" s="234"/>
      <c r="C7" s="234"/>
      <c r="D7" s="234"/>
      <c r="E7" s="251"/>
      <c r="F7" s="286"/>
      <c r="H7" t="s">
        <v>379</v>
      </c>
      <c r="I7" t="s">
        <v>380</v>
      </c>
      <c r="J7" t="s">
        <v>381</v>
      </c>
      <c r="K7" t="s">
        <v>382</v>
      </c>
      <c r="L7" t="s">
        <v>383</v>
      </c>
      <c r="M7" t="s">
        <v>510</v>
      </c>
    </row>
    <row r="8" spans="1:13" ht="20.25" customHeight="1">
      <c r="A8" s="36" t="s">
        <v>43</v>
      </c>
      <c r="B8" s="377">
        <f>I8*100</f>
        <v>4.2253447548263745</v>
      </c>
      <c r="C8" s="377">
        <f aca="true" t="shared" si="0" ref="C8:F28">J8*100</f>
        <v>30.242052149137244</v>
      </c>
      <c r="D8" s="377">
        <f t="shared" si="0"/>
        <v>49.93354538043589</v>
      </c>
      <c r="E8" s="377">
        <f t="shared" si="0"/>
        <v>13.359074706312391</v>
      </c>
      <c r="F8" s="377">
        <f t="shared" si="0"/>
        <v>2.239983009288374</v>
      </c>
      <c r="H8" t="s">
        <v>385</v>
      </c>
      <c r="I8">
        <v>0.042253447548263746</v>
      </c>
      <c r="J8">
        <v>0.30242052149137244</v>
      </c>
      <c r="K8">
        <v>0.49933545380435884</v>
      </c>
      <c r="L8">
        <v>0.1335907470631239</v>
      </c>
      <c r="M8">
        <v>0.02239983009288374</v>
      </c>
    </row>
    <row r="9" spans="1:13" ht="20.25" customHeight="1">
      <c r="A9" s="36" t="s">
        <v>44</v>
      </c>
      <c r="B9" s="377">
        <f>I9*100</f>
        <v>4.276518541843803</v>
      </c>
      <c r="C9" s="377">
        <f t="shared" si="0"/>
        <v>33.04514658976161</v>
      </c>
      <c r="D9" s="377">
        <f t="shared" si="0"/>
        <v>51.426982818732746</v>
      </c>
      <c r="E9" s="377">
        <f t="shared" si="0"/>
        <v>9.904945526935611</v>
      </c>
      <c r="F9" s="377">
        <f t="shared" si="0"/>
        <v>1.3464065227263313</v>
      </c>
      <c r="H9" t="s">
        <v>386</v>
      </c>
      <c r="I9">
        <v>0.04276518541843803</v>
      </c>
      <c r="J9">
        <v>0.3304514658976161</v>
      </c>
      <c r="K9">
        <v>0.5142698281873275</v>
      </c>
      <c r="L9">
        <v>0.09904945526935612</v>
      </c>
      <c r="M9">
        <v>0.013464065227263313</v>
      </c>
    </row>
    <row r="10" spans="1:6" ht="20.25" customHeight="1">
      <c r="A10" s="37" t="s">
        <v>45</v>
      </c>
      <c r="B10" s="382"/>
      <c r="C10" s="382"/>
      <c r="D10" s="382"/>
      <c r="E10" s="382"/>
      <c r="F10" s="382"/>
    </row>
    <row r="11" spans="1:13" ht="20.25" customHeight="1">
      <c r="A11" s="38" t="s">
        <v>47</v>
      </c>
      <c r="B11" s="377">
        <f>I11*100</f>
        <v>2.2895825407623374</v>
      </c>
      <c r="C11" s="377">
        <f t="shared" si="0"/>
        <v>26.999502200202002</v>
      </c>
      <c r="D11" s="377">
        <f t="shared" si="0"/>
        <v>56.174661898870625</v>
      </c>
      <c r="E11" s="377">
        <f t="shared" si="0"/>
        <v>12.544298175957177</v>
      </c>
      <c r="F11" s="377">
        <f t="shared" si="0"/>
        <v>1.9919551842079064</v>
      </c>
      <c r="H11" t="s">
        <v>389</v>
      </c>
      <c r="I11">
        <v>0.022895825407623374</v>
      </c>
      <c r="J11">
        <v>0.26999502200202</v>
      </c>
      <c r="K11">
        <v>0.5617466189887063</v>
      </c>
      <c r="L11">
        <v>0.12544298175957178</v>
      </c>
      <c r="M11">
        <v>0.019919551842079063</v>
      </c>
    </row>
    <row r="12" spans="1:13" ht="20.25" customHeight="1">
      <c r="A12" s="38" t="s">
        <v>49</v>
      </c>
      <c r="B12" s="377">
        <f>I12*100</f>
        <v>2.1898175530361756</v>
      </c>
      <c r="C12" s="377">
        <f t="shared" si="0"/>
        <v>22.780724369357472</v>
      </c>
      <c r="D12" s="377">
        <f t="shared" si="0"/>
        <v>56.624587025609685</v>
      </c>
      <c r="E12" s="377">
        <f t="shared" si="0"/>
        <v>15.813707823200588</v>
      </c>
      <c r="F12" s="377">
        <f t="shared" si="0"/>
        <v>2.5911632287959017</v>
      </c>
      <c r="H12" t="s">
        <v>391</v>
      </c>
      <c r="I12">
        <v>0.021898175530361757</v>
      </c>
      <c r="J12">
        <v>0.22780724369357472</v>
      </c>
      <c r="K12">
        <v>0.5662458702560969</v>
      </c>
      <c r="L12">
        <v>0.15813707823200587</v>
      </c>
      <c r="M12">
        <v>0.025911632287959018</v>
      </c>
    </row>
    <row r="13" spans="1:13" ht="20.25" customHeight="1">
      <c r="A13" s="39" t="s">
        <v>51</v>
      </c>
      <c r="B13" s="377">
        <f>I13*100</f>
        <v>2.703996764844322</v>
      </c>
      <c r="C13" s="377">
        <f t="shared" si="0"/>
        <v>26.46735849538709</v>
      </c>
      <c r="D13" s="377">
        <f t="shared" si="0"/>
        <v>53.91804174947623</v>
      </c>
      <c r="E13" s="377">
        <f t="shared" si="0"/>
        <v>14.64415670449839</v>
      </c>
      <c r="F13" s="377">
        <f t="shared" si="0"/>
        <v>2.2664462857936525</v>
      </c>
      <c r="H13" t="s">
        <v>393</v>
      </c>
      <c r="I13">
        <v>0.02703996764844322</v>
      </c>
      <c r="J13">
        <v>0.2646735849538709</v>
      </c>
      <c r="K13">
        <v>0.5391804174947623</v>
      </c>
      <c r="L13">
        <v>0.1464415670449839</v>
      </c>
      <c r="M13">
        <v>0.022664462857936524</v>
      </c>
    </row>
    <row r="14" spans="1:13" ht="20.25" customHeight="1">
      <c r="A14" s="39" t="s">
        <v>53</v>
      </c>
      <c r="B14" s="377">
        <f>I14*100</f>
        <v>4.128918820719182</v>
      </c>
      <c r="C14" s="377">
        <f t="shared" si="0"/>
        <v>32.08536395717983</v>
      </c>
      <c r="D14" s="377">
        <f t="shared" si="0"/>
        <v>49.83515852280066</v>
      </c>
      <c r="E14" s="377">
        <f t="shared" si="0"/>
        <v>12.025000336655227</v>
      </c>
      <c r="F14" s="377">
        <f t="shared" si="0"/>
        <v>1.9255583626448667</v>
      </c>
      <c r="H14" t="s">
        <v>395</v>
      </c>
      <c r="I14">
        <v>0.041289188207191824</v>
      </c>
      <c r="J14">
        <v>0.3208536395717983</v>
      </c>
      <c r="K14">
        <v>0.4983515852280066</v>
      </c>
      <c r="L14">
        <v>0.12025000336655227</v>
      </c>
      <c r="M14">
        <v>0.019255583626448667</v>
      </c>
    </row>
    <row r="15" spans="1:13" ht="20.25" customHeight="1">
      <c r="A15" s="39" t="s">
        <v>55</v>
      </c>
      <c r="B15" s="377">
        <f>I15*100</f>
        <v>6.731773294418206</v>
      </c>
      <c r="C15" s="377">
        <f t="shared" si="0"/>
        <v>39.78929975005546</v>
      </c>
      <c r="D15" s="377">
        <f t="shared" si="0"/>
        <v>45.00853399666049</v>
      </c>
      <c r="E15" s="377">
        <f t="shared" si="0"/>
        <v>7.479421959635256</v>
      </c>
      <c r="F15" s="377">
        <f t="shared" si="0"/>
        <v>0.9909709992306867</v>
      </c>
      <c r="H15" t="s">
        <v>397</v>
      </c>
      <c r="I15">
        <v>0.06731773294418206</v>
      </c>
      <c r="J15">
        <v>0.3978929975005546</v>
      </c>
      <c r="K15">
        <v>0.4500853399666049</v>
      </c>
      <c r="L15">
        <v>0.07479421959635256</v>
      </c>
      <c r="M15">
        <v>0.009909709992306866</v>
      </c>
    </row>
    <row r="16" spans="1:6" ht="20.25" customHeight="1">
      <c r="A16" s="40" t="s">
        <v>57</v>
      </c>
      <c r="B16" s="377"/>
      <c r="C16" s="377"/>
      <c r="D16" s="377"/>
      <c r="E16" s="377"/>
      <c r="F16" s="377"/>
    </row>
    <row r="17" spans="1:13" ht="20.25" customHeight="1">
      <c r="A17" s="36" t="s">
        <v>59</v>
      </c>
      <c r="B17" s="377">
        <f>I17*100</f>
        <v>6.2738889353728595</v>
      </c>
      <c r="C17" s="377">
        <f t="shared" si="0"/>
        <v>39.60607867258029</v>
      </c>
      <c r="D17" s="377">
        <f t="shared" si="0"/>
        <v>46.03501856778877</v>
      </c>
      <c r="E17" s="377">
        <f t="shared" si="0"/>
        <v>7.123730929721016</v>
      </c>
      <c r="F17" s="377">
        <f t="shared" si="0"/>
        <v>0.9612828945371354</v>
      </c>
      <c r="H17" t="s">
        <v>400</v>
      </c>
      <c r="I17">
        <v>0.0627388893537286</v>
      </c>
      <c r="J17">
        <v>0.39606078672580286</v>
      </c>
      <c r="K17">
        <v>0.46035018567788766</v>
      </c>
      <c r="L17">
        <v>0.07123730929721016</v>
      </c>
      <c r="M17">
        <v>0.009612828945371354</v>
      </c>
    </row>
    <row r="18" spans="1:13" ht="20.25" customHeight="1">
      <c r="A18" s="36" t="s">
        <v>61</v>
      </c>
      <c r="B18" s="377">
        <f>I18*100</f>
        <v>4.193891382617473</v>
      </c>
      <c r="C18" s="377">
        <f t="shared" si="0"/>
        <v>31.52467885406418</v>
      </c>
      <c r="D18" s="377">
        <f t="shared" si="0"/>
        <v>51.99105357140389</v>
      </c>
      <c r="E18" s="377">
        <f t="shared" si="0"/>
        <v>10.524155072420047</v>
      </c>
      <c r="F18" s="377">
        <f t="shared" si="0"/>
        <v>1.7662211194943798</v>
      </c>
      <c r="H18" t="s">
        <v>401</v>
      </c>
      <c r="I18">
        <v>0.04193891382617473</v>
      </c>
      <c r="J18">
        <v>0.3152467885406418</v>
      </c>
      <c r="K18">
        <v>0.5199105357140389</v>
      </c>
      <c r="L18">
        <v>0.10524155072420047</v>
      </c>
      <c r="M18">
        <v>0.017662211194943798</v>
      </c>
    </row>
    <row r="19" spans="1:13" ht="20.25" customHeight="1">
      <c r="A19" s="36" t="s">
        <v>62</v>
      </c>
      <c r="B19" s="377">
        <f>I19*100</f>
        <v>2.964532287043399</v>
      </c>
      <c r="C19" s="377">
        <f t="shared" si="0"/>
        <v>27.60863001558322</v>
      </c>
      <c r="D19" s="377">
        <f t="shared" si="0"/>
        <v>53.216264174153224</v>
      </c>
      <c r="E19" s="377">
        <f t="shared" si="0"/>
        <v>13.958796773200971</v>
      </c>
      <c r="F19" s="377">
        <f t="shared" si="0"/>
        <v>2.251776750019335</v>
      </c>
      <c r="H19" t="s">
        <v>402</v>
      </c>
      <c r="I19">
        <v>0.02964532287043399</v>
      </c>
      <c r="J19">
        <v>0.2760863001558322</v>
      </c>
      <c r="K19">
        <v>0.5321626417415323</v>
      </c>
      <c r="L19">
        <v>0.1395879677320097</v>
      </c>
      <c r="M19">
        <v>0.02251776750019335</v>
      </c>
    </row>
    <row r="20" spans="1:13" ht="20.25" customHeight="1">
      <c r="A20" s="36" t="s">
        <v>63</v>
      </c>
      <c r="B20" s="377">
        <f>I20*100</f>
        <v>3.4921821605729506</v>
      </c>
      <c r="C20" s="377">
        <f t="shared" si="0"/>
        <v>27.45549014267868</v>
      </c>
      <c r="D20" s="377">
        <f t="shared" si="0"/>
        <v>52.42433621403657</v>
      </c>
      <c r="E20" s="377">
        <f t="shared" si="0"/>
        <v>14.497834731489622</v>
      </c>
      <c r="F20" s="377">
        <f t="shared" si="0"/>
        <v>2.130156751222217</v>
      </c>
      <c r="H20" t="s">
        <v>403</v>
      </c>
      <c r="I20">
        <v>0.03492182160572951</v>
      </c>
      <c r="J20">
        <v>0.2745549014267868</v>
      </c>
      <c r="K20">
        <v>0.5242433621403657</v>
      </c>
      <c r="L20">
        <v>0.14497834731489623</v>
      </c>
      <c r="M20">
        <v>0.021301567512222168</v>
      </c>
    </row>
    <row r="21" spans="1:6" ht="20.25" customHeight="1">
      <c r="A21" s="37" t="s">
        <v>64</v>
      </c>
      <c r="B21" s="377"/>
      <c r="C21" s="377"/>
      <c r="D21" s="377"/>
      <c r="E21" s="377"/>
      <c r="F21" s="377"/>
    </row>
    <row r="22" spans="1:13" ht="20.25" customHeight="1">
      <c r="A22" s="36" t="s">
        <v>66</v>
      </c>
      <c r="B22" s="382">
        <f>I22*100</f>
        <v>4.34278030498163</v>
      </c>
      <c r="C22" s="382">
        <f t="shared" si="0"/>
        <v>31.729973399924088</v>
      </c>
      <c r="D22" s="382">
        <f t="shared" si="0"/>
        <v>49.86660696028838</v>
      </c>
      <c r="E22" s="382">
        <f t="shared" si="0"/>
        <v>12.248121297860772</v>
      </c>
      <c r="F22" s="382">
        <f t="shared" si="0"/>
        <v>1.8125180369453524</v>
      </c>
      <c r="H22" t="s">
        <v>406</v>
      </c>
      <c r="I22">
        <v>0.0434278030498163</v>
      </c>
      <c r="J22">
        <v>0.3172997339992409</v>
      </c>
      <c r="K22">
        <v>0.4986660696028838</v>
      </c>
      <c r="L22">
        <v>0.12248121297860771</v>
      </c>
      <c r="M22">
        <v>0.018125180369453524</v>
      </c>
    </row>
    <row r="23" spans="1:13" ht="20.25" customHeight="1">
      <c r="A23" s="41" t="s">
        <v>68</v>
      </c>
      <c r="B23" s="377">
        <f>I23*100</f>
        <v>4.110945484414233</v>
      </c>
      <c r="C23" s="377">
        <f t="shared" si="0"/>
        <v>31.712386776379393</v>
      </c>
      <c r="D23" s="377">
        <f t="shared" si="0"/>
        <v>52.061987044457055</v>
      </c>
      <c r="E23" s="377">
        <f t="shared" si="0"/>
        <v>10.416729198521423</v>
      </c>
      <c r="F23" s="377">
        <f t="shared" si="0"/>
        <v>1.6979514962278521</v>
      </c>
      <c r="H23" t="s">
        <v>408</v>
      </c>
      <c r="I23">
        <v>0.04110945484414233</v>
      </c>
      <c r="J23">
        <v>0.3171238677637939</v>
      </c>
      <c r="K23">
        <v>0.5206198704445706</v>
      </c>
      <c r="L23">
        <v>0.10416729198521424</v>
      </c>
      <c r="M23">
        <v>0.016979514962278522</v>
      </c>
    </row>
    <row r="24" spans="1:6" ht="20.25" customHeight="1">
      <c r="A24" s="42" t="s">
        <v>70</v>
      </c>
      <c r="B24" s="377"/>
      <c r="C24" s="377"/>
      <c r="D24" s="377"/>
      <c r="E24" s="377"/>
      <c r="F24" s="377"/>
    </row>
    <row r="25" spans="1:13" ht="20.25" customHeight="1">
      <c r="A25" s="39" t="s">
        <v>72</v>
      </c>
      <c r="B25" s="377">
        <f>I25*100</f>
        <v>6.279944159581897</v>
      </c>
      <c r="C25" s="377">
        <f t="shared" si="0"/>
        <v>36.32802418450465</v>
      </c>
      <c r="D25" s="377">
        <f t="shared" si="0"/>
        <v>47.130624037951776</v>
      </c>
      <c r="E25" s="377">
        <f t="shared" si="0"/>
        <v>8.87545062705411</v>
      </c>
      <c r="F25" s="377">
        <f t="shared" si="0"/>
        <v>1.3859569909077134</v>
      </c>
      <c r="H25" t="s">
        <v>411</v>
      </c>
      <c r="I25">
        <v>0.06279944159581896</v>
      </c>
      <c r="J25">
        <v>0.3632802418450465</v>
      </c>
      <c r="K25">
        <v>0.47130624037951774</v>
      </c>
      <c r="L25">
        <v>0.0887545062705411</v>
      </c>
      <c r="M25">
        <v>0.013859569909077135</v>
      </c>
    </row>
    <row r="26" spans="1:13" ht="20.25" customHeight="1">
      <c r="A26" s="39" t="s">
        <v>74</v>
      </c>
      <c r="B26" s="377">
        <f>I26*100</f>
        <v>4.441353645420549</v>
      </c>
      <c r="C26" s="377">
        <f t="shared" si="0"/>
        <v>32.846283363591496</v>
      </c>
      <c r="D26" s="377">
        <f t="shared" si="0"/>
        <v>48.059288947753764</v>
      </c>
      <c r="E26" s="377">
        <f t="shared" si="0"/>
        <v>12.16542081326045</v>
      </c>
      <c r="F26" s="377">
        <f t="shared" si="0"/>
        <v>2.487653229973634</v>
      </c>
      <c r="H26" t="s">
        <v>413</v>
      </c>
      <c r="I26">
        <v>0.044413536454205496</v>
      </c>
      <c r="J26">
        <v>0.32846283363591494</v>
      </c>
      <c r="K26">
        <v>0.48059288947753764</v>
      </c>
      <c r="L26">
        <v>0.12165420813260451</v>
      </c>
      <c r="M26">
        <v>0.02487653229973634</v>
      </c>
    </row>
    <row r="27" spans="1:13" ht="20.25" customHeight="1">
      <c r="A27" s="39" t="s">
        <v>76</v>
      </c>
      <c r="B27" s="382">
        <f>I27*100</f>
        <v>3.8872913213173788</v>
      </c>
      <c r="C27" s="382">
        <f t="shared" si="0"/>
        <v>28.370773692775376</v>
      </c>
      <c r="D27" s="382">
        <f t="shared" si="0"/>
        <v>50.946976499421325</v>
      </c>
      <c r="E27" s="382">
        <f t="shared" si="0"/>
        <v>14.210090762156014</v>
      </c>
      <c r="F27" s="382">
        <f t="shared" si="0"/>
        <v>2.584867724330118</v>
      </c>
      <c r="H27" t="s">
        <v>415</v>
      </c>
      <c r="I27">
        <v>0.038872913213173786</v>
      </c>
      <c r="J27">
        <v>0.28370773692775375</v>
      </c>
      <c r="K27">
        <v>0.5094697649942133</v>
      </c>
      <c r="L27">
        <v>0.14210090762156014</v>
      </c>
      <c r="M27">
        <v>0.025848677243301182</v>
      </c>
    </row>
    <row r="28" spans="1:13" ht="20.25" customHeight="1">
      <c r="A28" s="39" t="s">
        <v>78</v>
      </c>
      <c r="B28" s="377">
        <f>I28*100</f>
        <v>4.06144971390893</v>
      </c>
      <c r="C28" s="377">
        <f t="shared" si="0"/>
        <v>29.63382662533603</v>
      </c>
      <c r="D28" s="377">
        <f t="shared" si="0"/>
        <v>49.61447250762473</v>
      </c>
      <c r="E28" s="377">
        <f t="shared" si="0"/>
        <v>15.16576526319923</v>
      </c>
      <c r="F28" s="377">
        <f t="shared" si="0"/>
        <v>1.5244858899311768</v>
      </c>
      <c r="H28" t="s">
        <v>417</v>
      </c>
      <c r="I28">
        <v>0.0406144971390893</v>
      </c>
      <c r="J28">
        <v>0.2963382662533603</v>
      </c>
      <c r="K28">
        <v>0.49614472507624735</v>
      </c>
      <c r="L28">
        <v>0.1516576526319923</v>
      </c>
      <c r="M28">
        <v>0.015244858899311767</v>
      </c>
    </row>
    <row r="29" spans="1:13" ht="13.5">
      <c r="A29" s="39" t="s">
        <v>80</v>
      </c>
      <c r="B29" s="383">
        <f>I29*100</f>
        <v>3.0239881598133773</v>
      </c>
      <c r="C29" s="377">
        <f>J29*100</f>
        <v>28.63716464176002</v>
      </c>
      <c r="D29" s="377">
        <f>K29*100</f>
        <v>51.34177473451679</v>
      </c>
      <c r="E29" s="377">
        <f>L29*100</f>
        <v>15.005268238509512</v>
      </c>
      <c r="F29" s="377">
        <f>M29*100</f>
        <v>1.9918042254002188</v>
      </c>
      <c r="I29">
        <v>0.03023988159813377</v>
      </c>
      <c r="J29">
        <v>0.2863716464176002</v>
      </c>
      <c r="K29">
        <v>0.5134177473451679</v>
      </c>
      <c r="L29">
        <v>0.15005268238509512</v>
      </c>
      <c r="M29">
        <v>0.019918042254002188</v>
      </c>
    </row>
    <row r="30" spans="1:13" ht="13.5">
      <c r="A30" s="44" t="s">
        <v>82</v>
      </c>
      <c r="B30" s="381">
        <f aca="true" t="shared" si="1" ref="B30:F31">I30*100</f>
        <v>3.8237807202566323</v>
      </c>
      <c r="C30" s="381">
        <f t="shared" si="1"/>
        <v>26.34465047438101</v>
      </c>
      <c r="D30" s="381">
        <f t="shared" si="1"/>
        <v>52.95241071846356</v>
      </c>
      <c r="E30" s="381">
        <f t="shared" si="1"/>
        <v>14.72763275976488</v>
      </c>
      <c r="F30" s="381">
        <f t="shared" si="1"/>
        <v>2.1515253271339434</v>
      </c>
      <c r="I30">
        <v>0.038237807202566323</v>
      </c>
      <c r="J30">
        <v>0.2634465047438101</v>
      </c>
      <c r="K30">
        <v>0.5295241071846356</v>
      </c>
      <c r="L30">
        <v>0.1472763275976488</v>
      </c>
      <c r="M30">
        <v>0.021515253271339435</v>
      </c>
    </row>
    <row r="31" spans="1:6" ht="13.5">
      <c r="A31" s="45"/>
      <c r="F31" s="99"/>
    </row>
    <row r="32" spans="1:6" ht="13.5">
      <c r="A32" s="45"/>
      <c r="F32" s="99"/>
    </row>
    <row r="33" spans="1:6" ht="13.5">
      <c r="A33" s="45"/>
      <c r="F33" s="99"/>
    </row>
    <row r="34" spans="1:6" ht="13.5">
      <c r="A34" s="45"/>
      <c r="F34" s="99"/>
    </row>
    <row r="35" spans="1:6" ht="13.5">
      <c r="A35" s="45"/>
      <c r="F35" s="99"/>
    </row>
    <row r="36" spans="1:6" ht="13.5">
      <c r="A36" s="45"/>
      <c r="F36" s="99"/>
    </row>
    <row r="37" spans="1:6" ht="13.5">
      <c r="A37" s="45"/>
      <c r="F37" s="99"/>
    </row>
    <row r="38" spans="1:6" ht="13.5">
      <c r="A38" s="45"/>
      <c r="F38" s="99"/>
    </row>
    <row r="39" spans="1:6" ht="13.5">
      <c r="A39" s="45"/>
      <c r="F39" s="99"/>
    </row>
    <row r="40" spans="1:6" ht="13.5">
      <c r="A40" s="45"/>
      <c r="F40" s="99"/>
    </row>
    <row r="41" spans="1:6" ht="13.5">
      <c r="A41" s="45"/>
      <c r="F41" s="99"/>
    </row>
    <row r="42" spans="1:6" ht="13.5">
      <c r="A42" s="45"/>
      <c r="F42" s="99"/>
    </row>
    <row r="43" spans="1:6" ht="13.5">
      <c r="A43" s="45"/>
      <c r="F43" s="99"/>
    </row>
    <row r="44" spans="1:6" ht="13.5">
      <c r="A44" s="45"/>
      <c r="F44" s="99"/>
    </row>
    <row r="45" spans="1:6" ht="13.5">
      <c r="A45" s="45"/>
      <c r="F45" s="99"/>
    </row>
    <row r="46" spans="1:6" ht="13.5">
      <c r="A46" s="45"/>
      <c r="F46" s="99"/>
    </row>
    <row r="47" spans="1:6" ht="13.5">
      <c r="A47" s="45"/>
      <c r="F47" s="99"/>
    </row>
    <row r="48" spans="1:6" ht="13.5">
      <c r="A48" s="45"/>
      <c r="F48" s="99"/>
    </row>
    <row r="49" spans="1:6" ht="13.5">
      <c r="A49" s="45"/>
      <c r="F49" s="99"/>
    </row>
    <row r="50" spans="1:6" ht="13.5">
      <c r="A50" s="45"/>
      <c r="F50" s="99"/>
    </row>
    <row r="51" spans="1:6" ht="13.5">
      <c r="A51" s="45"/>
      <c r="F51" s="99"/>
    </row>
    <row r="52" spans="1:6" ht="13.5">
      <c r="A52" s="45"/>
      <c r="F52" s="99"/>
    </row>
    <row r="53" spans="1:6" ht="13.5">
      <c r="A53" s="45"/>
      <c r="F53" s="99"/>
    </row>
    <row r="54" spans="1:6" ht="13.5">
      <c r="A54" s="45"/>
      <c r="F54" s="99"/>
    </row>
    <row r="55" spans="1:6" ht="13.5">
      <c r="A55" s="45"/>
      <c r="F55" s="99"/>
    </row>
    <row r="56" spans="1:6" ht="13.5">
      <c r="A56" s="45"/>
      <c r="F56" s="99"/>
    </row>
    <row r="57" spans="1:6" ht="13.5">
      <c r="A57" s="45"/>
      <c r="F57" s="99"/>
    </row>
    <row r="58" spans="1:6" ht="13.5">
      <c r="A58" s="45"/>
      <c r="F58" s="99"/>
    </row>
    <row r="59" spans="1:6" ht="13.5">
      <c r="A59" s="45"/>
      <c r="F59" s="99"/>
    </row>
    <row r="60" spans="1:6" ht="13.5">
      <c r="A60" s="45"/>
      <c r="F60" s="99"/>
    </row>
    <row r="61" spans="1:6" ht="13.5">
      <c r="A61" s="45"/>
      <c r="F61" s="99"/>
    </row>
    <row r="62" spans="1:6" ht="13.5">
      <c r="A62" s="45"/>
      <c r="F62" s="99"/>
    </row>
    <row r="63" spans="1:6" ht="13.5">
      <c r="A63" s="45"/>
      <c r="F63" s="99"/>
    </row>
    <row r="64" spans="1:6" ht="13.5">
      <c r="A64" s="45"/>
      <c r="F64" s="99"/>
    </row>
    <row r="65" spans="1:6" ht="13.5">
      <c r="A65" s="45"/>
      <c r="F65" s="99"/>
    </row>
    <row r="66" spans="1:6" ht="13.5">
      <c r="A66" s="45"/>
      <c r="F66" s="99"/>
    </row>
    <row r="67" spans="1:6" ht="13.5">
      <c r="A67" s="45"/>
      <c r="F67" s="99"/>
    </row>
    <row r="68" spans="1:6" ht="13.5">
      <c r="A68" s="45"/>
      <c r="F68" s="99"/>
    </row>
    <row r="69" spans="1:6" ht="13.5">
      <c r="A69" s="45"/>
      <c r="F69" s="99"/>
    </row>
    <row r="70" spans="1:6" ht="13.5">
      <c r="A70" s="45"/>
      <c r="F70" s="99"/>
    </row>
    <row r="71" spans="1:6" ht="13.5">
      <c r="A71" s="45"/>
      <c r="F71" s="99"/>
    </row>
    <row r="72" spans="1:6" ht="13.5">
      <c r="A72" s="45"/>
      <c r="F72" s="99"/>
    </row>
    <row r="73" spans="1:6" ht="13.5">
      <c r="A73" s="45"/>
      <c r="F73" s="99"/>
    </row>
    <row r="74" spans="1:6" ht="13.5">
      <c r="A74" s="45"/>
      <c r="F74" s="99"/>
    </row>
    <row r="75" spans="1:6" ht="13.5">
      <c r="A75" s="45"/>
      <c r="F75" s="99"/>
    </row>
    <row r="76" spans="1:6" ht="13.5">
      <c r="A76" s="45"/>
      <c r="F76" s="99"/>
    </row>
    <row r="77" spans="1:6" ht="13.5">
      <c r="A77" s="45"/>
      <c r="F77" s="99"/>
    </row>
    <row r="78" spans="1:6" ht="13.5">
      <c r="A78" s="45"/>
      <c r="F78" s="99"/>
    </row>
    <row r="79" spans="1:6" ht="13.5">
      <c r="A79" s="45"/>
      <c r="F79" s="99"/>
    </row>
    <row r="80" spans="1:6" ht="13.5">
      <c r="A80" s="45"/>
      <c r="F80" s="99"/>
    </row>
    <row r="81" spans="1:6" ht="13.5">
      <c r="A81" s="45"/>
      <c r="F81" s="99"/>
    </row>
    <row r="82" spans="1:6" ht="13.5">
      <c r="A82" s="45"/>
      <c r="F82" s="99"/>
    </row>
    <row r="83" spans="1:6" ht="13.5">
      <c r="A83" s="45"/>
      <c r="F83" s="99"/>
    </row>
    <row r="84" spans="1:6" ht="13.5">
      <c r="A84" s="45"/>
      <c r="F84" s="99"/>
    </row>
    <row r="85" spans="1:6" ht="13.5">
      <c r="A85" s="45"/>
      <c r="F85" s="99"/>
    </row>
    <row r="86" spans="1:6" ht="13.5">
      <c r="A86" s="45"/>
      <c r="F86" s="99"/>
    </row>
    <row r="87" spans="1:6" ht="13.5">
      <c r="A87" s="45"/>
      <c r="F87" s="99"/>
    </row>
    <row r="88" spans="1:6" ht="13.5">
      <c r="A88" s="45"/>
      <c r="F88" s="99"/>
    </row>
    <row r="89" spans="1:6" ht="13.5">
      <c r="A89" s="45"/>
      <c r="F89" s="99"/>
    </row>
    <row r="90" spans="1:6" ht="13.5">
      <c r="A90" s="45"/>
      <c r="F90" s="99"/>
    </row>
    <row r="91" spans="1:6" ht="13.5">
      <c r="A91" s="45"/>
      <c r="F91" s="99"/>
    </row>
    <row r="92" spans="1:6" ht="13.5">
      <c r="A92" s="45"/>
      <c r="F92" s="99"/>
    </row>
    <row r="93" spans="1:6" ht="13.5">
      <c r="A93" s="45"/>
      <c r="F93" s="99"/>
    </row>
    <row r="94" spans="1:6" ht="13.5">
      <c r="A94" s="45"/>
      <c r="F94" s="99"/>
    </row>
    <row r="95" spans="1:6" ht="13.5">
      <c r="A95" s="45"/>
      <c r="F95" s="99"/>
    </row>
    <row r="96" spans="1:6" ht="13.5">
      <c r="A96" s="45"/>
      <c r="F96" s="99"/>
    </row>
    <row r="97" spans="1:6" ht="13.5">
      <c r="A97" s="45"/>
      <c r="F97" s="99"/>
    </row>
    <row r="98" spans="1:6" ht="13.5">
      <c r="A98" s="45"/>
      <c r="F98" s="99"/>
    </row>
    <row r="99" spans="1:6" ht="13.5">
      <c r="A99" s="45"/>
      <c r="F99" s="99"/>
    </row>
    <row r="100" spans="1:6" ht="13.5">
      <c r="A100" s="45"/>
      <c r="F100" s="99"/>
    </row>
    <row r="101" spans="1:6" ht="13.5">
      <c r="A101" s="45"/>
      <c r="F101" s="99"/>
    </row>
    <row r="102" spans="1:6" ht="13.5">
      <c r="A102" s="45"/>
      <c r="F102" s="99"/>
    </row>
    <row r="103" spans="1:6" ht="13.5">
      <c r="A103" s="45"/>
      <c r="F103" s="99"/>
    </row>
    <row r="104" spans="1:6" ht="13.5">
      <c r="A104" s="45"/>
      <c r="F104" s="99"/>
    </row>
    <row r="105" spans="1:6" ht="13.5">
      <c r="A105" s="45"/>
      <c r="F105" s="99"/>
    </row>
    <row r="106" spans="1:6" ht="13.5">
      <c r="A106" s="45"/>
      <c r="F106" s="99"/>
    </row>
    <row r="107" spans="1:6" ht="13.5">
      <c r="A107" s="45"/>
      <c r="F107" s="99"/>
    </row>
    <row r="108" spans="1:6" ht="13.5">
      <c r="A108" s="45"/>
      <c r="F108" s="99"/>
    </row>
    <row r="109" spans="1:6" ht="13.5">
      <c r="A109" s="45"/>
      <c r="F109" s="99"/>
    </row>
    <row r="110" spans="1:6" ht="13.5">
      <c r="A110" s="45"/>
      <c r="F110" s="99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2">
    <mergeCell ref="A5:A6"/>
    <mergeCell ref="B5:F5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A1">
      <selection activeCell="A3" sqref="A3"/>
    </sheetView>
  </sheetViews>
  <sheetFormatPr defaultColWidth="8.88671875" defaultRowHeight="13.5"/>
  <cols>
    <col min="1" max="1" width="8.88671875" style="4" customWidth="1"/>
    <col min="2" max="6" width="10.6640625" style="4" customWidth="1"/>
    <col min="8" max="12" width="0" style="0" hidden="1" customWidth="1"/>
  </cols>
  <sheetData>
    <row r="2" spans="1:6" ht="18.75">
      <c r="A2" s="384" t="s">
        <v>844</v>
      </c>
      <c r="B2" s="253"/>
      <c r="C2" s="253"/>
      <c r="D2" s="253"/>
      <c r="E2" s="253"/>
      <c r="F2" s="254"/>
    </row>
    <row r="3" spans="1:5" ht="22.5">
      <c r="A3" s="3"/>
      <c r="B3" s="3"/>
      <c r="C3" s="3"/>
      <c r="D3" s="3"/>
      <c r="E3" s="3"/>
    </row>
    <row r="4" spans="1:6" ht="13.5">
      <c r="A4" s="84"/>
      <c r="B4" s="84"/>
      <c r="C4" s="84"/>
      <c r="D4" s="84"/>
      <c r="E4" s="84"/>
      <c r="F4" s="256" t="s">
        <v>0</v>
      </c>
    </row>
    <row r="5" spans="1:6" s="372" customFormat="1" ht="13.5">
      <c r="A5" s="369" t="s">
        <v>1</v>
      </c>
      <c r="B5" s="370" t="s">
        <v>755</v>
      </c>
      <c r="C5" s="371"/>
      <c r="D5" s="371"/>
      <c r="E5" s="371"/>
      <c r="F5" s="371"/>
    </row>
    <row r="6" spans="1:6" s="372" customFormat="1" ht="13.5">
      <c r="A6" s="373"/>
      <c r="B6" s="374" t="s">
        <v>749</v>
      </c>
      <c r="C6" s="374" t="s">
        <v>750</v>
      </c>
      <c r="D6" s="374" t="s">
        <v>751</v>
      </c>
      <c r="E6" s="374" t="s">
        <v>752</v>
      </c>
      <c r="F6" s="375" t="s">
        <v>753</v>
      </c>
    </row>
    <row r="7" spans="1:12" s="266" customFormat="1" ht="19.5" customHeight="1">
      <c r="A7" s="376">
        <v>2010</v>
      </c>
      <c r="B7" s="245">
        <f>H7*100</f>
        <v>3.2947258590749637</v>
      </c>
      <c r="C7" s="245">
        <f aca="true" t="shared" si="0" ref="C7:F32">I7*100</f>
        <v>27.89215212641291</v>
      </c>
      <c r="D7" s="245">
        <f t="shared" si="0"/>
        <v>53.46125465665512</v>
      </c>
      <c r="E7" s="245">
        <f t="shared" si="0"/>
        <v>13.389740603729159</v>
      </c>
      <c r="F7" s="245">
        <f t="shared" si="0"/>
        <v>1.9621267541282759</v>
      </c>
      <c r="H7" s="266">
        <v>0.03294725859074964</v>
      </c>
      <c r="I7" s="266">
        <v>0.2789215212641291</v>
      </c>
      <c r="J7" s="266">
        <v>0.5346125465665512</v>
      </c>
      <c r="K7" s="266">
        <v>0.13389740603729158</v>
      </c>
      <c r="L7" s="266">
        <v>0.01962126754128276</v>
      </c>
    </row>
    <row r="8" spans="1:12" s="266" customFormat="1" ht="19.5" customHeight="1">
      <c r="A8" s="376">
        <v>2011</v>
      </c>
      <c r="B8" s="245">
        <f aca="true" t="shared" si="1" ref="B8:B32">H8*100</f>
        <v>1.7375834043564342</v>
      </c>
      <c r="C8" s="245">
        <f t="shared" si="0"/>
        <v>26.763110341539964</v>
      </c>
      <c r="D8" s="245">
        <f t="shared" si="0"/>
        <v>54.691256751104135</v>
      </c>
      <c r="E8" s="245">
        <f t="shared" si="0"/>
        <v>14.655626727704716</v>
      </c>
      <c r="F8" s="245">
        <f t="shared" si="0"/>
        <v>2.1524227752946086</v>
      </c>
      <c r="H8" s="266">
        <v>0.017375834043564343</v>
      </c>
      <c r="I8" s="266">
        <v>0.26763110341539964</v>
      </c>
      <c r="J8" s="266">
        <v>0.5469125675110413</v>
      </c>
      <c r="K8" s="266">
        <v>0.14655626727704715</v>
      </c>
      <c r="L8" s="266">
        <v>0.021524227752946087</v>
      </c>
    </row>
    <row r="9" spans="1:12" ht="19.5" customHeight="1">
      <c r="A9" s="378">
        <v>2012</v>
      </c>
      <c r="B9" s="245">
        <f>H9*100</f>
        <v>3.919592335965141</v>
      </c>
      <c r="C9" s="245">
        <f>I9*100</f>
        <v>28.812013478905403</v>
      </c>
      <c r="D9" s="245">
        <f>J9*100</f>
        <v>51.21598061960258</v>
      </c>
      <c r="E9" s="245">
        <f>K9*100</f>
        <v>13.54356649192191</v>
      </c>
      <c r="F9" s="245">
        <f>L9*100</f>
        <v>2.508847073605129</v>
      </c>
      <c r="H9">
        <v>0.039195923359651406</v>
      </c>
      <c r="I9">
        <v>0.288120134789054</v>
      </c>
      <c r="J9">
        <v>0.5121598061960259</v>
      </c>
      <c r="K9">
        <v>0.1354356649192191</v>
      </c>
      <c r="L9">
        <v>0.02508847073605129</v>
      </c>
    </row>
    <row r="10" spans="1:12" ht="19.5" customHeight="1">
      <c r="A10" s="379" t="s">
        <v>7</v>
      </c>
      <c r="B10" s="245">
        <f t="shared" si="1"/>
        <v>3.919592335965141</v>
      </c>
      <c r="C10" s="245">
        <f t="shared" si="0"/>
        <v>28.812013478905403</v>
      </c>
      <c r="D10" s="245">
        <f t="shared" si="0"/>
        <v>51.21598061960258</v>
      </c>
      <c r="E10" s="245">
        <f t="shared" si="0"/>
        <v>13.54356649192191</v>
      </c>
      <c r="F10" s="245">
        <f t="shared" si="0"/>
        <v>2.508847073605129</v>
      </c>
      <c r="H10">
        <v>0.039195923359651406</v>
      </c>
      <c r="I10">
        <v>0.288120134789054</v>
      </c>
      <c r="J10">
        <v>0.5121598061960259</v>
      </c>
      <c r="K10">
        <v>0.1354356649192191</v>
      </c>
      <c r="L10">
        <v>0.02508847073605129</v>
      </c>
    </row>
    <row r="11" spans="1:12" ht="19.5" customHeight="1">
      <c r="A11" s="379" t="s">
        <v>8</v>
      </c>
      <c r="B11" s="245">
        <f t="shared" si="1"/>
        <v>1.711792835966843</v>
      </c>
      <c r="C11" s="245">
        <f t="shared" si="0"/>
        <v>20.113864604730683</v>
      </c>
      <c r="D11" s="245">
        <f t="shared" si="0"/>
        <v>56.38414213728651</v>
      </c>
      <c r="E11" s="245">
        <f t="shared" si="0"/>
        <v>18.740069906598205</v>
      </c>
      <c r="F11" s="245">
        <f t="shared" si="0"/>
        <v>3.0501305154178</v>
      </c>
      <c r="H11">
        <v>0.01711792835966843</v>
      </c>
      <c r="I11">
        <v>0.20113864604730683</v>
      </c>
      <c r="J11">
        <v>0.5638414213728651</v>
      </c>
      <c r="K11">
        <v>0.18740069906598206</v>
      </c>
      <c r="L11">
        <v>0.030501305154177996</v>
      </c>
    </row>
    <row r="12" spans="1:12" ht="19.5" customHeight="1">
      <c r="A12" s="379" t="s">
        <v>9</v>
      </c>
      <c r="B12" s="245">
        <f t="shared" si="1"/>
        <v>4.041516817005067</v>
      </c>
      <c r="C12" s="245">
        <f t="shared" si="0"/>
        <v>24.916123759642183</v>
      </c>
      <c r="D12" s="245">
        <f t="shared" si="0"/>
        <v>52.879359055390495</v>
      </c>
      <c r="E12" s="245">
        <f t="shared" si="0"/>
        <v>14.58084581980701</v>
      </c>
      <c r="F12" s="245">
        <f t="shared" si="0"/>
        <v>3.5821545481551835</v>
      </c>
      <c r="H12">
        <v>0.04041516817005067</v>
      </c>
      <c r="I12">
        <v>0.24916123759642184</v>
      </c>
      <c r="J12">
        <v>0.528793590553905</v>
      </c>
      <c r="K12">
        <v>0.1458084581980701</v>
      </c>
      <c r="L12">
        <v>0.035821545481551836</v>
      </c>
    </row>
    <row r="13" spans="1:12" ht="19.5" customHeight="1">
      <c r="A13" s="379" t="s">
        <v>10</v>
      </c>
      <c r="B13" s="245">
        <f t="shared" si="1"/>
        <v>2.7420377681313424</v>
      </c>
      <c r="C13" s="245">
        <f t="shared" si="0"/>
        <v>30.068892977923355</v>
      </c>
      <c r="D13" s="245">
        <f t="shared" si="0"/>
        <v>48.39230592118408</v>
      </c>
      <c r="E13" s="245">
        <f t="shared" si="0"/>
        <v>15.20806082993434</v>
      </c>
      <c r="F13" s="245">
        <f t="shared" si="0"/>
        <v>3.5887025028268087</v>
      </c>
      <c r="H13">
        <v>0.027420377681313425</v>
      </c>
      <c r="I13">
        <v>0.30068892977923356</v>
      </c>
      <c r="J13">
        <v>0.4839230592118408</v>
      </c>
      <c r="K13">
        <v>0.1520806082993434</v>
      </c>
      <c r="L13">
        <v>0.035887025028268085</v>
      </c>
    </row>
    <row r="14" spans="1:12" ht="19.5" customHeight="1">
      <c r="A14" s="379" t="s">
        <v>11</v>
      </c>
      <c r="B14" s="245">
        <f t="shared" si="1"/>
        <v>5.028172888619256</v>
      </c>
      <c r="C14" s="245">
        <f t="shared" si="0"/>
        <v>40.65081523732028</v>
      </c>
      <c r="D14" s="245">
        <f t="shared" si="0"/>
        <v>45.59783198335797</v>
      </c>
      <c r="E14" s="245">
        <f t="shared" si="0"/>
        <v>7.374276296916174</v>
      </c>
      <c r="F14" s="245">
        <f t="shared" si="0"/>
        <v>1.3489035937863567</v>
      </c>
      <c r="H14">
        <v>0.05028172888619256</v>
      </c>
      <c r="I14">
        <v>0.4065081523732028</v>
      </c>
      <c r="J14">
        <v>0.45597831983357967</v>
      </c>
      <c r="K14">
        <v>0.07374276296916174</v>
      </c>
      <c r="L14">
        <v>0.013489035937863568</v>
      </c>
    </row>
    <row r="15" spans="1:12" ht="19.5" customHeight="1">
      <c r="A15" s="379" t="s">
        <v>12</v>
      </c>
      <c r="B15" s="245">
        <f t="shared" si="1"/>
        <v>2.8370608625225056</v>
      </c>
      <c r="C15" s="245">
        <f t="shared" si="0"/>
        <v>18.39379405071819</v>
      </c>
      <c r="D15" s="245">
        <f t="shared" si="0"/>
        <v>57.49806884529337</v>
      </c>
      <c r="E15" s="245">
        <f t="shared" si="0"/>
        <v>17.464807225873304</v>
      </c>
      <c r="F15" s="245">
        <f t="shared" si="0"/>
        <v>3.806269015592674</v>
      </c>
      <c r="H15">
        <v>0.028370608625225054</v>
      </c>
      <c r="I15">
        <v>0.18393794050718187</v>
      </c>
      <c r="J15">
        <v>0.5749806884529337</v>
      </c>
      <c r="K15">
        <v>0.17464807225873305</v>
      </c>
      <c r="L15">
        <v>0.03806269015592674</v>
      </c>
    </row>
    <row r="16" spans="1:12" ht="19.5" customHeight="1">
      <c r="A16" s="379" t="s">
        <v>13</v>
      </c>
      <c r="B16" s="245">
        <f t="shared" si="1"/>
        <v>3.5347259934899546</v>
      </c>
      <c r="C16" s="245">
        <f t="shared" si="0"/>
        <v>25.96868272599097</v>
      </c>
      <c r="D16" s="245">
        <f t="shared" si="0"/>
        <v>53.978438810027605</v>
      </c>
      <c r="E16" s="245">
        <f t="shared" si="0"/>
        <v>14.828178372506034</v>
      </c>
      <c r="F16" s="245">
        <f t="shared" si="0"/>
        <v>1.689974097985417</v>
      </c>
      <c r="H16">
        <v>0.035347259934899546</v>
      </c>
      <c r="I16">
        <v>0.2596868272599097</v>
      </c>
      <c r="J16">
        <v>0.5397843881002761</v>
      </c>
      <c r="K16">
        <v>0.14828178372506035</v>
      </c>
      <c r="L16">
        <v>0.01689974097985417</v>
      </c>
    </row>
    <row r="17" spans="1:12" ht="19.5" customHeight="1">
      <c r="A17" s="379" t="s">
        <v>14</v>
      </c>
      <c r="B17" s="245">
        <f t="shared" si="1"/>
        <v>5.263134480261448</v>
      </c>
      <c r="C17" s="245">
        <f t="shared" si="0"/>
        <v>34.5840263572737</v>
      </c>
      <c r="D17" s="245">
        <f t="shared" si="0"/>
        <v>46.07538543916877</v>
      </c>
      <c r="E17" s="245">
        <f t="shared" si="0"/>
        <v>11.239873717122807</v>
      </c>
      <c r="F17" s="245">
        <f t="shared" si="0"/>
        <v>2.837580006173215</v>
      </c>
      <c r="H17">
        <v>0.052631344802614485</v>
      </c>
      <c r="I17">
        <v>0.345840263572737</v>
      </c>
      <c r="J17">
        <v>0.4607538543916877</v>
      </c>
      <c r="K17">
        <v>0.11239873717122807</v>
      </c>
      <c r="L17">
        <v>0.02837580006173215</v>
      </c>
    </row>
    <row r="18" spans="1:12" ht="19.5" customHeight="1">
      <c r="A18" s="379" t="s">
        <v>15</v>
      </c>
      <c r="B18" s="245">
        <f t="shared" si="1"/>
        <v>3.717278274030507</v>
      </c>
      <c r="C18" s="245">
        <f t="shared" si="0"/>
        <v>32.617001462646336</v>
      </c>
      <c r="D18" s="245">
        <f t="shared" si="0"/>
        <v>51.24455956498386</v>
      </c>
      <c r="E18" s="245">
        <f t="shared" si="0"/>
        <v>11.474711620643738</v>
      </c>
      <c r="F18" s="245">
        <f t="shared" si="0"/>
        <v>0.9464490776955705</v>
      </c>
      <c r="H18">
        <v>0.03717278274030507</v>
      </c>
      <c r="I18">
        <v>0.3261700146264634</v>
      </c>
      <c r="J18">
        <v>0.5124455956498386</v>
      </c>
      <c r="K18">
        <v>0.11474711620643739</v>
      </c>
      <c r="L18">
        <v>0.009464490776955705</v>
      </c>
    </row>
    <row r="19" spans="1:12" ht="19.5" customHeight="1">
      <c r="A19" s="379" t="s">
        <v>16</v>
      </c>
      <c r="B19" s="245">
        <f t="shared" si="1"/>
        <v>4.746946895816819</v>
      </c>
      <c r="C19" s="245">
        <f t="shared" si="0"/>
        <v>37.515254507992275</v>
      </c>
      <c r="D19" s="245">
        <f t="shared" si="0"/>
        <v>49.32794071494947</v>
      </c>
      <c r="E19" s="245">
        <f t="shared" si="0"/>
        <v>7.331733677978898</v>
      </c>
      <c r="F19" s="245">
        <f t="shared" si="0"/>
        <v>1.0781242032625191</v>
      </c>
      <c r="H19">
        <v>0.04746946895816819</v>
      </c>
      <c r="I19">
        <v>0.37515254507992274</v>
      </c>
      <c r="J19">
        <v>0.4932794071494947</v>
      </c>
      <c r="K19">
        <v>0.07331733677978898</v>
      </c>
      <c r="L19">
        <v>0.01078124203262519</v>
      </c>
    </row>
    <row r="20" spans="1:12" ht="19.5" customHeight="1">
      <c r="A20" s="379" t="s">
        <v>17</v>
      </c>
      <c r="B20" s="245">
        <f t="shared" si="1"/>
        <v>4.686909747144375</v>
      </c>
      <c r="C20" s="245">
        <f t="shared" si="0"/>
        <v>39.529540378283585</v>
      </c>
      <c r="D20" s="245">
        <f t="shared" si="0"/>
        <v>45.219136501048936</v>
      </c>
      <c r="E20" s="245">
        <f t="shared" si="0"/>
        <v>9.197299158676769</v>
      </c>
      <c r="F20" s="245">
        <f t="shared" si="0"/>
        <v>1.3671142148463382</v>
      </c>
      <c r="H20">
        <v>0.04686909747144375</v>
      </c>
      <c r="I20">
        <v>0.39529540378283584</v>
      </c>
      <c r="J20">
        <v>0.4521913650104894</v>
      </c>
      <c r="K20">
        <v>0.09197299158676768</v>
      </c>
      <c r="L20">
        <v>0.013671142148463383</v>
      </c>
    </row>
    <row r="21" spans="1:12" ht="19.5" customHeight="1">
      <c r="A21" s="379" t="s">
        <v>18</v>
      </c>
      <c r="B21" s="245">
        <f t="shared" si="1"/>
        <v>14.51694486595852</v>
      </c>
      <c r="C21" s="245">
        <f t="shared" si="0"/>
        <v>36.743134279508446</v>
      </c>
      <c r="D21" s="245">
        <f t="shared" si="0"/>
        <v>43.43479425153975</v>
      </c>
      <c r="E21" s="245">
        <f t="shared" si="0"/>
        <v>5.046267368859531</v>
      </c>
      <c r="F21" s="245">
        <f t="shared" si="0"/>
        <v>0.2588592341337141</v>
      </c>
      <c r="H21">
        <v>0.1451694486595852</v>
      </c>
      <c r="I21">
        <v>0.3674313427950845</v>
      </c>
      <c r="J21">
        <v>0.4343479425153975</v>
      </c>
      <c r="K21">
        <v>0.050462673688595305</v>
      </c>
      <c r="L21">
        <v>0.002588592341337141</v>
      </c>
    </row>
    <row r="22" spans="1:12" ht="19.5" customHeight="1">
      <c r="A22" s="379" t="s">
        <v>19</v>
      </c>
      <c r="B22" s="245">
        <f t="shared" si="1"/>
        <v>5.666195190947667</v>
      </c>
      <c r="C22" s="245">
        <f t="shared" si="0"/>
        <v>36.55445544554456</v>
      </c>
      <c r="D22" s="245">
        <f t="shared" si="0"/>
        <v>50.54314002828853</v>
      </c>
      <c r="E22" s="245">
        <f t="shared" si="0"/>
        <v>6.47949080622348</v>
      </c>
      <c r="F22" s="245">
        <f t="shared" si="0"/>
        <v>0.7567185289957568</v>
      </c>
      <c r="H22">
        <v>0.05666195190947667</v>
      </c>
      <c r="I22">
        <v>0.3655445544554456</v>
      </c>
      <c r="J22">
        <v>0.5054314002828854</v>
      </c>
      <c r="K22">
        <v>0.0647949080622348</v>
      </c>
      <c r="L22">
        <v>0.007567185289957568</v>
      </c>
    </row>
    <row r="23" spans="1:12" ht="19.5" customHeight="1">
      <c r="A23" s="379" t="s">
        <v>20</v>
      </c>
      <c r="B23" s="245">
        <f t="shared" si="1"/>
        <v>2.739296505330368</v>
      </c>
      <c r="C23" s="245">
        <f t="shared" si="0"/>
        <v>55.803545977994396</v>
      </c>
      <c r="D23" s="245">
        <f t="shared" si="0"/>
        <v>37.0959466393022</v>
      </c>
      <c r="E23" s="245">
        <f t="shared" si="0"/>
        <v>3.392052904623454</v>
      </c>
      <c r="F23" s="245">
        <f t="shared" si="0"/>
        <v>0.969157972749558</v>
      </c>
      <c r="H23">
        <v>0.027392965053303683</v>
      </c>
      <c r="I23">
        <v>0.558035459779944</v>
      </c>
      <c r="J23">
        <v>0.370959466393022</v>
      </c>
      <c r="K23">
        <v>0.03392052904623454</v>
      </c>
      <c r="L23">
        <v>0.00969157972749558</v>
      </c>
    </row>
    <row r="24" spans="1:12" ht="19.5" customHeight="1">
      <c r="A24" s="379" t="s">
        <v>21</v>
      </c>
      <c r="B24" s="245">
        <f t="shared" si="1"/>
        <v>2.6268522676246073</v>
      </c>
      <c r="C24" s="245">
        <f t="shared" si="0"/>
        <v>35.88534650501423</v>
      </c>
      <c r="D24" s="245">
        <f t="shared" si="0"/>
        <v>54.16853764406526</v>
      </c>
      <c r="E24" s="245">
        <f t="shared" si="0"/>
        <v>6.989971561143542</v>
      </c>
      <c r="F24" s="245">
        <f t="shared" si="0"/>
        <v>0.32929202215237235</v>
      </c>
      <c r="H24">
        <v>0.026268522676246072</v>
      </c>
      <c r="I24">
        <v>0.3588534650501423</v>
      </c>
      <c r="J24">
        <v>0.5416853764406526</v>
      </c>
      <c r="K24">
        <v>0.06989971561143542</v>
      </c>
      <c r="L24">
        <v>0.0032929202215237234</v>
      </c>
    </row>
    <row r="25" spans="1:12" ht="19.5" customHeight="1">
      <c r="A25" s="379" t="s">
        <v>22</v>
      </c>
      <c r="B25" s="245">
        <f t="shared" si="1"/>
        <v>26.219808363138604</v>
      </c>
      <c r="C25" s="245">
        <f t="shared" si="0"/>
        <v>45.2929747869475</v>
      </c>
      <c r="D25" s="245">
        <f t="shared" si="0"/>
        <v>19.19238751269484</v>
      </c>
      <c r="E25" s="245">
        <f t="shared" si="0"/>
        <v>7.000927275135779</v>
      </c>
      <c r="F25" s="245">
        <f t="shared" si="0"/>
        <v>2.293902062083278</v>
      </c>
      <c r="H25">
        <v>0.262198083631386</v>
      </c>
      <c r="I25">
        <v>0.45292974786947493</v>
      </c>
      <c r="J25">
        <v>0.1919238751269484</v>
      </c>
      <c r="K25">
        <v>0.07000927275135779</v>
      </c>
      <c r="L25">
        <v>0.022939020620832782</v>
      </c>
    </row>
    <row r="26" spans="1:11" ht="19.5" customHeight="1">
      <c r="A26" s="379" t="s">
        <v>23</v>
      </c>
      <c r="B26" s="245">
        <f t="shared" si="1"/>
        <v>7.8714391375484665</v>
      </c>
      <c r="C26" s="245">
        <f t="shared" si="0"/>
        <v>50.04818791043771</v>
      </c>
      <c r="D26" s="245">
        <f t="shared" si="0"/>
        <v>39.65080574668847</v>
      </c>
      <c r="E26" s="245">
        <f t="shared" si="0"/>
        <v>2.4295672053253243</v>
      </c>
      <c r="F26" s="245">
        <f t="shared" si="0"/>
        <v>0</v>
      </c>
      <c r="H26">
        <v>0.07871439137548467</v>
      </c>
      <c r="I26">
        <v>0.5004818791043771</v>
      </c>
      <c r="J26">
        <v>0.3965080574668847</v>
      </c>
      <c r="K26">
        <v>0.024295672053253243</v>
      </c>
    </row>
    <row r="27" spans="1:12" ht="19.5" customHeight="1">
      <c r="A27" s="379" t="s">
        <v>24</v>
      </c>
      <c r="B27" s="245">
        <f t="shared" si="1"/>
        <v>1.2183468705207838</v>
      </c>
      <c r="C27" s="245">
        <f t="shared" si="0"/>
        <v>33.20809625157451</v>
      </c>
      <c r="D27" s="245">
        <f t="shared" si="0"/>
        <v>50.401772140902565</v>
      </c>
      <c r="E27" s="245">
        <f t="shared" si="0"/>
        <v>13.612474482039701</v>
      </c>
      <c r="F27" s="245">
        <f t="shared" si="0"/>
        <v>1.559310254962429</v>
      </c>
      <c r="H27">
        <v>0.012183468705207838</v>
      </c>
      <c r="I27">
        <v>0.3320809625157451</v>
      </c>
      <c r="J27">
        <v>0.5040177214090257</v>
      </c>
      <c r="K27">
        <v>0.13612474482039702</v>
      </c>
      <c r="L27">
        <v>0.015593102549624288</v>
      </c>
    </row>
    <row r="28" spans="1:12" ht="19.5" customHeight="1">
      <c r="A28" s="379" t="s">
        <v>25</v>
      </c>
      <c r="B28" s="245">
        <f t="shared" si="1"/>
        <v>0.6519858958153149</v>
      </c>
      <c r="C28" s="245">
        <f t="shared" si="0"/>
        <v>19.967622469119366</v>
      </c>
      <c r="D28" s="245">
        <f t="shared" si="0"/>
        <v>66.36728538797591</v>
      </c>
      <c r="E28" s="245">
        <f t="shared" si="0"/>
        <v>12.383296742288156</v>
      </c>
      <c r="F28" s="245">
        <f t="shared" si="0"/>
        <v>0.6298095048011886</v>
      </c>
      <c r="H28">
        <v>0.006519858958153149</v>
      </c>
      <c r="I28">
        <v>0.19967622469119367</v>
      </c>
      <c r="J28">
        <v>0.6636728538797592</v>
      </c>
      <c r="K28">
        <v>0.12383296742288157</v>
      </c>
      <c r="L28">
        <v>0.006298095048011885</v>
      </c>
    </row>
    <row r="29" spans="1:12" ht="19.5" customHeight="1">
      <c r="A29" s="379" t="s">
        <v>26</v>
      </c>
      <c r="B29" s="245">
        <f t="shared" si="1"/>
        <v>2.8666792280153963</v>
      </c>
      <c r="C29" s="245">
        <f t="shared" si="0"/>
        <v>26.167532502489838</v>
      </c>
      <c r="D29" s="245">
        <f t="shared" si="0"/>
        <v>50.27051761729159</v>
      </c>
      <c r="E29" s="245">
        <f t="shared" si="0"/>
        <v>16.576942747166964</v>
      </c>
      <c r="F29" s="245">
        <f t="shared" si="0"/>
        <v>4.118327905036204</v>
      </c>
      <c r="H29">
        <v>0.028666792280153962</v>
      </c>
      <c r="I29">
        <v>0.2616753250248984</v>
      </c>
      <c r="J29">
        <v>0.5027051761729159</v>
      </c>
      <c r="K29">
        <v>0.16576942747166964</v>
      </c>
      <c r="L29">
        <v>0.04118327905036204</v>
      </c>
    </row>
    <row r="30" spans="1:12" ht="19.5" customHeight="1">
      <c r="A30" s="379" t="s">
        <v>27</v>
      </c>
      <c r="B30" s="245">
        <f t="shared" si="1"/>
        <v>10.584386674667549</v>
      </c>
      <c r="C30" s="245">
        <f t="shared" si="0"/>
        <v>36.29623894233562</v>
      </c>
      <c r="D30" s="245">
        <f t="shared" si="0"/>
        <v>44.76684539594666</v>
      </c>
      <c r="E30" s="245">
        <f t="shared" si="0"/>
        <v>7.361452546408318</v>
      </c>
      <c r="F30" s="245">
        <f t="shared" si="0"/>
        <v>0.991076440641877</v>
      </c>
      <c r="H30">
        <v>0.10584386674667548</v>
      </c>
      <c r="I30">
        <v>0.3629623894233562</v>
      </c>
      <c r="J30">
        <v>0.44766845395946664</v>
      </c>
      <c r="K30">
        <v>0.07361452546408317</v>
      </c>
      <c r="L30">
        <v>0.009910764406418771</v>
      </c>
    </row>
    <row r="31" spans="1:12" ht="19.5" customHeight="1">
      <c r="A31" s="379" t="s">
        <v>28</v>
      </c>
      <c r="B31" s="245">
        <f t="shared" si="1"/>
        <v>3.4692294431994486</v>
      </c>
      <c r="C31" s="245">
        <f t="shared" si="0"/>
        <v>35.64471642820204</v>
      </c>
      <c r="D31" s="245">
        <f t="shared" si="0"/>
        <v>52.11816928115843</v>
      </c>
      <c r="E31" s="245">
        <f t="shared" si="0"/>
        <v>6.9686260989484605</v>
      </c>
      <c r="F31" s="245">
        <f t="shared" si="0"/>
        <v>1.79925874849164</v>
      </c>
      <c r="H31">
        <v>0.03469229443199449</v>
      </c>
      <c r="I31">
        <v>0.3564471642820204</v>
      </c>
      <c r="J31">
        <v>0.5211816928115843</v>
      </c>
      <c r="K31">
        <v>0.0696862609894846</v>
      </c>
      <c r="L31">
        <v>0.0179925874849164</v>
      </c>
    </row>
    <row r="32" spans="1:12" ht="19.5" customHeight="1">
      <c r="A32" s="380" t="s">
        <v>29</v>
      </c>
      <c r="B32" s="385">
        <f t="shared" si="1"/>
        <v>3.3647616959355724</v>
      </c>
      <c r="C32" s="385">
        <f t="shared" si="0"/>
        <v>35.07684334323358</v>
      </c>
      <c r="D32" s="385">
        <f t="shared" si="0"/>
        <v>47.750513285625985</v>
      </c>
      <c r="E32" s="385">
        <f t="shared" si="0"/>
        <v>12.713536787130975</v>
      </c>
      <c r="F32" s="385">
        <f t="shared" si="0"/>
        <v>1.0943448880738327</v>
      </c>
      <c r="H32">
        <v>0.033647616959355725</v>
      </c>
      <c r="I32">
        <v>0.35076843343233577</v>
      </c>
      <c r="J32">
        <v>0.47750513285625984</v>
      </c>
      <c r="K32">
        <v>0.12713536787130975</v>
      </c>
      <c r="L32">
        <v>0.010943448880738326</v>
      </c>
    </row>
    <row r="33" spans="1:12" ht="13.5">
      <c r="A33" s="63" t="s">
        <v>185</v>
      </c>
      <c r="F33" s="99"/>
      <c r="H33">
        <v>0.04314084937366332</v>
      </c>
      <c r="I33">
        <v>0.5347998777879622</v>
      </c>
      <c r="J33">
        <v>0.31872899480598843</v>
      </c>
      <c r="K33">
        <v>0.07564925145126795</v>
      </c>
      <c r="L33">
        <v>0.02768102658111824</v>
      </c>
    </row>
    <row r="34" ht="13.5">
      <c r="F34" s="99"/>
    </row>
    <row r="35" ht="13.5">
      <c r="F35" s="99"/>
    </row>
    <row r="36" ht="13.5">
      <c r="F36" s="99"/>
    </row>
    <row r="37" ht="13.5">
      <c r="F37" s="99"/>
    </row>
    <row r="38" ht="13.5">
      <c r="F38" s="99"/>
    </row>
    <row r="39" ht="13.5">
      <c r="F39" s="99"/>
    </row>
    <row r="40" ht="13.5">
      <c r="F40" s="99"/>
    </row>
    <row r="41" ht="13.5">
      <c r="F41" s="99"/>
    </row>
    <row r="42" ht="13.5">
      <c r="F42" s="99"/>
    </row>
    <row r="43" ht="13.5">
      <c r="F43" s="99"/>
    </row>
    <row r="44" ht="13.5">
      <c r="F44" s="99"/>
    </row>
    <row r="45" ht="13.5">
      <c r="F45" s="99"/>
    </row>
    <row r="46" ht="13.5">
      <c r="F46" s="99"/>
    </row>
    <row r="47" ht="13.5">
      <c r="F47" s="99"/>
    </row>
    <row r="48" ht="13.5">
      <c r="F48" s="99"/>
    </row>
    <row r="49" ht="13.5">
      <c r="F49" s="99"/>
    </row>
    <row r="50" ht="13.5">
      <c r="F50" s="99"/>
    </row>
    <row r="51" ht="13.5">
      <c r="F51" s="99"/>
    </row>
    <row r="52" ht="13.5">
      <c r="F52" s="99"/>
    </row>
    <row r="53" ht="13.5">
      <c r="F53" s="99"/>
    </row>
    <row r="54" ht="13.5">
      <c r="F54" s="99"/>
    </row>
    <row r="55" ht="13.5">
      <c r="F55" s="99"/>
    </row>
    <row r="56" ht="13.5">
      <c r="F56" s="99"/>
    </row>
    <row r="57" ht="13.5">
      <c r="F57" s="99"/>
    </row>
    <row r="58" ht="13.5">
      <c r="F58" s="99"/>
    </row>
    <row r="59" ht="13.5">
      <c r="F59" s="99"/>
    </row>
    <row r="60" ht="13.5">
      <c r="F60" s="99"/>
    </row>
    <row r="61" ht="13.5">
      <c r="F61" s="99"/>
    </row>
    <row r="62" ht="13.5">
      <c r="F62" s="99"/>
    </row>
    <row r="63" ht="13.5">
      <c r="F63" s="99"/>
    </row>
    <row r="64" ht="13.5">
      <c r="F64" s="99"/>
    </row>
    <row r="65" ht="13.5">
      <c r="F65" s="99"/>
    </row>
    <row r="66" ht="13.5">
      <c r="F66" s="99"/>
    </row>
    <row r="67" ht="13.5">
      <c r="F67" s="99"/>
    </row>
    <row r="68" ht="13.5">
      <c r="F68" s="99"/>
    </row>
    <row r="69" ht="13.5">
      <c r="F69" s="99"/>
    </row>
    <row r="70" ht="13.5">
      <c r="F70" s="99"/>
    </row>
    <row r="71" ht="13.5">
      <c r="F71" s="99"/>
    </row>
    <row r="72" ht="13.5">
      <c r="F72" s="99"/>
    </row>
    <row r="73" ht="13.5">
      <c r="F73" s="99"/>
    </row>
    <row r="74" ht="13.5">
      <c r="F74" s="99"/>
    </row>
    <row r="75" ht="13.5">
      <c r="F75" s="99"/>
    </row>
    <row r="76" ht="13.5">
      <c r="F76" s="99"/>
    </row>
    <row r="77" ht="13.5">
      <c r="F77" s="99"/>
    </row>
    <row r="78" ht="13.5">
      <c r="F78" s="99"/>
    </row>
    <row r="79" ht="13.5">
      <c r="F79" s="99"/>
    </row>
    <row r="80" ht="13.5">
      <c r="F80" s="99"/>
    </row>
    <row r="81" ht="13.5">
      <c r="F81" s="99"/>
    </row>
    <row r="82" ht="13.5">
      <c r="F82" s="99"/>
    </row>
    <row r="83" ht="13.5">
      <c r="F83" s="99"/>
    </row>
    <row r="84" ht="13.5">
      <c r="F84" s="99"/>
    </row>
    <row r="85" ht="13.5">
      <c r="F85" s="99"/>
    </row>
    <row r="86" ht="13.5">
      <c r="F86" s="99"/>
    </row>
    <row r="87" ht="13.5">
      <c r="F87" s="99"/>
    </row>
    <row r="88" ht="13.5">
      <c r="F88" s="99"/>
    </row>
    <row r="89" ht="13.5">
      <c r="F89" s="99"/>
    </row>
    <row r="90" ht="13.5">
      <c r="F90" s="99"/>
    </row>
    <row r="91" ht="13.5">
      <c r="F91" s="99"/>
    </row>
    <row r="92" ht="13.5">
      <c r="F92" s="99"/>
    </row>
    <row r="93" ht="13.5">
      <c r="F93" s="99"/>
    </row>
    <row r="94" ht="13.5">
      <c r="F94" s="99"/>
    </row>
    <row r="95" ht="13.5">
      <c r="F95" s="99"/>
    </row>
    <row r="96" ht="13.5">
      <c r="F96" s="99"/>
    </row>
    <row r="97" ht="13.5">
      <c r="F97" s="99"/>
    </row>
    <row r="98" ht="13.5">
      <c r="F98" s="99"/>
    </row>
    <row r="99" ht="13.5">
      <c r="F99" s="99"/>
    </row>
    <row r="100" ht="13.5">
      <c r="F100" s="99"/>
    </row>
    <row r="101" ht="13.5">
      <c r="F101" s="99"/>
    </row>
    <row r="102" ht="13.5">
      <c r="F102" s="99"/>
    </row>
    <row r="103" ht="13.5">
      <c r="F103" s="99"/>
    </row>
    <row r="104" ht="13.5">
      <c r="F104" s="99"/>
    </row>
    <row r="105" ht="13.5">
      <c r="F105" s="99"/>
    </row>
    <row r="106" ht="13.5">
      <c r="F106" s="99"/>
    </row>
    <row r="107" ht="13.5">
      <c r="F107" s="99"/>
    </row>
    <row r="108" ht="13.5">
      <c r="F108" s="99"/>
    </row>
    <row r="109" ht="13.5">
      <c r="F109" s="99"/>
    </row>
  </sheetData>
  <mergeCells count="2">
    <mergeCell ref="A5:A6"/>
    <mergeCell ref="B5:F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126"/>
  <sheetViews>
    <sheetView workbookViewId="0" topLeftCell="A1">
      <selection activeCell="A1" sqref="A1:IV16384"/>
    </sheetView>
  </sheetViews>
  <sheetFormatPr defaultColWidth="8.88671875" defaultRowHeight="13.5"/>
  <cols>
    <col min="1" max="1" width="10.21484375" style="46" customWidth="1"/>
    <col min="2" max="6" width="10.5546875" style="4" customWidth="1"/>
    <col min="8" max="12" width="0" style="0" hidden="1" customWidth="1"/>
  </cols>
  <sheetData>
    <row r="2" spans="1:6" ht="18.75">
      <c r="A2" s="30"/>
      <c r="B2" s="253"/>
      <c r="C2" s="253"/>
      <c r="D2" s="253"/>
      <c r="E2" s="253"/>
      <c r="F2" s="254"/>
    </row>
    <row r="3" spans="1:5" ht="23.25">
      <c r="A3" s="31"/>
      <c r="B3" s="3"/>
      <c r="C3" s="3"/>
      <c r="D3" s="3"/>
      <c r="E3" s="3"/>
    </row>
    <row r="4" spans="1:6" ht="13.5">
      <c r="A4" s="32"/>
      <c r="B4" s="84"/>
      <c r="C4" s="84"/>
      <c r="D4" s="84"/>
      <c r="E4" s="84"/>
      <c r="F4" s="256" t="s">
        <v>756</v>
      </c>
    </row>
    <row r="5" spans="1:6" s="372" customFormat="1" ht="13.5">
      <c r="A5" s="33" t="s">
        <v>459</v>
      </c>
      <c r="B5" s="370" t="s">
        <v>757</v>
      </c>
      <c r="C5" s="371"/>
      <c r="D5" s="371"/>
      <c r="E5" s="371"/>
      <c r="F5" s="371"/>
    </row>
    <row r="6" spans="1:8" s="372" customFormat="1" ht="13.5">
      <c r="A6" s="34"/>
      <c r="B6" s="374" t="s">
        <v>758</v>
      </c>
      <c r="C6" s="374" t="s">
        <v>759</v>
      </c>
      <c r="D6" s="374" t="s">
        <v>760</v>
      </c>
      <c r="E6" s="374" t="s">
        <v>761</v>
      </c>
      <c r="F6" s="375" t="s">
        <v>762</v>
      </c>
      <c r="H6" s="372" t="s">
        <v>763</v>
      </c>
    </row>
    <row r="7" spans="1:12" ht="20.25" customHeight="1">
      <c r="A7" s="35" t="s">
        <v>467</v>
      </c>
      <c r="B7" s="234"/>
      <c r="C7" s="234"/>
      <c r="D7" s="234"/>
      <c r="E7" s="251"/>
      <c r="F7" s="286"/>
      <c r="H7" t="s">
        <v>380</v>
      </c>
      <c r="I7" t="s">
        <v>381</v>
      </c>
      <c r="J7" t="s">
        <v>382</v>
      </c>
      <c r="K7" t="s">
        <v>383</v>
      </c>
      <c r="L7" t="s">
        <v>510</v>
      </c>
    </row>
    <row r="8" spans="1:12" ht="20.25" customHeight="1">
      <c r="A8" s="36" t="s">
        <v>43</v>
      </c>
      <c r="B8" s="245">
        <f>H8*100</f>
        <v>3.807475190342359</v>
      </c>
      <c r="C8" s="245">
        <f aca="true" t="shared" si="0" ref="C8:F28">I8*100</f>
        <v>27.09147003612515</v>
      </c>
      <c r="D8" s="245">
        <f t="shared" si="0"/>
        <v>50.22704133081982</v>
      </c>
      <c r="E8" s="245">
        <f t="shared" si="0"/>
        <v>15.74162421731067</v>
      </c>
      <c r="F8" s="245">
        <f t="shared" si="0"/>
        <v>3.132389225402301</v>
      </c>
      <c r="H8">
        <v>0.03807475190342359</v>
      </c>
      <c r="I8">
        <v>0.2709147003612515</v>
      </c>
      <c r="J8">
        <v>0.5022704133081982</v>
      </c>
      <c r="K8">
        <v>0.1574162421731067</v>
      </c>
      <c r="L8">
        <v>0.03132389225402301</v>
      </c>
    </row>
    <row r="9" spans="1:12" ht="20.25" customHeight="1">
      <c r="A9" s="36" t="s">
        <v>44</v>
      </c>
      <c r="B9" s="245">
        <f>H9*100</f>
        <v>4.01967059409593</v>
      </c>
      <c r="C9" s="245">
        <f t="shared" si="0"/>
        <v>30.347808827915916</v>
      </c>
      <c r="D9" s="245">
        <f t="shared" si="0"/>
        <v>52.09872982686024</v>
      </c>
      <c r="E9" s="245">
        <f t="shared" si="0"/>
        <v>11.581531272367032</v>
      </c>
      <c r="F9" s="245">
        <f t="shared" si="0"/>
        <v>1.9522594787608163</v>
      </c>
      <c r="H9">
        <v>0.0401967059409593</v>
      </c>
      <c r="I9">
        <v>0.3034780882791592</v>
      </c>
      <c r="J9">
        <v>0.5209872982686025</v>
      </c>
      <c r="K9">
        <v>0.11581531272367032</v>
      </c>
      <c r="L9">
        <v>0.019522594787608163</v>
      </c>
    </row>
    <row r="10" spans="1:6" ht="20.25" customHeight="1">
      <c r="A10" s="37" t="s">
        <v>468</v>
      </c>
      <c r="B10" s="234"/>
      <c r="C10" s="234"/>
      <c r="D10" s="234"/>
      <c r="E10" s="234"/>
      <c r="F10" s="234"/>
    </row>
    <row r="11" spans="1:12" ht="20.25" customHeight="1">
      <c r="A11" s="38" t="s">
        <v>469</v>
      </c>
      <c r="B11" s="245">
        <f>H11*100</f>
        <v>2.1460897054735955</v>
      </c>
      <c r="C11" s="245">
        <f t="shared" si="0"/>
        <v>23.915595189792143</v>
      </c>
      <c r="D11" s="245">
        <f t="shared" si="0"/>
        <v>55.30303299880801</v>
      </c>
      <c r="E11" s="245">
        <f t="shared" si="0"/>
        <v>15.525509228190689</v>
      </c>
      <c r="F11" s="245">
        <f t="shared" si="0"/>
        <v>3.109772877735675</v>
      </c>
      <c r="H11">
        <v>0.021460897054735955</v>
      </c>
      <c r="I11">
        <v>0.23915595189792144</v>
      </c>
      <c r="J11">
        <v>0.5530303299880801</v>
      </c>
      <c r="K11">
        <v>0.1552550922819069</v>
      </c>
      <c r="L11">
        <v>0.031097728777356747</v>
      </c>
    </row>
    <row r="12" spans="1:12" ht="20.25" customHeight="1">
      <c r="A12" s="38" t="s">
        <v>470</v>
      </c>
      <c r="B12" s="245">
        <f>H12*100</f>
        <v>2.029793841469974</v>
      </c>
      <c r="C12" s="245">
        <f t="shared" si="0"/>
        <v>20.18141254406985</v>
      </c>
      <c r="D12" s="245">
        <f t="shared" si="0"/>
        <v>55.59765117164418</v>
      </c>
      <c r="E12" s="245">
        <f t="shared" si="0"/>
        <v>18.62044641744707</v>
      </c>
      <c r="F12" s="245">
        <f t="shared" si="0"/>
        <v>3.570696025368627</v>
      </c>
      <c r="H12">
        <v>0.020297938414699738</v>
      </c>
      <c r="I12">
        <v>0.2018141254406985</v>
      </c>
      <c r="J12">
        <v>0.5559765117164418</v>
      </c>
      <c r="K12">
        <v>0.1862044641744707</v>
      </c>
      <c r="L12">
        <v>0.03570696025368627</v>
      </c>
    </row>
    <row r="13" spans="1:12" ht="20.25" customHeight="1">
      <c r="A13" s="39" t="s">
        <v>471</v>
      </c>
      <c r="B13" s="245">
        <f>H13*100</f>
        <v>2.397886676863132</v>
      </c>
      <c r="C13" s="245">
        <f t="shared" si="0"/>
        <v>23.074458502285456</v>
      </c>
      <c r="D13" s="245">
        <f t="shared" si="0"/>
        <v>54.20492490372634</v>
      </c>
      <c r="E13" s="245">
        <f t="shared" si="0"/>
        <v>17.006066219434445</v>
      </c>
      <c r="F13" s="245">
        <f t="shared" si="0"/>
        <v>3.3166636976904895</v>
      </c>
      <c r="H13">
        <v>0.02397886676863132</v>
      </c>
      <c r="I13">
        <v>0.23074458502285455</v>
      </c>
      <c r="J13">
        <v>0.5420492490372634</v>
      </c>
      <c r="K13">
        <v>0.17006066219434446</v>
      </c>
      <c r="L13">
        <v>0.0331666369769049</v>
      </c>
    </row>
    <row r="14" spans="1:12" ht="20.25" customHeight="1">
      <c r="A14" s="39" t="s">
        <v>472</v>
      </c>
      <c r="B14" s="245">
        <f>H14*100</f>
        <v>3.791114445853168</v>
      </c>
      <c r="C14" s="245">
        <f t="shared" si="0"/>
        <v>28.542102112677426</v>
      </c>
      <c r="D14" s="245">
        <f t="shared" si="0"/>
        <v>50.65071644875706</v>
      </c>
      <c r="E14" s="245">
        <f t="shared" si="0"/>
        <v>14.238651344119935</v>
      </c>
      <c r="F14" s="245">
        <f t="shared" si="0"/>
        <v>2.7774156485923687</v>
      </c>
      <c r="H14">
        <v>0.03791114445853168</v>
      </c>
      <c r="I14">
        <v>0.28542102112677425</v>
      </c>
      <c r="J14">
        <v>0.5065071644875706</v>
      </c>
      <c r="K14">
        <v>0.14238651344119935</v>
      </c>
      <c r="L14">
        <v>0.027774156485923684</v>
      </c>
    </row>
    <row r="15" spans="1:12" ht="20.25" customHeight="1">
      <c r="A15" s="39" t="s">
        <v>473</v>
      </c>
      <c r="B15" s="245">
        <f>H15*100</f>
        <v>6.242149327855992</v>
      </c>
      <c r="C15" s="245">
        <f t="shared" si="0"/>
        <v>37.40815058162916</v>
      </c>
      <c r="D15" s="245">
        <f t="shared" si="0"/>
        <v>46.59646419849503</v>
      </c>
      <c r="E15" s="245">
        <f t="shared" si="0"/>
        <v>8.484903307906622</v>
      </c>
      <c r="F15" s="245">
        <f t="shared" si="0"/>
        <v>1.268332584113354</v>
      </c>
      <c r="H15">
        <v>0.06242149327855992</v>
      </c>
      <c r="I15">
        <v>0.37408150581629157</v>
      </c>
      <c r="J15">
        <v>0.4659646419849503</v>
      </c>
      <c r="K15">
        <v>0.08484903307906622</v>
      </c>
      <c r="L15">
        <v>0.01268332584113354</v>
      </c>
    </row>
    <row r="16" spans="1:6" ht="20.25" customHeight="1">
      <c r="A16" s="40" t="s">
        <v>474</v>
      </c>
      <c r="B16" s="245"/>
      <c r="C16" s="245"/>
      <c r="D16" s="245"/>
      <c r="E16" s="245"/>
      <c r="F16" s="245"/>
    </row>
    <row r="17" spans="1:12" ht="20.25" customHeight="1">
      <c r="A17" s="36" t="s">
        <v>475</v>
      </c>
      <c r="B17" s="245">
        <f>H17*100</f>
        <v>5.857204111613284</v>
      </c>
      <c r="C17" s="245">
        <f t="shared" si="0"/>
        <v>37.487954529513665</v>
      </c>
      <c r="D17" s="245">
        <f t="shared" si="0"/>
        <v>47.88760493191573</v>
      </c>
      <c r="E17" s="245">
        <f t="shared" si="0"/>
        <v>7.627974281201165</v>
      </c>
      <c r="F17" s="245">
        <f t="shared" si="0"/>
        <v>1.1392621457560541</v>
      </c>
      <c r="H17">
        <v>0.058572041116132845</v>
      </c>
      <c r="I17">
        <v>0.3748795452951367</v>
      </c>
      <c r="J17">
        <v>0.4788760493191573</v>
      </c>
      <c r="K17">
        <v>0.07627974281201165</v>
      </c>
      <c r="L17">
        <v>0.01139262145756054</v>
      </c>
    </row>
    <row r="18" spans="1:12" ht="20.25" customHeight="1">
      <c r="A18" s="36" t="s">
        <v>61</v>
      </c>
      <c r="B18" s="245">
        <f>H18*100</f>
        <v>3.8359391496804953</v>
      </c>
      <c r="C18" s="245">
        <f t="shared" si="0"/>
        <v>28.425670581884937</v>
      </c>
      <c r="D18" s="245">
        <f t="shared" si="0"/>
        <v>53.055099554085075</v>
      </c>
      <c r="E18" s="245">
        <f t="shared" si="0"/>
        <v>12.191388875834011</v>
      </c>
      <c r="F18" s="245">
        <f t="shared" si="0"/>
        <v>2.4919018385154543</v>
      </c>
      <c r="H18">
        <v>0.03835939149680495</v>
      </c>
      <c r="I18">
        <v>0.2842567058188494</v>
      </c>
      <c r="J18">
        <v>0.5305509955408507</v>
      </c>
      <c r="K18">
        <v>0.12191388875834011</v>
      </c>
      <c r="L18">
        <v>0.024919018385154545</v>
      </c>
    </row>
    <row r="19" spans="1:12" ht="20.25" customHeight="1">
      <c r="A19" s="36" t="s">
        <v>62</v>
      </c>
      <c r="B19" s="245">
        <f>H19*100</f>
        <v>2.7363922554510443</v>
      </c>
      <c r="C19" s="245">
        <f t="shared" si="0"/>
        <v>24.342672043507584</v>
      </c>
      <c r="D19" s="245">
        <f t="shared" si="0"/>
        <v>53.1341793296095</v>
      </c>
      <c r="E19" s="245">
        <f t="shared" si="0"/>
        <v>16.40789932847358</v>
      </c>
      <c r="F19" s="245">
        <f t="shared" si="0"/>
        <v>3.378857042958451</v>
      </c>
      <c r="H19">
        <v>0.027363922554510443</v>
      </c>
      <c r="I19">
        <v>0.24342672043507582</v>
      </c>
      <c r="J19">
        <v>0.531341793296095</v>
      </c>
      <c r="K19">
        <v>0.1640789932847358</v>
      </c>
      <c r="L19">
        <v>0.03378857042958451</v>
      </c>
    </row>
    <row r="20" spans="1:12" ht="20.25" customHeight="1">
      <c r="A20" s="36" t="s">
        <v>63</v>
      </c>
      <c r="B20" s="245">
        <f>H20*100</f>
        <v>3.1369908182027415</v>
      </c>
      <c r="C20" s="245">
        <f t="shared" si="0"/>
        <v>24.143964344107978</v>
      </c>
      <c r="D20" s="245">
        <f t="shared" si="0"/>
        <v>51.587640412949334</v>
      </c>
      <c r="E20" s="245">
        <f t="shared" si="0"/>
        <v>18.066105415181823</v>
      </c>
      <c r="F20" s="245">
        <f t="shared" si="0"/>
        <v>3.0652990095582493</v>
      </c>
      <c r="H20">
        <v>0.031369908182027416</v>
      </c>
      <c r="I20">
        <v>0.24143964344107977</v>
      </c>
      <c r="J20">
        <v>0.5158764041294933</v>
      </c>
      <c r="K20">
        <v>0.18066105415181824</v>
      </c>
      <c r="L20">
        <v>0.030652990095582495</v>
      </c>
    </row>
    <row r="21" spans="1:6" ht="20.25" customHeight="1">
      <c r="A21" s="37" t="s">
        <v>476</v>
      </c>
      <c r="B21" s="245"/>
      <c r="C21" s="245"/>
      <c r="D21" s="245"/>
      <c r="E21" s="245"/>
      <c r="F21" s="245"/>
    </row>
    <row r="22" spans="1:12" ht="20.25" customHeight="1">
      <c r="A22" s="36" t="s">
        <v>477</v>
      </c>
      <c r="B22" s="245">
        <f>H22*100</f>
        <v>3.902134922477687</v>
      </c>
      <c r="C22" s="245">
        <f t="shared" si="0"/>
        <v>28.856521866900348</v>
      </c>
      <c r="D22" s="245">
        <f t="shared" si="0"/>
        <v>50.30911795396923</v>
      </c>
      <c r="E22" s="245">
        <f t="shared" si="0"/>
        <v>14.334649948173825</v>
      </c>
      <c r="F22" s="245">
        <f t="shared" si="0"/>
        <v>2.597575308479093</v>
      </c>
      <c r="H22">
        <v>0.03902134922477687</v>
      </c>
      <c r="I22">
        <v>0.2885652186690035</v>
      </c>
      <c r="J22">
        <v>0.5030911795396923</v>
      </c>
      <c r="K22">
        <v>0.14334649948173825</v>
      </c>
      <c r="L22">
        <v>0.02597575308479093</v>
      </c>
    </row>
    <row r="23" spans="1:12" ht="20.25" customHeight="1">
      <c r="A23" s="41" t="s">
        <v>478</v>
      </c>
      <c r="B23" s="245">
        <f>H23*100</f>
        <v>3.9469067282645884</v>
      </c>
      <c r="C23" s="245">
        <f t="shared" si="0"/>
        <v>28.74237432123835</v>
      </c>
      <c r="D23" s="245">
        <f t="shared" si="0"/>
        <v>52.63488512276039</v>
      </c>
      <c r="E23" s="245">
        <f t="shared" si="0"/>
        <v>12.30581360938884</v>
      </c>
      <c r="F23" s="245">
        <f t="shared" si="0"/>
        <v>2.370020218348083</v>
      </c>
      <c r="H23">
        <v>0.03946906728264588</v>
      </c>
      <c r="I23">
        <v>0.2874237432123835</v>
      </c>
      <c r="J23">
        <v>0.5263488512276039</v>
      </c>
      <c r="K23">
        <v>0.12305813609388841</v>
      </c>
      <c r="L23">
        <v>0.023700202183480828</v>
      </c>
    </row>
    <row r="24" spans="1:6" ht="20.25" customHeight="1">
      <c r="A24" s="42" t="s">
        <v>479</v>
      </c>
      <c r="B24" s="245"/>
      <c r="C24" s="245"/>
      <c r="D24" s="245"/>
      <c r="E24" s="245"/>
      <c r="F24" s="245"/>
    </row>
    <row r="25" spans="1:12" ht="20.25" customHeight="1">
      <c r="A25" s="39" t="s">
        <v>480</v>
      </c>
      <c r="B25" s="245">
        <f>H25*100</f>
        <v>5.97621903209556</v>
      </c>
      <c r="C25" s="245">
        <f t="shared" si="0"/>
        <v>34.21604685411289</v>
      </c>
      <c r="D25" s="245">
        <f t="shared" si="0"/>
        <v>48.60791313728678</v>
      </c>
      <c r="E25" s="245">
        <f t="shared" si="0"/>
        <v>9.534587519333144</v>
      </c>
      <c r="F25" s="245">
        <f t="shared" si="0"/>
        <v>1.6652334571714833</v>
      </c>
      <c r="H25">
        <v>0.0597621903209556</v>
      </c>
      <c r="I25">
        <v>0.34216046854112886</v>
      </c>
      <c r="J25">
        <v>0.4860791313728678</v>
      </c>
      <c r="K25">
        <v>0.09534587519333143</v>
      </c>
      <c r="L25">
        <v>0.016652334571714833</v>
      </c>
    </row>
    <row r="26" spans="1:12" ht="20.25" customHeight="1">
      <c r="A26" s="39" t="s">
        <v>481</v>
      </c>
      <c r="B26" s="245">
        <f>H26*100</f>
        <v>4.0960886669482655</v>
      </c>
      <c r="C26" s="245">
        <f t="shared" si="0"/>
        <v>29.656106768140987</v>
      </c>
      <c r="D26" s="245">
        <f t="shared" si="0"/>
        <v>49.01944551152322</v>
      </c>
      <c r="E26" s="245">
        <f t="shared" si="0"/>
        <v>14.050992190167932</v>
      </c>
      <c r="F26" s="245">
        <f t="shared" si="0"/>
        <v>3.177366863219689</v>
      </c>
      <c r="H26">
        <v>0.04096088666948265</v>
      </c>
      <c r="I26">
        <v>0.2965610676814099</v>
      </c>
      <c r="J26">
        <v>0.49019445511523224</v>
      </c>
      <c r="K26">
        <v>0.14050992190167932</v>
      </c>
      <c r="L26">
        <v>0.03177366863219689</v>
      </c>
    </row>
    <row r="27" spans="1:12" ht="20.25" customHeight="1">
      <c r="A27" s="39" t="s">
        <v>482</v>
      </c>
      <c r="B27" s="245">
        <f>H27*100</f>
        <v>3.3639929642392303</v>
      </c>
      <c r="C27" s="245">
        <f t="shared" si="0"/>
        <v>25.95214828255905</v>
      </c>
      <c r="D27" s="245">
        <f t="shared" si="0"/>
        <v>50.56579802781687</v>
      </c>
      <c r="E27" s="245">
        <f t="shared" si="0"/>
        <v>16.88763831800485</v>
      </c>
      <c r="F27" s="245">
        <f t="shared" si="0"/>
        <v>3.2304224073802503</v>
      </c>
      <c r="H27">
        <v>0.033639929642392305</v>
      </c>
      <c r="I27">
        <v>0.2595214828255905</v>
      </c>
      <c r="J27">
        <v>0.5056579802781687</v>
      </c>
      <c r="K27">
        <v>0.1688763831800485</v>
      </c>
      <c r="L27">
        <v>0.032304224073802505</v>
      </c>
    </row>
    <row r="28" spans="1:12" ht="20.25" customHeight="1">
      <c r="A28" s="39" t="s">
        <v>483</v>
      </c>
      <c r="B28" s="245">
        <f>H28*100</f>
        <v>3.591846275777029</v>
      </c>
      <c r="C28" s="245">
        <f t="shared" si="0"/>
        <v>25.931617539651903</v>
      </c>
      <c r="D28" s="245">
        <f t="shared" si="0"/>
        <v>49.83631586086029</v>
      </c>
      <c r="E28" s="245">
        <f t="shared" si="0"/>
        <v>17.704197885715946</v>
      </c>
      <c r="F28" s="245">
        <f t="shared" si="0"/>
        <v>2.9360224379948994</v>
      </c>
      <c r="H28">
        <v>0.03591846275777029</v>
      </c>
      <c r="I28">
        <v>0.259316175396519</v>
      </c>
      <c r="J28">
        <v>0.4983631586086029</v>
      </c>
      <c r="K28">
        <v>0.17704197885715947</v>
      </c>
      <c r="L28">
        <v>0.029360224379948993</v>
      </c>
    </row>
    <row r="29" spans="1:12" ht="13.5">
      <c r="A29" s="39" t="s">
        <v>484</v>
      </c>
      <c r="B29" s="386">
        <f>H29*100</f>
        <v>3.1115983403542176</v>
      </c>
      <c r="C29" s="245">
        <f>I29*100</f>
        <v>24.03957744352462</v>
      </c>
      <c r="D29" s="245">
        <f>J29*100</f>
        <v>50.296670134014576</v>
      </c>
      <c r="E29" s="245">
        <f>K29*100</f>
        <v>19.54026629829848</v>
      </c>
      <c r="F29" s="245">
        <f>L29*100</f>
        <v>3.0118877838079916</v>
      </c>
      <c r="H29">
        <v>0.031115983403542175</v>
      </c>
      <c r="I29">
        <v>0.2403957744352462</v>
      </c>
      <c r="J29">
        <v>0.5029667013401458</v>
      </c>
      <c r="K29">
        <v>0.1954026629829848</v>
      </c>
      <c r="L29">
        <v>0.030118877838079917</v>
      </c>
    </row>
    <row r="30" spans="1:12" ht="13.5">
      <c r="A30" s="44" t="s">
        <v>485</v>
      </c>
      <c r="B30" s="385">
        <f aca="true" t="shared" si="1" ref="B30:F31">H30*100</f>
        <v>3.0609474538789407</v>
      </c>
      <c r="C30" s="385">
        <f t="shared" si="1"/>
        <v>21.94693930561323</v>
      </c>
      <c r="D30" s="385">
        <f t="shared" si="1"/>
        <v>52.54831722797091</v>
      </c>
      <c r="E30" s="385">
        <f t="shared" si="1"/>
        <v>18.89933595150978</v>
      </c>
      <c r="F30" s="385">
        <f t="shared" si="1"/>
        <v>3.544460061027189</v>
      </c>
      <c r="H30">
        <v>0.030609474538789407</v>
      </c>
      <c r="I30">
        <v>0.2194693930561323</v>
      </c>
      <c r="J30">
        <v>0.5254831722797091</v>
      </c>
      <c r="K30">
        <v>0.1889933595150978</v>
      </c>
      <c r="L30">
        <v>0.03544460061027189</v>
      </c>
    </row>
    <row r="31" spans="1:6" ht="13.5">
      <c r="A31" s="45"/>
      <c r="F31" s="99"/>
    </row>
    <row r="32" spans="1:6" ht="13.5">
      <c r="A32" s="45"/>
      <c r="F32" s="99"/>
    </row>
    <row r="33" spans="1:6" ht="13.5">
      <c r="A33" s="45"/>
      <c r="F33" s="99"/>
    </row>
    <row r="34" spans="1:6" ht="13.5">
      <c r="A34" s="45"/>
      <c r="F34" s="99"/>
    </row>
    <row r="35" spans="1:6" ht="13.5">
      <c r="A35" s="45"/>
      <c r="F35" s="99"/>
    </row>
    <row r="36" spans="1:6" ht="13.5">
      <c r="A36" s="45"/>
      <c r="F36" s="99"/>
    </row>
    <row r="37" spans="1:6" ht="13.5">
      <c r="A37" s="45"/>
      <c r="F37" s="99"/>
    </row>
    <row r="38" spans="1:6" ht="13.5">
      <c r="A38" s="45"/>
      <c r="F38" s="99"/>
    </row>
    <row r="39" spans="1:6" ht="13.5">
      <c r="A39" s="45"/>
      <c r="F39" s="99"/>
    </row>
    <row r="40" spans="1:6" ht="13.5">
      <c r="A40" s="45"/>
      <c r="F40" s="99"/>
    </row>
    <row r="41" spans="1:6" ht="13.5">
      <c r="A41" s="45"/>
      <c r="F41" s="99"/>
    </row>
    <row r="42" spans="1:6" ht="13.5">
      <c r="A42" s="45"/>
      <c r="F42" s="99"/>
    </row>
    <row r="43" spans="1:6" ht="13.5">
      <c r="A43" s="45"/>
      <c r="F43" s="99"/>
    </row>
    <row r="44" spans="1:6" ht="13.5">
      <c r="A44" s="45"/>
      <c r="F44" s="99"/>
    </row>
    <row r="45" spans="1:6" ht="13.5">
      <c r="A45" s="45"/>
      <c r="F45" s="99"/>
    </row>
    <row r="46" spans="1:6" ht="13.5">
      <c r="A46" s="45"/>
      <c r="F46" s="99"/>
    </row>
    <row r="47" spans="1:6" ht="13.5">
      <c r="A47" s="45"/>
      <c r="F47" s="99"/>
    </row>
    <row r="48" spans="1:6" ht="13.5">
      <c r="A48" s="45"/>
      <c r="F48" s="99"/>
    </row>
    <row r="49" spans="1:6" ht="13.5">
      <c r="A49" s="45"/>
      <c r="F49" s="99"/>
    </row>
    <row r="50" spans="1:6" ht="13.5">
      <c r="A50" s="45"/>
      <c r="F50" s="99"/>
    </row>
    <row r="51" spans="1:6" ht="13.5">
      <c r="A51" s="45"/>
      <c r="F51" s="99"/>
    </row>
    <row r="52" spans="1:6" ht="13.5">
      <c r="A52" s="45"/>
      <c r="F52" s="99"/>
    </row>
    <row r="53" spans="1:6" ht="13.5">
      <c r="A53" s="45"/>
      <c r="F53" s="99"/>
    </row>
    <row r="54" spans="1:6" ht="13.5">
      <c r="A54" s="45"/>
      <c r="F54" s="99"/>
    </row>
    <row r="55" spans="1:6" ht="13.5">
      <c r="A55" s="45"/>
      <c r="F55" s="99"/>
    </row>
    <row r="56" spans="1:6" ht="13.5">
      <c r="A56" s="45"/>
      <c r="F56" s="99"/>
    </row>
    <row r="57" spans="1:6" ht="13.5">
      <c r="A57" s="45"/>
      <c r="F57" s="99"/>
    </row>
    <row r="58" spans="1:6" ht="13.5">
      <c r="A58" s="45"/>
      <c r="F58" s="99"/>
    </row>
    <row r="59" spans="1:6" ht="13.5">
      <c r="A59" s="45"/>
      <c r="F59" s="99"/>
    </row>
    <row r="60" spans="1:6" ht="13.5">
      <c r="A60" s="45"/>
      <c r="F60" s="99"/>
    </row>
    <row r="61" spans="1:6" ht="13.5">
      <c r="A61" s="45"/>
      <c r="F61" s="99"/>
    </row>
    <row r="62" spans="1:6" ht="13.5">
      <c r="A62" s="45"/>
      <c r="F62" s="99"/>
    </row>
    <row r="63" spans="1:6" ht="13.5">
      <c r="A63" s="45"/>
      <c r="F63" s="99"/>
    </row>
    <row r="64" spans="1:6" ht="13.5">
      <c r="A64" s="45"/>
      <c r="F64" s="99"/>
    </row>
    <row r="65" spans="1:6" ht="13.5">
      <c r="A65" s="45"/>
      <c r="F65" s="99"/>
    </row>
    <row r="66" spans="1:6" ht="13.5">
      <c r="A66" s="45"/>
      <c r="F66" s="99"/>
    </row>
    <row r="67" spans="1:6" ht="13.5">
      <c r="A67" s="45"/>
      <c r="F67" s="99"/>
    </row>
    <row r="68" spans="1:6" ht="13.5">
      <c r="A68" s="45"/>
      <c r="F68" s="99"/>
    </row>
    <row r="69" spans="1:6" ht="13.5">
      <c r="A69" s="45"/>
      <c r="F69" s="99"/>
    </row>
    <row r="70" spans="1:6" ht="13.5">
      <c r="A70" s="45"/>
      <c r="F70" s="99"/>
    </row>
    <row r="71" spans="1:6" ht="13.5">
      <c r="A71" s="45"/>
      <c r="F71" s="99"/>
    </row>
    <row r="72" spans="1:6" ht="13.5">
      <c r="A72" s="45"/>
      <c r="F72" s="99"/>
    </row>
    <row r="73" spans="1:6" ht="13.5">
      <c r="A73" s="45"/>
      <c r="F73" s="99"/>
    </row>
    <row r="74" spans="1:6" ht="13.5">
      <c r="A74" s="45"/>
      <c r="F74" s="99"/>
    </row>
    <row r="75" spans="1:6" ht="13.5">
      <c r="A75" s="45"/>
      <c r="F75" s="99"/>
    </row>
    <row r="76" spans="1:6" ht="13.5">
      <c r="A76" s="45"/>
      <c r="F76" s="99"/>
    </row>
    <row r="77" spans="1:6" ht="13.5">
      <c r="A77" s="45"/>
      <c r="F77" s="99"/>
    </row>
    <row r="78" spans="1:6" ht="13.5">
      <c r="A78" s="45"/>
      <c r="F78" s="99"/>
    </row>
    <row r="79" spans="1:6" ht="13.5">
      <c r="A79" s="45"/>
      <c r="F79" s="99"/>
    </row>
    <row r="80" spans="1:6" ht="13.5">
      <c r="A80" s="45"/>
      <c r="F80" s="99"/>
    </row>
    <row r="81" spans="1:6" ht="13.5">
      <c r="A81" s="45"/>
      <c r="F81" s="99"/>
    </row>
    <row r="82" spans="1:6" ht="13.5">
      <c r="A82" s="45"/>
      <c r="F82" s="99"/>
    </row>
    <row r="83" spans="1:6" ht="13.5">
      <c r="A83" s="45"/>
      <c r="F83" s="99"/>
    </row>
    <row r="84" spans="1:6" ht="13.5">
      <c r="A84" s="45"/>
      <c r="F84" s="99"/>
    </row>
    <row r="85" spans="1:6" ht="13.5">
      <c r="A85" s="45"/>
      <c r="F85" s="99"/>
    </row>
    <row r="86" spans="1:6" ht="13.5">
      <c r="A86" s="45"/>
      <c r="F86" s="99"/>
    </row>
    <row r="87" spans="1:6" ht="13.5">
      <c r="A87" s="45"/>
      <c r="F87" s="99"/>
    </row>
    <row r="88" spans="1:6" ht="13.5">
      <c r="A88" s="45"/>
      <c r="F88" s="99"/>
    </row>
    <row r="89" spans="1:6" ht="13.5">
      <c r="A89" s="45"/>
      <c r="F89" s="99"/>
    </row>
    <row r="90" spans="1:6" ht="13.5">
      <c r="A90" s="45"/>
      <c r="F90" s="99"/>
    </row>
    <row r="91" spans="1:6" ht="13.5">
      <c r="A91" s="45"/>
      <c r="F91" s="99"/>
    </row>
    <row r="92" spans="1:6" ht="13.5">
      <c r="A92" s="45"/>
      <c r="F92" s="99"/>
    </row>
    <row r="93" spans="1:6" ht="13.5">
      <c r="A93" s="45"/>
      <c r="F93" s="99"/>
    </row>
    <row r="94" spans="1:6" ht="13.5">
      <c r="A94" s="45"/>
      <c r="F94" s="99"/>
    </row>
    <row r="95" spans="1:6" ht="13.5">
      <c r="A95" s="45"/>
      <c r="F95" s="99"/>
    </row>
    <row r="96" spans="1:6" ht="13.5">
      <c r="A96" s="45"/>
      <c r="F96" s="99"/>
    </row>
    <row r="97" spans="1:6" ht="13.5">
      <c r="A97" s="45"/>
      <c r="F97" s="99"/>
    </row>
    <row r="98" spans="1:6" ht="13.5">
      <c r="A98" s="45"/>
      <c r="F98" s="99"/>
    </row>
    <row r="99" spans="1:6" ht="13.5">
      <c r="A99" s="45"/>
      <c r="F99" s="99"/>
    </row>
    <row r="100" spans="1:6" ht="13.5">
      <c r="A100" s="45"/>
      <c r="F100" s="99"/>
    </row>
    <row r="101" spans="1:6" ht="13.5">
      <c r="A101" s="45"/>
      <c r="F101" s="99"/>
    </row>
    <row r="102" spans="1:6" ht="13.5">
      <c r="A102" s="45"/>
      <c r="F102" s="99"/>
    </row>
    <row r="103" spans="1:6" ht="13.5">
      <c r="A103" s="45"/>
      <c r="F103" s="99"/>
    </row>
    <row r="104" spans="1:6" ht="13.5">
      <c r="A104" s="45"/>
      <c r="F104" s="99"/>
    </row>
    <row r="105" spans="1:6" ht="13.5">
      <c r="A105" s="45"/>
      <c r="F105" s="99"/>
    </row>
    <row r="106" spans="1:6" ht="13.5">
      <c r="A106" s="45"/>
      <c r="F106" s="99"/>
    </row>
    <row r="107" spans="1:6" ht="13.5">
      <c r="A107" s="45"/>
      <c r="F107" s="99"/>
    </row>
    <row r="108" spans="1:6" ht="13.5">
      <c r="A108" s="45"/>
      <c r="F108" s="99"/>
    </row>
    <row r="109" spans="1:6" ht="13.5">
      <c r="A109" s="45"/>
      <c r="F109" s="99"/>
    </row>
    <row r="110" spans="1:6" ht="13.5">
      <c r="A110" s="45"/>
      <c r="F110" s="99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  <row r="117" ht="13.5">
      <c r="A117" s="45"/>
    </row>
    <row r="118" ht="13.5">
      <c r="A118" s="45"/>
    </row>
    <row r="119" ht="13.5">
      <c r="A119" s="45"/>
    </row>
    <row r="120" ht="13.5">
      <c r="A120" s="45"/>
    </row>
    <row r="121" ht="13.5">
      <c r="A121" s="45"/>
    </row>
    <row r="122" ht="13.5">
      <c r="A122" s="45"/>
    </row>
    <row r="123" ht="13.5">
      <c r="A123" s="45"/>
    </row>
    <row r="124" ht="13.5">
      <c r="A124" s="45"/>
    </row>
    <row r="125" ht="13.5">
      <c r="A125" s="45"/>
    </row>
    <row r="126" ht="13.5">
      <c r="A126" s="45"/>
    </row>
  </sheetData>
  <mergeCells count="2">
    <mergeCell ref="A5:A6"/>
    <mergeCell ref="B5:F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U110"/>
  <sheetViews>
    <sheetView workbookViewId="0" topLeftCell="A1">
      <selection activeCell="B3" sqref="B3"/>
    </sheetView>
  </sheetViews>
  <sheetFormatPr defaultColWidth="8.88671875" defaultRowHeight="18" customHeight="1"/>
  <cols>
    <col min="1" max="1" width="8.88671875" style="4" customWidth="1"/>
    <col min="2" max="21" width="12.88671875" style="4" customWidth="1"/>
    <col min="22" max="16384" width="8.88671875" style="4" customWidth="1"/>
  </cols>
  <sheetData>
    <row r="2" spans="2:20" s="254" customFormat="1" ht="18" customHeight="1">
      <c r="B2" s="387" t="s">
        <v>845</v>
      </c>
      <c r="C2" s="253"/>
      <c r="D2" s="253"/>
      <c r="F2" s="253"/>
      <c r="G2" s="253"/>
      <c r="H2" s="253"/>
      <c r="J2" s="253"/>
      <c r="K2" s="253"/>
      <c r="L2" s="253"/>
      <c r="N2" s="253"/>
      <c r="O2" s="253"/>
      <c r="P2" s="253"/>
      <c r="R2" s="253"/>
      <c r="S2" s="253"/>
      <c r="T2" s="253"/>
    </row>
    <row r="3" spans="1:20" ht="18" customHeight="1">
      <c r="A3" s="3"/>
      <c r="B3" s="3"/>
      <c r="C3" s="3"/>
      <c r="D3" s="3"/>
      <c r="E3" s="255"/>
      <c r="F3" s="3"/>
      <c r="G3" s="3"/>
      <c r="H3" s="3"/>
      <c r="J3" s="3"/>
      <c r="K3" s="3"/>
      <c r="L3" s="3"/>
      <c r="N3" s="3"/>
      <c r="O3" s="3"/>
      <c r="P3" s="3"/>
      <c r="R3" s="3"/>
      <c r="S3" s="3"/>
      <c r="T3" s="3"/>
    </row>
    <row r="4" spans="1:21" s="29" customFormat="1" ht="18" customHeight="1">
      <c r="A4" s="84"/>
      <c r="B4" s="84"/>
      <c r="C4" s="84"/>
      <c r="D4" s="84"/>
      <c r="E4" s="256" t="s">
        <v>0</v>
      </c>
      <c r="F4" s="84"/>
      <c r="G4" s="84"/>
      <c r="H4" s="84"/>
      <c r="I4" s="256" t="s">
        <v>0</v>
      </c>
      <c r="J4" s="84"/>
      <c r="K4" s="84"/>
      <c r="L4" s="84"/>
      <c r="M4" s="256" t="s">
        <v>0</v>
      </c>
      <c r="N4" s="84"/>
      <c r="O4" s="84"/>
      <c r="P4" s="84"/>
      <c r="Q4" s="256" t="s">
        <v>0</v>
      </c>
      <c r="R4" s="84"/>
      <c r="S4" s="84"/>
      <c r="T4" s="84"/>
      <c r="U4" s="256" t="s">
        <v>0</v>
      </c>
    </row>
    <row r="5" spans="1:21" s="29" customFormat="1" ht="18" customHeight="1">
      <c r="A5" s="388" t="s">
        <v>1</v>
      </c>
      <c r="B5" s="370" t="s">
        <v>764</v>
      </c>
      <c r="C5" s="371"/>
      <c r="D5" s="371"/>
      <c r="E5" s="371"/>
      <c r="F5" s="389" t="s">
        <v>765</v>
      </c>
      <c r="G5" s="389"/>
      <c r="H5" s="389"/>
      <c r="I5" s="389"/>
      <c r="J5" s="371" t="s">
        <v>766</v>
      </c>
      <c r="K5" s="371"/>
      <c r="L5" s="371"/>
      <c r="M5" s="371"/>
      <c r="N5" s="371" t="s">
        <v>767</v>
      </c>
      <c r="O5" s="371"/>
      <c r="P5" s="371"/>
      <c r="Q5" s="371"/>
      <c r="R5" s="389" t="s">
        <v>768</v>
      </c>
      <c r="S5" s="389"/>
      <c r="T5" s="389"/>
      <c r="U5" s="389"/>
    </row>
    <row r="6" spans="1:21" s="29" customFormat="1" ht="18" customHeight="1">
      <c r="A6" s="390"/>
      <c r="B6" s="391" t="s">
        <v>769</v>
      </c>
      <c r="C6" s="391" t="s">
        <v>770</v>
      </c>
      <c r="D6" s="391" t="s">
        <v>771</v>
      </c>
      <c r="E6" s="392" t="s">
        <v>772</v>
      </c>
      <c r="F6" s="391" t="s">
        <v>773</v>
      </c>
      <c r="G6" s="391" t="s">
        <v>774</v>
      </c>
      <c r="H6" s="391" t="s">
        <v>775</v>
      </c>
      <c r="I6" s="392" t="s">
        <v>772</v>
      </c>
      <c r="J6" s="391" t="s">
        <v>773</v>
      </c>
      <c r="K6" s="391" t="s">
        <v>774</v>
      </c>
      <c r="L6" s="393" t="s">
        <v>775</v>
      </c>
      <c r="M6" s="392" t="s">
        <v>772</v>
      </c>
      <c r="N6" s="391" t="s">
        <v>773</v>
      </c>
      <c r="O6" s="391" t="s">
        <v>774</v>
      </c>
      <c r="P6" s="393" t="s">
        <v>775</v>
      </c>
      <c r="Q6" s="392" t="s">
        <v>772</v>
      </c>
      <c r="R6" s="374" t="s">
        <v>773</v>
      </c>
      <c r="S6" s="391" t="s">
        <v>774</v>
      </c>
      <c r="T6" s="393" t="s">
        <v>775</v>
      </c>
      <c r="U6" s="392" t="s">
        <v>772</v>
      </c>
    </row>
    <row r="7" spans="1:21" s="126" customFormat="1" ht="19.5" customHeight="1">
      <c r="A7" s="376">
        <v>2009</v>
      </c>
      <c r="B7" s="377">
        <v>17.76523180900449</v>
      </c>
      <c r="C7" s="377">
        <v>43.238705542946526</v>
      </c>
      <c r="D7" s="377">
        <v>31.11052801443353</v>
      </c>
      <c r="E7" s="377">
        <v>7.885534633615193</v>
      </c>
      <c r="F7" s="377">
        <v>5.8763003963212865</v>
      </c>
      <c r="G7" s="377">
        <v>37.01023102825953</v>
      </c>
      <c r="H7" s="377">
        <v>46.919056369869736</v>
      </c>
      <c r="I7" s="377">
        <v>10.194412205549352</v>
      </c>
      <c r="J7" s="377">
        <v>4.7775563781014245</v>
      </c>
      <c r="K7" s="377">
        <v>37.59951594949519</v>
      </c>
      <c r="L7" s="377">
        <v>48.21923275424167</v>
      </c>
      <c r="M7" s="377">
        <v>9.403694918160747</v>
      </c>
      <c r="N7" s="377">
        <v>14.155572256097896</v>
      </c>
      <c r="O7" s="377">
        <v>48.96542921175183</v>
      </c>
      <c r="P7" s="377">
        <v>34.00705921587631</v>
      </c>
      <c r="Q7" s="377">
        <v>2.871939316273395</v>
      </c>
      <c r="R7" s="377">
        <v>9.358741154033892</v>
      </c>
      <c r="S7" s="377">
        <v>41.261760134737145</v>
      </c>
      <c r="T7" s="377">
        <v>42.07752083325412</v>
      </c>
      <c r="U7" s="377">
        <v>7.301977877974054</v>
      </c>
    </row>
    <row r="8" spans="1:21" s="126" customFormat="1" ht="19.5" customHeight="1">
      <c r="A8" s="376">
        <v>2010</v>
      </c>
      <c r="B8" s="377">
        <v>27.488345030495946</v>
      </c>
      <c r="C8" s="377">
        <v>45.33913335813614</v>
      </c>
      <c r="D8" s="377">
        <v>21.694132455641775</v>
      </c>
      <c r="E8" s="377">
        <v>5.478389155725754</v>
      </c>
      <c r="F8" s="377">
        <v>6.756394676687334</v>
      </c>
      <c r="G8" s="377">
        <v>39.160449495528724</v>
      </c>
      <c r="H8" s="377">
        <v>41.798089758356625</v>
      </c>
      <c r="I8" s="377">
        <v>12.285066069427437</v>
      </c>
      <c r="J8" s="377">
        <v>6.158262169250896</v>
      </c>
      <c r="K8" s="377">
        <v>38.07560949641507</v>
      </c>
      <c r="L8" s="377">
        <v>44.45464463922269</v>
      </c>
      <c r="M8" s="377">
        <v>11.311483695111004</v>
      </c>
      <c r="N8" s="377">
        <v>17.03581622090984</v>
      </c>
      <c r="O8" s="377">
        <v>50.812351819708965</v>
      </c>
      <c r="P8" s="377">
        <v>27.81421408124635</v>
      </c>
      <c r="Q8" s="377">
        <v>4.337617878134224</v>
      </c>
      <c r="R8" s="377">
        <v>12.335961702078523</v>
      </c>
      <c r="S8" s="377">
        <v>45.49147403046261</v>
      </c>
      <c r="T8" s="377">
        <v>34.28554883502168</v>
      </c>
      <c r="U8" s="377">
        <v>7.887015432437024</v>
      </c>
    </row>
    <row r="9" spans="1:21" s="29" customFormat="1" ht="19.5" customHeight="1">
      <c r="A9" s="376">
        <v>2011</v>
      </c>
      <c r="B9" s="377">
        <v>32.786882160355816</v>
      </c>
      <c r="C9" s="377">
        <v>42.048550905941404</v>
      </c>
      <c r="D9" s="377">
        <v>19.825210401734335</v>
      </c>
      <c r="E9" s="377">
        <v>5.339356531968095</v>
      </c>
      <c r="F9" s="377">
        <v>8.507209676600077</v>
      </c>
      <c r="G9" s="377">
        <v>32.197811779478144</v>
      </c>
      <c r="H9" s="377">
        <v>40.84054671412403</v>
      </c>
      <c r="I9" s="377">
        <v>18.45443182979744</v>
      </c>
      <c r="J9" s="377">
        <v>9.478581069855656</v>
      </c>
      <c r="K9" s="377">
        <v>35.539031575810725</v>
      </c>
      <c r="L9" s="377">
        <v>44.169116915039275</v>
      </c>
      <c r="M9" s="377">
        <v>10.813270439294312</v>
      </c>
      <c r="N9" s="377">
        <v>22.9401890316741</v>
      </c>
      <c r="O9" s="377">
        <v>46.078756249210436</v>
      </c>
      <c r="P9" s="377">
        <v>27.75225652713446</v>
      </c>
      <c r="Q9" s="377">
        <v>3.2287981919811353</v>
      </c>
      <c r="R9" s="377">
        <v>13.57702825879366</v>
      </c>
      <c r="S9" s="377">
        <v>37.43510500662124</v>
      </c>
      <c r="T9" s="377">
        <v>40.44588554875877</v>
      </c>
      <c r="U9" s="377">
        <v>8.541981185826401</v>
      </c>
    </row>
    <row r="10" spans="1:21" s="126" customFormat="1" ht="19.5" customHeight="1">
      <c r="A10" s="378">
        <v>2012</v>
      </c>
      <c r="B10" s="377">
        <f aca="true" t="shared" si="0" ref="B10:U22">B37*100</f>
        <v>35.12756831514428</v>
      </c>
      <c r="C10" s="377">
        <f t="shared" si="0"/>
        <v>41.80460014477661</v>
      </c>
      <c r="D10" s="377">
        <f t="shared" si="0"/>
        <v>17.815395178778527</v>
      </c>
      <c r="E10" s="377">
        <f t="shared" si="0"/>
        <v>5.252436361300679</v>
      </c>
      <c r="F10" s="377">
        <f t="shared" si="0"/>
        <v>10.541798589687701</v>
      </c>
      <c r="G10" s="377">
        <f t="shared" si="0"/>
        <v>38.687933544916504</v>
      </c>
      <c r="H10" s="377">
        <f t="shared" si="0"/>
        <v>39.06797861208321</v>
      </c>
      <c r="I10" s="377">
        <f t="shared" si="0"/>
        <v>11.702289253312856</v>
      </c>
      <c r="J10" s="377">
        <f t="shared" si="0"/>
        <v>11.319958419124527</v>
      </c>
      <c r="K10" s="377">
        <f t="shared" si="0"/>
        <v>40.77969213861489</v>
      </c>
      <c r="L10" s="377">
        <f t="shared" si="0"/>
        <v>38.07510478901353</v>
      </c>
      <c r="M10" s="377">
        <f t="shared" si="0"/>
        <v>9.825244653246878</v>
      </c>
      <c r="N10" s="377">
        <f t="shared" si="0"/>
        <v>27.25792204019224</v>
      </c>
      <c r="O10" s="377">
        <f t="shared" si="0"/>
        <v>46.83492802103698</v>
      </c>
      <c r="P10" s="377">
        <f t="shared" si="0"/>
        <v>23.28123347358754</v>
      </c>
      <c r="Q10" s="377">
        <f t="shared" si="0"/>
        <v>2.625916465183331</v>
      </c>
      <c r="R10" s="377">
        <f t="shared" si="0"/>
        <v>14.39399646568116</v>
      </c>
      <c r="S10" s="377">
        <f t="shared" si="0"/>
        <v>39.085406087484905</v>
      </c>
      <c r="T10" s="377">
        <f t="shared" si="0"/>
        <v>37.532677974341645</v>
      </c>
      <c r="U10" s="377">
        <f t="shared" si="0"/>
        <v>8.987919472492226</v>
      </c>
    </row>
    <row r="11" spans="1:21" s="29" customFormat="1" ht="19.5" customHeight="1">
      <c r="A11" s="379" t="s">
        <v>7</v>
      </c>
      <c r="B11" s="377">
        <f t="shared" si="0"/>
        <v>39.336181181107435</v>
      </c>
      <c r="C11" s="377">
        <f t="shared" si="0"/>
        <v>44.212805004241254</v>
      </c>
      <c r="D11" s="377">
        <f t="shared" si="0"/>
        <v>13.515087644102575</v>
      </c>
      <c r="E11" s="377">
        <f t="shared" si="0"/>
        <v>2.935926170548771</v>
      </c>
      <c r="F11" s="377">
        <f t="shared" si="0"/>
        <v>13.293151118515102</v>
      </c>
      <c r="G11" s="377">
        <f t="shared" si="0"/>
        <v>44.26149586489428</v>
      </c>
      <c r="H11" s="377">
        <f t="shared" si="0"/>
        <v>35.830362423369536</v>
      </c>
      <c r="I11" s="377">
        <f t="shared" si="0"/>
        <v>6.614990593221033</v>
      </c>
      <c r="J11" s="377">
        <f t="shared" si="0"/>
        <v>15.130697155006567</v>
      </c>
      <c r="K11" s="377">
        <f t="shared" si="0"/>
        <v>41.622135213511974</v>
      </c>
      <c r="L11" s="377">
        <f t="shared" si="0"/>
        <v>37.227294234716524</v>
      </c>
      <c r="M11" s="377">
        <f t="shared" si="0"/>
        <v>6.019873396764976</v>
      </c>
      <c r="N11" s="377">
        <f t="shared" si="0"/>
        <v>32.39430699870084</v>
      </c>
      <c r="O11" s="377">
        <f t="shared" si="0"/>
        <v>47.46223957155621</v>
      </c>
      <c r="P11" s="377">
        <f t="shared" si="0"/>
        <v>18.553909266376678</v>
      </c>
      <c r="Q11" s="377">
        <f t="shared" si="0"/>
        <v>1.5895441633662626</v>
      </c>
      <c r="R11" s="377">
        <f t="shared" si="0"/>
        <v>19.56522622511743</v>
      </c>
      <c r="S11" s="377">
        <f t="shared" si="0"/>
        <v>40.36302827929728</v>
      </c>
      <c r="T11" s="377">
        <f t="shared" si="0"/>
        <v>33.49437860101023</v>
      </c>
      <c r="U11" s="377">
        <f t="shared" si="0"/>
        <v>6.5773668945750625</v>
      </c>
    </row>
    <row r="12" spans="1:21" s="29" customFormat="1" ht="19.5" customHeight="1">
      <c r="A12" s="379" t="s">
        <v>8</v>
      </c>
      <c r="B12" s="377">
        <f t="shared" si="0"/>
        <v>34.220204939146385</v>
      </c>
      <c r="C12" s="377">
        <f t="shared" si="0"/>
        <v>38.2804568834481</v>
      </c>
      <c r="D12" s="377">
        <f t="shared" si="0"/>
        <v>22.44152337192819</v>
      </c>
      <c r="E12" s="377">
        <f t="shared" si="0"/>
        <v>5.057814805477328</v>
      </c>
      <c r="F12" s="377">
        <f t="shared" si="0"/>
        <v>10.384552291322878</v>
      </c>
      <c r="G12" s="377">
        <f t="shared" si="0"/>
        <v>40.34081875155475</v>
      </c>
      <c r="H12" s="377">
        <f t="shared" si="0"/>
        <v>38.600157720724816</v>
      </c>
      <c r="I12" s="377">
        <f t="shared" si="0"/>
        <v>10.674471236397478</v>
      </c>
      <c r="J12" s="377">
        <f t="shared" si="0"/>
        <v>9.409077345585283</v>
      </c>
      <c r="K12" s="377">
        <f t="shared" si="0"/>
        <v>44.133491662356775</v>
      </c>
      <c r="L12" s="377">
        <f t="shared" si="0"/>
        <v>37.78077531162906</v>
      </c>
      <c r="M12" s="377">
        <f t="shared" si="0"/>
        <v>8.676655680428873</v>
      </c>
      <c r="N12" s="377">
        <f t="shared" si="0"/>
        <v>24.66281972875656</v>
      </c>
      <c r="O12" s="377">
        <f t="shared" si="0"/>
        <v>48.48088814243204</v>
      </c>
      <c r="P12" s="377">
        <f t="shared" si="0"/>
        <v>25.056412642851793</v>
      </c>
      <c r="Q12" s="377">
        <f t="shared" si="0"/>
        <v>1.7998794859596416</v>
      </c>
      <c r="R12" s="377">
        <f t="shared" si="0"/>
        <v>11.113623975524407</v>
      </c>
      <c r="S12" s="377">
        <f t="shared" si="0"/>
        <v>41.98682948445074</v>
      </c>
      <c r="T12" s="377">
        <f t="shared" si="0"/>
        <v>35.32127900702003</v>
      </c>
      <c r="U12" s="377">
        <f t="shared" si="0"/>
        <v>11.578267533004851</v>
      </c>
    </row>
    <row r="13" spans="1:21" s="29" customFormat="1" ht="19.5" customHeight="1">
      <c r="A13" s="379" t="s">
        <v>9</v>
      </c>
      <c r="B13" s="377">
        <f t="shared" si="0"/>
        <v>30.19464420137778</v>
      </c>
      <c r="C13" s="377">
        <f t="shared" si="0"/>
        <v>41.46802966321682</v>
      </c>
      <c r="D13" s="377">
        <f t="shared" si="0"/>
        <v>22.30186595766297</v>
      </c>
      <c r="E13" s="377">
        <f t="shared" si="0"/>
        <v>6.03546017774238</v>
      </c>
      <c r="F13" s="377">
        <f t="shared" si="0"/>
        <v>8.63577531358139</v>
      </c>
      <c r="G13" s="377">
        <f t="shared" si="0"/>
        <v>39.298490724539384</v>
      </c>
      <c r="H13" s="377">
        <f t="shared" si="0"/>
        <v>39.241950277914746</v>
      </c>
      <c r="I13" s="377">
        <f t="shared" si="0"/>
        <v>12.823783683964432</v>
      </c>
      <c r="J13" s="377">
        <f t="shared" si="0"/>
        <v>11.372773110886001</v>
      </c>
      <c r="K13" s="377">
        <f t="shared" si="0"/>
        <v>45.461539212231344</v>
      </c>
      <c r="L13" s="377">
        <f t="shared" si="0"/>
        <v>32.0257886451659</v>
      </c>
      <c r="M13" s="377">
        <f t="shared" si="0"/>
        <v>11.139899031716718</v>
      </c>
      <c r="N13" s="377">
        <f t="shared" si="0"/>
        <v>24.258124496643756</v>
      </c>
      <c r="O13" s="377">
        <f t="shared" si="0"/>
        <v>49.49004876399581</v>
      </c>
      <c r="P13" s="377">
        <f t="shared" si="0"/>
        <v>23.686414514057024</v>
      </c>
      <c r="Q13" s="377">
        <f t="shared" si="0"/>
        <v>2.5654122253033957</v>
      </c>
      <c r="R13" s="377">
        <f t="shared" si="0"/>
        <v>11.505095864056356</v>
      </c>
      <c r="S13" s="377">
        <f t="shared" si="0"/>
        <v>42.627760920914355</v>
      </c>
      <c r="T13" s="377">
        <f t="shared" si="0"/>
        <v>39.978798153106496</v>
      </c>
      <c r="U13" s="377">
        <f t="shared" si="0"/>
        <v>5.888345061922797</v>
      </c>
    </row>
    <row r="14" spans="1:21" s="29" customFormat="1" ht="19.5" customHeight="1">
      <c r="A14" s="379" t="s">
        <v>10</v>
      </c>
      <c r="B14" s="377">
        <f t="shared" si="0"/>
        <v>33.33712414035866</v>
      </c>
      <c r="C14" s="377">
        <f t="shared" si="0"/>
        <v>50.25368593859032</v>
      </c>
      <c r="D14" s="377">
        <f t="shared" si="0"/>
        <v>14.443629912383344</v>
      </c>
      <c r="E14" s="377">
        <f t="shared" si="0"/>
        <v>1.96556000866765</v>
      </c>
      <c r="F14" s="377">
        <f t="shared" si="0"/>
        <v>6.432178792267716</v>
      </c>
      <c r="G14" s="377">
        <f t="shared" si="0"/>
        <v>38.7061715587121</v>
      </c>
      <c r="H14" s="377">
        <f t="shared" si="0"/>
        <v>40.28104262025513</v>
      </c>
      <c r="I14" s="377">
        <f t="shared" si="0"/>
        <v>14.580607028765014</v>
      </c>
      <c r="J14" s="377">
        <f t="shared" si="0"/>
        <v>5.143574258424664</v>
      </c>
      <c r="K14" s="377">
        <f t="shared" si="0"/>
        <v>37.764244302771175</v>
      </c>
      <c r="L14" s="377">
        <f t="shared" si="0"/>
        <v>39.954619743828225</v>
      </c>
      <c r="M14" s="377">
        <f t="shared" si="0"/>
        <v>17.137561694975908</v>
      </c>
      <c r="N14" s="377">
        <f t="shared" si="0"/>
        <v>19.709291890672045</v>
      </c>
      <c r="O14" s="377">
        <f t="shared" si="0"/>
        <v>46.07630109657284</v>
      </c>
      <c r="P14" s="377">
        <f t="shared" si="0"/>
        <v>29.16192788630319</v>
      </c>
      <c r="Q14" s="377">
        <f t="shared" si="0"/>
        <v>5.05247912645198</v>
      </c>
      <c r="R14" s="377">
        <f t="shared" si="0"/>
        <v>9.596932111431371</v>
      </c>
      <c r="S14" s="377">
        <f t="shared" si="0"/>
        <v>36.685470869895674</v>
      </c>
      <c r="T14" s="377">
        <f t="shared" si="0"/>
        <v>40.489721289530436</v>
      </c>
      <c r="U14" s="377">
        <f t="shared" si="0"/>
        <v>13.227875729142488</v>
      </c>
    </row>
    <row r="15" spans="1:21" s="29" customFormat="1" ht="19.5" customHeight="1">
      <c r="A15" s="379" t="s">
        <v>11</v>
      </c>
      <c r="B15" s="377">
        <f t="shared" si="0"/>
        <v>30.45732680072976</v>
      </c>
      <c r="C15" s="377">
        <f t="shared" si="0"/>
        <v>35.460338573013125</v>
      </c>
      <c r="D15" s="377">
        <f t="shared" si="0"/>
        <v>23.68812079558239</v>
      </c>
      <c r="E15" s="377">
        <f t="shared" si="0"/>
        <v>10.394213830674582</v>
      </c>
      <c r="F15" s="377">
        <f t="shared" si="0"/>
        <v>9.505298760777995</v>
      </c>
      <c r="G15" s="377">
        <f t="shared" si="0"/>
        <v>38.1413625026685</v>
      </c>
      <c r="H15" s="377">
        <f t="shared" si="0"/>
        <v>37.64108985582057</v>
      </c>
      <c r="I15" s="377">
        <f t="shared" si="0"/>
        <v>14.712248880732995</v>
      </c>
      <c r="J15" s="377">
        <f t="shared" si="0"/>
        <v>8.762749585056717</v>
      </c>
      <c r="K15" s="377">
        <f t="shared" si="0"/>
        <v>41.71762897579987</v>
      </c>
      <c r="L15" s="377">
        <f t="shared" si="0"/>
        <v>38.166945254461424</v>
      </c>
      <c r="M15" s="377">
        <f t="shared" si="0"/>
        <v>11.352676184682021</v>
      </c>
      <c r="N15" s="377">
        <f t="shared" si="0"/>
        <v>29.170915474237326</v>
      </c>
      <c r="O15" s="377">
        <f t="shared" si="0"/>
        <v>44.29749211249378</v>
      </c>
      <c r="P15" s="377">
        <f t="shared" si="0"/>
        <v>22.595779320453087</v>
      </c>
      <c r="Q15" s="377">
        <f t="shared" si="0"/>
        <v>3.9358130928158728</v>
      </c>
      <c r="R15" s="377">
        <f t="shared" si="0"/>
        <v>13.911481306750758</v>
      </c>
      <c r="S15" s="377">
        <f t="shared" si="0"/>
        <v>38.871624588766544</v>
      </c>
      <c r="T15" s="377">
        <f t="shared" si="0"/>
        <v>38.566558494720525</v>
      </c>
      <c r="U15" s="377">
        <f t="shared" si="0"/>
        <v>8.650335609762124</v>
      </c>
    </row>
    <row r="16" spans="1:21" s="29" customFormat="1" ht="19.5" customHeight="1">
      <c r="A16" s="379" t="s">
        <v>12</v>
      </c>
      <c r="B16" s="377">
        <f t="shared" si="0"/>
        <v>27.375772074356835</v>
      </c>
      <c r="C16" s="377">
        <f t="shared" si="0"/>
        <v>48.99798756465009</v>
      </c>
      <c r="D16" s="377">
        <f t="shared" si="0"/>
        <v>21.206602364046685</v>
      </c>
      <c r="E16" s="377">
        <f t="shared" si="0"/>
        <v>2.4196379969464052</v>
      </c>
      <c r="F16" s="377">
        <f t="shared" si="0"/>
        <v>8.238920109315302</v>
      </c>
      <c r="G16" s="377">
        <f t="shared" si="0"/>
        <v>35.08029017295557</v>
      </c>
      <c r="H16" s="377">
        <f t="shared" si="0"/>
        <v>48.96753845910844</v>
      </c>
      <c r="I16" s="377">
        <f t="shared" si="0"/>
        <v>7.7132512586206765</v>
      </c>
      <c r="J16" s="377">
        <f t="shared" si="0"/>
        <v>16.7351848032788</v>
      </c>
      <c r="K16" s="377">
        <f t="shared" si="0"/>
        <v>49.17474159446054</v>
      </c>
      <c r="L16" s="377">
        <f t="shared" si="0"/>
        <v>29.971929970155074</v>
      </c>
      <c r="M16" s="377">
        <f t="shared" si="0"/>
        <v>4.118143632105507</v>
      </c>
      <c r="N16" s="377">
        <f t="shared" si="0"/>
        <v>26.27755472041607</v>
      </c>
      <c r="O16" s="377">
        <f t="shared" si="0"/>
        <v>49.63039555435094</v>
      </c>
      <c r="P16" s="377">
        <f t="shared" si="0"/>
        <v>23.230511444373928</v>
      </c>
      <c r="Q16" s="377">
        <f t="shared" si="0"/>
        <v>0.8615382808590415</v>
      </c>
      <c r="R16" s="377">
        <f t="shared" si="0"/>
        <v>7.362349351561397</v>
      </c>
      <c r="S16" s="377">
        <f t="shared" si="0"/>
        <v>36.00757047059259</v>
      </c>
      <c r="T16" s="377">
        <f t="shared" si="0"/>
        <v>44.12925205929422</v>
      </c>
      <c r="U16" s="377">
        <f t="shared" si="0"/>
        <v>12.500828118551773</v>
      </c>
    </row>
    <row r="17" spans="1:21" s="29" customFormat="1" ht="19.5" customHeight="1">
      <c r="A17" s="379" t="s">
        <v>13</v>
      </c>
      <c r="B17" s="377">
        <f t="shared" si="0"/>
        <v>38.69142394066172</v>
      </c>
      <c r="C17" s="377">
        <f t="shared" si="0"/>
        <v>41.115030306814695</v>
      </c>
      <c r="D17" s="377">
        <f t="shared" si="0"/>
        <v>16.07583256826059</v>
      </c>
      <c r="E17" s="377">
        <f t="shared" si="0"/>
        <v>4.117713184262958</v>
      </c>
      <c r="F17" s="377">
        <f t="shared" si="0"/>
        <v>7.130857998366914</v>
      </c>
      <c r="G17" s="377">
        <f t="shared" si="0"/>
        <v>39.77408122510108</v>
      </c>
      <c r="H17" s="377">
        <f t="shared" si="0"/>
        <v>33.790513311995134</v>
      </c>
      <c r="I17" s="377">
        <f t="shared" si="0"/>
        <v>19.304547464536878</v>
      </c>
      <c r="J17" s="377">
        <f t="shared" si="0"/>
        <v>7.5139086607031045</v>
      </c>
      <c r="K17" s="377">
        <f t="shared" si="0"/>
        <v>41.735938309498124</v>
      </c>
      <c r="L17" s="377">
        <f t="shared" si="0"/>
        <v>36.58321556456586</v>
      </c>
      <c r="M17" s="377">
        <f t="shared" si="0"/>
        <v>14.166937465232948</v>
      </c>
      <c r="N17" s="377">
        <f t="shared" si="0"/>
        <v>23.954069105347763</v>
      </c>
      <c r="O17" s="377">
        <f t="shared" si="0"/>
        <v>50.11599797741773</v>
      </c>
      <c r="P17" s="377">
        <f t="shared" si="0"/>
        <v>23.134430102858463</v>
      </c>
      <c r="Q17" s="377">
        <f t="shared" si="0"/>
        <v>2.7955028143760585</v>
      </c>
      <c r="R17" s="377">
        <f t="shared" si="0"/>
        <v>8.60345826620758</v>
      </c>
      <c r="S17" s="377">
        <f t="shared" si="0"/>
        <v>37.321246110768506</v>
      </c>
      <c r="T17" s="377">
        <f t="shared" si="0"/>
        <v>40.42313717408213</v>
      </c>
      <c r="U17" s="377">
        <f t="shared" si="0"/>
        <v>13.652158448941782</v>
      </c>
    </row>
    <row r="18" spans="1:21" s="29" customFormat="1" ht="19.5" customHeight="1">
      <c r="A18" s="379" t="s">
        <v>14</v>
      </c>
      <c r="B18" s="377">
        <f t="shared" si="0"/>
        <v>40.733821775754166</v>
      </c>
      <c r="C18" s="377">
        <f t="shared" si="0"/>
        <v>38.91627169967213</v>
      </c>
      <c r="D18" s="377">
        <f t="shared" si="0"/>
        <v>13.878274487845022</v>
      </c>
      <c r="E18" s="377">
        <f t="shared" si="0"/>
        <v>6.471632036728685</v>
      </c>
      <c r="F18" s="377">
        <f t="shared" si="0"/>
        <v>9.771910327615428</v>
      </c>
      <c r="G18" s="377">
        <f t="shared" si="0"/>
        <v>35.79489101606171</v>
      </c>
      <c r="H18" s="377">
        <f t="shared" si="0"/>
        <v>42.40097621294001</v>
      </c>
      <c r="I18" s="377">
        <f t="shared" si="0"/>
        <v>12.032222443382809</v>
      </c>
      <c r="J18" s="377">
        <f t="shared" si="0"/>
        <v>11.431991782604502</v>
      </c>
      <c r="K18" s="377">
        <f t="shared" si="0"/>
        <v>43.78869553547808</v>
      </c>
      <c r="L18" s="377">
        <f t="shared" si="0"/>
        <v>36.891983590343585</v>
      </c>
      <c r="M18" s="377">
        <f t="shared" si="0"/>
        <v>7.887329091573846</v>
      </c>
      <c r="N18" s="377">
        <f t="shared" si="0"/>
        <v>24.4619153080089</v>
      </c>
      <c r="O18" s="377">
        <f t="shared" si="0"/>
        <v>50.505096198659224</v>
      </c>
      <c r="P18" s="377">
        <f t="shared" si="0"/>
        <v>23.247147691666726</v>
      </c>
      <c r="Q18" s="377">
        <f t="shared" si="0"/>
        <v>1.7858408016651035</v>
      </c>
      <c r="R18" s="377">
        <f t="shared" si="0"/>
        <v>15.718630055115135</v>
      </c>
      <c r="S18" s="377">
        <f t="shared" si="0"/>
        <v>42.86929286327355</v>
      </c>
      <c r="T18" s="377">
        <f t="shared" si="0"/>
        <v>35.869246277977716</v>
      </c>
      <c r="U18" s="377">
        <f t="shared" si="0"/>
        <v>5.542830803633557</v>
      </c>
    </row>
    <row r="19" spans="1:21" s="29" customFormat="1" ht="19.5" customHeight="1">
      <c r="A19" s="379" t="s">
        <v>15</v>
      </c>
      <c r="B19" s="377">
        <f t="shared" si="0"/>
        <v>39.15108382855559</v>
      </c>
      <c r="C19" s="377">
        <f t="shared" si="0"/>
        <v>43.035550277588555</v>
      </c>
      <c r="D19" s="377">
        <f t="shared" si="0"/>
        <v>13.357166069814694</v>
      </c>
      <c r="E19" s="377">
        <f t="shared" si="0"/>
        <v>4.456199824041143</v>
      </c>
      <c r="F19" s="377">
        <f t="shared" si="0"/>
        <v>10.94547455795056</v>
      </c>
      <c r="G19" s="377">
        <f t="shared" si="0"/>
        <v>33.93169156456179</v>
      </c>
      <c r="H19" s="377">
        <f t="shared" si="0"/>
        <v>40.25247241584633</v>
      </c>
      <c r="I19" s="377">
        <f t="shared" si="0"/>
        <v>14.870361461641332</v>
      </c>
      <c r="J19" s="377">
        <f t="shared" si="0"/>
        <v>11.20460369383342</v>
      </c>
      <c r="K19" s="377">
        <f t="shared" si="0"/>
        <v>33.27578484473781</v>
      </c>
      <c r="L19" s="377">
        <f t="shared" si="0"/>
        <v>36.30831856402215</v>
      </c>
      <c r="M19" s="377">
        <f t="shared" si="0"/>
        <v>19.211292897406608</v>
      </c>
      <c r="N19" s="377">
        <f t="shared" si="0"/>
        <v>21.979177670073398</v>
      </c>
      <c r="O19" s="377">
        <f t="shared" si="0"/>
        <v>42.45101510836112</v>
      </c>
      <c r="P19" s="377">
        <f t="shared" si="0"/>
        <v>28.27508979096565</v>
      </c>
      <c r="Q19" s="377">
        <f t="shared" si="0"/>
        <v>7.294717430599851</v>
      </c>
      <c r="R19" s="377">
        <f t="shared" si="0"/>
        <v>12.061522663606668</v>
      </c>
      <c r="S19" s="377">
        <f t="shared" si="0"/>
        <v>32.49271791552444</v>
      </c>
      <c r="T19" s="377">
        <f t="shared" si="0"/>
        <v>38.42584737071336</v>
      </c>
      <c r="U19" s="377">
        <f t="shared" si="0"/>
        <v>17.01991205015549</v>
      </c>
    </row>
    <row r="20" spans="1:21" s="29" customFormat="1" ht="19.5" customHeight="1">
      <c r="A20" s="379" t="s">
        <v>16</v>
      </c>
      <c r="B20" s="377">
        <f t="shared" si="0"/>
        <v>27.266182951581868</v>
      </c>
      <c r="C20" s="377">
        <f t="shared" si="0"/>
        <v>46.67857264501177</v>
      </c>
      <c r="D20" s="377">
        <f t="shared" si="0"/>
        <v>18.09475940923817</v>
      </c>
      <c r="E20" s="377">
        <f t="shared" si="0"/>
        <v>7.960484994168176</v>
      </c>
      <c r="F20" s="377">
        <f t="shared" si="0"/>
        <v>9.013033757594933</v>
      </c>
      <c r="G20" s="377">
        <f t="shared" si="0"/>
        <v>41.003648560656806</v>
      </c>
      <c r="H20" s="377">
        <f t="shared" si="0"/>
        <v>40.407186545112076</v>
      </c>
      <c r="I20" s="377">
        <f t="shared" si="0"/>
        <v>9.576131136636155</v>
      </c>
      <c r="J20" s="377">
        <f t="shared" si="0"/>
        <v>9.5403797999785</v>
      </c>
      <c r="K20" s="377">
        <f t="shared" si="0"/>
        <v>43.07918897969701</v>
      </c>
      <c r="L20" s="377">
        <f t="shared" si="0"/>
        <v>42.17204215055694</v>
      </c>
      <c r="M20" s="377">
        <f t="shared" si="0"/>
        <v>5.208389069767529</v>
      </c>
      <c r="N20" s="377">
        <f t="shared" si="0"/>
        <v>25.092024939898582</v>
      </c>
      <c r="O20" s="377">
        <f t="shared" si="0"/>
        <v>50.40313326907309</v>
      </c>
      <c r="P20" s="377">
        <f t="shared" si="0"/>
        <v>23.300337293684343</v>
      </c>
      <c r="Q20" s="377">
        <f t="shared" si="0"/>
        <v>1.204504497343988</v>
      </c>
      <c r="R20" s="377">
        <f t="shared" si="0"/>
        <v>8.990630991816996</v>
      </c>
      <c r="S20" s="377">
        <f t="shared" si="0"/>
        <v>33.31963597027691</v>
      </c>
      <c r="T20" s="377">
        <f t="shared" si="0"/>
        <v>48.460215250393404</v>
      </c>
      <c r="U20" s="377">
        <f t="shared" si="0"/>
        <v>9.229517787512691</v>
      </c>
    </row>
    <row r="21" spans="1:21" s="29" customFormat="1" ht="19.5" customHeight="1">
      <c r="A21" s="379" t="s">
        <v>17</v>
      </c>
      <c r="B21" s="377">
        <f t="shared" si="0"/>
        <v>72.24850486476836</v>
      </c>
      <c r="C21" s="377">
        <f t="shared" si="0"/>
        <v>17.533993870689393</v>
      </c>
      <c r="D21" s="377">
        <f t="shared" si="0"/>
        <v>8.069267160581987</v>
      </c>
      <c r="E21" s="377">
        <f t="shared" si="0"/>
        <v>2.148234103960249</v>
      </c>
      <c r="F21" s="377">
        <f t="shared" si="0"/>
        <v>17.48638757475677</v>
      </c>
      <c r="G21" s="377">
        <f t="shared" si="0"/>
        <v>17.58755095361362</v>
      </c>
      <c r="H21" s="377">
        <f t="shared" si="0"/>
        <v>34.12181260971764</v>
      </c>
      <c r="I21" s="377">
        <f t="shared" si="0"/>
        <v>30.804248861911983</v>
      </c>
      <c r="J21" s="377">
        <f t="shared" si="0"/>
        <v>26.186438156446197</v>
      </c>
      <c r="K21" s="377">
        <f t="shared" si="0"/>
        <v>27.906215597012697</v>
      </c>
      <c r="L21" s="377">
        <f t="shared" si="0"/>
        <v>35.42801035436935</v>
      </c>
      <c r="M21" s="377">
        <f t="shared" si="0"/>
        <v>10.479335892171736</v>
      </c>
      <c r="N21" s="377">
        <f t="shared" si="0"/>
        <v>42.8069862239281</v>
      </c>
      <c r="O21" s="377">
        <f t="shared" si="0"/>
        <v>38.41530542414233</v>
      </c>
      <c r="P21" s="377">
        <f t="shared" si="0"/>
        <v>15.275670207384929</v>
      </c>
      <c r="Q21" s="377">
        <f t="shared" si="0"/>
        <v>3.5020381445446147</v>
      </c>
      <c r="R21" s="377">
        <f t="shared" si="0"/>
        <v>28.49831890267489</v>
      </c>
      <c r="S21" s="377">
        <f t="shared" si="0"/>
        <v>40.5308101996489</v>
      </c>
      <c r="T21" s="377">
        <f t="shared" si="0"/>
        <v>27.040376089737872</v>
      </c>
      <c r="U21" s="377">
        <f t="shared" si="0"/>
        <v>3.93049480793835</v>
      </c>
    </row>
    <row r="22" spans="1:21" s="29" customFormat="1" ht="19.5" customHeight="1">
      <c r="A22" s="379" t="s">
        <v>18</v>
      </c>
      <c r="B22" s="377">
        <f t="shared" si="0"/>
        <v>36.92362093352194</v>
      </c>
      <c r="C22" s="377">
        <f t="shared" si="0"/>
        <v>53.06223479490809</v>
      </c>
      <c r="D22" s="377">
        <f t="shared" si="0"/>
        <v>8.789250353606795</v>
      </c>
      <c r="E22" s="377">
        <f t="shared" si="0"/>
        <v>1.2248939179632257</v>
      </c>
      <c r="F22" s="377">
        <f t="shared" si="0"/>
        <v>16.567185289957578</v>
      </c>
      <c r="G22" s="377">
        <f t="shared" si="0"/>
        <v>38.27439886845829</v>
      </c>
      <c r="H22" s="377">
        <f t="shared" si="0"/>
        <v>36.41725601131544</v>
      </c>
      <c r="I22" s="377">
        <f t="shared" si="0"/>
        <v>8.741159830268746</v>
      </c>
      <c r="J22" s="377">
        <f t="shared" si="0"/>
        <v>5.530410183875531</v>
      </c>
      <c r="K22" s="377">
        <f t="shared" si="0"/>
        <v>33.7963224893918</v>
      </c>
      <c r="L22" s="377">
        <f t="shared" si="0"/>
        <v>42.28147100424328</v>
      </c>
      <c r="M22" s="377">
        <f t="shared" si="0"/>
        <v>18.3917963224894</v>
      </c>
      <c r="N22" s="377">
        <f t="shared" si="0"/>
        <v>25.942008486562933</v>
      </c>
      <c r="O22" s="377">
        <f t="shared" si="0"/>
        <v>38.148514851485146</v>
      </c>
      <c r="P22" s="377">
        <f t="shared" si="0"/>
        <v>32.08203677510607</v>
      </c>
      <c r="Q22" s="377">
        <f>Q49*100</f>
        <v>3.8274398868458257</v>
      </c>
      <c r="R22" s="377">
        <f>R49*100</f>
        <v>21.861386138613863</v>
      </c>
      <c r="S22" s="377">
        <f>S49*100</f>
        <v>30.397454031117398</v>
      </c>
      <c r="T22" s="377">
        <f>T49*100</f>
        <v>36.79915134370578</v>
      </c>
      <c r="U22" s="377">
        <f>U49*100</f>
        <v>10.942008486562944</v>
      </c>
    </row>
    <row r="23" spans="1:21" s="29" customFormat="1" ht="19.5" customHeight="1">
      <c r="A23" s="379" t="s">
        <v>19</v>
      </c>
      <c r="B23" s="377">
        <f aca="true" t="shared" si="1" ref="B23:U33">B50*100</f>
        <v>28.75548714440454</v>
      </c>
      <c r="C23" s="377">
        <f t="shared" si="1"/>
        <v>35.690667578815344</v>
      </c>
      <c r="D23" s="377">
        <f t="shared" si="1"/>
        <v>32.10478307964198</v>
      </c>
      <c r="E23" s="377">
        <f t="shared" si="1"/>
        <v>3.4490621971381334</v>
      </c>
      <c r="F23" s="377">
        <f t="shared" si="1"/>
        <v>5.498546263040874</v>
      </c>
      <c r="G23" s="377">
        <f t="shared" si="1"/>
        <v>31.409269710962878</v>
      </c>
      <c r="H23" s="377">
        <f t="shared" si="1"/>
        <v>46.3770594606921</v>
      </c>
      <c r="I23" s="377">
        <f t="shared" si="1"/>
        <v>16.715124565304144</v>
      </c>
      <c r="J23" s="377">
        <f t="shared" si="1"/>
        <v>6.709993728977821</v>
      </c>
      <c r="K23" s="377">
        <f t="shared" si="1"/>
        <v>39.67561712559145</v>
      </c>
      <c r="L23" s="377">
        <f t="shared" si="1"/>
        <v>40.872812268399734</v>
      </c>
      <c r="M23" s="377">
        <f t="shared" si="1"/>
        <v>12.74157687703095</v>
      </c>
      <c r="N23" s="377">
        <f t="shared" si="1"/>
        <v>11.028447636964826</v>
      </c>
      <c r="O23" s="377">
        <f t="shared" si="1"/>
        <v>48.46359956672937</v>
      </c>
      <c r="P23" s="377">
        <f t="shared" si="1"/>
        <v>36.82515249985748</v>
      </c>
      <c r="Q23" s="377">
        <f t="shared" si="1"/>
        <v>3.68280029644832</v>
      </c>
      <c r="R23" s="377">
        <f t="shared" si="1"/>
        <v>8.015506527563991</v>
      </c>
      <c r="S23" s="377">
        <f t="shared" si="1"/>
        <v>37.976740208654014</v>
      </c>
      <c r="T23" s="377">
        <f t="shared" si="1"/>
        <v>40.73313950173877</v>
      </c>
      <c r="U23" s="377">
        <f t="shared" si="1"/>
        <v>13.274613762043211</v>
      </c>
    </row>
    <row r="24" spans="1:21" s="29" customFormat="1" ht="19.5" customHeight="1">
      <c r="A24" s="379" t="s">
        <v>20</v>
      </c>
      <c r="B24" s="377">
        <f t="shared" si="1"/>
        <v>36.54018859452179</v>
      </c>
      <c r="C24" s="377">
        <f t="shared" si="1"/>
        <v>41.92486154767252</v>
      </c>
      <c r="D24" s="377">
        <f t="shared" si="1"/>
        <v>18.597515342014677</v>
      </c>
      <c r="E24" s="377">
        <f t="shared" si="1"/>
        <v>2.9374345157910495</v>
      </c>
      <c r="F24" s="377">
        <f t="shared" si="1"/>
        <v>5.897320760365216</v>
      </c>
      <c r="G24" s="377">
        <f t="shared" si="1"/>
        <v>40.62266127825177</v>
      </c>
      <c r="H24" s="377">
        <f t="shared" si="1"/>
        <v>46.11585092052089</v>
      </c>
      <c r="I24" s="377">
        <f t="shared" si="1"/>
        <v>7.364167040862148</v>
      </c>
      <c r="J24" s="377">
        <f t="shared" si="1"/>
        <v>7.079778476276006</v>
      </c>
      <c r="K24" s="377">
        <f t="shared" si="1"/>
        <v>37.09025594970812</v>
      </c>
      <c r="L24" s="377">
        <f t="shared" si="1"/>
        <v>50.25819488100585</v>
      </c>
      <c r="M24" s="377">
        <f t="shared" si="1"/>
        <v>5.571770693010028</v>
      </c>
      <c r="N24" s="377">
        <f t="shared" si="1"/>
        <v>18.94177518335578</v>
      </c>
      <c r="O24" s="377">
        <f t="shared" si="1"/>
        <v>56.60455021703338</v>
      </c>
      <c r="P24" s="377">
        <f t="shared" si="1"/>
        <v>22.642568477772787</v>
      </c>
      <c r="Q24" s="377">
        <f t="shared" si="1"/>
        <v>1.8111061218380482</v>
      </c>
      <c r="R24" s="377">
        <f t="shared" si="1"/>
        <v>7.0011974255351</v>
      </c>
      <c r="S24" s="377">
        <f t="shared" si="1"/>
        <v>46.32540038916331</v>
      </c>
      <c r="T24" s="377">
        <f t="shared" si="1"/>
        <v>39.68717257895524</v>
      </c>
      <c r="U24" s="377">
        <f t="shared" si="1"/>
        <v>6.986229606346354</v>
      </c>
    </row>
    <row r="25" spans="1:21" s="29" customFormat="1" ht="19.5" customHeight="1">
      <c r="A25" s="379" t="s">
        <v>21</v>
      </c>
      <c r="B25" s="377">
        <f t="shared" si="1"/>
        <v>58.50443767386408</v>
      </c>
      <c r="C25" s="377">
        <f t="shared" si="1"/>
        <v>35.033337748929235</v>
      </c>
      <c r="D25" s="377">
        <f t="shared" si="1"/>
        <v>6.267938358281451</v>
      </c>
      <c r="E25" s="377">
        <f t="shared" si="1"/>
        <v>0.194286218925244</v>
      </c>
      <c r="F25" s="377">
        <f t="shared" si="1"/>
        <v>20.854859363271082</v>
      </c>
      <c r="G25" s="377">
        <f t="shared" si="1"/>
        <v>20.642910760807172</v>
      </c>
      <c r="H25" s="377">
        <f t="shared" si="1"/>
        <v>29.403452995981816</v>
      </c>
      <c r="I25" s="377">
        <f t="shared" si="1"/>
        <v>29.098776879939965</v>
      </c>
      <c r="J25" s="377">
        <f t="shared" si="1"/>
        <v>21.92564136530225</v>
      </c>
      <c r="K25" s="377">
        <f t="shared" si="1"/>
        <v>36.39996467523293</v>
      </c>
      <c r="L25" s="377">
        <f t="shared" si="1"/>
        <v>29.12968605113261</v>
      </c>
      <c r="M25" s="377">
        <f t="shared" si="1"/>
        <v>12.544707908332231</v>
      </c>
      <c r="N25" s="377">
        <f t="shared" si="1"/>
        <v>29.403452995981795</v>
      </c>
      <c r="O25" s="377">
        <f t="shared" si="1"/>
        <v>47.76350068441735</v>
      </c>
      <c r="P25" s="377">
        <f t="shared" si="1"/>
        <v>21.42888682827747</v>
      </c>
      <c r="Q25" s="377">
        <f t="shared" si="1"/>
        <v>1.404159491323354</v>
      </c>
      <c r="R25" s="377">
        <f t="shared" si="1"/>
        <v>24.98344151543252</v>
      </c>
      <c r="S25" s="377">
        <f t="shared" si="1"/>
        <v>46.31297743630506</v>
      </c>
      <c r="T25" s="377">
        <f t="shared" si="1"/>
        <v>22.76239678544621</v>
      </c>
      <c r="U25" s="377">
        <f t="shared" si="1"/>
        <v>5.94118426281627</v>
      </c>
    </row>
    <row r="26" spans="1:21" s="29" customFormat="1" ht="19.5" customHeight="1">
      <c r="A26" s="379" t="s">
        <v>22</v>
      </c>
      <c r="B26" s="377">
        <f t="shared" si="1"/>
        <v>37.01055651433309</v>
      </c>
      <c r="C26" s="377">
        <f t="shared" si="1"/>
        <v>50.84609005536004</v>
      </c>
      <c r="D26" s="377">
        <f t="shared" si="1"/>
        <v>10.01860277472712</v>
      </c>
      <c r="E26" s="377">
        <f t="shared" si="1"/>
        <v>2.124750655579711</v>
      </c>
      <c r="F26" s="377">
        <f t="shared" si="1"/>
        <v>10.31669542999305</v>
      </c>
      <c r="G26" s="377">
        <f t="shared" si="1"/>
        <v>36.16558710805297</v>
      </c>
      <c r="H26" s="377">
        <f t="shared" si="1"/>
        <v>42.732590716543015</v>
      </c>
      <c r="I26" s="377">
        <f t="shared" si="1"/>
        <v>10.785126745410938</v>
      </c>
      <c r="J26" s="377">
        <f t="shared" si="1"/>
        <v>8.339870452966359</v>
      </c>
      <c r="K26" s="377">
        <f t="shared" si="1"/>
        <v>24.647555864356637</v>
      </c>
      <c r="L26" s="377">
        <f t="shared" si="1"/>
        <v>56.72501512876258</v>
      </c>
      <c r="M26" s="377">
        <f t="shared" si="1"/>
        <v>10.287558553914428</v>
      </c>
      <c r="N26" s="377">
        <f t="shared" si="1"/>
        <v>19.49032879844005</v>
      </c>
      <c r="O26" s="377">
        <f t="shared" si="1"/>
        <v>40.13268485106571</v>
      </c>
      <c r="P26" s="377">
        <f t="shared" si="1"/>
        <v>33.74274379720732</v>
      </c>
      <c r="Q26" s="377">
        <f t="shared" si="1"/>
        <v>6.63424255328686</v>
      </c>
      <c r="R26" s="377">
        <f t="shared" si="1"/>
        <v>9.99394849496829</v>
      </c>
      <c r="S26" s="377">
        <f t="shared" si="1"/>
        <v>35.70836228343456</v>
      </c>
      <c r="T26" s="377">
        <f t="shared" si="1"/>
        <v>44.68027881749109</v>
      </c>
      <c r="U26" s="377">
        <f t="shared" si="1"/>
        <v>9.61741040410606</v>
      </c>
    </row>
    <row r="27" spans="1:21" s="29" customFormat="1" ht="19.5" customHeight="1">
      <c r="A27" s="379" t="s">
        <v>23</v>
      </c>
      <c r="B27" s="377">
        <f t="shared" si="1"/>
        <v>25.691699604743086</v>
      </c>
      <c r="C27" s="377">
        <f t="shared" si="1"/>
        <v>37.87299656864874</v>
      </c>
      <c r="D27" s="377">
        <f t="shared" si="1"/>
        <v>28.541024193198115</v>
      </c>
      <c r="E27" s="377">
        <f t="shared" si="1"/>
        <v>7.89427963341007</v>
      </c>
      <c r="F27" s="377">
        <f t="shared" si="1"/>
        <v>3.411805585718629</v>
      </c>
      <c r="G27" s="377">
        <f t="shared" si="1"/>
        <v>27.38131433783607</v>
      </c>
      <c r="H27" s="377">
        <f t="shared" si="1"/>
        <v>57.084220127698394</v>
      </c>
      <c r="I27" s="377">
        <f t="shared" si="1"/>
        <v>12.122659948746902</v>
      </c>
      <c r="J27" s="377">
        <f t="shared" si="1"/>
        <v>4.063327976371454</v>
      </c>
      <c r="K27" s="377">
        <f t="shared" si="1"/>
        <v>38.35512313773183</v>
      </c>
      <c r="L27" s="377">
        <f t="shared" si="1"/>
        <v>50.11727403031752</v>
      </c>
      <c r="M27" s="377">
        <f t="shared" si="1"/>
        <v>7.464274855579204</v>
      </c>
      <c r="N27" s="377">
        <f t="shared" si="1"/>
        <v>12.963123832689053</v>
      </c>
      <c r="O27" s="377">
        <f t="shared" si="1"/>
        <v>48.92715979672502</v>
      </c>
      <c r="P27" s="377">
        <f t="shared" si="1"/>
        <v>35.82070103809236</v>
      </c>
      <c r="Q27" s="377">
        <f t="shared" si="1"/>
        <v>2.2890153324935936</v>
      </c>
      <c r="R27" s="377">
        <f t="shared" si="1"/>
        <v>4.36520001737393</v>
      </c>
      <c r="S27" s="377">
        <f t="shared" si="1"/>
        <v>39.89705946227685</v>
      </c>
      <c r="T27" s="377">
        <f t="shared" si="1"/>
        <v>49.0096859662077</v>
      </c>
      <c r="U27" s="377">
        <f t="shared" si="1"/>
        <v>6.728054554141511</v>
      </c>
    </row>
    <row r="28" spans="1:21" s="29" customFormat="1" ht="19.5" customHeight="1">
      <c r="A28" s="379" t="s">
        <v>24</v>
      </c>
      <c r="B28" s="377">
        <f t="shared" si="1"/>
        <v>16.769786884882347</v>
      </c>
      <c r="C28" s="377">
        <f t="shared" si="1"/>
        <v>45.68114784999887</v>
      </c>
      <c r="D28" s="377">
        <f t="shared" si="1"/>
        <v>32.94968176878893</v>
      </c>
      <c r="E28" s="377">
        <f t="shared" si="1"/>
        <v>4.599383496329806</v>
      </c>
      <c r="F28" s="377">
        <f t="shared" si="1"/>
        <v>3.74337480318453</v>
      </c>
      <c r="G28" s="377">
        <f t="shared" si="1"/>
        <v>41.665003437340616</v>
      </c>
      <c r="H28" s="377">
        <f t="shared" si="1"/>
        <v>52.992703967356356</v>
      </c>
      <c r="I28" s="377">
        <f t="shared" si="1"/>
        <v>1.5989177921185107</v>
      </c>
      <c r="J28" s="377">
        <f t="shared" si="1"/>
        <v>1.4348124986139759</v>
      </c>
      <c r="K28" s="377">
        <f t="shared" si="1"/>
        <v>40.04834453241081</v>
      </c>
      <c r="L28" s="377">
        <f t="shared" si="1"/>
        <v>53.626948750360384</v>
      </c>
      <c r="M28" s="377">
        <f t="shared" si="1"/>
        <v>4.889894218614865</v>
      </c>
      <c r="N28" s="377">
        <f t="shared" si="1"/>
        <v>8.586698600669726</v>
      </c>
      <c r="O28" s="377">
        <f t="shared" si="1"/>
        <v>45.725500632027135</v>
      </c>
      <c r="P28" s="377">
        <f t="shared" si="1"/>
        <v>44.93380347282282</v>
      </c>
      <c r="Q28" s="377">
        <f t="shared" si="1"/>
        <v>0.7539972944802961</v>
      </c>
      <c r="R28" s="377">
        <f t="shared" si="1"/>
        <v>5.11609340695895</v>
      </c>
      <c r="S28" s="377">
        <f t="shared" si="1"/>
        <v>28.026522963652887</v>
      </c>
      <c r="T28" s="377">
        <f t="shared" si="1"/>
        <v>59.51921584281371</v>
      </c>
      <c r="U28" s="377">
        <f t="shared" si="1"/>
        <v>7.338167786574412</v>
      </c>
    </row>
    <row r="29" spans="1:21" s="29" customFormat="1" ht="19.5" customHeight="1">
      <c r="A29" s="379" t="s">
        <v>25</v>
      </c>
      <c r="B29" s="377">
        <f t="shared" si="1"/>
        <v>38.9007025382897</v>
      </c>
      <c r="C29" s="377">
        <f t="shared" si="1"/>
        <v>40.6543565449113</v>
      </c>
      <c r="D29" s="377">
        <f t="shared" si="1"/>
        <v>16.77343813087131</v>
      </c>
      <c r="E29" s="377">
        <f t="shared" si="1"/>
        <v>3.671502785927701</v>
      </c>
      <c r="F29" s="377">
        <f t="shared" si="1"/>
        <v>19.89583052946084</v>
      </c>
      <c r="G29" s="377">
        <f t="shared" si="1"/>
        <v>34.81602110306587</v>
      </c>
      <c r="H29" s="377">
        <f t="shared" si="1"/>
        <v>35.789077010040096</v>
      </c>
      <c r="I29" s="377">
        <f t="shared" si="1"/>
        <v>9.499071357433177</v>
      </c>
      <c r="J29" s="377">
        <f t="shared" si="1"/>
        <v>19.25116416785551</v>
      </c>
      <c r="K29" s="377">
        <f t="shared" si="1"/>
        <v>32.84164625447497</v>
      </c>
      <c r="L29" s="377">
        <f t="shared" si="1"/>
        <v>35.758122257812694</v>
      </c>
      <c r="M29" s="377">
        <f t="shared" si="1"/>
        <v>12.149067319856798</v>
      </c>
      <c r="N29" s="377">
        <f t="shared" si="1"/>
        <v>46.96374256413017</v>
      </c>
      <c r="O29" s="377">
        <f t="shared" si="1"/>
        <v>37.62079082662646</v>
      </c>
      <c r="P29" s="377">
        <f t="shared" si="1"/>
        <v>14.132863179995153</v>
      </c>
      <c r="Q29" s="377">
        <f t="shared" si="1"/>
        <v>1.2826034292482031</v>
      </c>
      <c r="R29" s="377">
        <f t="shared" si="1"/>
        <v>28.22535059621543</v>
      </c>
      <c r="S29" s="377">
        <f t="shared" si="1"/>
        <v>41.61933729913056</v>
      </c>
      <c r="T29" s="377">
        <f t="shared" si="1"/>
        <v>24.277946757826154</v>
      </c>
      <c r="U29" s="377">
        <f t="shared" si="1"/>
        <v>5.877365346827808</v>
      </c>
    </row>
    <row r="30" spans="1:21" s="29" customFormat="1" ht="19.5" customHeight="1">
      <c r="A30" s="379" t="s">
        <v>26</v>
      </c>
      <c r="B30" s="377">
        <f t="shared" si="1"/>
        <v>48.76599368963048</v>
      </c>
      <c r="C30" s="377">
        <f t="shared" si="1"/>
        <v>33.26881012756238</v>
      </c>
      <c r="D30" s="377">
        <f t="shared" si="1"/>
        <v>11.381893497996556</v>
      </c>
      <c r="E30" s="377">
        <f t="shared" si="1"/>
        <v>6.583302684810592</v>
      </c>
      <c r="F30" s="377">
        <f t="shared" si="1"/>
        <v>5.952265732370647</v>
      </c>
      <c r="G30" s="377">
        <f t="shared" si="1"/>
        <v>31.546040533477875</v>
      </c>
      <c r="H30" s="377">
        <f t="shared" si="1"/>
        <v>37.43442829213527</v>
      </c>
      <c r="I30" s="377">
        <f t="shared" si="1"/>
        <v>25.06726544201623</v>
      </c>
      <c r="J30" s="377">
        <f t="shared" si="1"/>
        <v>8.141538104179167</v>
      </c>
      <c r="K30" s="377">
        <f t="shared" si="1"/>
        <v>40.40572191788777</v>
      </c>
      <c r="L30" s="377">
        <f t="shared" si="1"/>
        <v>35.31290528638623</v>
      </c>
      <c r="M30" s="377">
        <f t="shared" si="1"/>
        <v>16.139834691546813</v>
      </c>
      <c r="N30" s="377">
        <f t="shared" si="1"/>
        <v>24.05489634346993</v>
      </c>
      <c r="O30" s="377">
        <f t="shared" si="1"/>
        <v>46.03859778169219</v>
      </c>
      <c r="P30" s="377">
        <f t="shared" si="1"/>
        <v>22.728944464876797</v>
      </c>
      <c r="Q30" s="377">
        <f t="shared" si="1"/>
        <v>7.177561409961092</v>
      </c>
      <c r="R30" s="377">
        <f t="shared" si="1"/>
        <v>17.680648845357233</v>
      </c>
      <c r="S30" s="377">
        <f t="shared" si="1"/>
        <v>43.90158920655814</v>
      </c>
      <c r="T30" s="377">
        <f t="shared" si="1"/>
        <v>24.69948316912177</v>
      </c>
      <c r="U30" s="377">
        <f t="shared" si="1"/>
        <v>13.718278778962853</v>
      </c>
    </row>
    <row r="31" spans="1:21" s="29" customFormat="1" ht="19.5" customHeight="1">
      <c r="A31" s="379" t="s">
        <v>27</v>
      </c>
      <c r="B31" s="377">
        <f t="shared" si="1"/>
        <v>54.47983106360971</v>
      </c>
      <c r="C31" s="377">
        <f t="shared" si="1"/>
        <v>35.028443371832424</v>
      </c>
      <c r="D31" s="377">
        <f t="shared" si="1"/>
        <v>9.425099120841232</v>
      </c>
      <c r="E31" s="377">
        <f t="shared" si="1"/>
        <v>1.0666264437166002</v>
      </c>
      <c r="F31" s="377">
        <f t="shared" si="1"/>
        <v>9.127736597138423</v>
      </c>
      <c r="G31" s="377">
        <f t="shared" si="1"/>
        <v>23.008963971729017</v>
      </c>
      <c r="H31" s="377">
        <f t="shared" si="1"/>
        <v>44.985778314083774</v>
      </c>
      <c r="I31" s="377">
        <f t="shared" si="1"/>
        <v>22.87752111704879</v>
      </c>
      <c r="J31" s="377">
        <f t="shared" si="1"/>
        <v>12.364247543526984</v>
      </c>
      <c r="K31" s="377">
        <f t="shared" si="1"/>
        <v>32.50517152215136</v>
      </c>
      <c r="L31" s="377">
        <f t="shared" si="1"/>
        <v>47.23754525081883</v>
      </c>
      <c r="M31" s="377">
        <f t="shared" si="1"/>
        <v>7.893035683502846</v>
      </c>
      <c r="N31" s="377">
        <f t="shared" si="1"/>
        <v>20.035338734700918</v>
      </c>
      <c r="O31" s="377">
        <f t="shared" si="1"/>
        <v>42.921479055335276</v>
      </c>
      <c r="P31" s="377">
        <f t="shared" si="1"/>
        <v>33.28520944664712</v>
      </c>
      <c r="Q31" s="377">
        <f t="shared" si="1"/>
        <v>3.75797276331667</v>
      </c>
      <c r="R31" s="377">
        <f t="shared" si="1"/>
        <v>16.80529219100155</v>
      </c>
      <c r="S31" s="377">
        <f t="shared" si="1"/>
        <v>43.216686778141685</v>
      </c>
      <c r="T31" s="377">
        <f t="shared" si="1"/>
        <v>34.55438717462506</v>
      </c>
      <c r="U31" s="377">
        <f t="shared" si="1"/>
        <v>5.4236338562316835</v>
      </c>
    </row>
    <row r="32" spans="1:21" s="29" customFormat="1" ht="19.5" customHeight="1">
      <c r="A32" s="379" t="s">
        <v>28</v>
      </c>
      <c r="B32" s="377">
        <f t="shared" si="1"/>
        <v>40.10205912253074</v>
      </c>
      <c r="C32" s="377">
        <f t="shared" si="1"/>
        <v>28.95927601809954</v>
      </c>
      <c r="D32" s="377">
        <f t="shared" si="1"/>
        <v>19.692227958618204</v>
      </c>
      <c r="E32" s="377">
        <f t="shared" si="1"/>
        <v>11.246436900751485</v>
      </c>
      <c r="F32" s="377">
        <f t="shared" si="1"/>
        <v>9.79727709450435</v>
      </c>
      <c r="G32" s="377">
        <f t="shared" si="1"/>
        <v>37.69210835808397</v>
      </c>
      <c r="H32" s="377">
        <f t="shared" si="1"/>
        <v>42.02762772340381</v>
      </c>
      <c r="I32" s="377">
        <f t="shared" si="1"/>
        <v>10.482986824007806</v>
      </c>
      <c r="J32" s="377">
        <f t="shared" si="1"/>
        <v>20.076943010345445</v>
      </c>
      <c r="K32" s="377">
        <f t="shared" si="1"/>
        <v>32.110750094683745</v>
      </c>
      <c r="L32" s="377">
        <f t="shared" si="1"/>
        <v>27.785197440548565</v>
      </c>
      <c r="M32" s="377">
        <f t="shared" si="1"/>
        <v>20.027109454422224</v>
      </c>
      <c r="N32" s="377">
        <f t="shared" si="1"/>
        <v>33.66954372396196</v>
      </c>
      <c r="O32" s="377">
        <f t="shared" si="1"/>
        <v>51.234875515777304</v>
      </c>
      <c r="P32" s="377">
        <f t="shared" si="1"/>
        <v>13.239779137680143</v>
      </c>
      <c r="Q32" s="377">
        <f t="shared" si="1"/>
        <v>1.85580162258058</v>
      </c>
      <c r="R32" s="377">
        <f t="shared" si="1"/>
        <v>24.876911116869653</v>
      </c>
      <c r="S32" s="377">
        <f t="shared" si="1"/>
        <v>52.556461418861</v>
      </c>
      <c r="T32" s="377">
        <f t="shared" si="1"/>
        <v>17.49157812904898</v>
      </c>
      <c r="U32" s="377">
        <f t="shared" si="1"/>
        <v>5.075049335220364</v>
      </c>
    </row>
    <row r="33" spans="1:21" s="29" customFormat="1" ht="19.5" customHeight="1">
      <c r="A33" s="380" t="s">
        <v>29</v>
      </c>
      <c r="B33" s="381">
        <f t="shared" si="1"/>
        <v>29.783073632752817</v>
      </c>
      <c r="C33" s="381">
        <f t="shared" si="1"/>
        <v>52.39841124350748</v>
      </c>
      <c r="D33" s="381">
        <f t="shared" si="1"/>
        <v>17.25633974946532</v>
      </c>
      <c r="E33" s="381">
        <f t="shared" si="1"/>
        <v>0.5621753742743659</v>
      </c>
      <c r="F33" s="381">
        <f t="shared" si="1"/>
        <v>5.652306752215093</v>
      </c>
      <c r="G33" s="381">
        <f t="shared" si="1"/>
        <v>46.23281393217232</v>
      </c>
      <c r="H33" s="381">
        <f t="shared" si="1"/>
        <v>36.54750992972808</v>
      </c>
      <c r="I33" s="381">
        <f t="shared" si="1"/>
        <v>11.567369385884508</v>
      </c>
      <c r="J33" s="381">
        <f t="shared" si="1"/>
        <v>5.218454017720746</v>
      </c>
      <c r="K33" s="381">
        <f t="shared" si="1"/>
        <v>49.86862205927282</v>
      </c>
      <c r="L33" s="381">
        <f t="shared" si="1"/>
        <v>41.973724411854555</v>
      </c>
      <c r="M33" s="381">
        <f t="shared" si="1"/>
        <v>2.939199511151848</v>
      </c>
      <c r="N33" s="381">
        <f t="shared" si="1"/>
        <v>14.750992972807822</v>
      </c>
      <c r="O33" s="381">
        <f t="shared" si="1"/>
        <v>53.60219981668193</v>
      </c>
      <c r="P33" s="381">
        <f t="shared" si="1"/>
        <v>30.35135960892148</v>
      </c>
      <c r="Q33" s="381">
        <f t="shared" si="1"/>
        <v>1.2954476015887564</v>
      </c>
      <c r="R33" s="381">
        <f t="shared" si="1"/>
        <v>8.689275893675527</v>
      </c>
      <c r="S33" s="381">
        <f t="shared" si="1"/>
        <v>45.988389856400865</v>
      </c>
      <c r="T33" s="381">
        <f t="shared" si="1"/>
        <v>42.18148487626031</v>
      </c>
      <c r="U33" s="381">
        <f t="shared" si="1"/>
        <v>3.1408493736633063</v>
      </c>
    </row>
    <row r="34" spans="1:21" ht="18" customHeight="1">
      <c r="A34" s="63" t="s">
        <v>125</v>
      </c>
      <c r="E34" s="99"/>
      <c r="F34" s="63" t="s">
        <v>125</v>
      </c>
      <c r="I34" s="99"/>
      <c r="J34" s="63" t="s">
        <v>125</v>
      </c>
      <c r="M34" s="99"/>
      <c r="N34" s="63" t="s">
        <v>125</v>
      </c>
      <c r="Q34" s="99"/>
      <c r="R34" s="63" t="s">
        <v>125</v>
      </c>
      <c r="U34" s="99"/>
    </row>
    <row r="35" spans="5:21" ht="18" customHeight="1">
      <c r="E35" s="99"/>
      <c r="I35" s="99"/>
      <c r="M35" s="99"/>
      <c r="Q35" s="99"/>
      <c r="U35" s="99"/>
    </row>
    <row r="36" s="394" customFormat="1" ht="18" customHeight="1"/>
    <row r="37" spans="2:21" ht="18" customHeight="1" hidden="1">
      <c r="B37" s="4">
        <v>0.3512756831514428</v>
      </c>
      <c r="C37" s="4">
        <v>0.41804600144776605</v>
      </c>
      <c r="D37" s="4">
        <v>0.17815395178778526</v>
      </c>
      <c r="E37" s="99">
        <v>0.05252436361300679</v>
      </c>
      <c r="F37" s="4">
        <v>0.10541798589687701</v>
      </c>
      <c r="G37" s="4">
        <v>0.38687933544916503</v>
      </c>
      <c r="H37" s="4">
        <v>0.3906797861208321</v>
      </c>
      <c r="I37" s="99">
        <v>0.11702289253312856</v>
      </c>
      <c r="J37" s="4">
        <v>0.11319958419124528</v>
      </c>
      <c r="K37" s="4">
        <v>0.4077969213861489</v>
      </c>
      <c r="L37" s="4">
        <v>0.3807510478901353</v>
      </c>
      <c r="M37" s="99">
        <v>0.09825244653246878</v>
      </c>
      <c r="N37" s="4">
        <v>0.2725792204019224</v>
      </c>
      <c r="O37" s="4">
        <v>0.4683492802103698</v>
      </c>
      <c r="P37" s="4">
        <v>0.23281233473587543</v>
      </c>
      <c r="Q37" s="99">
        <v>0.02625916465183331</v>
      </c>
      <c r="R37" s="4">
        <v>0.1439399646568116</v>
      </c>
      <c r="S37" s="4">
        <v>0.39085406087484903</v>
      </c>
      <c r="T37" s="4">
        <v>0.37532677974341644</v>
      </c>
      <c r="U37" s="99">
        <v>0.08987919472492227</v>
      </c>
    </row>
    <row r="38" spans="2:21" ht="18" customHeight="1" hidden="1">
      <c r="B38" s="4">
        <v>0.3933618118110744</v>
      </c>
      <c r="C38" s="4">
        <v>0.4421280500424125</v>
      </c>
      <c r="D38" s="4">
        <v>0.13515087644102575</v>
      </c>
      <c r="E38" s="99">
        <v>0.029359261705487708</v>
      </c>
      <c r="F38" s="4">
        <v>0.132931511185151</v>
      </c>
      <c r="G38" s="4">
        <v>0.4426149586489428</v>
      </c>
      <c r="H38" s="4">
        <v>0.35830362423369533</v>
      </c>
      <c r="I38" s="99">
        <v>0.06614990593221033</v>
      </c>
      <c r="J38" s="4">
        <v>0.15130697155006567</v>
      </c>
      <c r="K38" s="4">
        <v>0.41622135213511974</v>
      </c>
      <c r="L38" s="4">
        <v>0.37227294234716524</v>
      </c>
      <c r="M38" s="99">
        <v>0.060198733967649756</v>
      </c>
      <c r="N38" s="4">
        <v>0.3239430699870084</v>
      </c>
      <c r="O38" s="4">
        <v>0.47462239571556214</v>
      </c>
      <c r="P38" s="4">
        <v>0.18553909266376678</v>
      </c>
      <c r="Q38" s="99">
        <v>0.015895441633662626</v>
      </c>
      <c r="R38" s="4">
        <v>0.1956522622511743</v>
      </c>
      <c r="S38" s="4">
        <v>0.4036302827929728</v>
      </c>
      <c r="T38" s="4">
        <v>0.33494378601010233</v>
      </c>
      <c r="U38" s="99">
        <v>0.06577366894575062</v>
      </c>
    </row>
    <row r="39" spans="2:21" ht="18" customHeight="1" hidden="1">
      <c r="B39" s="4">
        <v>0.3422020493914638</v>
      </c>
      <c r="C39" s="4">
        <v>0.38280456883448105</v>
      </c>
      <c r="D39" s="4">
        <v>0.22441523371928193</v>
      </c>
      <c r="E39" s="99">
        <v>0.05057814805477328</v>
      </c>
      <c r="F39" s="4">
        <v>0.10384552291322878</v>
      </c>
      <c r="G39" s="4">
        <v>0.4034081875155475</v>
      </c>
      <c r="H39" s="4">
        <v>0.38600157720724815</v>
      </c>
      <c r="I39" s="99">
        <v>0.10674471236397479</v>
      </c>
      <c r="J39" s="4">
        <v>0.09409077345585283</v>
      </c>
      <c r="K39" s="4">
        <v>0.4413349166235677</v>
      </c>
      <c r="L39" s="4">
        <v>0.37780775311629056</v>
      </c>
      <c r="M39" s="99">
        <v>0.08676655680428873</v>
      </c>
      <c r="N39" s="4">
        <v>0.2466281972875656</v>
      </c>
      <c r="O39" s="4">
        <v>0.48480888142432044</v>
      </c>
      <c r="P39" s="4">
        <v>0.25056412642851794</v>
      </c>
      <c r="Q39" s="99">
        <v>0.017998794859596417</v>
      </c>
      <c r="R39" s="4">
        <v>0.11113623975524406</v>
      </c>
      <c r="S39" s="4">
        <v>0.4198682948445074</v>
      </c>
      <c r="T39" s="4">
        <v>0.3532127900702003</v>
      </c>
      <c r="U39" s="99">
        <v>0.1157826753300485</v>
      </c>
    </row>
    <row r="40" spans="2:21" ht="18" customHeight="1" hidden="1">
      <c r="B40" s="4">
        <v>0.3019464420137778</v>
      </c>
      <c r="C40" s="4">
        <v>0.41468029663216815</v>
      </c>
      <c r="D40" s="4">
        <v>0.2230186595766297</v>
      </c>
      <c r="E40" s="99">
        <v>0.06035460177742381</v>
      </c>
      <c r="F40" s="4">
        <v>0.08635775313581391</v>
      </c>
      <c r="G40" s="4">
        <v>0.3929849072453938</v>
      </c>
      <c r="H40" s="4">
        <v>0.39241950277914744</v>
      </c>
      <c r="I40" s="99">
        <v>0.12823783683964432</v>
      </c>
      <c r="J40" s="4">
        <v>0.11372773110886002</v>
      </c>
      <c r="K40" s="4">
        <v>0.45461539212231344</v>
      </c>
      <c r="L40" s="4">
        <v>0.32025788645165904</v>
      </c>
      <c r="M40" s="99">
        <v>0.11139899031716718</v>
      </c>
      <c r="N40" s="4">
        <v>0.24258124496643754</v>
      </c>
      <c r="O40" s="4">
        <v>0.4949004876399581</v>
      </c>
      <c r="P40" s="4">
        <v>0.23686414514057025</v>
      </c>
      <c r="Q40" s="99">
        <v>0.025654122253033956</v>
      </c>
      <c r="R40" s="4">
        <v>0.11505095864056356</v>
      </c>
      <c r="S40" s="4">
        <v>0.42627760920914354</v>
      </c>
      <c r="T40" s="4">
        <v>0.399787981531065</v>
      </c>
      <c r="U40" s="99">
        <v>0.058883450619227964</v>
      </c>
    </row>
    <row r="41" spans="2:21" ht="18" customHeight="1" hidden="1">
      <c r="B41" s="4">
        <v>0.3333712414035866</v>
      </c>
      <c r="C41" s="4">
        <v>0.5025368593859032</v>
      </c>
      <c r="D41" s="4">
        <v>0.14443629912383343</v>
      </c>
      <c r="E41" s="99">
        <v>0.019655600086676498</v>
      </c>
      <c r="F41" s="4">
        <v>0.06432178792267716</v>
      </c>
      <c r="G41" s="4">
        <v>0.387061715587121</v>
      </c>
      <c r="H41" s="4">
        <v>0.40281042620255125</v>
      </c>
      <c r="I41" s="99">
        <v>0.14580607028765014</v>
      </c>
      <c r="J41" s="4">
        <v>0.05143574258424664</v>
      </c>
      <c r="K41" s="4">
        <v>0.37764244302771177</v>
      </c>
      <c r="L41" s="4">
        <v>0.39954619743828224</v>
      </c>
      <c r="M41" s="99">
        <v>0.17137561694975909</v>
      </c>
      <c r="N41" s="4">
        <v>0.19709291890672045</v>
      </c>
      <c r="O41" s="4">
        <v>0.4607630109657284</v>
      </c>
      <c r="P41" s="4">
        <v>0.2916192788630319</v>
      </c>
      <c r="Q41" s="99">
        <v>0.0505247912645198</v>
      </c>
      <c r="R41" s="4">
        <v>0.09596932111431371</v>
      </c>
      <c r="S41" s="4">
        <v>0.36685470869895676</v>
      </c>
      <c r="T41" s="4">
        <v>0.40489721289530434</v>
      </c>
      <c r="U41" s="99">
        <v>0.13227875729142488</v>
      </c>
    </row>
    <row r="42" spans="2:21" ht="18" customHeight="1" hidden="1">
      <c r="B42" s="4">
        <v>0.3045732680072976</v>
      </c>
      <c r="C42" s="4">
        <v>0.3546033857301313</v>
      </c>
      <c r="D42" s="4">
        <v>0.2368812079558239</v>
      </c>
      <c r="E42" s="99">
        <v>0.10394213830674583</v>
      </c>
      <c r="F42" s="4">
        <v>0.09505298760777996</v>
      </c>
      <c r="G42" s="4">
        <v>0.38141362502668497</v>
      </c>
      <c r="H42" s="4">
        <v>0.37641089855820564</v>
      </c>
      <c r="I42" s="99">
        <v>0.14712248880732995</v>
      </c>
      <c r="J42" s="4">
        <v>0.08762749585056717</v>
      </c>
      <c r="K42" s="4">
        <v>0.4171762897579987</v>
      </c>
      <c r="L42" s="4">
        <v>0.38166945254461426</v>
      </c>
      <c r="M42" s="99">
        <v>0.11352676184682021</v>
      </c>
      <c r="N42" s="4">
        <v>0.29170915474237324</v>
      </c>
      <c r="O42" s="4">
        <v>0.44297492112493775</v>
      </c>
      <c r="P42" s="4">
        <v>0.22595779320453088</v>
      </c>
      <c r="Q42" s="99">
        <v>0.03935813092815873</v>
      </c>
      <c r="R42" s="4">
        <v>0.1391148130675076</v>
      </c>
      <c r="S42" s="4">
        <v>0.38871624588766546</v>
      </c>
      <c r="T42" s="4">
        <v>0.38566558494720526</v>
      </c>
      <c r="U42" s="99">
        <v>0.08650335609762123</v>
      </c>
    </row>
    <row r="43" spans="2:21" ht="18" customHeight="1" hidden="1">
      <c r="B43" s="4">
        <v>0.27375772074356836</v>
      </c>
      <c r="C43" s="4">
        <v>0.48997987564650086</v>
      </c>
      <c r="D43" s="4">
        <v>0.21206602364046684</v>
      </c>
      <c r="E43" s="99">
        <v>0.02419637996946405</v>
      </c>
      <c r="F43" s="4">
        <v>0.08238920109315302</v>
      </c>
      <c r="G43" s="4">
        <v>0.3508029017295557</v>
      </c>
      <c r="H43" s="4">
        <v>0.4896753845910844</v>
      </c>
      <c r="I43" s="99">
        <v>0.07713251258620676</v>
      </c>
      <c r="J43" s="4">
        <v>0.167351848032788</v>
      </c>
      <c r="K43" s="4">
        <v>0.4917474159446054</v>
      </c>
      <c r="L43" s="4">
        <v>0.29971929970155076</v>
      </c>
      <c r="M43" s="99">
        <v>0.04118143632105507</v>
      </c>
      <c r="N43" s="4">
        <v>0.2627755472041607</v>
      </c>
      <c r="O43" s="4">
        <v>0.4963039555435094</v>
      </c>
      <c r="P43" s="4">
        <v>0.23230511444373927</v>
      </c>
      <c r="Q43" s="99">
        <v>0.008615382808590415</v>
      </c>
      <c r="R43" s="4">
        <v>0.07362349351561397</v>
      </c>
      <c r="S43" s="4">
        <v>0.36007570470592587</v>
      </c>
      <c r="T43" s="4">
        <v>0.44129252059294216</v>
      </c>
      <c r="U43" s="99">
        <v>0.12500828118551774</v>
      </c>
    </row>
    <row r="44" spans="2:21" ht="18" customHeight="1" hidden="1">
      <c r="B44" s="4">
        <v>0.38691423940661723</v>
      </c>
      <c r="C44" s="4">
        <v>0.411150303068147</v>
      </c>
      <c r="D44" s="4">
        <v>0.16075832568260592</v>
      </c>
      <c r="E44" s="99">
        <v>0.04117713184262958</v>
      </c>
      <c r="F44" s="4">
        <v>0.07130857998366914</v>
      </c>
      <c r="G44" s="4">
        <v>0.39774081225101077</v>
      </c>
      <c r="H44" s="4">
        <v>0.33790513311995135</v>
      </c>
      <c r="I44" s="99">
        <v>0.19304547464536878</v>
      </c>
      <c r="J44" s="4">
        <v>0.07513908660703104</v>
      </c>
      <c r="K44" s="4">
        <v>0.4173593830949813</v>
      </c>
      <c r="L44" s="4">
        <v>0.36583215564565863</v>
      </c>
      <c r="M44" s="99">
        <v>0.14166937465232948</v>
      </c>
      <c r="N44" s="4">
        <v>0.23954069105347764</v>
      </c>
      <c r="O44" s="4">
        <v>0.5011599797741773</v>
      </c>
      <c r="P44" s="4">
        <v>0.23134430102858464</v>
      </c>
      <c r="Q44" s="99">
        <v>0.027955028143760583</v>
      </c>
      <c r="R44" s="4">
        <v>0.0860345826620758</v>
      </c>
      <c r="S44" s="4">
        <v>0.3732124611076851</v>
      </c>
      <c r="T44" s="4">
        <v>0.4042313717408213</v>
      </c>
      <c r="U44" s="99">
        <v>0.1365215844894178</v>
      </c>
    </row>
    <row r="45" spans="2:21" ht="18" customHeight="1" hidden="1">
      <c r="B45" s="4">
        <v>0.40733821775754164</v>
      </c>
      <c r="C45" s="4">
        <v>0.3891627169967213</v>
      </c>
      <c r="D45" s="4">
        <v>0.13878274487845021</v>
      </c>
      <c r="E45" s="99">
        <v>0.06471632036728685</v>
      </c>
      <c r="F45" s="4">
        <v>0.09771910327615428</v>
      </c>
      <c r="G45" s="4">
        <v>0.35794891016061714</v>
      </c>
      <c r="H45" s="4">
        <v>0.42400976212940006</v>
      </c>
      <c r="I45" s="99">
        <v>0.12032222443382809</v>
      </c>
      <c r="J45" s="4">
        <v>0.11431991782604502</v>
      </c>
      <c r="K45" s="4">
        <v>0.4378869553547808</v>
      </c>
      <c r="L45" s="4">
        <v>0.36891983590343586</v>
      </c>
      <c r="M45" s="99">
        <v>0.07887329091573846</v>
      </c>
      <c r="N45" s="4">
        <v>0.24461915308008902</v>
      </c>
      <c r="O45" s="4">
        <v>0.5050509619865923</v>
      </c>
      <c r="P45" s="4">
        <v>0.23247147691666725</v>
      </c>
      <c r="Q45" s="99">
        <v>0.017858408016651034</v>
      </c>
      <c r="R45" s="4">
        <v>0.15718630055115135</v>
      </c>
      <c r="S45" s="4">
        <v>0.4286929286327355</v>
      </c>
      <c r="T45" s="4">
        <v>0.3586924627797772</v>
      </c>
      <c r="U45" s="99">
        <v>0.055428308036335576</v>
      </c>
    </row>
    <row r="46" spans="2:21" ht="18" customHeight="1" hidden="1">
      <c r="B46" s="4">
        <v>0.39151083828555594</v>
      </c>
      <c r="C46" s="4">
        <v>0.4303555027758855</v>
      </c>
      <c r="D46" s="4">
        <v>0.13357166069814694</v>
      </c>
      <c r="E46" s="99">
        <v>0.044561998240411425</v>
      </c>
      <c r="F46" s="4">
        <v>0.10945474557950559</v>
      </c>
      <c r="G46" s="4">
        <v>0.3393169156456179</v>
      </c>
      <c r="H46" s="4">
        <v>0.40252472415846324</v>
      </c>
      <c r="I46" s="99">
        <v>0.14870361461641332</v>
      </c>
      <c r="J46" s="4">
        <v>0.1120460369383342</v>
      </c>
      <c r="K46" s="4">
        <v>0.33275784844737805</v>
      </c>
      <c r="L46" s="4">
        <v>0.3630831856402215</v>
      </c>
      <c r="M46" s="99">
        <v>0.19211292897406607</v>
      </c>
      <c r="N46" s="4">
        <v>0.21979177670073397</v>
      </c>
      <c r="O46" s="4">
        <v>0.4245101510836112</v>
      </c>
      <c r="P46" s="4">
        <v>0.2827508979096565</v>
      </c>
      <c r="Q46" s="99">
        <v>0.07294717430599851</v>
      </c>
      <c r="R46" s="4">
        <v>0.12061522663606669</v>
      </c>
      <c r="S46" s="4">
        <v>0.3249271791552444</v>
      </c>
      <c r="T46" s="4">
        <v>0.3842584737071336</v>
      </c>
      <c r="U46" s="99">
        <v>0.17019912050155492</v>
      </c>
    </row>
    <row r="47" spans="2:21" ht="18" customHeight="1" hidden="1">
      <c r="B47" s="4">
        <v>0.2726618295158187</v>
      </c>
      <c r="C47" s="4">
        <v>0.4667857264501177</v>
      </c>
      <c r="D47" s="4">
        <v>0.18094759409238168</v>
      </c>
      <c r="E47" s="99">
        <v>0.07960484994168177</v>
      </c>
      <c r="F47" s="4">
        <v>0.09013033757594932</v>
      </c>
      <c r="G47" s="4">
        <v>0.4100364856065681</v>
      </c>
      <c r="H47" s="4">
        <v>0.4040718654511208</v>
      </c>
      <c r="I47" s="99">
        <v>0.09576131136636155</v>
      </c>
      <c r="J47" s="4">
        <v>0.09540379799978499</v>
      </c>
      <c r="K47" s="4">
        <v>0.4307918897969701</v>
      </c>
      <c r="L47" s="4">
        <v>0.42172042150556943</v>
      </c>
      <c r="M47" s="99">
        <v>0.052083890697675286</v>
      </c>
      <c r="N47" s="4">
        <v>0.25092024939898583</v>
      </c>
      <c r="O47" s="4">
        <v>0.5040313326907309</v>
      </c>
      <c r="P47" s="4">
        <v>0.23300337293684345</v>
      </c>
      <c r="Q47" s="99">
        <v>0.01204504497343988</v>
      </c>
      <c r="R47" s="4">
        <v>0.08990630991816996</v>
      </c>
      <c r="S47" s="4">
        <v>0.3331963597027691</v>
      </c>
      <c r="T47" s="4">
        <v>0.484602152503934</v>
      </c>
      <c r="U47" s="99">
        <v>0.09229517787512691</v>
      </c>
    </row>
    <row r="48" spans="2:21" ht="18" customHeight="1" hidden="1">
      <c r="B48" s="4">
        <v>0.7224850486476836</v>
      </c>
      <c r="C48" s="4">
        <v>0.17533993870689393</v>
      </c>
      <c r="D48" s="4">
        <v>0.08069267160581986</v>
      </c>
      <c r="E48" s="99">
        <v>0.021482341039602487</v>
      </c>
      <c r="F48" s="4">
        <v>0.1748638757475677</v>
      </c>
      <c r="G48" s="4">
        <v>0.17587550953613618</v>
      </c>
      <c r="H48" s="4">
        <v>0.3412181260971764</v>
      </c>
      <c r="I48" s="99">
        <v>0.3080424886191198</v>
      </c>
      <c r="J48" s="4">
        <v>0.26186438156446196</v>
      </c>
      <c r="K48" s="4">
        <v>0.27906215597012696</v>
      </c>
      <c r="L48" s="4">
        <v>0.3542801035436935</v>
      </c>
      <c r="M48" s="99">
        <v>0.10479335892171737</v>
      </c>
      <c r="N48" s="4">
        <v>0.428069862239281</v>
      </c>
      <c r="O48" s="4">
        <v>0.3841530542414233</v>
      </c>
      <c r="P48" s="4">
        <v>0.15275670207384928</v>
      </c>
      <c r="Q48" s="99">
        <v>0.03502038144544615</v>
      </c>
      <c r="R48" s="4">
        <v>0.2849831890267489</v>
      </c>
      <c r="S48" s="4">
        <v>0.405308101996489</v>
      </c>
      <c r="T48" s="4">
        <v>0.2704037608973787</v>
      </c>
      <c r="U48" s="99">
        <v>0.0393049480793835</v>
      </c>
    </row>
    <row r="49" spans="2:21" ht="18" customHeight="1" hidden="1">
      <c r="B49" s="4">
        <v>0.3692362093352194</v>
      </c>
      <c r="C49" s="4">
        <v>0.5306223479490809</v>
      </c>
      <c r="D49" s="4">
        <v>0.08789250353606794</v>
      </c>
      <c r="E49" s="99">
        <v>0.012248939179632257</v>
      </c>
      <c r="F49" s="4">
        <v>0.16567185289957578</v>
      </c>
      <c r="G49" s="4">
        <v>0.3827439886845829</v>
      </c>
      <c r="H49" s="4">
        <v>0.3641725601131544</v>
      </c>
      <c r="I49" s="99">
        <v>0.08741159830268745</v>
      </c>
      <c r="J49" s="4">
        <v>0.0553041018387553</v>
      </c>
      <c r="K49" s="4">
        <v>0.33796322489391795</v>
      </c>
      <c r="L49" s="4">
        <v>0.4228147100424328</v>
      </c>
      <c r="M49" s="99">
        <v>0.183917963224894</v>
      </c>
      <c r="N49" s="4">
        <v>0.25942008486562934</v>
      </c>
      <c r="O49" s="4">
        <v>0.3814851485148515</v>
      </c>
      <c r="P49" s="4">
        <v>0.3208203677510607</v>
      </c>
      <c r="Q49" s="99">
        <v>0.03827439886845826</v>
      </c>
      <c r="R49" s="4">
        <v>0.2186138613861386</v>
      </c>
      <c r="S49" s="4">
        <v>0.303974540311174</v>
      </c>
      <c r="T49" s="4">
        <v>0.3679915134370578</v>
      </c>
      <c r="U49" s="99">
        <v>0.10942008486562944</v>
      </c>
    </row>
    <row r="50" spans="2:21" ht="18" customHeight="1" hidden="1">
      <c r="B50" s="4">
        <v>0.2875548714440454</v>
      </c>
      <c r="C50" s="4">
        <v>0.35690667578815344</v>
      </c>
      <c r="D50" s="4">
        <v>0.32104783079641985</v>
      </c>
      <c r="E50" s="99">
        <v>0.034490621971381336</v>
      </c>
      <c r="F50" s="4">
        <v>0.05498546263040874</v>
      </c>
      <c r="G50" s="4">
        <v>0.3140926971096288</v>
      </c>
      <c r="H50" s="4">
        <v>0.463770594606921</v>
      </c>
      <c r="I50" s="99">
        <v>0.16715124565304143</v>
      </c>
      <c r="J50" s="4">
        <v>0.06709993728977821</v>
      </c>
      <c r="K50" s="4">
        <v>0.3967561712559145</v>
      </c>
      <c r="L50" s="4">
        <v>0.40872812268399733</v>
      </c>
      <c r="M50" s="99">
        <v>0.1274157687703095</v>
      </c>
      <c r="N50" s="4">
        <v>0.11028447636964825</v>
      </c>
      <c r="O50" s="4">
        <v>0.4846359956672937</v>
      </c>
      <c r="P50" s="4">
        <v>0.3682515249985748</v>
      </c>
      <c r="Q50" s="99">
        <v>0.0368280029644832</v>
      </c>
      <c r="R50" s="4">
        <v>0.08015506527563991</v>
      </c>
      <c r="S50" s="4">
        <v>0.37976740208654014</v>
      </c>
      <c r="T50" s="4">
        <v>0.4073313950173877</v>
      </c>
      <c r="U50" s="99">
        <v>0.1327461376204321</v>
      </c>
    </row>
    <row r="51" spans="2:21" ht="18" customHeight="1" hidden="1">
      <c r="B51" s="4">
        <v>0.3654018859452179</v>
      </c>
      <c r="C51" s="4">
        <v>0.4192486154767252</v>
      </c>
      <c r="D51" s="4">
        <v>0.18597515342014678</v>
      </c>
      <c r="E51" s="99">
        <v>0.029374345157910497</v>
      </c>
      <c r="F51" s="4">
        <v>0.058973207603652156</v>
      </c>
      <c r="G51" s="4">
        <v>0.4062266127825177</v>
      </c>
      <c r="H51" s="4">
        <v>0.4611585092052089</v>
      </c>
      <c r="I51" s="99">
        <v>0.07364167040862148</v>
      </c>
      <c r="J51" s="4">
        <v>0.07079778476276007</v>
      </c>
      <c r="K51" s="4">
        <v>0.37090255949708123</v>
      </c>
      <c r="L51" s="4">
        <v>0.5025819488100585</v>
      </c>
      <c r="M51" s="99">
        <v>0.05571770693010028</v>
      </c>
      <c r="N51" s="4">
        <v>0.1894177518335578</v>
      </c>
      <c r="O51" s="4">
        <v>0.5660455021703338</v>
      </c>
      <c r="P51" s="4">
        <v>0.22642568477772787</v>
      </c>
      <c r="Q51" s="99">
        <v>0.01811106121838048</v>
      </c>
      <c r="R51" s="4">
        <v>0.070011974255351</v>
      </c>
      <c r="S51" s="4">
        <v>0.4632540038916331</v>
      </c>
      <c r="T51" s="4">
        <v>0.39687172578955243</v>
      </c>
      <c r="U51" s="99">
        <v>0.06986229606346354</v>
      </c>
    </row>
    <row r="52" spans="2:21" ht="18" customHeight="1" hidden="1">
      <c r="B52" s="4">
        <v>0.5850443767386408</v>
      </c>
      <c r="C52" s="4">
        <v>0.35033337748929233</v>
      </c>
      <c r="D52" s="4">
        <v>0.06267938358281451</v>
      </c>
      <c r="E52" s="99">
        <v>0.0019428621892524402</v>
      </c>
      <c r="F52" s="4">
        <v>0.2085485936327108</v>
      </c>
      <c r="G52" s="4">
        <v>0.20642910760807173</v>
      </c>
      <c r="H52" s="4">
        <v>0.29403452995981816</v>
      </c>
      <c r="I52" s="99">
        <v>0.29098776879939964</v>
      </c>
      <c r="J52" s="4">
        <v>0.2192564136530225</v>
      </c>
      <c r="K52" s="4">
        <v>0.3639996467523293</v>
      </c>
      <c r="L52" s="4">
        <v>0.2912968605113261</v>
      </c>
      <c r="M52" s="99">
        <v>0.1254470790833223</v>
      </c>
      <c r="N52" s="4">
        <v>0.29403452995981794</v>
      </c>
      <c r="O52" s="4">
        <v>0.47763500684417354</v>
      </c>
      <c r="P52" s="4">
        <v>0.2142888682827747</v>
      </c>
      <c r="Q52" s="99">
        <v>0.01404159491323354</v>
      </c>
      <c r="R52" s="4">
        <v>0.2498344151543252</v>
      </c>
      <c r="S52" s="4">
        <v>0.4631297743630506</v>
      </c>
      <c r="T52" s="4">
        <v>0.2276239678544621</v>
      </c>
      <c r="U52" s="99">
        <v>0.0594118426281627</v>
      </c>
    </row>
    <row r="53" spans="2:21" ht="18" customHeight="1" hidden="1">
      <c r="B53" s="4">
        <v>0.3701055651433309</v>
      </c>
      <c r="C53" s="4">
        <v>0.5084609005536004</v>
      </c>
      <c r="D53" s="4">
        <v>0.1001860277472712</v>
      </c>
      <c r="E53" s="99">
        <v>0.02124750655579711</v>
      </c>
      <c r="F53" s="4">
        <v>0.1031669542999305</v>
      </c>
      <c r="G53" s="4">
        <v>0.3616558710805297</v>
      </c>
      <c r="H53" s="4">
        <v>0.4273259071654301</v>
      </c>
      <c r="I53" s="99">
        <v>0.10785126745410939</v>
      </c>
      <c r="J53" s="4">
        <v>0.0833987045296636</v>
      </c>
      <c r="K53" s="4">
        <v>0.24647555864356635</v>
      </c>
      <c r="L53" s="4">
        <v>0.5672501512876258</v>
      </c>
      <c r="M53" s="99">
        <v>0.10287558553914428</v>
      </c>
      <c r="N53" s="4">
        <v>0.19490328798440051</v>
      </c>
      <c r="O53" s="4">
        <v>0.4013268485106571</v>
      </c>
      <c r="P53" s="4">
        <v>0.3374274379720732</v>
      </c>
      <c r="Q53" s="99">
        <v>0.0663424255328686</v>
      </c>
      <c r="R53" s="4">
        <v>0.0999394849496829</v>
      </c>
      <c r="S53" s="4">
        <v>0.3570836228343456</v>
      </c>
      <c r="T53" s="4">
        <v>0.4468027881749109</v>
      </c>
      <c r="U53" s="99">
        <v>0.09617410404106061</v>
      </c>
    </row>
    <row r="54" spans="2:21" ht="18" customHeight="1" hidden="1">
      <c r="B54" s="4">
        <v>0.25691699604743085</v>
      </c>
      <c r="C54" s="4">
        <v>0.37872996568648737</v>
      </c>
      <c r="D54" s="4">
        <v>0.28541024193198117</v>
      </c>
      <c r="E54" s="99">
        <v>0.0789427963341007</v>
      </c>
      <c r="F54" s="4">
        <v>0.03411805585718629</v>
      </c>
      <c r="G54" s="4">
        <v>0.2738131433783607</v>
      </c>
      <c r="H54" s="4">
        <v>0.5708422012769839</v>
      </c>
      <c r="I54" s="99">
        <v>0.12122659948746901</v>
      </c>
      <c r="J54" s="4">
        <v>0.040633279763714544</v>
      </c>
      <c r="K54" s="4">
        <v>0.3835512313773183</v>
      </c>
      <c r="L54" s="4">
        <v>0.5011727403031752</v>
      </c>
      <c r="M54" s="99">
        <v>0.07464274855579203</v>
      </c>
      <c r="N54" s="4">
        <v>0.12963123832689052</v>
      </c>
      <c r="O54" s="4">
        <v>0.4892715979672502</v>
      </c>
      <c r="P54" s="4">
        <v>0.35820701038092356</v>
      </c>
      <c r="Q54" s="99">
        <v>0.022890153324935936</v>
      </c>
      <c r="R54" s="4">
        <v>0.0436520001737393</v>
      </c>
      <c r="S54" s="4">
        <v>0.3989705946227685</v>
      </c>
      <c r="T54" s="4">
        <v>0.49009685966207694</v>
      </c>
      <c r="U54" s="99">
        <v>0.0672805455414151</v>
      </c>
    </row>
    <row r="55" spans="2:21" ht="18" customHeight="1" hidden="1">
      <c r="B55" s="4">
        <v>0.16769786884882348</v>
      </c>
      <c r="C55" s="4">
        <v>0.4568114784999887</v>
      </c>
      <c r="D55" s="4">
        <v>0.3294968176878893</v>
      </c>
      <c r="E55" s="99">
        <v>0.045993834963298064</v>
      </c>
      <c r="F55" s="4">
        <v>0.0374337480318453</v>
      </c>
      <c r="G55" s="4">
        <v>0.41665003437340614</v>
      </c>
      <c r="H55" s="4">
        <v>0.5299270396735636</v>
      </c>
      <c r="I55" s="99">
        <v>0.015989177921185108</v>
      </c>
      <c r="J55" s="4">
        <v>0.014348124986139759</v>
      </c>
      <c r="K55" s="4">
        <v>0.40048344532410807</v>
      </c>
      <c r="L55" s="4">
        <v>0.5362694875036038</v>
      </c>
      <c r="M55" s="99">
        <v>0.048898942186148646</v>
      </c>
      <c r="N55" s="4">
        <v>0.08586698600669726</v>
      </c>
      <c r="O55" s="4">
        <v>0.45725500632027133</v>
      </c>
      <c r="P55" s="4">
        <v>0.4493380347282282</v>
      </c>
      <c r="Q55" s="99">
        <v>0.0075399729448029605</v>
      </c>
      <c r="R55" s="4">
        <v>0.051160934069589506</v>
      </c>
      <c r="S55" s="4">
        <v>0.2802652296365289</v>
      </c>
      <c r="T55" s="4">
        <v>0.5951921584281371</v>
      </c>
      <c r="U55" s="99">
        <v>0.07338167786574412</v>
      </c>
    </row>
    <row r="56" spans="2:21" ht="18" customHeight="1" hidden="1">
      <c r="B56" s="4">
        <v>0.389007025382897</v>
      </c>
      <c r="C56" s="4">
        <v>0.406543565449113</v>
      </c>
      <c r="D56" s="4">
        <v>0.1677343813087131</v>
      </c>
      <c r="E56" s="99">
        <v>0.03671502785927701</v>
      </c>
      <c r="F56" s="4">
        <v>0.19895830529460842</v>
      </c>
      <c r="G56" s="4">
        <v>0.3481602110306587</v>
      </c>
      <c r="H56" s="4">
        <v>0.35789077010040093</v>
      </c>
      <c r="I56" s="99">
        <v>0.09499071357433177</v>
      </c>
      <c r="J56" s="4">
        <v>0.19251164167855508</v>
      </c>
      <c r="K56" s="4">
        <v>0.32841646254474977</v>
      </c>
      <c r="L56" s="4">
        <v>0.3575812225781269</v>
      </c>
      <c r="M56" s="99">
        <v>0.12149067319856797</v>
      </c>
      <c r="N56" s="4">
        <v>0.46963742564130173</v>
      </c>
      <c r="O56" s="4">
        <v>0.3762079082662646</v>
      </c>
      <c r="P56" s="4">
        <v>0.14132863179995153</v>
      </c>
      <c r="Q56" s="99">
        <v>0.012826034292482032</v>
      </c>
      <c r="R56" s="4">
        <v>0.2822535059621543</v>
      </c>
      <c r="S56" s="4">
        <v>0.4161933729913056</v>
      </c>
      <c r="T56" s="4">
        <v>0.24277946757826155</v>
      </c>
      <c r="U56" s="99">
        <v>0.058773653468278085</v>
      </c>
    </row>
    <row r="57" spans="2:21" ht="18" customHeight="1" hidden="1">
      <c r="B57" s="4">
        <v>0.48765993689630477</v>
      </c>
      <c r="C57" s="4">
        <v>0.3326881012756238</v>
      </c>
      <c r="D57" s="4">
        <v>0.11381893497996555</v>
      </c>
      <c r="E57" s="99">
        <v>0.06583302684810592</v>
      </c>
      <c r="F57" s="4">
        <v>0.05952265732370648</v>
      </c>
      <c r="G57" s="4">
        <v>0.31546040533477876</v>
      </c>
      <c r="H57" s="4">
        <v>0.37434428292135274</v>
      </c>
      <c r="I57" s="99">
        <v>0.2506726544201623</v>
      </c>
      <c r="J57" s="4">
        <v>0.08141538104179168</v>
      </c>
      <c r="K57" s="4">
        <v>0.40405721917887766</v>
      </c>
      <c r="L57" s="4">
        <v>0.3531290528638623</v>
      </c>
      <c r="M57" s="99">
        <v>0.16139834691546812</v>
      </c>
      <c r="N57" s="4">
        <v>0.2405489634346993</v>
      </c>
      <c r="O57" s="4">
        <v>0.4603859778169219</v>
      </c>
      <c r="P57" s="4">
        <v>0.22728944464876796</v>
      </c>
      <c r="Q57" s="99">
        <v>0.07177561409961092</v>
      </c>
      <c r="R57" s="4">
        <v>0.17680648845357233</v>
      </c>
      <c r="S57" s="4">
        <v>0.4390158920655814</v>
      </c>
      <c r="T57" s="4">
        <v>0.2469948316912177</v>
      </c>
      <c r="U57" s="99">
        <v>0.13718278778962853</v>
      </c>
    </row>
    <row r="58" spans="2:21" ht="18" customHeight="1" hidden="1">
      <c r="B58" s="4">
        <v>0.5447983106360971</v>
      </c>
      <c r="C58" s="4">
        <v>0.35028443371832424</v>
      </c>
      <c r="D58" s="4">
        <v>0.09425099120841232</v>
      </c>
      <c r="E58" s="99">
        <v>0.010666264437166003</v>
      </c>
      <c r="F58" s="4">
        <v>0.09127736597138424</v>
      </c>
      <c r="G58" s="4">
        <v>0.23008963971729018</v>
      </c>
      <c r="H58" s="4">
        <v>0.44985778314083774</v>
      </c>
      <c r="I58" s="99">
        <v>0.2287752111704879</v>
      </c>
      <c r="J58" s="4">
        <v>0.12364247543526984</v>
      </c>
      <c r="K58" s="4">
        <v>0.3250517152215136</v>
      </c>
      <c r="L58" s="4">
        <v>0.47237545250818835</v>
      </c>
      <c r="M58" s="99">
        <v>0.07893035683502846</v>
      </c>
      <c r="N58" s="4">
        <v>0.20035338734700917</v>
      </c>
      <c r="O58" s="4">
        <v>0.42921479055335277</v>
      </c>
      <c r="P58" s="4">
        <v>0.33285209446647124</v>
      </c>
      <c r="Q58" s="99">
        <v>0.0375797276331667</v>
      </c>
      <c r="R58" s="4">
        <v>0.1680529219100155</v>
      </c>
      <c r="S58" s="4">
        <v>0.4321668677814169</v>
      </c>
      <c r="T58" s="4">
        <v>0.3455438717462506</v>
      </c>
      <c r="U58" s="99">
        <v>0.054236338562316834</v>
      </c>
    </row>
    <row r="59" spans="2:21" ht="18" customHeight="1" hidden="1">
      <c r="B59" s="4">
        <v>0.4010205912253074</v>
      </c>
      <c r="C59" s="4">
        <v>0.2895927601809954</v>
      </c>
      <c r="D59" s="4">
        <v>0.19692227958618205</v>
      </c>
      <c r="E59" s="99">
        <v>0.11246436900751486</v>
      </c>
      <c r="F59" s="4">
        <v>0.0979727709450435</v>
      </c>
      <c r="G59" s="4">
        <v>0.3769210835808397</v>
      </c>
      <c r="H59" s="4">
        <v>0.4202762772340381</v>
      </c>
      <c r="I59" s="99">
        <v>0.10482986824007806</v>
      </c>
      <c r="J59" s="4">
        <v>0.20076943010345444</v>
      </c>
      <c r="K59" s="4">
        <v>0.32110750094683743</v>
      </c>
      <c r="L59" s="4">
        <v>0.27785197440548565</v>
      </c>
      <c r="M59" s="99">
        <v>0.20027109454422223</v>
      </c>
      <c r="N59" s="4">
        <v>0.3366954372396196</v>
      </c>
      <c r="O59" s="4">
        <v>0.512348755157773</v>
      </c>
      <c r="P59" s="4">
        <v>0.13239779137680144</v>
      </c>
      <c r="Q59" s="99">
        <v>0.0185580162258058</v>
      </c>
      <c r="R59" s="4">
        <v>0.24876911116869652</v>
      </c>
      <c r="S59" s="4">
        <v>0.52556461418861</v>
      </c>
      <c r="T59" s="4">
        <v>0.1749157812904898</v>
      </c>
      <c r="U59" s="99">
        <v>0.05075049335220364</v>
      </c>
    </row>
    <row r="60" spans="2:21" ht="18" customHeight="1" hidden="1">
      <c r="B60" s="4">
        <v>0.29783073632752816</v>
      </c>
      <c r="C60" s="4">
        <v>0.5239841124350748</v>
      </c>
      <c r="D60" s="4">
        <v>0.1725633974946532</v>
      </c>
      <c r="E60" s="99">
        <v>0.005621753742743659</v>
      </c>
      <c r="F60" s="4">
        <v>0.05652306752215093</v>
      </c>
      <c r="G60" s="4">
        <v>0.4623281393217232</v>
      </c>
      <c r="H60" s="4">
        <v>0.3654750992972808</v>
      </c>
      <c r="I60" s="99">
        <v>0.11567369385884507</v>
      </c>
      <c r="J60" s="4">
        <v>0.05218454017720746</v>
      </c>
      <c r="K60" s="4">
        <v>0.49868622059272827</v>
      </c>
      <c r="L60" s="4">
        <v>0.41973724411854557</v>
      </c>
      <c r="M60" s="99">
        <v>0.02939199511151848</v>
      </c>
      <c r="N60" s="4">
        <v>0.14750992972807822</v>
      </c>
      <c r="O60" s="4">
        <v>0.5360219981668193</v>
      </c>
      <c r="P60" s="4">
        <v>0.3035135960892148</v>
      </c>
      <c r="Q60" s="99">
        <v>0.012954476015887563</v>
      </c>
      <c r="R60" s="4">
        <v>0.08689275893675527</v>
      </c>
      <c r="S60" s="4">
        <v>0.45988389856400863</v>
      </c>
      <c r="T60" s="4">
        <v>0.4218148487626031</v>
      </c>
      <c r="U60" s="99">
        <v>0.03140849373663306</v>
      </c>
    </row>
    <row r="61" spans="5:21" ht="18" customHeight="1">
      <c r="E61" s="99"/>
      <c r="I61" s="99"/>
      <c r="M61" s="99"/>
      <c r="Q61" s="99"/>
      <c r="U61" s="99"/>
    </row>
    <row r="62" spans="5:21" ht="18" customHeight="1">
      <c r="E62" s="99"/>
      <c r="I62" s="99"/>
      <c r="M62" s="99"/>
      <c r="Q62" s="99"/>
      <c r="U62" s="99"/>
    </row>
    <row r="63" spans="5:21" ht="18" customHeight="1">
      <c r="E63" s="99"/>
      <c r="I63" s="99"/>
      <c r="M63" s="99"/>
      <c r="Q63" s="99"/>
      <c r="U63" s="99"/>
    </row>
    <row r="64" spans="5:21" ht="18" customHeight="1">
      <c r="E64" s="99"/>
      <c r="I64" s="99"/>
      <c r="M64" s="99"/>
      <c r="Q64" s="99"/>
      <c r="U64" s="99"/>
    </row>
    <row r="65" spans="5:21" ht="18" customHeight="1">
      <c r="E65" s="99"/>
      <c r="I65" s="99"/>
      <c r="M65" s="99"/>
      <c r="Q65" s="99"/>
      <c r="U65" s="99"/>
    </row>
    <row r="66" spans="5:21" ht="18" customHeight="1">
      <c r="E66" s="99"/>
      <c r="I66" s="99"/>
      <c r="M66" s="99"/>
      <c r="Q66" s="99"/>
      <c r="U66" s="99"/>
    </row>
    <row r="67" spans="5:21" ht="18" customHeight="1">
      <c r="E67" s="99"/>
      <c r="I67" s="99"/>
      <c r="M67" s="99"/>
      <c r="Q67" s="99"/>
      <c r="U67" s="99"/>
    </row>
    <row r="68" spans="5:21" ht="18" customHeight="1">
      <c r="E68" s="99"/>
      <c r="I68" s="99"/>
      <c r="M68" s="99"/>
      <c r="Q68" s="99"/>
      <c r="U68" s="99"/>
    </row>
    <row r="69" spans="5:21" ht="18" customHeight="1">
      <c r="E69" s="99"/>
      <c r="I69" s="99"/>
      <c r="M69" s="99"/>
      <c r="Q69" s="99"/>
      <c r="U69" s="99"/>
    </row>
    <row r="70" spans="5:21" ht="18" customHeight="1">
      <c r="E70" s="99"/>
      <c r="I70" s="99"/>
      <c r="M70" s="99"/>
      <c r="Q70" s="99"/>
      <c r="U70" s="99"/>
    </row>
    <row r="71" spans="5:21" ht="18" customHeight="1">
      <c r="E71" s="99"/>
      <c r="I71" s="99"/>
      <c r="M71" s="99"/>
      <c r="Q71" s="99"/>
      <c r="U71" s="99"/>
    </row>
    <row r="72" spans="5:21" ht="18" customHeight="1">
      <c r="E72" s="99"/>
      <c r="I72" s="99"/>
      <c r="M72" s="99"/>
      <c r="Q72" s="99"/>
      <c r="U72" s="99"/>
    </row>
    <row r="73" spans="5:21" ht="18" customHeight="1">
      <c r="E73" s="99"/>
      <c r="I73" s="99"/>
      <c r="M73" s="99"/>
      <c r="Q73" s="99"/>
      <c r="U73" s="99"/>
    </row>
    <row r="74" spans="5:21" ht="18" customHeight="1">
      <c r="E74" s="99"/>
      <c r="I74" s="99"/>
      <c r="M74" s="99"/>
      <c r="Q74" s="99"/>
      <c r="U74" s="99"/>
    </row>
    <row r="75" spans="5:21" ht="18" customHeight="1">
      <c r="E75" s="99"/>
      <c r="I75" s="99"/>
      <c r="M75" s="99"/>
      <c r="Q75" s="99"/>
      <c r="U75" s="99"/>
    </row>
    <row r="76" spans="5:21" ht="18" customHeight="1">
      <c r="E76" s="99"/>
      <c r="I76" s="99"/>
      <c r="M76" s="99"/>
      <c r="Q76" s="99"/>
      <c r="U76" s="99"/>
    </row>
    <row r="77" spans="5:21" ht="18" customHeight="1">
      <c r="E77" s="99"/>
      <c r="I77" s="99"/>
      <c r="M77" s="99"/>
      <c r="Q77" s="99"/>
      <c r="U77" s="99"/>
    </row>
    <row r="78" spans="5:21" ht="18" customHeight="1">
      <c r="E78" s="99"/>
      <c r="I78" s="99"/>
      <c r="M78" s="99"/>
      <c r="Q78" s="99"/>
      <c r="U78" s="99"/>
    </row>
    <row r="79" spans="5:21" ht="18" customHeight="1">
      <c r="E79" s="99"/>
      <c r="I79" s="99"/>
      <c r="M79" s="99"/>
      <c r="Q79" s="99"/>
      <c r="U79" s="99"/>
    </row>
    <row r="80" spans="5:21" ht="18" customHeight="1">
      <c r="E80" s="99"/>
      <c r="I80" s="99"/>
      <c r="M80" s="99"/>
      <c r="Q80" s="99"/>
      <c r="U80" s="99"/>
    </row>
    <row r="81" spans="5:21" ht="18" customHeight="1">
      <c r="E81" s="99"/>
      <c r="I81" s="99"/>
      <c r="M81" s="99"/>
      <c r="Q81" s="99"/>
      <c r="U81" s="99"/>
    </row>
    <row r="82" spans="5:21" ht="18" customHeight="1">
      <c r="E82" s="99"/>
      <c r="I82" s="99"/>
      <c r="M82" s="99"/>
      <c r="Q82" s="99"/>
      <c r="U82" s="99"/>
    </row>
    <row r="83" spans="5:21" ht="18" customHeight="1">
      <c r="E83" s="99"/>
      <c r="I83" s="99"/>
      <c r="M83" s="99"/>
      <c r="Q83" s="99"/>
      <c r="U83" s="99"/>
    </row>
    <row r="84" spans="5:21" ht="18" customHeight="1">
      <c r="E84" s="99"/>
      <c r="I84" s="99"/>
      <c r="M84" s="99"/>
      <c r="Q84" s="99"/>
      <c r="U84" s="99"/>
    </row>
    <row r="85" spans="5:21" ht="18" customHeight="1">
      <c r="E85" s="99"/>
      <c r="I85" s="99"/>
      <c r="M85" s="99"/>
      <c r="Q85" s="99"/>
      <c r="U85" s="99"/>
    </row>
    <row r="86" spans="5:21" ht="18" customHeight="1">
      <c r="E86" s="99"/>
      <c r="I86" s="99"/>
      <c r="M86" s="99"/>
      <c r="Q86" s="99"/>
      <c r="U86" s="99"/>
    </row>
    <row r="87" spans="5:21" ht="18" customHeight="1">
      <c r="E87" s="99"/>
      <c r="I87" s="99"/>
      <c r="M87" s="99"/>
      <c r="Q87" s="99"/>
      <c r="U87" s="99"/>
    </row>
    <row r="88" spans="5:21" ht="18" customHeight="1">
      <c r="E88" s="99"/>
      <c r="I88" s="99"/>
      <c r="M88" s="99"/>
      <c r="Q88" s="99"/>
      <c r="U88" s="99"/>
    </row>
    <row r="89" spans="5:21" ht="18" customHeight="1">
      <c r="E89" s="99"/>
      <c r="I89" s="99"/>
      <c r="M89" s="99"/>
      <c r="Q89" s="99"/>
      <c r="U89" s="99"/>
    </row>
    <row r="90" spans="5:21" ht="18" customHeight="1">
      <c r="E90" s="99"/>
      <c r="I90" s="99"/>
      <c r="M90" s="99"/>
      <c r="Q90" s="99"/>
      <c r="U90" s="99"/>
    </row>
    <row r="91" spans="5:21" ht="18" customHeight="1">
      <c r="E91" s="99"/>
      <c r="I91" s="99"/>
      <c r="M91" s="99"/>
      <c r="Q91" s="99"/>
      <c r="U91" s="99"/>
    </row>
    <row r="92" spans="5:21" ht="18" customHeight="1">
      <c r="E92" s="99"/>
      <c r="I92" s="99"/>
      <c r="M92" s="99"/>
      <c r="Q92" s="99"/>
      <c r="U92" s="99"/>
    </row>
    <row r="93" spans="5:21" ht="18" customHeight="1">
      <c r="E93" s="99"/>
      <c r="I93" s="99"/>
      <c r="M93" s="99"/>
      <c r="Q93" s="99"/>
      <c r="U93" s="99"/>
    </row>
    <row r="94" spans="5:21" ht="18" customHeight="1">
      <c r="E94" s="99"/>
      <c r="I94" s="99"/>
      <c r="M94" s="99"/>
      <c r="Q94" s="99"/>
      <c r="U94" s="99"/>
    </row>
    <row r="95" spans="5:21" ht="18" customHeight="1">
      <c r="E95" s="99"/>
      <c r="I95" s="99"/>
      <c r="M95" s="99"/>
      <c r="Q95" s="99"/>
      <c r="U95" s="99"/>
    </row>
    <row r="96" spans="5:21" ht="18" customHeight="1">
      <c r="E96" s="99"/>
      <c r="I96" s="99"/>
      <c r="M96" s="99"/>
      <c r="Q96" s="99"/>
      <c r="U96" s="99"/>
    </row>
    <row r="97" spans="5:21" ht="18" customHeight="1">
      <c r="E97" s="99"/>
      <c r="I97" s="99"/>
      <c r="M97" s="99"/>
      <c r="Q97" s="99"/>
      <c r="U97" s="99"/>
    </row>
    <row r="98" spans="5:21" ht="18" customHeight="1">
      <c r="E98" s="99"/>
      <c r="I98" s="99"/>
      <c r="M98" s="99"/>
      <c r="Q98" s="99"/>
      <c r="U98" s="99"/>
    </row>
    <row r="99" spans="5:21" ht="18" customHeight="1">
      <c r="E99" s="99"/>
      <c r="I99" s="99"/>
      <c r="M99" s="99"/>
      <c r="Q99" s="99"/>
      <c r="U99" s="99"/>
    </row>
    <row r="100" spans="5:21" ht="18" customHeight="1">
      <c r="E100" s="99"/>
      <c r="I100" s="99"/>
      <c r="M100" s="99"/>
      <c r="Q100" s="99"/>
      <c r="U100" s="99"/>
    </row>
    <row r="101" spans="5:21" ht="18" customHeight="1">
      <c r="E101" s="99"/>
      <c r="I101" s="99"/>
      <c r="M101" s="99"/>
      <c r="Q101" s="99"/>
      <c r="U101" s="99"/>
    </row>
    <row r="102" spans="5:21" ht="18" customHeight="1">
      <c r="E102" s="99"/>
      <c r="I102" s="99"/>
      <c r="M102" s="99"/>
      <c r="Q102" s="99"/>
      <c r="U102" s="99"/>
    </row>
    <row r="103" spans="5:21" ht="18" customHeight="1">
      <c r="E103" s="99"/>
      <c r="I103" s="99"/>
      <c r="M103" s="99"/>
      <c r="Q103" s="99"/>
      <c r="U103" s="99"/>
    </row>
    <row r="104" spans="5:21" ht="18" customHeight="1">
      <c r="E104" s="99"/>
      <c r="I104" s="99"/>
      <c r="M104" s="99"/>
      <c r="Q104" s="99"/>
      <c r="U104" s="99"/>
    </row>
    <row r="105" spans="5:21" ht="18" customHeight="1">
      <c r="E105" s="99"/>
      <c r="I105" s="99"/>
      <c r="M105" s="99"/>
      <c r="Q105" s="99"/>
      <c r="U105" s="99"/>
    </row>
    <row r="106" spans="5:21" ht="18" customHeight="1">
      <c r="E106" s="99"/>
      <c r="I106" s="99"/>
      <c r="M106" s="99"/>
      <c r="Q106" s="99"/>
      <c r="U106" s="99"/>
    </row>
    <row r="107" spans="5:21" ht="18" customHeight="1">
      <c r="E107" s="99"/>
      <c r="I107" s="99"/>
      <c r="M107" s="99"/>
      <c r="Q107" s="99"/>
      <c r="U107" s="99"/>
    </row>
    <row r="108" spans="5:21" ht="18" customHeight="1">
      <c r="E108" s="99"/>
      <c r="I108" s="99"/>
      <c r="M108" s="99"/>
      <c r="Q108" s="99"/>
      <c r="U108" s="99"/>
    </row>
    <row r="109" spans="5:21" ht="18" customHeight="1">
      <c r="E109" s="99"/>
      <c r="I109" s="99"/>
      <c r="M109" s="99"/>
      <c r="Q109" s="99"/>
      <c r="U109" s="99"/>
    </row>
    <row r="110" spans="5:21" ht="18" customHeight="1">
      <c r="E110" s="99"/>
      <c r="I110" s="99"/>
      <c r="M110" s="99"/>
      <c r="Q110" s="99"/>
      <c r="U110" s="99"/>
    </row>
  </sheetData>
  <mergeCells count="6">
    <mergeCell ref="N5:Q5"/>
    <mergeCell ref="R5:U5"/>
    <mergeCell ref="A5:A6"/>
    <mergeCell ref="B5:E5"/>
    <mergeCell ref="F5:I5"/>
    <mergeCell ref="J5:M5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Y128"/>
  <sheetViews>
    <sheetView workbookViewId="0" topLeftCell="A1">
      <selection activeCell="G24" sqref="G24"/>
    </sheetView>
  </sheetViews>
  <sheetFormatPr defaultColWidth="8.88671875" defaultRowHeight="18" customHeight="1"/>
  <cols>
    <col min="1" max="1" width="10.21484375" style="46" customWidth="1"/>
    <col min="2" max="21" width="12.88671875" style="4" customWidth="1"/>
    <col min="22" max="16384" width="8.88671875" style="4" customWidth="1"/>
  </cols>
  <sheetData>
    <row r="2" spans="1:20" s="254" customFormat="1" ht="18" customHeight="1">
      <c r="A2" s="30"/>
      <c r="B2" s="253"/>
      <c r="C2" s="253"/>
      <c r="D2" s="253"/>
      <c r="F2" s="253"/>
      <c r="G2" s="253"/>
      <c r="H2" s="253"/>
      <c r="J2" s="253"/>
      <c r="K2" s="253"/>
      <c r="L2" s="253"/>
      <c r="N2" s="253"/>
      <c r="O2" s="253"/>
      <c r="P2" s="253"/>
      <c r="R2" s="253"/>
      <c r="S2" s="253"/>
      <c r="T2" s="253"/>
    </row>
    <row r="3" spans="1:20" ht="18" customHeight="1">
      <c r="A3" s="31"/>
      <c r="B3" s="3"/>
      <c r="C3" s="3"/>
      <c r="D3" s="3"/>
      <c r="F3" s="3"/>
      <c r="G3" s="3"/>
      <c r="H3" s="3"/>
      <c r="J3" s="3"/>
      <c r="K3" s="3"/>
      <c r="L3" s="3"/>
      <c r="N3" s="3"/>
      <c r="O3" s="3"/>
      <c r="P3" s="3"/>
      <c r="R3" s="3"/>
      <c r="S3" s="3"/>
      <c r="T3" s="3"/>
    </row>
    <row r="4" spans="1:21" s="29" customFormat="1" ht="18" customHeight="1">
      <c r="A4" s="32"/>
      <c r="B4" s="84"/>
      <c r="C4" s="84"/>
      <c r="D4" s="84"/>
      <c r="E4" s="256" t="s">
        <v>776</v>
      </c>
      <c r="F4" s="84"/>
      <c r="G4" s="84"/>
      <c r="H4" s="84"/>
      <c r="I4" s="256" t="s">
        <v>776</v>
      </c>
      <c r="J4" s="84"/>
      <c r="K4" s="84"/>
      <c r="L4" s="84"/>
      <c r="M4" s="256" t="s">
        <v>776</v>
      </c>
      <c r="N4" s="84"/>
      <c r="O4" s="84"/>
      <c r="P4" s="84"/>
      <c r="Q4" s="256" t="s">
        <v>776</v>
      </c>
      <c r="R4" s="84"/>
      <c r="S4" s="84"/>
      <c r="T4" s="84"/>
      <c r="U4" s="256" t="s">
        <v>776</v>
      </c>
    </row>
    <row r="5" spans="1:21" s="309" customFormat="1" ht="18" customHeight="1">
      <c r="A5" s="33" t="s">
        <v>777</v>
      </c>
      <c r="B5" s="370" t="s">
        <v>778</v>
      </c>
      <c r="C5" s="371"/>
      <c r="D5" s="371"/>
      <c r="E5" s="371"/>
      <c r="F5" s="389" t="s">
        <v>779</v>
      </c>
      <c r="G5" s="389"/>
      <c r="H5" s="389"/>
      <c r="I5" s="389"/>
      <c r="J5" s="371" t="s">
        <v>780</v>
      </c>
      <c r="K5" s="371"/>
      <c r="L5" s="371"/>
      <c r="M5" s="371"/>
      <c r="N5" s="371" t="s">
        <v>781</v>
      </c>
      <c r="O5" s="371"/>
      <c r="P5" s="371"/>
      <c r="Q5" s="371"/>
      <c r="R5" s="389" t="s">
        <v>782</v>
      </c>
      <c r="S5" s="389"/>
      <c r="T5" s="389"/>
      <c r="U5" s="389"/>
    </row>
    <row r="6" spans="1:21" s="309" customFormat="1" ht="18" customHeight="1">
      <c r="A6" s="34"/>
      <c r="B6" s="391" t="s">
        <v>773</v>
      </c>
      <c r="C6" s="391" t="s">
        <v>774</v>
      </c>
      <c r="D6" s="393" t="s">
        <v>775</v>
      </c>
      <c r="E6" s="392" t="s">
        <v>772</v>
      </c>
      <c r="F6" s="391" t="s">
        <v>773</v>
      </c>
      <c r="G6" s="391" t="s">
        <v>774</v>
      </c>
      <c r="H6" s="393" t="s">
        <v>775</v>
      </c>
      <c r="I6" s="392" t="s">
        <v>772</v>
      </c>
      <c r="J6" s="391" t="s">
        <v>773</v>
      </c>
      <c r="K6" s="391" t="s">
        <v>774</v>
      </c>
      <c r="L6" s="393" t="s">
        <v>775</v>
      </c>
      <c r="M6" s="392" t="s">
        <v>772</v>
      </c>
      <c r="N6" s="391" t="s">
        <v>773</v>
      </c>
      <c r="O6" s="391" t="s">
        <v>774</v>
      </c>
      <c r="P6" s="393" t="s">
        <v>775</v>
      </c>
      <c r="Q6" s="392" t="s">
        <v>772</v>
      </c>
      <c r="R6" s="391" t="s">
        <v>773</v>
      </c>
      <c r="S6" s="391" t="s">
        <v>774</v>
      </c>
      <c r="T6" s="393" t="s">
        <v>775</v>
      </c>
      <c r="U6" s="392" t="s">
        <v>772</v>
      </c>
    </row>
    <row r="7" spans="1:21" s="126" customFormat="1" ht="20.25" customHeight="1">
      <c r="A7" s="35" t="s">
        <v>783</v>
      </c>
      <c r="B7" s="245"/>
      <c r="C7" s="245"/>
      <c r="D7" s="395"/>
      <c r="E7" s="45"/>
      <c r="F7" s="245"/>
      <c r="G7" s="245"/>
      <c r="H7" s="395"/>
      <c r="I7" s="45"/>
      <c r="J7" s="245"/>
      <c r="K7" s="245"/>
      <c r="L7" s="395"/>
      <c r="M7" s="45"/>
      <c r="N7" s="245"/>
      <c r="O7" s="245"/>
      <c r="P7" s="395"/>
      <c r="Q7" s="45"/>
      <c r="R7" s="245"/>
      <c r="S7" s="245"/>
      <c r="T7" s="395"/>
      <c r="U7" s="45"/>
    </row>
    <row r="8" spans="1:21" s="29" customFormat="1" ht="20.25" customHeight="1">
      <c r="A8" s="36" t="s">
        <v>43</v>
      </c>
      <c r="B8" s="245">
        <f>B33*100</f>
        <v>36.01102870622936</v>
      </c>
      <c r="C8" s="245">
        <f aca="true" t="shared" si="0" ref="C8:U8">C33*100</f>
        <v>40.713156725984824</v>
      </c>
      <c r="D8" s="245">
        <f t="shared" si="0"/>
        <v>17.76609487318657</v>
      </c>
      <c r="E8" s="245">
        <f t="shared" si="0"/>
        <v>5.509719694599278</v>
      </c>
      <c r="F8" s="245">
        <f t="shared" si="0"/>
        <v>10.900503224031121</v>
      </c>
      <c r="G8" s="245">
        <f t="shared" si="0"/>
        <v>39.296106429651445</v>
      </c>
      <c r="H8" s="245">
        <f t="shared" si="0"/>
        <v>38.029994153862624</v>
      </c>
      <c r="I8" s="245">
        <f t="shared" si="0"/>
        <v>11.77339619245507</v>
      </c>
      <c r="J8" s="245">
        <f t="shared" si="0"/>
        <v>11.839678433396111</v>
      </c>
      <c r="K8" s="245">
        <f t="shared" si="0"/>
        <v>41.74918989069843</v>
      </c>
      <c r="L8" s="245">
        <f t="shared" si="0"/>
        <v>36.87013041812885</v>
      </c>
      <c r="M8" s="245">
        <f t="shared" si="0"/>
        <v>9.541001257776713</v>
      </c>
      <c r="N8" s="245">
        <f t="shared" si="0"/>
        <v>24.131512019043814</v>
      </c>
      <c r="O8" s="245">
        <f t="shared" si="0"/>
        <v>47.29887177796585</v>
      </c>
      <c r="P8" s="245">
        <f t="shared" si="0"/>
        <v>25.5153647189653</v>
      </c>
      <c r="Q8" s="245">
        <f t="shared" si="0"/>
        <v>3.054251484024943</v>
      </c>
      <c r="R8" s="245">
        <f t="shared" si="0"/>
        <v>15.412477487019135</v>
      </c>
      <c r="S8" s="245">
        <f t="shared" si="0"/>
        <v>39.34300954943259</v>
      </c>
      <c r="T8" s="245">
        <f t="shared" si="0"/>
        <v>36.39642791415045</v>
      </c>
      <c r="U8" s="245">
        <f t="shared" si="0"/>
        <v>8.848085049397929</v>
      </c>
    </row>
    <row r="9" spans="1:21" s="29" customFormat="1" ht="20.25" customHeight="1">
      <c r="A9" s="36" t="s">
        <v>44</v>
      </c>
      <c r="B9" s="245">
        <f aca="true" t="shared" si="1" ref="B9:U9">B34*100</f>
        <v>34.33897191825749</v>
      </c>
      <c r="C9" s="245">
        <f t="shared" si="1"/>
        <v>42.77884681859496</v>
      </c>
      <c r="D9" s="245">
        <f t="shared" si="1"/>
        <v>17.859401728192108</v>
      </c>
      <c r="E9" s="245">
        <f t="shared" si="1"/>
        <v>5.022779534955468</v>
      </c>
      <c r="F9" s="245">
        <f t="shared" si="1"/>
        <v>10.22161085400171</v>
      </c>
      <c r="G9" s="245">
        <f t="shared" si="1"/>
        <v>38.14506489972776</v>
      </c>
      <c r="H9" s="245">
        <f t="shared" si="1"/>
        <v>39.994506628547875</v>
      </c>
      <c r="I9" s="245">
        <f t="shared" si="1"/>
        <v>11.638817617722802</v>
      </c>
      <c r="J9" s="245">
        <f t="shared" si="1"/>
        <v>10.856044773668309</v>
      </c>
      <c r="K9" s="245">
        <f t="shared" si="1"/>
        <v>39.91429687947532</v>
      </c>
      <c r="L9" s="245">
        <f t="shared" si="1"/>
        <v>39.150691716066994</v>
      </c>
      <c r="M9" s="245">
        <f t="shared" si="1"/>
        <v>10.078966630789461</v>
      </c>
      <c r="N9" s="245">
        <f t="shared" si="1"/>
        <v>30.048756223305777</v>
      </c>
      <c r="O9" s="245">
        <f t="shared" si="1"/>
        <v>46.42078205581798</v>
      </c>
      <c r="P9" s="245">
        <f t="shared" si="1"/>
        <v>21.286904576550697</v>
      </c>
      <c r="Q9" s="245">
        <f t="shared" si="1"/>
        <v>2.2435571443260542</v>
      </c>
      <c r="R9" s="245">
        <f t="shared" si="1"/>
        <v>13.484877650814845</v>
      </c>
      <c r="S9" s="245">
        <f t="shared" si="1"/>
        <v>38.85546350718664</v>
      </c>
      <c r="T9" s="245">
        <f t="shared" si="1"/>
        <v>38.546920052957844</v>
      </c>
      <c r="U9" s="245">
        <f t="shared" si="1"/>
        <v>9.112738789040717</v>
      </c>
    </row>
    <row r="10" spans="1:21" s="126" customFormat="1" ht="20.25" customHeight="1">
      <c r="A10" s="37" t="s">
        <v>784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</row>
    <row r="11" spans="1:21" s="29" customFormat="1" ht="20.25" customHeight="1">
      <c r="A11" s="38" t="s">
        <v>785</v>
      </c>
      <c r="B11" s="245">
        <f aca="true" t="shared" si="2" ref="B11:U15">B36*100</f>
        <v>34.53857370281832</v>
      </c>
      <c r="C11" s="245">
        <f t="shared" si="2"/>
        <v>42.56349480581802</v>
      </c>
      <c r="D11" s="245">
        <f t="shared" si="2"/>
        <v>18.185272890835332</v>
      </c>
      <c r="E11" s="245">
        <f t="shared" si="2"/>
        <v>4.712658600528186</v>
      </c>
      <c r="F11" s="245">
        <f t="shared" si="2"/>
        <v>12.378980524548826</v>
      </c>
      <c r="G11" s="245">
        <f t="shared" si="2"/>
        <v>42.365326957800306</v>
      </c>
      <c r="H11" s="245">
        <f t="shared" si="2"/>
        <v>36.69506300489818</v>
      </c>
      <c r="I11" s="245">
        <f t="shared" si="2"/>
        <v>8.56062951275268</v>
      </c>
      <c r="J11" s="245">
        <f t="shared" si="2"/>
        <v>10.473974919203588</v>
      </c>
      <c r="K11" s="245">
        <f t="shared" si="2"/>
        <v>44.13167707885119</v>
      </c>
      <c r="L11" s="245">
        <f t="shared" si="2"/>
        <v>38.46534719349185</v>
      </c>
      <c r="M11" s="245">
        <f t="shared" si="2"/>
        <v>6.929000808453166</v>
      </c>
      <c r="N11" s="245">
        <f t="shared" si="2"/>
        <v>30.409034533899543</v>
      </c>
      <c r="O11" s="245">
        <f t="shared" si="2"/>
        <v>46.861756862721684</v>
      </c>
      <c r="P11" s="245">
        <f t="shared" si="2"/>
        <v>20.700667599596688</v>
      </c>
      <c r="Q11" s="245">
        <f t="shared" si="2"/>
        <v>2.0285410037818927</v>
      </c>
      <c r="R11" s="245">
        <f t="shared" si="2"/>
        <v>14.568605544036888</v>
      </c>
      <c r="S11" s="245">
        <f t="shared" si="2"/>
        <v>40.1003556836384</v>
      </c>
      <c r="T11" s="245">
        <f t="shared" si="2"/>
        <v>36.659538871883115</v>
      </c>
      <c r="U11" s="245">
        <f t="shared" si="2"/>
        <v>8.671499900441475</v>
      </c>
    </row>
    <row r="12" spans="1:21" s="29" customFormat="1" ht="20.25" customHeight="1">
      <c r="A12" s="38" t="s">
        <v>786</v>
      </c>
      <c r="B12" s="245">
        <f t="shared" si="2"/>
        <v>34.008344444749234</v>
      </c>
      <c r="C12" s="245">
        <f t="shared" si="2"/>
        <v>42.571216786508614</v>
      </c>
      <c r="D12" s="245">
        <f t="shared" si="2"/>
        <v>18.264405539098643</v>
      </c>
      <c r="E12" s="245">
        <f t="shared" si="2"/>
        <v>5.156033229643386</v>
      </c>
      <c r="F12" s="245">
        <f t="shared" si="2"/>
        <v>12.83745876305216</v>
      </c>
      <c r="G12" s="245">
        <f t="shared" si="2"/>
        <v>42.52848842278671</v>
      </c>
      <c r="H12" s="245">
        <f t="shared" si="2"/>
        <v>36.47966331073311</v>
      </c>
      <c r="I12" s="245">
        <f t="shared" si="2"/>
        <v>8.154389503427877</v>
      </c>
      <c r="J12" s="245">
        <f t="shared" si="2"/>
        <v>9.60871139282156</v>
      </c>
      <c r="K12" s="245">
        <f t="shared" si="2"/>
        <v>44.430354132807835</v>
      </c>
      <c r="L12" s="245">
        <f t="shared" si="2"/>
        <v>37.919270730689384</v>
      </c>
      <c r="M12" s="245">
        <f t="shared" si="2"/>
        <v>8.041663743681047</v>
      </c>
      <c r="N12" s="245">
        <f t="shared" si="2"/>
        <v>37.58157686537608</v>
      </c>
      <c r="O12" s="245">
        <f t="shared" si="2"/>
        <v>44.62227332852585</v>
      </c>
      <c r="P12" s="245">
        <f t="shared" si="2"/>
        <v>16.13225482274771</v>
      </c>
      <c r="Q12" s="245">
        <f t="shared" si="2"/>
        <v>1.663894983350051</v>
      </c>
      <c r="R12" s="245">
        <f t="shared" si="2"/>
        <v>14.757378695325714</v>
      </c>
      <c r="S12" s="245">
        <f t="shared" si="2"/>
        <v>41.48438727094588</v>
      </c>
      <c r="T12" s="245">
        <f t="shared" si="2"/>
        <v>34.389152702504475</v>
      </c>
      <c r="U12" s="245">
        <f t="shared" si="2"/>
        <v>9.36908133122362</v>
      </c>
    </row>
    <row r="13" spans="1:21" s="29" customFormat="1" ht="20.25" customHeight="1">
      <c r="A13" s="39" t="s">
        <v>787</v>
      </c>
      <c r="B13" s="245">
        <f t="shared" si="2"/>
        <v>37.426326165075636</v>
      </c>
      <c r="C13" s="245">
        <f t="shared" si="2"/>
        <v>40.87341326336777</v>
      </c>
      <c r="D13" s="245">
        <f t="shared" si="2"/>
        <v>16.67224575972711</v>
      </c>
      <c r="E13" s="245">
        <f t="shared" si="2"/>
        <v>5.028014811829187</v>
      </c>
      <c r="F13" s="245">
        <f t="shared" si="2"/>
        <v>10.631486076076975</v>
      </c>
      <c r="G13" s="245">
        <f t="shared" si="2"/>
        <v>42.595444565129455</v>
      </c>
      <c r="H13" s="245">
        <f t="shared" si="2"/>
        <v>37.10389265844957</v>
      </c>
      <c r="I13" s="245">
        <f t="shared" si="2"/>
        <v>9.669176700343726</v>
      </c>
      <c r="J13" s="245">
        <f t="shared" si="2"/>
        <v>10.260677909406668</v>
      </c>
      <c r="K13" s="245">
        <f t="shared" si="2"/>
        <v>42.95885644842209</v>
      </c>
      <c r="L13" s="245">
        <f t="shared" si="2"/>
        <v>37.31086817396328</v>
      </c>
      <c r="M13" s="245">
        <f t="shared" si="2"/>
        <v>9.469597468207585</v>
      </c>
      <c r="N13" s="245">
        <f t="shared" si="2"/>
        <v>32.63391092042308</v>
      </c>
      <c r="O13" s="245">
        <f t="shared" si="2"/>
        <v>47.51990197685848</v>
      </c>
      <c r="P13" s="245">
        <f t="shared" si="2"/>
        <v>17.788274703102957</v>
      </c>
      <c r="Q13" s="245">
        <f t="shared" si="2"/>
        <v>2.057912399615274</v>
      </c>
      <c r="R13" s="245">
        <f t="shared" si="2"/>
        <v>15.729351099539024</v>
      </c>
      <c r="S13" s="245">
        <f t="shared" si="2"/>
        <v>40.8308401898856</v>
      </c>
      <c r="T13" s="245">
        <f t="shared" si="2"/>
        <v>34.73621505181731</v>
      </c>
      <c r="U13" s="245">
        <f t="shared" si="2"/>
        <v>8.703593658757919</v>
      </c>
    </row>
    <row r="14" spans="1:21" s="29" customFormat="1" ht="20.25" customHeight="1">
      <c r="A14" s="39" t="s">
        <v>788</v>
      </c>
      <c r="B14" s="245">
        <f t="shared" si="2"/>
        <v>36.45468607334881</v>
      </c>
      <c r="C14" s="245">
        <f t="shared" si="2"/>
        <v>41.073943485089714</v>
      </c>
      <c r="D14" s="245">
        <f t="shared" si="2"/>
        <v>16.542030286016203</v>
      </c>
      <c r="E14" s="245">
        <f t="shared" si="2"/>
        <v>5.92934015554523</v>
      </c>
      <c r="F14" s="245">
        <f t="shared" si="2"/>
        <v>10.522755640013244</v>
      </c>
      <c r="G14" s="245">
        <f t="shared" si="2"/>
        <v>37.56036929060297</v>
      </c>
      <c r="H14" s="245">
        <f t="shared" si="2"/>
        <v>39.305354458588866</v>
      </c>
      <c r="I14" s="245">
        <f t="shared" si="2"/>
        <v>12.611520610794496</v>
      </c>
      <c r="J14" s="245">
        <f t="shared" si="2"/>
        <v>11.905902102026317</v>
      </c>
      <c r="K14" s="245">
        <f t="shared" si="2"/>
        <v>42.55049233188166</v>
      </c>
      <c r="L14" s="245">
        <f t="shared" si="2"/>
        <v>35.33756612761703</v>
      </c>
      <c r="M14" s="245">
        <f t="shared" si="2"/>
        <v>10.206039438474932</v>
      </c>
      <c r="N14" s="245">
        <f t="shared" si="2"/>
        <v>27.48830980859355</v>
      </c>
      <c r="O14" s="245">
        <f t="shared" si="2"/>
        <v>48.04043164827976</v>
      </c>
      <c r="P14" s="245">
        <f t="shared" si="2"/>
        <v>21.888411940555432</v>
      </c>
      <c r="Q14" s="245">
        <f t="shared" si="2"/>
        <v>2.5828466025713213</v>
      </c>
      <c r="R14" s="245">
        <f t="shared" si="2"/>
        <v>14.689310714910489</v>
      </c>
      <c r="S14" s="245">
        <f t="shared" si="2"/>
        <v>39.56789554979186</v>
      </c>
      <c r="T14" s="245">
        <f t="shared" si="2"/>
        <v>36.77989304654361</v>
      </c>
      <c r="U14" s="245">
        <f t="shared" si="2"/>
        <v>8.962900688753821</v>
      </c>
    </row>
    <row r="15" spans="1:21" s="29" customFormat="1" ht="20.25" customHeight="1">
      <c r="A15" s="39" t="s">
        <v>789</v>
      </c>
      <c r="B15" s="245">
        <f t="shared" si="2"/>
        <v>33.9311426328332</v>
      </c>
      <c r="C15" s="245">
        <f t="shared" si="2"/>
        <v>42.0649309471646</v>
      </c>
      <c r="D15" s="245">
        <f t="shared" si="2"/>
        <v>18.771780831519365</v>
      </c>
      <c r="E15" s="245">
        <f t="shared" si="2"/>
        <v>5.232145588482995</v>
      </c>
      <c r="F15" s="245">
        <f t="shared" si="2"/>
        <v>8.823279266716856</v>
      </c>
      <c r="G15" s="245">
        <f t="shared" si="2"/>
        <v>34.311307932005356</v>
      </c>
      <c r="H15" s="245">
        <f t="shared" si="2"/>
        <v>41.93491061768139</v>
      </c>
      <c r="I15" s="245">
        <f t="shared" si="2"/>
        <v>14.930502183596323</v>
      </c>
      <c r="J15" s="245">
        <f t="shared" si="2"/>
        <v>12.577846772889673</v>
      </c>
      <c r="K15" s="245">
        <f t="shared" si="2"/>
        <v>35.847246279112916</v>
      </c>
      <c r="L15" s="245">
        <f t="shared" si="2"/>
        <v>39.91525523431351</v>
      </c>
      <c r="M15" s="245">
        <f t="shared" si="2"/>
        <v>11.659651713683877</v>
      </c>
      <c r="N15" s="245">
        <f t="shared" si="2"/>
        <v>18.807716806319036</v>
      </c>
      <c r="O15" s="245">
        <f t="shared" si="2"/>
        <v>46.74959796246369</v>
      </c>
      <c r="P15" s="245">
        <f t="shared" si="2"/>
        <v>30.867428728089035</v>
      </c>
      <c r="Q15" s="245">
        <f t="shared" si="2"/>
        <v>3.5752565031285877</v>
      </c>
      <c r="R15" s="245">
        <f t="shared" si="2"/>
        <v>13.335275543184947</v>
      </c>
      <c r="S15" s="245">
        <f t="shared" si="2"/>
        <v>36.52358737390825</v>
      </c>
      <c r="T15" s="245">
        <f t="shared" si="2"/>
        <v>41.03850863858619</v>
      </c>
      <c r="U15" s="245">
        <f t="shared" si="2"/>
        <v>9.102628444320683</v>
      </c>
    </row>
    <row r="16" spans="1:21" s="29" customFormat="1" ht="20.25" customHeight="1">
      <c r="A16" s="40" t="s">
        <v>790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</row>
    <row r="17" spans="1:21" s="29" customFormat="1" ht="20.25" customHeight="1">
      <c r="A17" s="36" t="s">
        <v>791</v>
      </c>
      <c r="B17" s="245">
        <f aca="true" t="shared" si="3" ref="B17:U20">B42*100</f>
        <v>32.85366633542629</v>
      </c>
      <c r="C17" s="245">
        <f t="shared" si="3"/>
        <v>42.523630319442034</v>
      </c>
      <c r="D17" s="245">
        <f t="shared" si="3"/>
        <v>19.418232222238043</v>
      </c>
      <c r="E17" s="245">
        <f t="shared" si="3"/>
        <v>5.204471122893383</v>
      </c>
      <c r="F17" s="245">
        <f t="shared" si="3"/>
        <v>8.816259099759456</v>
      </c>
      <c r="G17" s="245">
        <f t="shared" si="3"/>
        <v>34.10503718715866</v>
      </c>
      <c r="H17" s="245">
        <f t="shared" si="3"/>
        <v>42.71723107587177</v>
      </c>
      <c r="I17" s="245">
        <f t="shared" si="3"/>
        <v>14.361472637209946</v>
      </c>
      <c r="J17" s="245">
        <f t="shared" si="3"/>
        <v>11.45100255477883</v>
      </c>
      <c r="K17" s="245">
        <f t="shared" si="3"/>
        <v>35.44769016301464</v>
      </c>
      <c r="L17" s="245">
        <f t="shared" si="3"/>
        <v>41.014839313840554</v>
      </c>
      <c r="M17" s="245">
        <f t="shared" si="3"/>
        <v>12.086467968365744</v>
      </c>
      <c r="N17" s="245">
        <f t="shared" si="3"/>
        <v>17.90121225054985</v>
      </c>
      <c r="O17" s="245">
        <f t="shared" si="3"/>
        <v>46.78895980710983</v>
      </c>
      <c r="P17" s="245">
        <f t="shared" si="3"/>
        <v>31.634071635161575</v>
      </c>
      <c r="Q17" s="245">
        <f t="shared" si="3"/>
        <v>3.6757563071786468</v>
      </c>
      <c r="R17" s="245">
        <f t="shared" si="3"/>
        <v>11.82556117625872</v>
      </c>
      <c r="S17" s="245">
        <f t="shared" si="3"/>
        <v>36.69872211809487</v>
      </c>
      <c r="T17" s="245">
        <f t="shared" si="3"/>
        <v>42.067882242397374</v>
      </c>
      <c r="U17" s="245">
        <f t="shared" si="3"/>
        <v>9.407834463248927</v>
      </c>
    </row>
    <row r="18" spans="1:21" s="29" customFormat="1" ht="20.25" customHeight="1">
      <c r="A18" s="36" t="s">
        <v>61</v>
      </c>
      <c r="B18" s="245">
        <f t="shared" si="3"/>
        <v>34.95475702842049</v>
      </c>
      <c r="C18" s="245">
        <f t="shared" si="3"/>
        <v>41.6808367767316</v>
      </c>
      <c r="D18" s="245">
        <f t="shared" si="3"/>
        <v>17.956788429781064</v>
      </c>
      <c r="E18" s="245">
        <f t="shared" si="3"/>
        <v>5.407617765066758</v>
      </c>
      <c r="F18" s="245">
        <f t="shared" si="3"/>
        <v>10.377908157494591</v>
      </c>
      <c r="G18" s="245">
        <f t="shared" si="3"/>
        <v>38.05705006625824</v>
      </c>
      <c r="H18" s="245">
        <f t="shared" si="3"/>
        <v>39.12116097299401</v>
      </c>
      <c r="I18" s="245">
        <f t="shared" si="3"/>
        <v>12.443880803253206</v>
      </c>
      <c r="J18" s="245">
        <f t="shared" si="3"/>
        <v>11.289243757969821</v>
      </c>
      <c r="K18" s="245">
        <f t="shared" si="3"/>
        <v>39.14079704776924</v>
      </c>
      <c r="L18" s="245">
        <f t="shared" si="3"/>
        <v>39.658276031637016</v>
      </c>
      <c r="M18" s="245">
        <f t="shared" si="3"/>
        <v>9.911683162623767</v>
      </c>
      <c r="N18" s="245">
        <f t="shared" si="3"/>
        <v>25.014870801571078</v>
      </c>
      <c r="O18" s="245">
        <f t="shared" si="3"/>
        <v>47.60535730690857</v>
      </c>
      <c r="P18" s="245">
        <f t="shared" si="3"/>
        <v>24.55900933067186</v>
      </c>
      <c r="Q18" s="245">
        <f t="shared" si="3"/>
        <v>2.8207625608484794</v>
      </c>
      <c r="R18" s="245">
        <f t="shared" si="3"/>
        <v>13.644604799066066</v>
      </c>
      <c r="S18" s="245">
        <f t="shared" si="3"/>
        <v>38.04337271414595</v>
      </c>
      <c r="T18" s="245">
        <f t="shared" si="3"/>
        <v>39.41999558799836</v>
      </c>
      <c r="U18" s="245">
        <f t="shared" si="3"/>
        <v>8.892026898789664</v>
      </c>
    </row>
    <row r="19" spans="1:21" s="29" customFormat="1" ht="20.25" customHeight="1">
      <c r="A19" s="36" t="s">
        <v>62</v>
      </c>
      <c r="B19" s="245">
        <f t="shared" si="3"/>
        <v>33.89590982859275</v>
      </c>
      <c r="C19" s="245">
        <f t="shared" si="3"/>
        <v>42.499410155007865</v>
      </c>
      <c r="D19" s="245">
        <f t="shared" si="3"/>
        <v>18.302046178016035</v>
      </c>
      <c r="E19" s="245">
        <f t="shared" si="3"/>
        <v>5.302633838383267</v>
      </c>
      <c r="F19" s="245">
        <f t="shared" si="3"/>
        <v>11.33006693449426</v>
      </c>
      <c r="G19" s="245">
        <f t="shared" si="3"/>
        <v>41.13437583418753</v>
      </c>
      <c r="H19" s="245">
        <f t="shared" si="3"/>
        <v>37.35411246280185</v>
      </c>
      <c r="I19" s="245">
        <f t="shared" si="3"/>
        <v>10.181444768516586</v>
      </c>
      <c r="J19" s="245">
        <f t="shared" si="3"/>
        <v>10.556124709505776</v>
      </c>
      <c r="K19" s="245">
        <f t="shared" si="3"/>
        <v>42.205896401153545</v>
      </c>
      <c r="L19" s="245">
        <f t="shared" si="3"/>
        <v>37.59394698865711</v>
      </c>
      <c r="M19" s="245">
        <f t="shared" si="3"/>
        <v>9.644031900683435</v>
      </c>
      <c r="N19" s="245">
        <f t="shared" si="3"/>
        <v>30.106218818908197</v>
      </c>
      <c r="O19" s="245">
        <f t="shared" si="3"/>
        <v>47.38244552397015</v>
      </c>
      <c r="P19" s="245">
        <f t="shared" si="3"/>
        <v>20.3040582475315</v>
      </c>
      <c r="Q19" s="245">
        <f t="shared" si="3"/>
        <v>2.2072774095903123</v>
      </c>
      <c r="R19" s="245">
        <f t="shared" si="3"/>
        <v>14.914456705871459</v>
      </c>
      <c r="S19" s="245">
        <f t="shared" si="3"/>
        <v>39.20384215998661</v>
      </c>
      <c r="T19" s="245">
        <f t="shared" si="3"/>
        <v>36.48451227724996</v>
      </c>
      <c r="U19" s="245">
        <f t="shared" si="3"/>
        <v>9.397188856892082</v>
      </c>
    </row>
    <row r="20" spans="1:21" s="29" customFormat="1" ht="20.25" customHeight="1">
      <c r="A20" s="36" t="s">
        <v>63</v>
      </c>
      <c r="B20" s="245">
        <f t="shared" si="3"/>
        <v>39.93245166684517</v>
      </c>
      <c r="C20" s="245">
        <f t="shared" si="3"/>
        <v>39.97282328478422</v>
      </c>
      <c r="D20" s="245">
        <f t="shared" si="3"/>
        <v>14.954912981190995</v>
      </c>
      <c r="E20" s="245">
        <f t="shared" si="3"/>
        <v>5.1398120671796725</v>
      </c>
      <c r="F20" s="245">
        <f t="shared" si="3"/>
        <v>11.773564667751907</v>
      </c>
      <c r="G20" s="245">
        <f t="shared" si="3"/>
        <v>41.591293718803065</v>
      </c>
      <c r="H20" s="245">
        <f t="shared" si="3"/>
        <v>36.7254603954505</v>
      </c>
      <c r="I20" s="245">
        <f t="shared" si="3"/>
        <v>9.909681217994573</v>
      </c>
      <c r="J20" s="245">
        <f t="shared" si="3"/>
        <v>12.250750257830783</v>
      </c>
      <c r="K20" s="245">
        <f t="shared" si="3"/>
        <v>46.77116342329249</v>
      </c>
      <c r="L20" s="245">
        <f t="shared" si="3"/>
        <v>33.88560792078438</v>
      </c>
      <c r="M20" s="245">
        <f t="shared" si="3"/>
        <v>7.0924783980919965</v>
      </c>
      <c r="N20" s="245">
        <f t="shared" si="3"/>
        <v>36.85878701047804</v>
      </c>
      <c r="O20" s="245">
        <f t="shared" si="3"/>
        <v>45.604857341904065</v>
      </c>
      <c r="P20" s="245">
        <f t="shared" si="3"/>
        <v>15.809584294456739</v>
      </c>
      <c r="Q20" s="245">
        <f t="shared" si="3"/>
        <v>1.7267713531611784</v>
      </c>
      <c r="R20" s="245">
        <f t="shared" si="3"/>
        <v>17.48880013006842</v>
      </c>
      <c r="S20" s="245">
        <f t="shared" si="3"/>
        <v>42.708879183533824</v>
      </c>
      <c r="T20" s="245">
        <f t="shared" si="3"/>
        <v>31.87331184900282</v>
      </c>
      <c r="U20" s="245">
        <f t="shared" si="3"/>
        <v>7.929008837394728</v>
      </c>
    </row>
    <row r="21" spans="1:21" s="29" customFormat="1" ht="20.25" customHeight="1">
      <c r="A21" s="37" t="s">
        <v>792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</row>
    <row r="22" spans="1:21" s="126" customFormat="1" ht="20.25" customHeight="1">
      <c r="A22" s="36" t="s">
        <v>793</v>
      </c>
      <c r="B22" s="245">
        <f aca="true" t="shared" si="4" ref="B22:U23">B47*100</f>
        <v>36.13207815493881</v>
      </c>
      <c r="C22" s="245">
        <f t="shared" si="4"/>
        <v>41.062599856357515</v>
      </c>
      <c r="D22" s="245">
        <f t="shared" si="4"/>
        <v>17.520519459247097</v>
      </c>
      <c r="E22" s="245">
        <f t="shared" si="4"/>
        <v>5.284802529456754</v>
      </c>
      <c r="F22" s="245">
        <f t="shared" si="4"/>
        <v>10.277522988954168</v>
      </c>
      <c r="G22" s="245">
        <f t="shared" si="4"/>
        <v>38.50274789225562</v>
      </c>
      <c r="H22" s="245">
        <f t="shared" si="4"/>
        <v>38.89309283225252</v>
      </c>
      <c r="I22" s="245">
        <f t="shared" si="4"/>
        <v>12.32663628653778</v>
      </c>
      <c r="J22" s="245">
        <f t="shared" si="4"/>
        <v>10.971093051504543</v>
      </c>
      <c r="K22" s="245">
        <f t="shared" si="4"/>
        <v>41.634438542661094</v>
      </c>
      <c r="L22" s="245">
        <f t="shared" si="4"/>
        <v>37.25214217001773</v>
      </c>
      <c r="M22" s="245">
        <f t="shared" si="4"/>
        <v>10.142326235817176</v>
      </c>
      <c r="N22" s="245">
        <f t="shared" si="4"/>
        <v>27.165119787981702</v>
      </c>
      <c r="O22" s="245">
        <f t="shared" si="4"/>
        <v>47.12723864827566</v>
      </c>
      <c r="P22" s="245">
        <f t="shared" si="4"/>
        <v>23.091250988813915</v>
      </c>
      <c r="Q22" s="245">
        <f t="shared" si="4"/>
        <v>2.6163905749285488</v>
      </c>
      <c r="R22" s="245">
        <f t="shared" si="4"/>
        <v>14.686995514848848</v>
      </c>
      <c r="S22" s="245">
        <f t="shared" si="4"/>
        <v>39.428937034956256</v>
      </c>
      <c r="T22" s="245">
        <f t="shared" si="4"/>
        <v>36.680020763958055</v>
      </c>
      <c r="U22" s="245">
        <f t="shared" si="4"/>
        <v>9.204046686236904</v>
      </c>
    </row>
    <row r="23" spans="1:21" s="29" customFormat="1" ht="20.25" customHeight="1">
      <c r="A23" s="41" t="s">
        <v>794</v>
      </c>
      <c r="B23" s="245">
        <f t="shared" si="4"/>
        <v>33.55588211704159</v>
      </c>
      <c r="C23" s="245">
        <f t="shared" si="4"/>
        <v>42.96555603201318</v>
      </c>
      <c r="D23" s="245">
        <f t="shared" si="4"/>
        <v>18.276766566278294</v>
      </c>
      <c r="E23" s="245">
        <f t="shared" si="4"/>
        <v>5.20179528466694</v>
      </c>
      <c r="F23" s="245">
        <f t="shared" si="4"/>
        <v>10.95529211430383</v>
      </c>
      <c r="G23" s="245">
        <f t="shared" si="4"/>
        <v>38.97768056664115</v>
      </c>
      <c r="H23" s="245">
        <f t="shared" si="4"/>
        <v>39.34161014411522</v>
      </c>
      <c r="I23" s="245">
        <f t="shared" si="4"/>
        <v>10.725417174939981</v>
      </c>
      <c r="J23" s="245">
        <f t="shared" si="4"/>
        <v>11.86580362796458</v>
      </c>
      <c r="K23" s="245">
        <f t="shared" si="4"/>
        <v>39.44233030013699</v>
      </c>
      <c r="L23" s="245">
        <f t="shared" si="4"/>
        <v>39.36273676491865</v>
      </c>
      <c r="M23" s="245">
        <f t="shared" si="4"/>
        <v>9.329129306979942</v>
      </c>
      <c r="N23" s="245">
        <f t="shared" si="4"/>
        <v>27.403132465121594</v>
      </c>
      <c r="O23" s="245">
        <f t="shared" si="4"/>
        <v>46.37754094926178</v>
      </c>
      <c r="P23" s="245">
        <f t="shared" si="4"/>
        <v>23.57850467860674</v>
      </c>
      <c r="Q23" s="245">
        <f t="shared" si="4"/>
        <v>2.6408219070102135</v>
      </c>
      <c r="R23" s="245">
        <f t="shared" si="4"/>
        <v>13.935561372871824</v>
      </c>
      <c r="S23" s="245">
        <f t="shared" si="4"/>
        <v>38.54790727226935</v>
      </c>
      <c r="T23" s="245">
        <f t="shared" si="4"/>
        <v>38.86677099780769</v>
      </c>
      <c r="U23" s="245">
        <f t="shared" si="4"/>
        <v>8.649760357051004</v>
      </c>
    </row>
    <row r="24" spans="1:21" s="29" customFormat="1" ht="20.25" customHeight="1">
      <c r="A24" s="42" t="s">
        <v>795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</row>
    <row r="25" spans="1:21" s="29" customFormat="1" ht="20.25" customHeight="1">
      <c r="A25" s="39" t="s">
        <v>796</v>
      </c>
      <c r="B25" s="245">
        <f aca="true" t="shared" si="5" ref="B25:U30">B50*100</f>
        <v>33.86925766173551</v>
      </c>
      <c r="C25" s="245">
        <f t="shared" si="5"/>
        <v>41.77748722767534</v>
      </c>
      <c r="D25" s="245">
        <f t="shared" si="5"/>
        <v>19.31419489617663</v>
      </c>
      <c r="E25" s="245">
        <f t="shared" si="5"/>
        <v>5.039060214412576</v>
      </c>
      <c r="F25" s="245">
        <f t="shared" si="5"/>
        <v>10.29794587742604</v>
      </c>
      <c r="G25" s="245">
        <f t="shared" si="5"/>
        <v>34.82176212713714</v>
      </c>
      <c r="H25" s="245">
        <f t="shared" si="5"/>
        <v>41.607311776176275</v>
      </c>
      <c r="I25" s="245">
        <f t="shared" si="5"/>
        <v>13.272980219260097</v>
      </c>
      <c r="J25" s="245">
        <f t="shared" si="5"/>
        <v>11.80543670635104</v>
      </c>
      <c r="K25" s="245">
        <f t="shared" si="5"/>
        <v>35.014430828665866</v>
      </c>
      <c r="L25" s="245">
        <f t="shared" si="5"/>
        <v>40.81832961561831</v>
      </c>
      <c r="M25" s="245">
        <f t="shared" si="5"/>
        <v>12.36180284936485</v>
      </c>
      <c r="N25" s="245">
        <f t="shared" si="5"/>
        <v>19.218605486811374</v>
      </c>
      <c r="O25" s="245">
        <f t="shared" si="5"/>
        <v>45.399610607209254</v>
      </c>
      <c r="P25" s="245">
        <f t="shared" si="5"/>
        <v>31.65178152707974</v>
      </c>
      <c r="Q25" s="245">
        <f t="shared" si="5"/>
        <v>3.7300023788995404</v>
      </c>
      <c r="R25" s="245">
        <f t="shared" si="5"/>
        <v>13.403109987580319</v>
      </c>
      <c r="S25" s="245">
        <f t="shared" si="5"/>
        <v>36.08593428425085</v>
      </c>
      <c r="T25" s="245">
        <f t="shared" si="5"/>
        <v>41.622720325389736</v>
      </c>
      <c r="U25" s="245">
        <f t="shared" si="5"/>
        <v>8.888235402778886</v>
      </c>
    </row>
    <row r="26" spans="1:21" s="29" customFormat="1" ht="20.25" customHeight="1">
      <c r="A26" s="39" t="s">
        <v>797</v>
      </c>
      <c r="B26" s="245">
        <f t="shared" si="5"/>
        <v>33.3235882892593</v>
      </c>
      <c r="C26" s="245">
        <f t="shared" si="5"/>
        <v>41.647928443510274</v>
      </c>
      <c r="D26" s="245">
        <f t="shared" si="5"/>
        <v>18.99392999025132</v>
      </c>
      <c r="E26" s="245">
        <f t="shared" si="5"/>
        <v>6.034553276979189</v>
      </c>
      <c r="F26" s="245">
        <f t="shared" si="5"/>
        <v>10.982682629977177</v>
      </c>
      <c r="G26" s="245">
        <f t="shared" si="5"/>
        <v>39.17419680784639</v>
      </c>
      <c r="H26" s="245">
        <f t="shared" si="5"/>
        <v>37.644863418085976</v>
      </c>
      <c r="I26" s="245">
        <f t="shared" si="5"/>
        <v>12.198257144090503</v>
      </c>
      <c r="J26" s="245">
        <f t="shared" si="5"/>
        <v>11.697924221022403</v>
      </c>
      <c r="K26" s="245">
        <f t="shared" si="5"/>
        <v>39.56353340999099</v>
      </c>
      <c r="L26" s="245">
        <f t="shared" si="5"/>
        <v>38.25306154849375</v>
      </c>
      <c r="M26" s="245">
        <f t="shared" si="5"/>
        <v>10.485480820492832</v>
      </c>
      <c r="N26" s="245">
        <f t="shared" si="5"/>
        <v>24.836444151952985</v>
      </c>
      <c r="O26" s="245">
        <f t="shared" si="5"/>
        <v>45.7579041885885</v>
      </c>
      <c r="P26" s="245">
        <f t="shared" si="5"/>
        <v>26.407553205996514</v>
      </c>
      <c r="Q26" s="245">
        <f t="shared" si="5"/>
        <v>2.9980984534620085</v>
      </c>
      <c r="R26" s="245">
        <f t="shared" si="5"/>
        <v>14.528690077923144</v>
      </c>
      <c r="S26" s="245">
        <f t="shared" si="5"/>
        <v>37.599789480650955</v>
      </c>
      <c r="T26" s="245">
        <f t="shared" si="5"/>
        <v>38.09522178927388</v>
      </c>
      <c r="U26" s="245">
        <f t="shared" si="5"/>
        <v>9.776298652152022</v>
      </c>
    </row>
    <row r="27" spans="1:21" s="126" customFormat="1" ht="20.25" customHeight="1">
      <c r="A27" s="39" t="s">
        <v>798</v>
      </c>
      <c r="B27" s="245">
        <f t="shared" si="5"/>
        <v>35.2473506997104</v>
      </c>
      <c r="C27" s="245">
        <f t="shared" si="5"/>
        <v>41.71998822825042</v>
      </c>
      <c r="D27" s="245">
        <f t="shared" si="5"/>
        <v>17.313697833954077</v>
      </c>
      <c r="E27" s="245">
        <f t="shared" si="5"/>
        <v>5.718963238085342</v>
      </c>
      <c r="F27" s="245">
        <f t="shared" si="5"/>
        <v>10.874143770172614</v>
      </c>
      <c r="G27" s="245">
        <f t="shared" si="5"/>
        <v>40.045819050211115</v>
      </c>
      <c r="H27" s="245">
        <f t="shared" si="5"/>
        <v>36.05762873815085</v>
      </c>
      <c r="I27" s="245">
        <f t="shared" si="5"/>
        <v>13.022408441465402</v>
      </c>
      <c r="J27" s="245">
        <f t="shared" si="5"/>
        <v>11.34741850188785</v>
      </c>
      <c r="K27" s="245">
        <f t="shared" si="5"/>
        <v>41.66304469822477</v>
      </c>
      <c r="L27" s="245">
        <f t="shared" si="5"/>
        <v>36.52807451464243</v>
      </c>
      <c r="M27" s="245">
        <f t="shared" si="5"/>
        <v>10.461462285245233</v>
      </c>
      <c r="N27" s="245">
        <f t="shared" si="5"/>
        <v>27.687042907687527</v>
      </c>
      <c r="O27" s="245">
        <f t="shared" si="5"/>
        <v>46.99972820631186</v>
      </c>
      <c r="P27" s="245">
        <f t="shared" si="5"/>
        <v>22.514454260450982</v>
      </c>
      <c r="Q27" s="245">
        <f t="shared" si="5"/>
        <v>2.7987746255497163</v>
      </c>
      <c r="R27" s="245">
        <f t="shared" si="5"/>
        <v>15.707381252410151</v>
      </c>
      <c r="S27" s="245">
        <f t="shared" si="5"/>
        <v>39.370118358802216</v>
      </c>
      <c r="T27" s="245">
        <f t="shared" si="5"/>
        <v>34.043408858246885</v>
      </c>
      <c r="U27" s="245">
        <f t="shared" si="5"/>
        <v>10.879091530540867</v>
      </c>
    </row>
    <row r="28" spans="1:21" s="29" customFormat="1" ht="20.25" customHeight="1">
      <c r="A28" s="39" t="s">
        <v>799</v>
      </c>
      <c r="B28" s="386">
        <f t="shared" si="5"/>
        <v>38.3944130601198</v>
      </c>
      <c r="C28" s="245">
        <f t="shared" si="5"/>
        <v>41.12448770558129</v>
      </c>
      <c r="D28" s="245">
        <f t="shared" si="5"/>
        <v>15.693753344867009</v>
      </c>
      <c r="E28" s="245">
        <f t="shared" si="5"/>
        <v>4.787345889431906</v>
      </c>
      <c r="F28" s="245">
        <f t="shared" si="5"/>
        <v>10.483930249053657</v>
      </c>
      <c r="G28" s="245">
        <f t="shared" si="5"/>
        <v>41.84295441580835</v>
      </c>
      <c r="H28" s="245">
        <f t="shared" si="5"/>
        <v>37.712600757468614</v>
      </c>
      <c r="I28" s="245">
        <f t="shared" si="5"/>
        <v>9.960514577669285</v>
      </c>
      <c r="J28" s="245">
        <f t="shared" si="5"/>
        <v>11.562127644864947</v>
      </c>
      <c r="K28" s="245">
        <f t="shared" si="5"/>
        <v>47.63104306317644</v>
      </c>
      <c r="L28" s="245">
        <f t="shared" si="5"/>
        <v>33.225795203254094</v>
      </c>
      <c r="M28" s="245">
        <f t="shared" si="5"/>
        <v>7.581034088704571</v>
      </c>
      <c r="N28" s="245">
        <f t="shared" si="5"/>
        <v>30.148010014073005</v>
      </c>
      <c r="O28" s="245">
        <f t="shared" si="5"/>
        <v>49.21288568926944</v>
      </c>
      <c r="P28" s="245">
        <f t="shared" si="5"/>
        <v>19.447294473130462</v>
      </c>
      <c r="Q28" s="245">
        <f t="shared" si="5"/>
        <v>1.1918098235272097</v>
      </c>
      <c r="R28" s="245">
        <f t="shared" si="5"/>
        <v>17.17920043607609</v>
      </c>
      <c r="S28" s="245">
        <f t="shared" si="5"/>
        <v>42.227468510729175</v>
      </c>
      <c r="T28" s="245">
        <f t="shared" si="5"/>
        <v>31.78390721110168</v>
      </c>
      <c r="U28" s="245">
        <f t="shared" si="5"/>
        <v>8.809423842093066</v>
      </c>
    </row>
    <row r="29" spans="1:21" s="24" customFormat="1" ht="18" customHeight="1">
      <c r="A29" s="39" t="s">
        <v>800</v>
      </c>
      <c r="B29" s="386">
        <f t="shared" si="5"/>
        <v>42.3195887247601</v>
      </c>
      <c r="C29" s="245">
        <f t="shared" si="5"/>
        <v>39.27116688121561</v>
      </c>
      <c r="D29" s="245">
        <f t="shared" si="5"/>
        <v>13.559952720941723</v>
      </c>
      <c r="E29" s="245">
        <f t="shared" si="5"/>
        <v>4.8492916730825115</v>
      </c>
      <c r="F29" s="245">
        <f t="shared" si="5"/>
        <v>10.726929361128686</v>
      </c>
      <c r="G29" s="245">
        <f t="shared" si="5"/>
        <v>42.17204163372215</v>
      </c>
      <c r="H29" s="245">
        <f t="shared" si="5"/>
        <v>38.24884590781949</v>
      </c>
      <c r="I29" s="245">
        <f t="shared" si="5"/>
        <v>8.852183097329583</v>
      </c>
      <c r="J29" s="245">
        <f t="shared" si="5"/>
        <v>12.702637587088708</v>
      </c>
      <c r="K29" s="245">
        <f t="shared" si="5"/>
        <v>43.73267324768169</v>
      </c>
      <c r="L29" s="245">
        <f t="shared" si="5"/>
        <v>35.80171993034212</v>
      </c>
      <c r="M29" s="245">
        <f t="shared" si="5"/>
        <v>7.762969234887418</v>
      </c>
      <c r="N29" s="245">
        <f t="shared" si="5"/>
        <v>32.7957319930401</v>
      </c>
      <c r="O29" s="245">
        <f t="shared" si="5"/>
        <v>47.602424156275475</v>
      </c>
      <c r="P29" s="245">
        <f t="shared" si="5"/>
        <v>17.26606917161658</v>
      </c>
      <c r="Q29" s="245">
        <f t="shared" si="5"/>
        <v>2.3357746790677267</v>
      </c>
      <c r="R29" s="245">
        <f t="shared" si="5"/>
        <v>18.242514423314162</v>
      </c>
      <c r="S29" s="245">
        <f t="shared" si="5"/>
        <v>44.98889457162895</v>
      </c>
      <c r="T29" s="245">
        <f t="shared" si="5"/>
        <v>30.269304836293752</v>
      </c>
      <c r="U29" s="245">
        <f t="shared" si="5"/>
        <v>6.499286168763111</v>
      </c>
    </row>
    <row r="30" spans="1:21" s="99" customFormat="1" ht="18" customHeight="1">
      <c r="A30" s="44" t="s">
        <v>801</v>
      </c>
      <c r="B30" s="396">
        <f t="shared" si="5"/>
        <v>42.01286514192725</v>
      </c>
      <c r="C30" s="385">
        <f t="shared" si="5"/>
        <v>38.00535797883194</v>
      </c>
      <c r="D30" s="385">
        <f t="shared" si="5"/>
        <v>15.67891581761648</v>
      </c>
      <c r="E30" s="385">
        <f t="shared" si="5"/>
        <v>4.302861061624286</v>
      </c>
      <c r="F30" s="385">
        <f t="shared" si="5"/>
        <v>10.768946116459434</v>
      </c>
      <c r="G30" s="385">
        <f t="shared" si="5"/>
        <v>38.15449504480402</v>
      </c>
      <c r="H30" s="385">
        <f t="shared" si="5"/>
        <v>39.054420003860535</v>
      </c>
      <c r="I30" s="385">
        <f t="shared" si="5"/>
        <v>12.022138834875982</v>
      </c>
      <c r="J30" s="385">
        <f t="shared" si="5"/>
        <v>13.814035797521813</v>
      </c>
      <c r="K30" s="385">
        <f t="shared" si="5"/>
        <v>46.121778692782804</v>
      </c>
      <c r="L30" s="385">
        <f t="shared" si="5"/>
        <v>32.48641732282189</v>
      </c>
      <c r="M30" s="385">
        <f t="shared" si="5"/>
        <v>7.577768186873528</v>
      </c>
      <c r="N30" s="385">
        <f t="shared" si="5"/>
        <v>31.049027930363867</v>
      </c>
      <c r="O30" s="385">
        <f t="shared" si="5"/>
        <v>46.23969034179682</v>
      </c>
      <c r="P30" s="385">
        <f t="shared" si="5"/>
        <v>20.14797826858027</v>
      </c>
      <c r="Q30" s="385">
        <f t="shared" si="5"/>
        <v>2.5633034592590835</v>
      </c>
      <c r="R30" s="385">
        <f t="shared" si="5"/>
        <v>20.441814290443176</v>
      </c>
      <c r="S30" s="385">
        <f t="shared" si="5"/>
        <v>43.55050638322418</v>
      </c>
      <c r="T30" s="385">
        <f t="shared" si="5"/>
        <v>30.39480591712755</v>
      </c>
      <c r="U30" s="385">
        <f t="shared" si="5"/>
        <v>5.612873409205139</v>
      </c>
    </row>
    <row r="31" spans="1:21" s="99" customFormat="1" ht="18" customHeight="1">
      <c r="A31" s="332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</row>
    <row r="32" spans="1:21" s="99" customFormat="1" ht="18" customHeight="1">
      <c r="A32" s="332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</row>
    <row r="33" spans="1:25" ht="18" customHeight="1" hidden="1">
      <c r="A33" s="36" t="s">
        <v>43</v>
      </c>
      <c r="B33" s="4">
        <v>0.3601102870622936</v>
      </c>
      <c r="C33" s="4">
        <v>0.4071315672598482</v>
      </c>
      <c r="D33" s="4">
        <v>0.1776609487318657</v>
      </c>
      <c r="E33" s="99">
        <v>0.055097196945992785</v>
      </c>
      <c r="F33" s="4">
        <v>0.10900503224031122</v>
      </c>
      <c r="G33" s="4">
        <v>0.39296106429651445</v>
      </c>
      <c r="H33" s="4">
        <v>0.38029994153862623</v>
      </c>
      <c r="I33" s="99">
        <v>0.1177339619245507</v>
      </c>
      <c r="J33" s="4">
        <v>0.11839678433396111</v>
      </c>
      <c r="K33" s="4">
        <v>0.41749189890698435</v>
      </c>
      <c r="L33" s="4">
        <v>0.3687013041812885</v>
      </c>
      <c r="M33" s="99">
        <v>0.09541001257776714</v>
      </c>
      <c r="N33" s="4">
        <v>0.24131512019043813</v>
      </c>
      <c r="O33" s="4">
        <v>0.4729887177796585</v>
      </c>
      <c r="P33" s="4">
        <v>0.255153647189653</v>
      </c>
      <c r="Q33" s="99">
        <v>0.030542514840249432</v>
      </c>
      <c r="R33" s="4">
        <v>0.15412477487019136</v>
      </c>
      <c r="S33" s="4">
        <v>0.3934300954943259</v>
      </c>
      <c r="T33" s="4">
        <v>0.36396427914150453</v>
      </c>
      <c r="U33" s="99">
        <v>0.08848085049397929</v>
      </c>
      <c r="Y33" s="4">
        <v>7.204221699991563E-05</v>
      </c>
    </row>
    <row r="34" spans="1:21" ht="18" customHeight="1" hidden="1">
      <c r="A34" s="36" t="s">
        <v>44</v>
      </c>
      <c r="B34" s="4">
        <v>0.34338971918257494</v>
      </c>
      <c r="C34" s="4">
        <v>0.42778846818594957</v>
      </c>
      <c r="D34" s="4">
        <v>0.17859401728192106</v>
      </c>
      <c r="E34" s="99">
        <v>0.05022779534955468</v>
      </c>
      <c r="F34" s="4">
        <v>0.1022161085400171</v>
      </c>
      <c r="G34" s="4">
        <v>0.3814506489972776</v>
      </c>
      <c r="H34" s="4">
        <v>0.3999450662854787</v>
      </c>
      <c r="I34" s="99">
        <v>0.11638817617722802</v>
      </c>
      <c r="J34" s="4">
        <v>0.1085604477366831</v>
      </c>
      <c r="K34" s="4">
        <v>0.39914296879475325</v>
      </c>
      <c r="L34" s="4">
        <v>0.39150691716066993</v>
      </c>
      <c r="M34" s="99">
        <v>0.10078966630789461</v>
      </c>
      <c r="N34" s="4">
        <v>0.3004875622330578</v>
      </c>
      <c r="O34" s="4">
        <v>0.46420782055817983</v>
      </c>
      <c r="P34" s="4">
        <v>0.21286904576550697</v>
      </c>
      <c r="Q34" s="99">
        <v>0.02243557144326054</v>
      </c>
      <c r="R34" s="4">
        <v>0.13484877650814844</v>
      </c>
      <c r="S34" s="4">
        <v>0.38855463507186644</v>
      </c>
      <c r="T34" s="4">
        <v>0.38546920052957845</v>
      </c>
      <c r="U34" s="99">
        <v>0.09112738789040718</v>
      </c>
    </row>
    <row r="35" spans="1:21" ht="18" customHeight="1" hidden="1">
      <c r="A35" s="37" t="s">
        <v>784</v>
      </c>
      <c r="E35" s="99"/>
      <c r="I35" s="99"/>
      <c r="M35" s="99"/>
      <c r="Q35" s="99"/>
      <c r="U35" s="99"/>
    </row>
    <row r="36" spans="1:21" ht="18" customHeight="1" hidden="1">
      <c r="A36" s="38" t="s">
        <v>785</v>
      </c>
      <c r="B36" s="4">
        <v>0.3453857370281832</v>
      </c>
      <c r="C36" s="4">
        <v>0.4256349480581802</v>
      </c>
      <c r="D36" s="4">
        <v>0.18185272890835333</v>
      </c>
      <c r="E36" s="99">
        <v>0.047126586005281856</v>
      </c>
      <c r="F36" s="4">
        <v>0.12378980524548826</v>
      </c>
      <c r="G36" s="4">
        <v>0.42365326957800303</v>
      </c>
      <c r="H36" s="4">
        <v>0.3669506300489818</v>
      </c>
      <c r="I36" s="99">
        <v>0.08560629512752681</v>
      </c>
      <c r="J36" s="4">
        <v>0.10473974919203588</v>
      </c>
      <c r="K36" s="4">
        <v>0.4413167707885119</v>
      </c>
      <c r="L36" s="4">
        <v>0.3846534719349185</v>
      </c>
      <c r="M36" s="99">
        <v>0.06929000808453166</v>
      </c>
      <c r="N36" s="4">
        <v>0.3040903453389954</v>
      </c>
      <c r="O36" s="4">
        <v>0.4686175686272168</v>
      </c>
      <c r="P36" s="4">
        <v>0.2070066759959669</v>
      </c>
      <c r="Q36" s="99">
        <v>0.02028541003781893</v>
      </c>
      <c r="R36" s="4">
        <v>0.1456860554403689</v>
      </c>
      <c r="S36" s="4">
        <v>0.40100355683638395</v>
      </c>
      <c r="T36" s="4">
        <v>0.36659538871883113</v>
      </c>
      <c r="U36" s="99">
        <v>0.08671499900441475</v>
      </c>
    </row>
    <row r="37" spans="1:21" ht="18" customHeight="1" hidden="1">
      <c r="A37" s="38" t="s">
        <v>786</v>
      </c>
      <c r="B37" s="4">
        <v>0.34008344444749233</v>
      </c>
      <c r="C37" s="4">
        <v>0.42571216786508614</v>
      </c>
      <c r="D37" s="4">
        <v>0.18264405539098644</v>
      </c>
      <c r="E37" s="99">
        <v>0.05156033229643386</v>
      </c>
      <c r="F37" s="4">
        <v>0.1283745876305216</v>
      </c>
      <c r="G37" s="4">
        <v>0.4252848842278671</v>
      </c>
      <c r="H37" s="4">
        <v>0.36479663310733107</v>
      </c>
      <c r="I37" s="99">
        <v>0.08154389503427878</v>
      </c>
      <c r="J37" s="4">
        <v>0.09608711392821559</v>
      </c>
      <c r="K37" s="4">
        <v>0.44430354132807837</v>
      </c>
      <c r="L37" s="4">
        <v>0.3791927073068938</v>
      </c>
      <c r="M37" s="99">
        <v>0.08041663743681048</v>
      </c>
      <c r="N37" s="4">
        <v>0.37581576865376076</v>
      </c>
      <c r="O37" s="4">
        <v>0.44622273328525847</v>
      </c>
      <c r="P37" s="4">
        <v>0.1613225482274771</v>
      </c>
      <c r="Q37" s="99">
        <v>0.01663894983350051</v>
      </c>
      <c r="R37" s="4">
        <v>0.14757378695325715</v>
      </c>
      <c r="S37" s="4">
        <v>0.4148438727094588</v>
      </c>
      <c r="T37" s="4">
        <v>0.3438915270250448</v>
      </c>
      <c r="U37" s="99">
        <v>0.0936908133122362</v>
      </c>
    </row>
    <row r="38" spans="1:21" ht="18" customHeight="1" hidden="1">
      <c r="A38" s="39" t="s">
        <v>787</v>
      </c>
      <c r="B38" s="4">
        <v>0.37426326165075635</v>
      </c>
      <c r="C38" s="4">
        <v>0.40873413263367775</v>
      </c>
      <c r="D38" s="4">
        <v>0.1667224575972711</v>
      </c>
      <c r="E38" s="99">
        <v>0.050280148118291866</v>
      </c>
      <c r="F38" s="4">
        <v>0.10631486076076975</v>
      </c>
      <c r="G38" s="4">
        <v>0.42595444565129453</v>
      </c>
      <c r="H38" s="4">
        <v>0.37103892658449567</v>
      </c>
      <c r="I38" s="99">
        <v>0.09669176700343726</v>
      </c>
      <c r="J38" s="4">
        <v>0.10260677909406668</v>
      </c>
      <c r="K38" s="4">
        <v>0.4295885644842209</v>
      </c>
      <c r="L38" s="4">
        <v>0.3731086817396328</v>
      </c>
      <c r="M38" s="99">
        <v>0.09469597468207586</v>
      </c>
      <c r="N38" s="4">
        <v>0.32633910920423076</v>
      </c>
      <c r="O38" s="4">
        <v>0.47519901976858475</v>
      </c>
      <c r="P38" s="4">
        <v>0.17788274703102958</v>
      </c>
      <c r="Q38" s="99">
        <v>0.02057912399615274</v>
      </c>
      <c r="R38" s="4">
        <v>0.15729351099539024</v>
      </c>
      <c r="S38" s="4">
        <v>0.408308401898856</v>
      </c>
      <c r="T38" s="4">
        <v>0.3473621505181731</v>
      </c>
      <c r="U38" s="99">
        <v>0.08703593658757919</v>
      </c>
    </row>
    <row r="39" spans="1:25" ht="18" customHeight="1" hidden="1">
      <c r="A39" s="39" t="s">
        <v>788</v>
      </c>
      <c r="B39" s="4">
        <v>0.36454686073348813</v>
      </c>
      <c r="C39" s="4">
        <v>0.41073943485089714</v>
      </c>
      <c r="D39" s="4">
        <v>0.16542030286016202</v>
      </c>
      <c r="E39" s="99">
        <v>0.0592934015554523</v>
      </c>
      <c r="F39" s="4">
        <v>0.10522755640013244</v>
      </c>
      <c r="G39" s="4">
        <v>0.37560369290602974</v>
      </c>
      <c r="H39" s="4">
        <v>0.39305354458588865</v>
      </c>
      <c r="I39" s="99">
        <v>0.12611520610794497</v>
      </c>
      <c r="J39" s="4">
        <v>0.11905902102026317</v>
      </c>
      <c r="K39" s="4">
        <v>0.42550492331881656</v>
      </c>
      <c r="L39" s="4">
        <v>0.3533756612761703</v>
      </c>
      <c r="M39" s="99">
        <v>0.10206039438474931</v>
      </c>
      <c r="N39" s="4">
        <v>0.2748830980859355</v>
      </c>
      <c r="O39" s="4">
        <v>0.4804043164827976</v>
      </c>
      <c r="P39" s="4">
        <v>0.21888411940555433</v>
      </c>
      <c r="Q39" s="99">
        <v>0.025828466025713214</v>
      </c>
      <c r="R39" s="4">
        <v>0.1468931071491049</v>
      </c>
      <c r="S39" s="4">
        <v>0.39567895549791854</v>
      </c>
      <c r="T39" s="4">
        <v>0.36779893046543616</v>
      </c>
      <c r="U39" s="99">
        <v>0.08962900688753822</v>
      </c>
      <c r="Y39" s="4">
        <v>0.0007455563717368622</v>
      </c>
    </row>
    <row r="40" spans="1:21" ht="18" customHeight="1" hidden="1">
      <c r="A40" s="39" t="s">
        <v>789</v>
      </c>
      <c r="B40" s="4">
        <v>0.339311426328332</v>
      </c>
      <c r="C40" s="4">
        <v>0.42064930947164597</v>
      </c>
      <c r="D40" s="4">
        <v>0.18771780831519366</v>
      </c>
      <c r="E40" s="99">
        <v>0.05232145588482995</v>
      </c>
      <c r="F40" s="4">
        <v>0.08823279266716856</v>
      </c>
      <c r="G40" s="4">
        <v>0.3431130793200535</v>
      </c>
      <c r="H40" s="4">
        <v>0.4193491061768139</v>
      </c>
      <c r="I40" s="99">
        <v>0.14930502183596323</v>
      </c>
      <c r="J40" s="4">
        <v>0.12577846772889673</v>
      </c>
      <c r="K40" s="4">
        <v>0.35847246279112915</v>
      </c>
      <c r="L40" s="4">
        <v>0.3991525523431351</v>
      </c>
      <c r="M40" s="99">
        <v>0.11659651713683877</v>
      </c>
      <c r="N40" s="4">
        <v>0.18807716806319036</v>
      </c>
      <c r="O40" s="4">
        <v>0.4674959796246369</v>
      </c>
      <c r="P40" s="4">
        <v>0.30867428728089036</v>
      </c>
      <c r="Q40" s="99">
        <v>0.03575256503128588</v>
      </c>
      <c r="R40" s="4">
        <v>0.13335275543184946</v>
      </c>
      <c r="S40" s="4">
        <v>0.3652358737390825</v>
      </c>
      <c r="T40" s="4">
        <v>0.41038508638586185</v>
      </c>
      <c r="U40" s="99">
        <v>0.09102628444320682</v>
      </c>
    </row>
    <row r="41" spans="1:21" ht="18" customHeight="1" hidden="1">
      <c r="A41" s="40" t="s">
        <v>790</v>
      </c>
      <c r="E41" s="99"/>
      <c r="I41" s="99"/>
      <c r="M41" s="99"/>
      <c r="Q41" s="99"/>
      <c r="U41" s="99"/>
    </row>
    <row r="42" spans="1:21" ht="18" customHeight="1" hidden="1">
      <c r="A42" s="36" t="s">
        <v>791</v>
      </c>
      <c r="B42" s="4">
        <v>0.3285366633542629</v>
      </c>
      <c r="C42" s="4">
        <v>0.42523630319442035</v>
      </c>
      <c r="D42" s="4">
        <v>0.19418232222238044</v>
      </c>
      <c r="E42" s="99">
        <v>0.05204471122893383</v>
      </c>
      <c r="F42" s="4">
        <v>0.08816259099759456</v>
      </c>
      <c r="G42" s="4">
        <v>0.3410503718715866</v>
      </c>
      <c r="H42" s="4">
        <v>0.4271723107587177</v>
      </c>
      <c r="I42" s="99">
        <v>0.14361472637209946</v>
      </c>
      <c r="J42" s="4">
        <v>0.1145100255477883</v>
      </c>
      <c r="K42" s="4">
        <v>0.3544769016301464</v>
      </c>
      <c r="L42" s="4">
        <v>0.4101483931384055</v>
      </c>
      <c r="M42" s="99">
        <v>0.12086467968365744</v>
      </c>
      <c r="N42" s="4">
        <v>0.1790121225054985</v>
      </c>
      <c r="O42" s="4">
        <v>0.46788959807109837</v>
      </c>
      <c r="P42" s="4">
        <v>0.31634071635161576</v>
      </c>
      <c r="Q42" s="99">
        <v>0.036757563071786466</v>
      </c>
      <c r="R42" s="4">
        <v>0.1182556117625872</v>
      </c>
      <c r="S42" s="4">
        <v>0.36698722118094873</v>
      </c>
      <c r="T42" s="4">
        <v>0.42067882242397375</v>
      </c>
      <c r="U42" s="99">
        <v>0.09407834463248926</v>
      </c>
    </row>
    <row r="43" spans="1:21" ht="18" customHeight="1" hidden="1">
      <c r="A43" s="36" t="s">
        <v>61</v>
      </c>
      <c r="B43" s="4">
        <v>0.34954757028420486</v>
      </c>
      <c r="C43" s="4">
        <v>0.416808367767316</v>
      </c>
      <c r="D43" s="4">
        <v>0.17956788429781065</v>
      </c>
      <c r="E43" s="99">
        <v>0.05407617765066758</v>
      </c>
      <c r="F43" s="4">
        <v>0.10377908157494592</v>
      </c>
      <c r="G43" s="4">
        <v>0.3805705006625824</v>
      </c>
      <c r="H43" s="4">
        <v>0.3912116097299401</v>
      </c>
      <c r="I43" s="99">
        <v>0.12443880803253206</v>
      </c>
      <c r="J43" s="4">
        <v>0.1128924375796982</v>
      </c>
      <c r="K43" s="4">
        <v>0.39140797047769244</v>
      </c>
      <c r="L43" s="4">
        <v>0.3965827603163702</v>
      </c>
      <c r="M43" s="99">
        <v>0.09911683162623768</v>
      </c>
      <c r="N43" s="4">
        <v>0.25014870801571076</v>
      </c>
      <c r="O43" s="4">
        <v>0.47605357306908574</v>
      </c>
      <c r="P43" s="4">
        <v>0.24559009330671858</v>
      </c>
      <c r="Q43" s="99">
        <v>0.028207625608484794</v>
      </c>
      <c r="R43" s="4">
        <v>0.13644604799066065</v>
      </c>
      <c r="S43" s="4">
        <v>0.3804337271414595</v>
      </c>
      <c r="T43" s="4">
        <v>0.3941999558799836</v>
      </c>
      <c r="U43" s="99">
        <v>0.08892026898789664</v>
      </c>
    </row>
    <row r="44" spans="1:21" ht="18" customHeight="1" hidden="1">
      <c r="A44" s="36" t="s">
        <v>62</v>
      </c>
      <c r="B44" s="4">
        <v>0.3389590982859275</v>
      </c>
      <c r="C44" s="4">
        <v>0.42499410155007866</v>
      </c>
      <c r="D44" s="4">
        <v>0.18302046178016035</v>
      </c>
      <c r="E44" s="99">
        <v>0.05302633838383267</v>
      </c>
      <c r="F44" s="4">
        <v>0.1133006693449426</v>
      </c>
      <c r="G44" s="4">
        <v>0.4113437583418753</v>
      </c>
      <c r="H44" s="4">
        <v>0.3735411246280185</v>
      </c>
      <c r="I44" s="99">
        <v>0.10181444768516586</v>
      </c>
      <c r="J44" s="4">
        <v>0.10556124709505775</v>
      </c>
      <c r="K44" s="4">
        <v>0.4220589640115355</v>
      </c>
      <c r="L44" s="4">
        <v>0.3759394698865711</v>
      </c>
      <c r="M44" s="99">
        <v>0.09644031900683435</v>
      </c>
      <c r="N44" s="4">
        <v>0.301062188189082</v>
      </c>
      <c r="O44" s="4">
        <v>0.47382445523970146</v>
      </c>
      <c r="P44" s="4">
        <v>0.203040582475315</v>
      </c>
      <c r="Q44" s="99">
        <v>0.022072774095903122</v>
      </c>
      <c r="R44" s="4">
        <v>0.1491445670587146</v>
      </c>
      <c r="S44" s="4">
        <v>0.39203842159986607</v>
      </c>
      <c r="T44" s="4">
        <v>0.3648451227724996</v>
      </c>
      <c r="U44" s="99">
        <v>0.09397188856892082</v>
      </c>
    </row>
    <row r="45" spans="1:21" ht="18" customHeight="1" hidden="1">
      <c r="A45" s="36" t="s">
        <v>63</v>
      </c>
      <c r="B45" s="4">
        <v>0.39932451666845165</v>
      </c>
      <c r="C45" s="4">
        <v>0.3997282328478422</v>
      </c>
      <c r="D45" s="4">
        <v>0.14954912981190996</v>
      </c>
      <c r="E45" s="99">
        <v>0.05139812067179672</v>
      </c>
      <c r="F45" s="4">
        <v>0.11773564667751908</v>
      </c>
      <c r="G45" s="4">
        <v>0.41591293718803063</v>
      </c>
      <c r="H45" s="4">
        <v>0.367254603954505</v>
      </c>
      <c r="I45" s="99">
        <v>0.09909681217994573</v>
      </c>
      <c r="J45" s="4">
        <v>0.12250750257830782</v>
      </c>
      <c r="K45" s="4">
        <v>0.4677116342329249</v>
      </c>
      <c r="L45" s="4">
        <v>0.3388560792078438</v>
      </c>
      <c r="M45" s="99">
        <v>0.07092478398091996</v>
      </c>
      <c r="N45" s="4">
        <v>0.3685878701047804</v>
      </c>
      <c r="O45" s="4">
        <v>0.45604857341904065</v>
      </c>
      <c r="P45" s="4">
        <v>0.15809584294456738</v>
      </c>
      <c r="Q45" s="99">
        <v>0.017267713531611783</v>
      </c>
      <c r="R45" s="4">
        <v>0.1748880013006842</v>
      </c>
      <c r="S45" s="4">
        <v>0.42708879183533827</v>
      </c>
      <c r="T45" s="4">
        <v>0.3187331184900282</v>
      </c>
      <c r="U45" s="99">
        <v>0.07929008837394728</v>
      </c>
    </row>
    <row r="46" spans="1:21" ht="18" customHeight="1" hidden="1">
      <c r="A46" s="37" t="s">
        <v>792</v>
      </c>
      <c r="E46" s="99"/>
      <c r="I46" s="99"/>
      <c r="M46" s="99"/>
      <c r="Q46" s="99"/>
      <c r="U46" s="99"/>
    </row>
    <row r="47" spans="1:21" ht="18" customHeight="1" hidden="1">
      <c r="A47" s="36" t="s">
        <v>793</v>
      </c>
      <c r="B47" s="4">
        <v>0.36132078154938807</v>
      </c>
      <c r="C47" s="4">
        <v>0.4106259985635752</v>
      </c>
      <c r="D47" s="4">
        <v>0.17520519459247097</v>
      </c>
      <c r="E47" s="99">
        <v>0.05284802529456754</v>
      </c>
      <c r="F47" s="4">
        <v>0.10277522988954167</v>
      </c>
      <c r="G47" s="4">
        <v>0.3850274789225562</v>
      </c>
      <c r="H47" s="4">
        <v>0.3889309283225252</v>
      </c>
      <c r="I47" s="99">
        <v>0.12326636286537782</v>
      </c>
      <c r="J47" s="4">
        <v>0.10971093051504542</v>
      </c>
      <c r="K47" s="4">
        <v>0.41634438542661095</v>
      </c>
      <c r="L47" s="4">
        <v>0.37252142170017727</v>
      </c>
      <c r="M47" s="99">
        <v>0.10142326235817177</v>
      </c>
      <c r="N47" s="4">
        <v>0.271651197879817</v>
      </c>
      <c r="O47" s="4">
        <v>0.47127238648275654</v>
      </c>
      <c r="P47" s="4">
        <v>0.23091250988813913</v>
      </c>
      <c r="Q47" s="99">
        <v>0.026163905749285486</v>
      </c>
      <c r="R47" s="4">
        <v>0.14686995514848847</v>
      </c>
      <c r="S47" s="4">
        <v>0.3942893703495626</v>
      </c>
      <c r="T47" s="4">
        <v>0.36680020763958054</v>
      </c>
      <c r="U47" s="99">
        <v>0.09204046686236904</v>
      </c>
    </row>
    <row r="48" spans="1:21" ht="18" customHeight="1" hidden="1">
      <c r="A48" s="41" t="s">
        <v>794</v>
      </c>
      <c r="B48" s="4">
        <v>0.3355588211704159</v>
      </c>
      <c r="C48" s="4">
        <v>0.4296555603201318</v>
      </c>
      <c r="D48" s="4">
        <v>0.18276766566278294</v>
      </c>
      <c r="E48" s="99">
        <v>0.05201795284666941</v>
      </c>
      <c r="F48" s="4">
        <v>0.1095529211430383</v>
      </c>
      <c r="G48" s="4">
        <v>0.3897768056664115</v>
      </c>
      <c r="H48" s="4">
        <v>0.3934161014411522</v>
      </c>
      <c r="I48" s="99">
        <v>0.10725417174939982</v>
      </c>
      <c r="J48" s="4">
        <v>0.1186580362796458</v>
      </c>
      <c r="K48" s="4">
        <v>0.3944233030013699</v>
      </c>
      <c r="L48" s="4">
        <v>0.39362736764918654</v>
      </c>
      <c r="M48" s="99">
        <v>0.09329129306979943</v>
      </c>
      <c r="N48" s="4">
        <v>0.27403132465121594</v>
      </c>
      <c r="O48" s="4">
        <v>0.4637754094926178</v>
      </c>
      <c r="P48" s="4">
        <v>0.2357850467860674</v>
      </c>
      <c r="Q48" s="99">
        <v>0.026408219070102136</v>
      </c>
      <c r="R48" s="4">
        <v>0.13935561372871824</v>
      </c>
      <c r="S48" s="4">
        <v>0.3854790727226935</v>
      </c>
      <c r="T48" s="4">
        <v>0.3886677099780769</v>
      </c>
      <c r="U48" s="99">
        <v>0.08649760357051005</v>
      </c>
    </row>
    <row r="49" spans="1:21" ht="18" customHeight="1" hidden="1">
      <c r="A49" s="42" t="s">
        <v>795</v>
      </c>
      <c r="E49" s="99"/>
      <c r="I49" s="99"/>
      <c r="M49" s="99"/>
      <c r="Q49" s="99"/>
      <c r="U49" s="99"/>
    </row>
    <row r="50" spans="1:21" ht="18" customHeight="1" hidden="1">
      <c r="A50" s="39" t="s">
        <v>796</v>
      </c>
      <c r="B50" s="4">
        <v>0.3386925766173551</v>
      </c>
      <c r="C50" s="4">
        <v>0.41777487227675336</v>
      </c>
      <c r="D50" s="4">
        <v>0.19314194896176629</v>
      </c>
      <c r="E50" s="99">
        <v>0.05039060214412576</v>
      </c>
      <c r="F50" s="4">
        <v>0.1029794587742604</v>
      </c>
      <c r="G50" s="4">
        <v>0.3482176212713714</v>
      </c>
      <c r="H50" s="4">
        <v>0.41607311776176276</v>
      </c>
      <c r="I50" s="99">
        <v>0.13272980219260097</v>
      </c>
      <c r="J50" s="4">
        <v>0.1180543670635104</v>
      </c>
      <c r="K50" s="4">
        <v>0.35014430828665866</v>
      </c>
      <c r="L50" s="4">
        <v>0.4081832961561831</v>
      </c>
      <c r="M50" s="99">
        <v>0.12361802849364849</v>
      </c>
      <c r="N50" s="4">
        <v>0.19218605486811374</v>
      </c>
      <c r="O50" s="4">
        <v>0.4539961060720925</v>
      </c>
      <c r="P50" s="4">
        <v>0.3165178152707974</v>
      </c>
      <c r="Q50" s="99">
        <v>0.037300023788995405</v>
      </c>
      <c r="R50" s="4">
        <v>0.1340310998758032</v>
      </c>
      <c r="S50" s="4">
        <v>0.3608593428425085</v>
      </c>
      <c r="T50" s="4">
        <v>0.41622720325389734</v>
      </c>
      <c r="U50" s="99">
        <v>0.08888235402778887</v>
      </c>
    </row>
    <row r="51" spans="1:21" ht="18" customHeight="1" hidden="1">
      <c r="A51" s="39" t="s">
        <v>797</v>
      </c>
      <c r="B51" s="4">
        <v>0.333235882892593</v>
      </c>
      <c r="C51" s="4">
        <v>0.41647928443510274</v>
      </c>
      <c r="D51" s="4">
        <v>0.1899392999025132</v>
      </c>
      <c r="E51" s="99">
        <v>0.06034553276979189</v>
      </c>
      <c r="F51" s="4">
        <v>0.10982682629977177</v>
      </c>
      <c r="G51" s="4">
        <v>0.39174196807846395</v>
      </c>
      <c r="H51" s="4">
        <v>0.3764486341808597</v>
      </c>
      <c r="I51" s="99">
        <v>0.12198257144090503</v>
      </c>
      <c r="J51" s="4">
        <v>0.11697924221022403</v>
      </c>
      <c r="K51" s="4">
        <v>0.39563533409990986</v>
      </c>
      <c r="L51" s="4">
        <v>0.38253061548493744</v>
      </c>
      <c r="M51" s="99">
        <v>0.10485480820492832</v>
      </c>
      <c r="N51" s="4">
        <v>0.24836444151952985</v>
      </c>
      <c r="O51" s="4">
        <v>0.457579041885885</v>
      </c>
      <c r="P51" s="4">
        <v>0.26407553205996515</v>
      </c>
      <c r="Q51" s="99">
        <v>0.029980984534620087</v>
      </c>
      <c r="R51" s="4">
        <v>0.14528690077923145</v>
      </c>
      <c r="S51" s="4">
        <v>0.3759978948065096</v>
      </c>
      <c r="T51" s="4">
        <v>0.3809522178927388</v>
      </c>
      <c r="U51" s="99">
        <v>0.09776298652152021</v>
      </c>
    </row>
    <row r="52" spans="1:21" ht="18" customHeight="1" hidden="1">
      <c r="A52" s="39" t="s">
        <v>798</v>
      </c>
      <c r="B52" s="4">
        <v>0.352473506997104</v>
      </c>
      <c r="C52" s="4">
        <v>0.4171998822825042</v>
      </c>
      <c r="D52" s="4">
        <v>0.17313697833954078</v>
      </c>
      <c r="E52" s="99">
        <v>0.05718963238085342</v>
      </c>
      <c r="F52" s="4">
        <v>0.10874143770172613</v>
      </c>
      <c r="G52" s="4">
        <v>0.4004581905021111</v>
      </c>
      <c r="H52" s="4">
        <v>0.3605762873815085</v>
      </c>
      <c r="I52" s="99">
        <v>0.13022408441465402</v>
      </c>
      <c r="J52" s="4">
        <v>0.1134741850188785</v>
      </c>
      <c r="K52" s="4">
        <v>0.4166304469822477</v>
      </c>
      <c r="L52" s="4">
        <v>0.3652807451464243</v>
      </c>
      <c r="M52" s="99">
        <v>0.10461462285245232</v>
      </c>
      <c r="N52" s="4">
        <v>0.27687042907687526</v>
      </c>
      <c r="O52" s="4">
        <v>0.4699972820631186</v>
      </c>
      <c r="P52" s="4">
        <v>0.2251445426045098</v>
      </c>
      <c r="Q52" s="99">
        <v>0.027987746255497162</v>
      </c>
      <c r="R52" s="4">
        <v>0.15707381252410152</v>
      </c>
      <c r="S52" s="4">
        <v>0.39370118358802214</v>
      </c>
      <c r="T52" s="4">
        <v>0.3404340885824689</v>
      </c>
      <c r="U52" s="99">
        <v>0.10879091530540867</v>
      </c>
    </row>
    <row r="53" spans="1:21" ht="18" customHeight="1" hidden="1">
      <c r="A53" s="39" t="s">
        <v>799</v>
      </c>
      <c r="B53" s="4">
        <v>0.38394413060119803</v>
      </c>
      <c r="C53" s="4">
        <v>0.41124487705581286</v>
      </c>
      <c r="D53" s="4">
        <v>0.1569375334486701</v>
      </c>
      <c r="E53" s="99">
        <v>0.047873458894319064</v>
      </c>
      <c r="F53" s="4">
        <v>0.10483930249053657</v>
      </c>
      <c r="G53" s="4">
        <v>0.4184295441580835</v>
      </c>
      <c r="H53" s="4">
        <v>0.3771260075746861</v>
      </c>
      <c r="I53" s="99">
        <v>0.09960514577669285</v>
      </c>
      <c r="J53" s="4">
        <v>0.11562127644864947</v>
      </c>
      <c r="K53" s="4">
        <v>0.4763104306317644</v>
      </c>
      <c r="L53" s="4">
        <v>0.33225795203254094</v>
      </c>
      <c r="M53" s="99">
        <v>0.0758103408870457</v>
      </c>
      <c r="N53" s="4">
        <v>0.30148010014073007</v>
      </c>
      <c r="O53" s="4">
        <v>0.4921288568926944</v>
      </c>
      <c r="P53" s="4">
        <v>0.1944729447313046</v>
      </c>
      <c r="Q53" s="99">
        <v>0.011918098235272097</v>
      </c>
      <c r="R53" s="4">
        <v>0.17179200436076092</v>
      </c>
      <c r="S53" s="4">
        <v>0.4222746851072917</v>
      </c>
      <c r="T53" s="4">
        <v>0.3178390721110168</v>
      </c>
      <c r="U53" s="99">
        <v>0.08809423842093066</v>
      </c>
    </row>
    <row r="54" spans="1:21" ht="18" customHeight="1" hidden="1">
      <c r="A54" s="39" t="s">
        <v>800</v>
      </c>
      <c r="B54" s="4">
        <v>0.42319588724760104</v>
      </c>
      <c r="C54" s="4">
        <v>0.39271166881215613</v>
      </c>
      <c r="D54" s="4">
        <v>0.13559952720941723</v>
      </c>
      <c r="E54" s="99">
        <v>0.04849291673082511</v>
      </c>
      <c r="F54" s="4">
        <v>0.10726929361128686</v>
      </c>
      <c r="G54" s="4">
        <v>0.4217204163372215</v>
      </c>
      <c r="H54" s="4">
        <v>0.38248845907819484</v>
      </c>
      <c r="I54" s="99">
        <v>0.08852183097329583</v>
      </c>
      <c r="J54" s="4">
        <v>0.12702637587088708</v>
      </c>
      <c r="K54" s="4">
        <v>0.4373267324768169</v>
      </c>
      <c r="L54" s="4">
        <v>0.3580171993034212</v>
      </c>
      <c r="M54" s="99">
        <v>0.07762969234887418</v>
      </c>
      <c r="N54" s="4">
        <v>0.327957319930401</v>
      </c>
      <c r="O54" s="4">
        <v>0.47602424156275475</v>
      </c>
      <c r="P54" s="4">
        <v>0.17266069171616577</v>
      </c>
      <c r="Q54" s="99">
        <v>0.02335774679067727</v>
      </c>
      <c r="R54" s="4">
        <v>0.18242514423314163</v>
      </c>
      <c r="S54" s="4">
        <v>0.44988894571628946</v>
      </c>
      <c r="T54" s="4">
        <v>0.30269304836293753</v>
      </c>
      <c r="U54" s="99">
        <v>0.0649928616876311</v>
      </c>
    </row>
    <row r="55" spans="1:25" ht="18" customHeight="1" hidden="1">
      <c r="A55" s="44" t="s">
        <v>801</v>
      </c>
      <c r="B55" s="4">
        <v>0.42012865141927247</v>
      </c>
      <c r="C55" s="4">
        <v>0.3800535797883194</v>
      </c>
      <c r="D55" s="4">
        <v>0.1567891581761648</v>
      </c>
      <c r="E55" s="99">
        <v>0.04302861061624286</v>
      </c>
      <c r="F55" s="4">
        <v>0.10768946116459434</v>
      </c>
      <c r="G55" s="4">
        <v>0.3815449504480402</v>
      </c>
      <c r="H55" s="4">
        <v>0.39054420003860535</v>
      </c>
      <c r="I55" s="99">
        <v>0.12022138834875981</v>
      </c>
      <c r="J55" s="4">
        <v>0.13814035797521812</v>
      </c>
      <c r="K55" s="4">
        <v>0.46121778692782806</v>
      </c>
      <c r="L55" s="4">
        <v>0.3248641732282189</v>
      </c>
      <c r="M55" s="99">
        <v>0.07577768186873528</v>
      </c>
      <c r="N55" s="4">
        <v>0.31049027930363865</v>
      </c>
      <c r="O55" s="4">
        <v>0.46239690341796824</v>
      </c>
      <c r="P55" s="4">
        <v>0.20147978268580272</v>
      </c>
      <c r="Q55" s="99">
        <v>0.025633034592590836</v>
      </c>
      <c r="R55" s="4">
        <v>0.20441814290443178</v>
      </c>
      <c r="S55" s="4">
        <v>0.4355050638322418</v>
      </c>
      <c r="T55" s="4">
        <v>0.3039480591712755</v>
      </c>
      <c r="U55" s="99">
        <v>0.05612873409205139</v>
      </c>
      <c r="Y55" s="4">
        <v>0.00010474647671590817</v>
      </c>
    </row>
    <row r="56" spans="1:21" ht="18" customHeight="1">
      <c r="A56" s="45"/>
      <c r="E56" s="99"/>
      <c r="I56" s="99"/>
      <c r="M56" s="99"/>
      <c r="Q56" s="99"/>
      <c r="U56" s="99"/>
    </row>
    <row r="57" spans="1:21" ht="18" customHeight="1">
      <c r="A57" s="45"/>
      <c r="E57" s="99"/>
      <c r="I57" s="99"/>
      <c r="M57" s="99"/>
      <c r="Q57" s="99"/>
      <c r="U57" s="99"/>
    </row>
    <row r="58" spans="1:21" ht="18" customHeight="1">
      <c r="A58" s="45"/>
      <c r="E58" s="99"/>
      <c r="I58" s="99"/>
      <c r="M58" s="99"/>
      <c r="Q58" s="99"/>
      <c r="U58" s="99"/>
    </row>
    <row r="59" spans="1:21" ht="18" customHeight="1">
      <c r="A59" s="45"/>
      <c r="E59" s="99"/>
      <c r="I59" s="99"/>
      <c r="M59" s="99"/>
      <c r="Q59" s="99"/>
      <c r="U59" s="99"/>
    </row>
    <row r="60" spans="1:21" ht="18" customHeight="1">
      <c r="A60" s="45"/>
      <c r="E60" s="99"/>
      <c r="I60" s="99"/>
      <c r="M60" s="99"/>
      <c r="Q60" s="99"/>
      <c r="U60" s="99"/>
    </row>
    <row r="61" spans="1:21" ht="18" customHeight="1">
      <c r="A61" s="45"/>
      <c r="E61" s="99"/>
      <c r="I61" s="99"/>
      <c r="M61" s="99"/>
      <c r="Q61" s="99"/>
      <c r="U61" s="99"/>
    </row>
    <row r="62" spans="1:21" ht="18" customHeight="1">
      <c r="A62" s="45"/>
      <c r="E62" s="99"/>
      <c r="I62" s="99"/>
      <c r="M62" s="99"/>
      <c r="Q62" s="99"/>
      <c r="U62" s="99"/>
    </row>
    <row r="63" spans="1:21" ht="18" customHeight="1">
      <c r="A63" s="45"/>
      <c r="E63" s="99"/>
      <c r="I63" s="99"/>
      <c r="M63" s="99"/>
      <c r="Q63" s="99"/>
      <c r="U63" s="99"/>
    </row>
    <row r="64" spans="1:21" ht="18" customHeight="1">
      <c r="A64" s="45"/>
      <c r="E64" s="99"/>
      <c r="I64" s="99"/>
      <c r="M64" s="99"/>
      <c r="Q64" s="99"/>
      <c r="U64" s="99"/>
    </row>
    <row r="65" spans="1:21" ht="18" customHeight="1">
      <c r="A65" s="45"/>
      <c r="E65" s="99"/>
      <c r="I65" s="99"/>
      <c r="M65" s="99"/>
      <c r="Q65" s="99"/>
      <c r="U65" s="99"/>
    </row>
    <row r="66" spans="1:21" ht="18" customHeight="1">
      <c r="A66" s="45"/>
      <c r="E66" s="99"/>
      <c r="I66" s="99"/>
      <c r="M66" s="99"/>
      <c r="Q66" s="99"/>
      <c r="U66" s="99"/>
    </row>
    <row r="67" spans="1:21" ht="18" customHeight="1">
      <c r="A67" s="45"/>
      <c r="E67" s="99"/>
      <c r="I67" s="99"/>
      <c r="M67" s="99"/>
      <c r="Q67" s="99"/>
      <c r="U67" s="99"/>
    </row>
    <row r="68" spans="1:21" ht="18" customHeight="1">
      <c r="A68" s="45"/>
      <c r="E68" s="99"/>
      <c r="I68" s="99"/>
      <c r="M68" s="99"/>
      <c r="Q68" s="99"/>
      <c r="U68" s="99"/>
    </row>
    <row r="69" spans="1:21" ht="18" customHeight="1">
      <c r="A69" s="45"/>
      <c r="E69" s="99"/>
      <c r="I69" s="99"/>
      <c r="M69" s="99"/>
      <c r="Q69" s="99"/>
      <c r="U69" s="99"/>
    </row>
    <row r="70" spans="1:21" ht="18" customHeight="1">
      <c r="A70" s="45"/>
      <c r="E70" s="99"/>
      <c r="I70" s="99"/>
      <c r="M70" s="99"/>
      <c r="Q70" s="99"/>
      <c r="U70" s="99"/>
    </row>
    <row r="71" spans="1:21" ht="18" customHeight="1">
      <c r="A71" s="45"/>
      <c r="E71" s="99"/>
      <c r="I71" s="99"/>
      <c r="M71" s="99"/>
      <c r="Q71" s="99"/>
      <c r="U71" s="99"/>
    </row>
    <row r="72" spans="1:21" ht="18" customHeight="1">
      <c r="A72" s="45"/>
      <c r="E72" s="99"/>
      <c r="I72" s="99"/>
      <c r="M72" s="99"/>
      <c r="Q72" s="99"/>
      <c r="U72" s="99"/>
    </row>
    <row r="73" spans="1:21" ht="18" customHeight="1">
      <c r="A73" s="45"/>
      <c r="E73" s="99"/>
      <c r="I73" s="99"/>
      <c r="M73" s="99"/>
      <c r="Q73" s="99"/>
      <c r="U73" s="99"/>
    </row>
    <row r="74" spans="1:21" ht="18" customHeight="1">
      <c r="A74" s="45"/>
      <c r="E74" s="99"/>
      <c r="I74" s="99"/>
      <c r="M74" s="99"/>
      <c r="Q74" s="99"/>
      <c r="U74" s="99"/>
    </row>
    <row r="75" spans="1:21" ht="18" customHeight="1">
      <c r="A75" s="45"/>
      <c r="E75" s="99"/>
      <c r="I75" s="99"/>
      <c r="M75" s="99"/>
      <c r="Q75" s="99"/>
      <c r="U75" s="99"/>
    </row>
    <row r="76" spans="1:21" ht="18" customHeight="1">
      <c r="A76" s="45"/>
      <c r="E76" s="99"/>
      <c r="I76" s="99"/>
      <c r="M76" s="99"/>
      <c r="Q76" s="99"/>
      <c r="U76" s="99"/>
    </row>
    <row r="77" spans="1:21" ht="18" customHeight="1">
      <c r="A77" s="45"/>
      <c r="E77" s="99"/>
      <c r="I77" s="99"/>
      <c r="M77" s="99"/>
      <c r="Q77" s="99"/>
      <c r="U77" s="99"/>
    </row>
    <row r="78" spans="1:21" ht="18" customHeight="1">
      <c r="A78" s="45"/>
      <c r="E78" s="99"/>
      <c r="I78" s="99"/>
      <c r="M78" s="99"/>
      <c r="Q78" s="99"/>
      <c r="U78" s="99"/>
    </row>
    <row r="79" spans="1:21" ht="18" customHeight="1">
      <c r="A79" s="45"/>
      <c r="E79" s="99"/>
      <c r="I79" s="99"/>
      <c r="M79" s="99"/>
      <c r="Q79" s="99"/>
      <c r="U79" s="99"/>
    </row>
    <row r="80" spans="1:21" ht="18" customHeight="1">
      <c r="A80" s="45"/>
      <c r="E80" s="99"/>
      <c r="I80" s="99"/>
      <c r="M80" s="99"/>
      <c r="Q80" s="99"/>
      <c r="U80" s="99"/>
    </row>
    <row r="81" spans="1:21" ht="18" customHeight="1">
      <c r="A81" s="45"/>
      <c r="E81" s="99"/>
      <c r="I81" s="99"/>
      <c r="M81" s="99"/>
      <c r="Q81" s="99"/>
      <c r="U81" s="99"/>
    </row>
    <row r="82" spans="1:21" ht="18" customHeight="1">
      <c r="A82" s="45"/>
      <c r="E82" s="99"/>
      <c r="I82" s="99"/>
      <c r="M82" s="99"/>
      <c r="Q82" s="99"/>
      <c r="U82" s="99"/>
    </row>
    <row r="83" spans="1:21" ht="18" customHeight="1">
      <c r="A83" s="45"/>
      <c r="E83" s="99"/>
      <c r="I83" s="99"/>
      <c r="M83" s="99"/>
      <c r="Q83" s="99"/>
      <c r="U83" s="99"/>
    </row>
    <row r="84" spans="1:21" ht="18" customHeight="1">
      <c r="A84" s="45"/>
      <c r="E84" s="99"/>
      <c r="I84" s="99"/>
      <c r="M84" s="99"/>
      <c r="Q84" s="99"/>
      <c r="U84" s="99"/>
    </row>
    <row r="85" spans="1:21" ht="18" customHeight="1">
      <c r="A85" s="45"/>
      <c r="E85" s="99"/>
      <c r="I85" s="99"/>
      <c r="M85" s="99"/>
      <c r="Q85" s="99"/>
      <c r="U85" s="99"/>
    </row>
    <row r="86" spans="1:21" ht="18" customHeight="1">
      <c r="A86" s="45"/>
      <c r="E86" s="99"/>
      <c r="I86" s="99"/>
      <c r="M86" s="99"/>
      <c r="Q86" s="99"/>
      <c r="U86" s="99"/>
    </row>
    <row r="87" spans="1:21" ht="18" customHeight="1">
      <c r="A87" s="45"/>
      <c r="E87" s="99"/>
      <c r="I87" s="99"/>
      <c r="M87" s="99"/>
      <c r="Q87" s="99"/>
      <c r="U87" s="99"/>
    </row>
    <row r="88" spans="1:21" ht="18" customHeight="1">
      <c r="A88" s="45"/>
      <c r="E88" s="99"/>
      <c r="I88" s="99"/>
      <c r="M88" s="99"/>
      <c r="Q88" s="99"/>
      <c r="U88" s="99"/>
    </row>
    <row r="89" spans="1:21" ht="18" customHeight="1">
      <c r="A89" s="45"/>
      <c r="E89" s="99"/>
      <c r="I89" s="99"/>
      <c r="M89" s="99"/>
      <c r="Q89" s="99"/>
      <c r="U89" s="99"/>
    </row>
    <row r="90" spans="1:21" ht="18" customHeight="1">
      <c r="A90" s="45"/>
      <c r="E90" s="99"/>
      <c r="I90" s="99"/>
      <c r="M90" s="99"/>
      <c r="Q90" s="99"/>
      <c r="U90" s="99"/>
    </row>
    <row r="91" spans="1:21" ht="18" customHeight="1">
      <c r="A91" s="45"/>
      <c r="E91" s="99"/>
      <c r="I91" s="99"/>
      <c r="M91" s="99"/>
      <c r="Q91" s="99"/>
      <c r="U91" s="99"/>
    </row>
    <row r="92" spans="1:21" ht="18" customHeight="1">
      <c r="A92" s="45"/>
      <c r="E92" s="99"/>
      <c r="I92" s="99"/>
      <c r="M92" s="99"/>
      <c r="Q92" s="99"/>
      <c r="U92" s="99"/>
    </row>
    <row r="93" spans="1:21" ht="18" customHeight="1">
      <c r="A93" s="45"/>
      <c r="E93" s="99"/>
      <c r="I93" s="99"/>
      <c r="M93" s="99"/>
      <c r="Q93" s="99"/>
      <c r="U93" s="99"/>
    </row>
    <row r="94" spans="1:21" ht="18" customHeight="1">
      <c r="A94" s="45"/>
      <c r="E94" s="99"/>
      <c r="I94" s="99"/>
      <c r="M94" s="99"/>
      <c r="Q94" s="99"/>
      <c r="U94" s="99"/>
    </row>
    <row r="95" spans="1:21" ht="18" customHeight="1">
      <c r="A95" s="45"/>
      <c r="E95" s="99"/>
      <c r="I95" s="99"/>
      <c r="M95" s="99"/>
      <c r="Q95" s="99"/>
      <c r="U95" s="99"/>
    </row>
    <row r="96" spans="1:21" ht="18" customHeight="1">
      <c r="A96" s="45"/>
      <c r="E96" s="99"/>
      <c r="I96" s="99"/>
      <c r="M96" s="99"/>
      <c r="Q96" s="99"/>
      <c r="U96" s="99"/>
    </row>
    <row r="97" spans="1:21" ht="18" customHeight="1">
      <c r="A97" s="45"/>
      <c r="E97" s="99"/>
      <c r="I97" s="99"/>
      <c r="M97" s="99"/>
      <c r="Q97" s="99"/>
      <c r="U97" s="99"/>
    </row>
    <row r="98" spans="1:21" ht="18" customHeight="1">
      <c r="A98" s="45"/>
      <c r="E98" s="99"/>
      <c r="I98" s="99"/>
      <c r="M98" s="99"/>
      <c r="Q98" s="99"/>
      <c r="U98" s="99"/>
    </row>
    <row r="99" spans="1:21" ht="18" customHeight="1">
      <c r="A99" s="45"/>
      <c r="E99" s="99"/>
      <c r="I99" s="99"/>
      <c r="M99" s="99"/>
      <c r="Q99" s="99"/>
      <c r="U99" s="99"/>
    </row>
    <row r="100" spans="1:21" ht="18" customHeight="1">
      <c r="A100" s="45"/>
      <c r="E100" s="99"/>
      <c r="I100" s="99"/>
      <c r="M100" s="99"/>
      <c r="Q100" s="99"/>
      <c r="U100" s="99"/>
    </row>
    <row r="101" spans="1:21" ht="18" customHeight="1">
      <c r="A101" s="45"/>
      <c r="E101" s="99"/>
      <c r="I101" s="99"/>
      <c r="M101" s="99"/>
      <c r="Q101" s="99"/>
      <c r="U101" s="99"/>
    </row>
    <row r="102" spans="1:21" ht="18" customHeight="1">
      <c r="A102" s="45"/>
      <c r="E102" s="99"/>
      <c r="I102" s="99"/>
      <c r="M102" s="99"/>
      <c r="Q102" s="99"/>
      <c r="U102" s="99"/>
    </row>
    <row r="103" spans="1:21" ht="18" customHeight="1">
      <c r="A103" s="45"/>
      <c r="E103" s="99"/>
      <c r="I103" s="99"/>
      <c r="M103" s="99"/>
      <c r="Q103" s="99"/>
      <c r="U103" s="99"/>
    </row>
    <row r="104" spans="1:21" ht="18" customHeight="1">
      <c r="A104" s="45"/>
      <c r="E104" s="99"/>
      <c r="I104" s="99"/>
      <c r="M104" s="99"/>
      <c r="Q104" s="99"/>
      <c r="U104" s="99"/>
    </row>
    <row r="105" spans="1:21" ht="18" customHeight="1">
      <c r="A105" s="45"/>
      <c r="E105" s="99"/>
      <c r="I105" s="99"/>
      <c r="M105" s="99"/>
      <c r="Q105" s="99"/>
      <c r="U105" s="99"/>
    </row>
    <row r="106" spans="1:21" ht="18" customHeight="1">
      <c r="A106" s="45"/>
      <c r="E106" s="99"/>
      <c r="I106" s="99"/>
      <c r="M106" s="99"/>
      <c r="Q106" s="99"/>
      <c r="U106" s="99"/>
    </row>
    <row r="107" spans="1:21" ht="18" customHeight="1">
      <c r="A107" s="45"/>
      <c r="E107" s="99"/>
      <c r="I107" s="99"/>
      <c r="M107" s="99"/>
      <c r="Q107" s="99"/>
      <c r="U107" s="99"/>
    </row>
    <row r="108" spans="1:21" ht="18" customHeight="1">
      <c r="A108" s="45"/>
      <c r="E108" s="99"/>
      <c r="I108" s="99"/>
      <c r="M108" s="99"/>
      <c r="Q108" s="99"/>
      <c r="U108" s="99"/>
    </row>
    <row r="109" spans="1:21" ht="18" customHeight="1">
      <c r="A109" s="45"/>
      <c r="E109" s="99"/>
      <c r="I109" s="99"/>
      <c r="M109" s="99"/>
      <c r="Q109" s="99"/>
      <c r="U109" s="99"/>
    </row>
    <row r="110" spans="1:21" ht="18" customHeight="1">
      <c r="A110" s="45"/>
      <c r="E110" s="99"/>
      <c r="I110" s="99"/>
      <c r="M110" s="99"/>
      <c r="Q110" s="99"/>
      <c r="U110" s="99"/>
    </row>
    <row r="111" spans="1:21" ht="18" customHeight="1">
      <c r="A111" s="45"/>
      <c r="E111" s="99"/>
      <c r="I111" s="99"/>
      <c r="M111" s="99"/>
      <c r="Q111" s="99"/>
      <c r="U111" s="99"/>
    </row>
    <row r="112" spans="1:21" ht="18" customHeight="1">
      <c r="A112" s="45"/>
      <c r="E112" s="99"/>
      <c r="I112" s="99"/>
      <c r="M112" s="99"/>
      <c r="Q112" s="99"/>
      <c r="U112" s="99"/>
    </row>
    <row r="113" spans="1:21" ht="18" customHeight="1">
      <c r="A113" s="45"/>
      <c r="E113" s="99"/>
      <c r="I113" s="99"/>
      <c r="M113" s="99"/>
      <c r="Q113" s="99"/>
      <c r="U113" s="99"/>
    </row>
    <row r="114" spans="1:21" ht="18" customHeight="1">
      <c r="A114" s="45"/>
      <c r="E114" s="99"/>
      <c r="I114" s="99"/>
      <c r="M114" s="99"/>
      <c r="Q114" s="99"/>
      <c r="U114" s="99"/>
    </row>
    <row r="115" spans="1:21" ht="18" customHeight="1">
      <c r="A115" s="45"/>
      <c r="E115" s="99"/>
      <c r="I115" s="99"/>
      <c r="M115" s="99"/>
      <c r="Q115" s="99"/>
      <c r="U115" s="99"/>
    </row>
    <row r="116" spans="1:21" ht="18" customHeight="1">
      <c r="A116" s="45"/>
      <c r="E116" s="99"/>
      <c r="I116" s="99"/>
      <c r="M116" s="99"/>
      <c r="Q116" s="99"/>
      <c r="U116" s="99"/>
    </row>
    <row r="117" spans="1:21" ht="18" customHeight="1">
      <c r="A117" s="45"/>
      <c r="E117" s="99"/>
      <c r="I117" s="99"/>
      <c r="M117" s="99"/>
      <c r="Q117" s="99"/>
      <c r="U117" s="99"/>
    </row>
    <row r="118" spans="1:21" ht="18" customHeight="1">
      <c r="A118" s="45"/>
      <c r="E118" s="99"/>
      <c r="I118" s="99"/>
      <c r="M118" s="99"/>
      <c r="Q118" s="99"/>
      <c r="U118" s="99"/>
    </row>
    <row r="119" spans="1:21" ht="18" customHeight="1">
      <c r="A119" s="45"/>
      <c r="E119" s="99"/>
      <c r="I119" s="99"/>
      <c r="M119" s="99"/>
      <c r="Q119" s="99"/>
      <c r="U119" s="99"/>
    </row>
    <row r="120" spans="1:21" ht="18" customHeight="1">
      <c r="A120" s="45"/>
      <c r="E120" s="99"/>
      <c r="I120" s="99"/>
      <c r="M120" s="99"/>
      <c r="Q120" s="99"/>
      <c r="U120" s="99"/>
    </row>
    <row r="121" spans="1:21" ht="18" customHeight="1">
      <c r="A121" s="45"/>
      <c r="E121" s="99"/>
      <c r="I121" s="99"/>
      <c r="M121" s="99"/>
      <c r="Q121" s="99"/>
      <c r="U121" s="99"/>
    </row>
    <row r="122" spans="1:21" ht="18" customHeight="1">
      <c r="A122" s="45"/>
      <c r="E122" s="99"/>
      <c r="I122" s="99"/>
      <c r="M122" s="99"/>
      <c r="Q122" s="99"/>
      <c r="U122" s="99"/>
    </row>
    <row r="123" spans="1:21" ht="18" customHeight="1">
      <c r="A123" s="45"/>
      <c r="E123" s="99"/>
      <c r="I123" s="99"/>
      <c r="M123" s="99"/>
      <c r="Q123" s="99"/>
      <c r="U123" s="99"/>
    </row>
    <row r="124" ht="18" customHeight="1">
      <c r="A124" s="45"/>
    </row>
    <row r="125" ht="18" customHeight="1">
      <c r="A125" s="45"/>
    </row>
    <row r="126" ht="18" customHeight="1">
      <c r="A126" s="45"/>
    </row>
    <row r="127" ht="18" customHeight="1">
      <c r="A127" s="45"/>
    </row>
    <row r="128" ht="18" customHeight="1">
      <c r="A128" s="45"/>
    </row>
  </sheetData>
  <mergeCells count="6">
    <mergeCell ref="N5:Q5"/>
    <mergeCell ref="R5:U5"/>
    <mergeCell ref="A5:A6"/>
    <mergeCell ref="B5:E5"/>
    <mergeCell ref="F5:I5"/>
    <mergeCell ref="J5:M5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6" sqref="J3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5" width="12.88671875" style="4" customWidth="1"/>
    <col min="6" max="6" width="8.88671875" style="4" customWidth="1"/>
    <col min="7" max="10" width="0" style="4" hidden="1" customWidth="1"/>
    <col min="11" max="16384" width="8.88671875" style="4" customWidth="1"/>
  </cols>
  <sheetData>
    <row r="2" spans="1:4" ht="18" customHeight="1">
      <c r="A2" s="30"/>
      <c r="B2" s="2"/>
      <c r="C2" s="2"/>
      <c r="D2" s="2"/>
    </row>
    <row r="3" spans="1:4" ht="18" customHeight="1">
      <c r="A3" s="31"/>
      <c r="B3" s="3"/>
      <c r="C3" s="3"/>
      <c r="D3" s="3"/>
    </row>
    <row r="4" spans="1:5" s="24" customFormat="1" ht="18" customHeight="1">
      <c r="A4" s="32"/>
      <c r="B4" s="72"/>
      <c r="C4" s="72"/>
      <c r="D4" s="72"/>
      <c r="E4" s="74" t="s">
        <v>0</v>
      </c>
    </row>
    <row r="5" spans="1:5" s="17" customFormat="1" ht="18" customHeight="1">
      <c r="A5" s="33" t="s">
        <v>34</v>
      </c>
      <c r="B5" s="75" t="s">
        <v>129</v>
      </c>
      <c r="C5" s="75" t="s">
        <v>130</v>
      </c>
      <c r="D5" s="75" t="s">
        <v>131</v>
      </c>
      <c r="E5" s="76" t="s">
        <v>132</v>
      </c>
    </row>
    <row r="6" spans="1:5" s="17" customFormat="1" ht="18" customHeight="1">
      <c r="A6" s="34"/>
      <c r="B6" s="78"/>
      <c r="C6" s="78"/>
      <c r="D6" s="78"/>
      <c r="E6" s="79"/>
    </row>
    <row r="7" spans="1:4" s="68" customFormat="1" ht="17.25" customHeight="1">
      <c r="A7" s="35" t="s">
        <v>41</v>
      </c>
      <c r="B7" s="32"/>
      <c r="C7" s="32"/>
      <c r="D7" s="32"/>
    </row>
    <row r="8" spans="1:12" s="68" customFormat="1" ht="17.25" customHeight="1">
      <c r="A8" s="36" t="s">
        <v>43</v>
      </c>
      <c r="B8" s="19">
        <f>G8*100</f>
        <v>35.112699034155156</v>
      </c>
      <c r="C8" s="19">
        <f aca="true" t="shared" si="0" ref="C8:E30">H8*100</f>
        <v>51.523722264130086</v>
      </c>
      <c r="D8" s="19">
        <f t="shared" si="0"/>
        <v>11.003271532496605</v>
      </c>
      <c r="E8" s="19">
        <f t="shared" si="0"/>
        <v>2.360307169218216</v>
      </c>
      <c r="F8" s="81"/>
      <c r="G8" s="82">
        <v>0.3511269903415516</v>
      </c>
      <c r="H8" s="83">
        <v>0.5152372226413009</v>
      </c>
      <c r="I8" s="83">
        <v>0.11003271532496606</v>
      </c>
      <c r="J8" s="83">
        <v>0.023603071692182162</v>
      </c>
      <c r="K8" s="83"/>
      <c r="L8" s="83"/>
    </row>
    <row r="9" spans="1:12" s="68" customFormat="1" ht="17.25" customHeight="1">
      <c r="A9" s="36" t="s">
        <v>44</v>
      </c>
      <c r="B9" s="19">
        <f aca="true" t="shared" si="1" ref="B9:B30">G9*100</f>
        <v>50.815695113188184</v>
      </c>
      <c r="C9" s="19">
        <f t="shared" si="0"/>
        <v>41.85117508492756</v>
      </c>
      <c r="D9" s="19">
        <f t="shared" si="0"/>
        <v>5.724322870776944</v>
      </c>
      <c r="E9" s="19">
        <f t="shared" si="0"/>
        <v>1.6088069311071687</v>
      </c>
      <c r="F9" s="81"/>
      <c r="G9" s="82">
        <v>0.5081569511318819</v>
      </c>
      <c r="H9" s="83">
        <v>0.4185117508492756</v>
      </c>
      <c r="I9" s="83">
        <v>0.05724322870776944</v>
      </c>
      <c r="J9" s="83">
        <v>0.016088069311071686</v>
      </c>
      <c r="K9" s="83"/>
      <c r="L9" s="83"/>
    </row>
    <row r="10" spans="1:12" s="68" customFormat="1" ht="17.25" customHeight="1">
      <c r="A10" s="37" t="s">
        <v>45</v>
      </c>
      <c r="B10" s="19"/>
      <c r="C10" s="19"/>
      <c r="D10" s="19"/>
      <c r="E10" s="19"/>
      <c r="F10" s="81"/>
      <c r="G10" s="82"/>
      <c r="H10" s="83"/>
      <c r="I10" s="83"/>
      <c r="J10" s="83"/>
      <c r="K10" s="83"/>
      <c r="L10" s="83"/>
    </row>
    <row r="11" spans="1:12" s="68" customFormat="1" ht="17.25" customHeight="1">
      <c r="A11" s="38" t="s">
        <v>47</v>
      </c>
      <c r="B11" s="19">
        <f t="shared" si="1"/>
        <v>32.926411445622364</v>
      </c>
      <c r="C11" s="19">
        <f t="shared" si="0"/>
        <v>57.474508180890595</v>
      </c>
      <c r="D11" s="19">
        <f t="shared" si="0"/>
        <v>7.222590084014644</v>
      </c>
      <c r="E11" s="19">
        <f t="shared" si="0"/>
        <v>2.3764902894724527</v>
      </c>
      <c r="F11" s="81"/>
      <c r="G11" s="82">
        <v>0.3292641144562236</v>
      </c>
      <c r="H11" s="83">
        <v>0.5747450818089059</v>
      </c>
      <c r="I11" s="83">
        <v>0.07222590084014645</v>
      </c>
      <c r="J11" s="83">
        <v>0.023764902894724525</v>
      </c>
      <c r="K11" s="83"/>
      <c r="L11" s="83"/>
    </row>
    <row r="12" spans="1:12" s="68" customFormat="1" ht="17.25" customHeight="1">
      <c r="A12" s="38" t="s">
        <v>49</v>
      </c>
      <c r="B12" s="19">
        <f t="shared" si="1"/>
        <v>30.497365063344922</v>
      </c>
      <c r="C12" s="19">
        <f t="shared" si="0"/>
        <v>53.85808604817206</v>
      </c>
      <c r="D12" s="19">
        <f t="shared" si="0"/>
        <v>12.940935201155634</v>
      </c>
      <c r="E12" s="19">
        <f t="shared" si="0"/>
        <v>2.7036136873271954</v>
      </c>
      <c r="F12" s="81"/>
      <c r="G12" s="82">
        <v>0.3049736506334492</v>
      </c>
      <c r="H12" s="83">
        <v>0.5385808604817206</v>
      </c>
      <c r="I12" s="83">
        <v>0.12940935201155634</v>
      </c>
      <c r="J12" s="83">
        <v>0.027036136873271954</v>
      </c>
      <c r="K12" s="83"/>
      <c r="L12" s="83"/>
    </row>
    <row r="13" spans="1:12" s="68" customFormat="1" ht="17.25" customHeight="1">
      <c r="A13" s="39" t="s">
        <v>51</v>
      </c>
      <c r="B13" s="19">
        <f t="shared" si="1"/>
        <v>34.980554069899426</v>
      </c>
      <c r="C13" s="19">
        <f t="shared" si="0"/>
        <v>51.81047404621771</v>
      </c>
      <c r="D13" s="19">
        <f t="shared" si="0"/>
        <v>10.894623993600812</v>
      </c>
      <c r="E13" s="19">
        <f t="shared" si="0"/>
        <v>2.3143478902820815</v>
      </c>
      <c r="F13" s="81"/>
      <c r="G13" s="82">
        <v>0.3498055406989943</v>
      </c>
      <c r="H13" s="83">
        <v>0.5181047404621771</v>
      </c>
      <c r="I13" s="83">
        <v>0.10894623993600812</v>
      </c>
      <c r="J13" s="83">
        <v>0.023143478902820817</v>
      </c>
      <c r="K13" s="83"/>
      <c r="L13" s="83"/>
    </row>
    <row r="14" spans="1:12" s="68" customFormat="1" ht="17.25" customHeight="1">
      <c r="A14" s="39" t="s">
        <v>53</v>
      </c>
      <c r="B14" s="19">
        <f t="shared" si="1"/>
        <v>37.983331211963794</v>
      </c>
      <c r="C14" s="19">
        <f t="shared" si="0"/>
        <v>50.16965532241648</v>
      </c>
      <c r="D14" s="19">
        <f t="shared" si="0"/>
        <v>9.276110332998332</v>
      </c>
      <c r="E14" s="19">
        <f t="shared" si="0"/>
        <v>2.5709031326213454</v>
      </c>
      <c r="F14" s="81"/>
      <c r="G14" s="82">
        <v>0.37983331211963794</v>
      </c>
      <c r="H14" s="83">
        <v>0.5016965532241648</v>
      </c>
      <c r="I14" s="83">
        <v>0.09276110332998332</v>
      </c>
      <c r="J14" s="83">
        <v>0.025709031326213452</v>
      </c>
      <c r="K14" s="83"/>
      <c r="L14" s="83"/>
    </row>
    <row r="15" spans="1:12" s="68" customFormat="1" ht="17.25" customHeight="1">
      <c r="A15" s="39" t="s">
        <v>55</v>
      </c>
      <c r="B15" s="19">
        <f t="shared" si="1"/>
        <v>43.31179176494223</v>
      </c>
      <c r="C15" s="19">
        <f t="shared" si="0"/>
        <v>45.91070498088675</v>
      </c>
      <c r="D15" s="19">
        <f t="shared" si="0"/>
        <v>9.133659339196184</v>
      </c>
      <c r="E15" s="19">
        <f t="shared" si="0"/>
        <v>1.6438439149748236</v>
      </c>
      <c r="F15" s="81"/>
      <c r="G15" s="82">
        <v>0.43311791764942226</v>
      </c>
      <c r="H15" s="83">
        <v>0.45910704980886746</v>
      </c>
      <c r="I15" s="83">
        <v>0.09133659339196183</v>
      </c>
      <c r="J15" s="83">
        <v>0.016438439149748237</v>
      </c>
      <c r="K15" s="83"/>
      <c r="L15" s="83"/>
    </row>
    <row r="16" spans="1:12" s="68" customFormat="1" ht="17.25" customHeight="1">
      <c r="A16" s="40" t="s">
        <v>57</v>
      </c>
      <c r="B16" s="19"/>
      <c r="C16" s="19"/>
      <c r="D16" s="19"/>
      <c r="E16" s="19"/>
      <c r="F16" s="81"/>
      <c r="G16" s="82"/>
      <c r="H16" s="83"/>
      <c r="I16" s="83"/>
      <c r="J16" s="83"/>
      <c r="K16" s="83"/>
      <c r="L16" s="83"/>
    </row>
    <row r="17" spans="1:12" s="68" customFormat="1" ht="17.25" customHeight="1">
      <c r="A17" s="36" t="s">
        <v>59</v>
      </c>
      <c r="B17" s="19">
        <f t="shared" si="1"/>
        <v>46.835726289379494</v>
      </c>
      <c r="C17" s="19">
        <f t="shared" si="0"/>
        <v>43.77993820676497</v>
      </c>
      <c r="D17" s="19">
        <f t="shared" si="0"/>
        <v>7.807892416045662</v>
      </c>
      <c r="E17" s="19">
        <f t="shared" si="0"/>
        <v>1.576443087809956</v>
      </c>
      <c r="F17" s="81"/>
      <c r="G17" s="82">
        <v>0.4683572628937949</v>
      </c>
      <c r="H17" s="83">
        <v>0.4377993820676497</v>
      </c>
      <c r="I17" s="83">
        <v>0.07807892416045661</v>
      </c>
      <c r="J17" s="83">
        <v>0.01576443087809956</v>
      </c>
      <c r="K17" s="83"/>
      <c r="L17" s="83"/>
    </row>
    <row r="18" spans="1:12" s="68" customFormat="1" ht="17.25" customHeight="1">
      <c r="A18" s="36" t="s">
        <v>61</v>
      </c>
      <c r="B18" s="19">
        <f t="shared" si="1"/>
        <v>42.94304625877265</v>
      </c>
      <c r="C18" s="19">
        <f t="shared" si="0"/>
        <v>49.59204299330132</v>
      </c>
      <c r="D18" s="19">
        <f t="shared" si="0"/>
        <v>6.065526152148796</v>
      </c>
      <c r="E18" s="19">
        <f t="shared" si="0"/>
        <v>1.3993845957772144</v>
      </c>
      <c r="F18" s="81"/>
      <c r="G18" s="82">
        <v>0.4294304625877265</v>
      </c>
      <c r="H18" s="83">
        <v>0.49592042993301316</v>
      </c>
      <c r="I18" s="83">
        <v>0.06065526152148796</v>
      </c>
      <c r="J18" s="83">
        <v>0.013993845957772144</v>
      </c>
      <c r="K18" s="83"/>
      <c r="L18" s="83"/>
    </row>
    <row r="19" spans="1:12" s="68" customFormat="1" ht="17.25" customHeight="1">
      <c r="A19" s="36" t="s">
        <v>62</v>
      </c>
      <c r="B19" s="19">
        <f t="shared" si="1"/>
        <v>38.588682582755744</v>
      </c>
      <c r="C19" s="19">
        <f t="shared" si="0"/>
        <v>49.966995793796166</v>
      </c>
      <c r="D19" s="19">
        <f t="shared" si="0"/>
        <v>9.35963051251214</v>
      </c>
      <c r="E19" s="19">
        <f t="shared" si="0"/>
        <v>2.084691110936121</v>
      </c>
      <c r="F19" s="81"/>
      <c r="G19" s="82">
        <v>0.38588682582755746</v>
      </c>
      <c r="H19" s="83">
        <v>0.49966995793796165</v>
      </c>
      <c r="I19" s="83">
        <v>0.0935963051251214</v>
      </c>
      <c r="J19" s="83">
        <v>0.02084691110936121</v>
      </c>
      <c r="K19" s="83"/>
      <c r="L19" s="83"/>
    </row>
    <row r="20" spans="1:12" s="68" customFormat="1" ht="17.25" customHeight="1">
      <c r="A20" s="36" t="s">
        <v>63</v>
      </c>
      <c r="B20" s="19">
        <f t="shared" si="1"/>
        <v>26.868860987600318</v>
      </c>
      <c r="C20" s="19">
        <f t="shared" si="0"/>
        <v>54.84549276567227</v>
      </c>
      <c r="D20" s="19">
        <f t="shared" si="0"/>
        <v>14.949457923383196</v>
      </c>
      <c r="E20" s="19">
        <f t="shared" si="0"/>
        <v>3.336188323344292</v>
      </c>
      <c r="F20" s="81"/>
      <c r="G20" s="82">
        <v>0.2686886098760032</v>
      </c>
      <c r="H20" s="83">
        <v>0.5484549276567227</v>
      </c>
      <c r="I20" s="83">
        <v>0.14949457923383197</v>
      </c>
      <c r="J20" s="83">
        <v>0.03336188323344292</v>
      </c>
      <c r="K20" s="83"/>
      <c r="L20" s="83"/>
    </row>
    <row r="21" spans="1:12" s="68" customFormat="1" ht="17.25" customHeight="1">
      <c r="A21" s="37" t="s">
        <v>64</v>
      </c>
      <c r="B21" s="19"/>
      <c r="C21" s="19"/>
      <c r="D21" s="19"/>
      <c r="E21" s="19"/>
      <c r="F21" s="81"/>
      <c r="G21" s="82"/>
      <c r="H21" s="83"/>
      <c r="I21" s="83"/>
      <c r="J21" s="83"/>
      <c r="K21" s="83"/>
      <c r="L21" s="83"/>
    </row>
    <row r="22" spans="1:12" s="68" customFormat="1" ht="17.25" customHeight="1">
      <c r="A22" s="36" t="s">
        <v>66</v>
      </c>
      <c r="B22" s="19">
        <f t="shared" si="1"/>
        <v>34.67697970996053</v>
      </c>
      <c r="C22" s="19">
        <f t="shared" si="0"/>
        <v>51.94842694379771</v>
      </c>
      <c r="D22" s="19">
        <f t="shared" si="0"/>
        <v>11.001286437181026</v>
      </c>
      <c r="E22" s="19">
        <f t="shared" si="0"/>
        <v>2.373306909060644</v>
      </c>
      <c r="F22" s="81"/>
      <c r="G22" s="82">
        <v>0.34676979709960526</v>
      </c>
      <c r="H22" s="83">
        <v>0.5194842694379771</v>
      </c>
      <c r="I22" s="83">
        <v>0.11001286437181027</v>
      </c>
      <c r="J22" s="83">
        <v>0.023733069090606438</v>
      </c>
      <c r="K22" s="83"/>
      <c r="L22" s="83"/>
    </row>
    <row r="23" spans="1:12" s="68" customFormat="1" ht="17.25" customHeight="1">
      <c r="A23" s="41" t="s">
        <v>68</v>
      </c>
      <c r="B23" s="19">
        <f t="shared" si="1"/>
        <v>54.00052211114773</v>
      </c>
      <c r="C23" s="19">
        <f t="shared" si="0"/>
        <v>38.9879462158354</v>
      </c>
      <c r="D23" s="19">
        <f t="shared" si="0"/>
        <v>5.509855559579007</v>
      </c>
      <c r="E23" s="19">
        <f t="shared" si="0"/>
        <v>1.5016761134376728</v>
      </c>
      <c r="F23" s="81"/>
      <c r="G23" s="82">
        <v>0.5400052211114773</v>
      </c>
      <c r="H23" s="83">
        <v>0.389879462158354</v>
      </c>
      <c r="I23" s="83">
        <v>0.05509855559579007</v>
      </c>
      <c r="J23" s="83">
        <v>0.015016761134376728</v>
      </c>
      <c r="K23" s="83"/>
      <c r="L23" s="24"/>
    </row>
    <row r="24" spans="1:12" s="68" customFormat="1" ht="17.25" customHeight="1">
      <c r="A24" s="42" t="s">
        <v>70</v>
      </c>
      <c r="B24" s="19"/>
      <c r="C24" s="19"/>
      <c r="D24" s="19"/>
      <c r="E24" s="19"/>
      <c r="F24" s="81"/>
      <c r="G24" s="82"/>
      <c r="H24" s="83"/>
      <c r="I24" s="83"/>
      <c r="J24" s="83"/>
      <c r="K24" s="24"/>
      <c r="L24" s="24"/>
    </row>
    <row r="25" spans="1:10" s="68" customFormat="1" ht="17.25" customHeight="1">
      <c r="A25" s="39" t="s">
        <v>72</v>
      </c>
      <c r="B25" s="19">
        <f t="shared" si="1"/>
        <v>55.46588941102959</v>
      </c>
      <c r="C25" s="19">
        <f t="shared" si="0"/>
        <v>37.871155552331274</v>
      </c>
      <c r="D25" s="19">
        <f t="shared" si="0"/>
        <v>5.308242108543588</v>
      </c>
      <c r="E25" s="19">
        <f t="shared" si="0"/>
        <v>1.3547129280953112</v>
      </c>
      <c r="F25" s="81"/>
      <c r="G25" s="82">
        <v>0.5546588941102959</v>
      </c>
      <c r="H25" s="83">
        <v>0.3787115555233127</v>
      </c>
      <c r="I25" s="83">
        <v>0.053082421085435885</v>
      </c>
      <c r="J25" s="83">
        <v>0.013547129280953111</v>
      </c>
    </row>
    <row r="26" spans="1:10" s="68" customFormat="1" ht="17.25" customHeight="1">
      <c r="A26" s="39" t="s">
        <v>74</v>
      </c>
      <c r="B26" s="19">
        <f t="shared" si="1"/>
        <v>46.831453678402525</v>
      </c>
      <c r="C26" s="19">
        <f t="shared" si="0"/>
        <v>44.89872691725893</v>
      </c>
      <c r="D26" s="19">
        <f t="shared" si="0"/>
        <v>6.982113472912739</v>
      </c>
      <c r="E26" s="19">
        <f t="shared" si="0"/>
        <v>1.2877059314258086</v>
      </c>
      <c r="F26" s="81"/>
      <c r="G26" s="82">
        <v>0.46831453678402524</v>
      </c>
      <c r="H26" s="83">
        <v>0.44898726917258924</v>
      </c>
      <c r="I26" s="83">
        <v>0.06982113472912739</v>
      </c>
      <c r="J26" s="83">
        <v>0.012877059314258086</v>
      </c>
    </row>
    <row r="27" spans="1:10" s="68" customFormat="1" ht="17.25" customHeight="1">
      <c r="A27" s="39" t="s">
        <v>76</v>
      </c>
      <c r="B27" s="19">
        <f t="shared" si="1"/>
        <v>31.449809508884414</v>
      </c>
      <c r="C27" s="19">
        <f t="shared" si="0"/>
        <v>57.403988315225675</v>
      </c>
      <c r="D27" s="19">
        <f t="shared" si="0"/>
        <v>8.928369393871115</v>
      </c>
      <c r="E27" s="19">
        <f t="shared" si="0"/>
        <v>2.217832782018838</v>
      </c>
      <c r="F27" s="81"/>
      <c r="G27" s="82">
        <v>0.31449809508884413</v>
      </c>
      <c r="H27" s="83">
        <v>0.5740398831522567</v>
      </c>
      <c r="I27" s="83">
        <v>0.08928369393871116</v>
      </c>
      <c r="J27" s="83">
        <v>0.022178327820188384</v>
      </c>
    </row>
    <row r="28" spans="1:10" s="68" customFormat="1" ht="17.25" customHeight="1">
      <c r="A28" s="39" t="s">
        <v>78</v>
      </c>
      <c r="B28" s="19">
        <f t="shared" si="1"/>
        <v>27.500937821825016</v>
      </c>
      <c r="C28" s="19">
        <f t="shared" si="0"/>
        <v>55.713395124871944</v>
      </c>
      <c r="D28" s="19">
        <f t="shared" si="0"/>
        <v>14.664886838621713</v>
      </c>
      <c r="E28" s="19">
        <f t="shared" si="0"/>
        <v>2.120780214681139</v>
      </c>
      <c r="F28" s="81"/>
      <c r="G28" s="24">
        <v>0.27500937821825017</v>
      </c>
      <c r="H28" s="24">
        <v>0.5571339512487195</v>
      </c>
      <c r="I28" s="24">
        <v>0.14664886838621713</v>
      </c>
      <c r="J28" s="24">
        <v>0.02120780214681139</v>
      </c>
    </row>
    <row r="29" spans="1:10" s="29" customFormat="1" ht="17.25" customHeight="1">
      <c r="A29" s="39" t="s">
        <v>80</v>
      </c>
      <c r="B29" s="19">
        <f t="shared" si="1"/>
        <v>23.69927288423119</v>
      </c>
      <c r="C29" s="19">
        <f t="shared" si="0"/>
        <v>58.75043831785484</v>
      </c>
      <c r="D29" s="19">
        <f t="shared" si="0"/>
        <v>14.594239661204899</v>
      </c>
      <c r="E29" s="19">
        <f t="shared" si="0"/>
        <v>2.956049136709026</v>
      </c>
      <c r="F29" s="84"/>
      <c r="G29" s="68">
        <v>0.2369927288423119</v>
      </c>
      <c r="H29" s="68">
        <v>0.5875043831785484</v>
      </c>
      <c r="I29" s="68">
        <v>0.145942396612049</v>
      </c>
      <c r="J29" s="68">
        <v>0.02956049136709026</v>
      </c>
    </row>
    <row r="30" spans="1:10" s="29" customFormat="1" ht="17.25" customHeight="1">
      <c r="A30" s="44" t="s">
        <v>82</v>
      </c>
      <c r="B30" s="26">
        <f t="shared" si="1"/>
        <v>18.63956023704355</v>
      </c>
      <c r="C30" s="26">
        <f t="shared" si="0"/>
        <v>53.486856654285894</v>
      </c>
      <c r="D30" s="26">
        <f t="shared" si="0"/>
        <v>21.366303552477014</v>
      </c>
      <c r="E30" s="26">
        <f t="shared" si="0"/>
        <v>6.507279556193487</v>
      </c>
      <c r="F30" s="84"/>
      <c r="G30" s="68">
        <v>0.1863956023704355</v>
      </c>
      <c r="H30" s="68">
        <v>0.534868566542859</v>
      </c>
      <c r="I30" s="68">
        <v>0.21366303552477015</v>
      </c>
      <c r="J30" s="68">
        <v>0.06507279556193488</v>
      </c>
    </row>
    <row r="31" spans="1:6" s="29" customFormat="1" ht="18" customHeight="1">
      <c r="A31" s="45"/>
      <c r="F31" s="84"/>
    </row>
    <row r="32" spans="1:6" s="29" customFormat="1" ht="18" customHeight="1">
      <c r="A32" s="45"/>
      <c r="F32" s="84"/>
    </row>
    <row r="33" spans="1:6" s="29" customFormat="1" ht="18" customHeight="1">
      <c r="A33" s="45"/>
      <c r="F33" s="84"/>
    </row>
    <row r="34" spans="1:6" s="29" customFormat="1" ht="18" customHeight="1">
      <c r="A34" s="45"/>
      <c r="F34" s="84"/>
    </row>
    <row r="35" s="29" customFormat="1" ht="18" customHeight="1">
      <c r="A35" s="45"/>
    </row>
    <row r="36" s="29" customFormat="1" ht="18" customHeight="1">
      <c r="A36" s="45"/>
    </row>
    <row r="37" s="29" customFormat="1" ht="18" customHeight="1">
      <c r="A37" s="45"/>
    </row>
    <row r="38" s="29" customFormat="1" ht="18" customHeight="1">
      <c r="A38" s="45"/>
    </row>
    <row r="39" s="29" customFormat="1" ht="18" customHeight="1">
      <c r="A39" s="45"/>
    </row>
    <row r="40" s="29" customFormat="1" ht="18" customHeight="1">
      <c r="A40" s="45"/>
    </row>
    <row r="41" s="29" customFormat="1" ht="18" customHeight="1">
      <c r="A41" s="45"/>
    </row>
    <row r="42" s="29" customFormat="1" ht="18" customHeight="1">
      <c r="A42" s="45"/>
    </row>
    <row r="43" s="29" customFormat="1" ht="18" customHeight="1">
      <c r="A43" s="45"/>
    </row>
    <row r="44" s="29" customFormat="1" ht="18" customHeight="1">
      <c r="A44" s="45"/>
    </row>
    <row r="45" s="29" customFormat="1" ht="18" customHeight="1">
      <c r="A45" s="45"/>
    </row>
    <row r="46" s="29" customFormat="1" ht="18" customHeight="1">
      <c r="A46" s="45"/>
    </row>
    <row r="47" s="29" customFormat="1" ht="18" customHeight="1">
      <c r="A47" s="45"/>
    </row>
    <row r="48" s="29" customFormat="1" ht="18" customHeight="1">
      <c r="A48" s="45"/>
    </row>
    <row r="49" s="29" customFormat="1" ht="18" customHeight="1">
      <c r="A49" s="45"/>
    </row>
    <row r="50" s="29" customFormat="1" ht="18" customHeight="1">
      <c r="A50" s="45"/>
    </row>
    <row r="51" s="29" customFormat="1" ht="18" customHeight="1">
      <c r="A51" s="45"/>
    </row>
    <row r="52" s="29" customFormat="1" ht="18" customHeight="1">
      <c r="A52" s="45"/>
    </row>
    <row r="53" s="29" customFormat="1" ht="18" customHeight="1">
      <c r="A53" s="45"/>
    </row>
    <row r="54" s="29" customFormat="1" ht="18" customHeight="1">
      <c r="A54" s="45"/>
    </row>
    <row r="55" s="29" customFormat="1" ht="18" customHeight="1">
      <c r="A55" s="45"/>
    </row>
    <row r="56" s="29" customFormat="1" ht="18" customHeight="1">
      <c r="A56" s="45"/>
    </row>
    <row r="57" s="29" customFormat="1" ht="18" customHeight="1">
      <c r="A57" s="45"/>
    </row>
    <row r="58" s="29" customFormat="1" ht="18" customHeight="1">
      <c r="A58" s="45"/>
    </row>
    <row r="59" s="29" customFormat="1" ht="18" customHeight="1">
      <c r="A59" s="45"/>
    </row>
    <row r="60" s="29" customFormat="1" ht="18" customHeight="1">
      <c r="A60" s="45"/>
    </row>
    <row r="61" s="29" customFormat="1" ht="18" customHeight="1">
      <c r="A61" s="45"/>
    </row>
    <row r="62" s="29" customFormat="1" ht="18" customHeight="1">
      <c r="A62" s="45"/>
    </row>
    <row r="63" s="29" customFormat="1" ht="18" customHeight="1">
      <c r="A63" s="45"/>
    </row>
    <row r="64" s="29" customFormat="1" ht="18" customHeight="1">
      <c r="A64" s="45"/>
    </row>
    <row r="65" s="29" customFormat="1" ht="18" customHeight="1">
      <c r="A65" s="45"/>
    </row>
    <row r="66" s="29" customFormat="1" ht="18" customHeight="1">
      <c r="A66" s="45"/>
    </row>
    <row r="67" s="29" customFormat="1" ht="18" customHeight="1">
      <c r="A67" s="45"/>
    </row>
    <row r="68" s="29" customFormat="1" ht="18" customHeight="1">
      <c r="A68" s="45"/>
    </row>
    <row r="69" s="29" customFormat="1" ht="18" customHeight="1">
      <c r="A69" s="45"/>
    </row>
    <row r="70" s="29" customFormat="1" ht="18" customHeight="1">
      <c r="A70" s="45"/>
    </row>
    <row r="71" s="29" customFormat="1" ht="18" customHeight="1">
      <c r="A71" s="45"/>
    </row>
    <row r="72" s="29" customFormat="1" ht="18" customHeight="1">
      <c r="A72" s="45"/>
    </row>
    <row r="73" s="29" customFormat="1" ht="18" customHeight="1">
      <c r="A73" s="45"/>
    </row>
    <row r="74" s="29" customFormat="1" ht="18" customHeight="1">
      <c r="A74" s="45"/>
    </row>
    <row r="75" s="29" customFormat="1" ht="18" customHeight="1">
      <c r="A75" s="45"/>
    </row>
    <row r="76" s="29" customFormat="1" ht="18" customHeight="1">
      <c r="A76" s="45"/>
    </row>
    <row r="77" s="29" customFormat="1" ht="18" customHeight="1">
      <c r="A77" s="45"/>
    </row>
    <row r="78" s="29" customFormat="1" ht="18" customHeight="1">
      <c r="A78" s="45"/>
    </row>
    <row r="79" s="29" customFormat="1" ht="18" customHeight="1">
      <c r="A79" s="45"/>
    </row>
    <row r="80" s="29" customFormat="1" ht="18" customHeight="1">
      <c r="A80" s="45"/>
    </row>
    <row r="81" s="29" customFormat="1" ht="18" customHeight="1">
      <c r="A81" s="45"/>
    </row>
    <row r="82" s="29" customFormat="1" ht="18" customHeight="1">
      <c r="A82" s="45"/>
    </row>
    <row r="83" s="29" customFormat="1" ht="18" customHeight="1">
      <c r="A83" s="45"/>
    </row>
    <row r="84" s="29" customFormat="1" ht="18" customHeight="1">
      <c r="A84" s="45"/>
    </row>
    <row r="85" s="29" customFormat="1" ht="18" customHeight="1">
      <c r="A85" s="45"/>
    </row>
    <row r="86" s="29" customFormat="1" ht="18" customHeight="1">
      <c r="A86" s="45"/>
    </row>
    <row r="87" s="29" customFormat="1" ht="18" customHeight="1">
      <c r="A87" s="45"/>
    </row>
    <row r="88" s="29" customFormat="1" ht="18" customHeight="1">
      <c r="A88" s="45"/>
    </row>
    <row r="89" s="29" customFormat="1" ht="18" customHeight="1">
      <c r="A89" s="45"/>
    </row>
    <row r="90" s="29" customFormat="1" ht="18" customHeight="1">
      <c r="A90" s="45"/>
    </row>
    <row r="91" s="29" customFormat="1" ht="18" customHeight="1">
      <c r="A91" s="45"/>
    </row>
    <row r="92" s="29" customFormat="1" ht="18" customHeight="1">
      <c r="A92" s="45"/>
    </row>
    <row r="93" s="29" customFormat="1" ht="18" customHeight="1">
      <c r="A93" s="45"/>
    </row>
    <row r="94" s="29" customFormat="1" ht="18" customHeight="1">
      <c r="A94" s="45"/>
    </row>
    <row r="95" s="29" customFormat="1" ht="18" customHeight="1">
      <c r="A95" s="45"/>
    </row>
    <row r="96" s="29" customFormat="1" ht="18" customHeight="1">
      <c r="A96" s="45"/>
    </row>
    <row r="97" s="29" customFormat="1" ht="18" customHeight="1">
      <c r="A97" s="45"/>
    </row>
    <row r="98" s="29" customFormat="1" ht="18" customHeight="1">
      <c r="A98" s="45"/>
    </row>
    <row r="99" s="29" customFormat="1" ht="18" customHeight="1">
      <c r="A99" s="45"/>
    </row>
    <row r="100" s="29" customFormat="1" ht="18" customHeight="1">
      <c r="A100" s="45"/>
    </row>
    <row r="101" s="29" customFormat="1" ht="18" customHeight="1">
      <c r="A101" s="45"/>
    </row>
    <row r="102" s="29" customFormat="1" ht="18" customHeight="1">
      <c r="A102" s="45"/>
    </row>
    <row r="103" s="29" customFormat="1" ht="18" customHeight="1">
      <c r="A103" s="45"/>
    </row>
    <row r="104" s="29" customFormat="1" ht="18" customHeight="1">
      <c r="A104" s="45"/>
    </row>
    <row r="105" s="29" customFormat="1" ht="18" customHeight="1">
      <c r="A105" s="45"/>
    </row>
    <row r="106" s="29" customFormat="1" ht="18" customHeight="1">
      <c r="A106" s="45"/>
    </row>
    <row r="107" s="29" customFormat="1" ht="18" customHeight="1">
      <c r="A107" s="45"/>
    </row>
    <row r="108" s="29" customFormat="1" ht="18" customHeight="1">
      <c r="A108" s="45"/>
    </row>
    <row r="109" s="29" customFormat="1" ht="18" customHeight="1">
      <c r="A109" s="45"/>
    </row>
    <row r="110" s="29" customFormat="1" ht="18" customHeight="1">
      <c r="A110" s="45"/>
    </row>
    <row r="111" s="29" customFormat="1" ht="18" customHeight="1">
      <c r="A111" s="45"/>
    </row>
    <row r="112" s="29" customFormat="1" ht="18" customHeight="1">
      <c r="A112" s="45"/>
    </row>
    <row r="113" s="29" customFormat="1" ht="18" customHeight="1">
      <c r="A113" s="45"/>
    </row>
    <row r="114" s="29" customFormat="1" ht="18" customHeight="1">
      <c r="A114" s="45"/>
    </row>
    <row r="115" s="29" customFormat="1" ht="18" customHeight="1">
      <c r="A115" s="45"/>
    </row>
    <row r="116" s="29" customFormat="1" ht="18" customHeight="1">
      <c r="A116" s="45"/>
    </row>
    <row r="117" s="29" customFormat="1" ht="18" customHeight="1">
      <c r="A117" s="45"/>
    </row>
    <row r="118" s="29" customFormat="1" ht="18" customHeight="1">
      <c r="A118" s="45"/>
    </row>
    <row r="119" s="29" customFormat="1" ht="18" customHeight="1">
      <c r="A119" s="45"/>
    </row>
    <row r="120" s="29" customFormat="1" ht="18" customHeight="1">
      <c r="A120" s="45"/>
    </row>
    <row r="121" s="29" customFormat="1" ht="18" customHeight="1">
      <c r="A121" s="45"/>
    </row>
    <row r="122" s="29" customFormat="1" ht="18" customHeight="1">
      <c r="A122" s="45"/>
    </row>
    <row r="123" s="29" customFormat="1" ht="18" customHeight="1">
      <c r="A123" s="45"/>
    </row>
    <row r="124" s="29" customFormat="1" ht="18" customHeight="1">
      <c r="A124" s="45"/>
    </row>
    <row r="125" s="29" customFormat="1" ht="18" customHeight="1">
      <c r="A125" s="45"/>
    </row>
    <row r="126" s="29" customFormat="1" ht="18" customHeight="1">
      <c r="A126" s="45"/>
    </row>
  </sheetData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8" width="8.88671875" style="4" customWidth="1"/>
    <col min="9" max="14" width="0" style="4" hidden="1" customWidth="1"/>
    <col min="15" max="16384" width="8.88671875" style="4" customWidth="1"/>
  </cols>
  <sheetData>
    <row r="2" spans="1:6" ht="18" customHeight="1">
      <c r="A2" s="1" t="s">
        <v>804</v>
      </c>
      <c r="B2" s="2"/>
      <c r="C2" s="2"/>
      <c r="D2" s="2"/>
      <c r="E2" s="2"/>
      <c r="F2" s="2"/>
    </row>
    <row r="3" spans="1:6" ht="18" customHeight="1">
      <c r="A3" s="3"/>
      <c r="B3" s="3"/>
      <c r="C3" s="3"/>
      <c r="D3" s="3"/>
      <c r="E3" s="3"/>
      <c r="F3" s="3"/>
    </row>
    <row r="4" spans="1:7" s="24" customFormat="1" ht="18" customHeight="1">
      <c r="A4" s="72"/>
      <c r="B4" s="73"/>
      <c r="C4" s="73"/>
      <c r="D4" s="72"/>
      <c r="E4" s="72"/>
      <c r="F4" s="72"/>
      <c r="G4" s="74" t="s">
        <v>0</v>
      </c>
    </row>
    <row r="5" spans="1:7" s="17" customFormat="1" ht="18" customHeight="1">
      <c r="A5" s="8" t="s">
        <v>1</v>
      </c>
      <c r="B5" s="85" t="s">
        <v>134</v>
      </c>
      <c r="C5" s="85" t="s">
        <v>135</v>
      </c>
      <c r="D5" s="85" t="s">
        <v>136</v>
      </c>
      <c r="E5" s="85" t="s">
        <v>137</v>
      </c>
      <c r="F5" s="85" t="s">
        <v>138</v>
      </c>
      <c r="G5" s="86" t="s">
        <v>139</v>
      </c>
    </row>
    <row r="6" spans="1:7" s="17" customFormat="1" ht="18" customHeight="1">
      <c r="A6" s="34"/>
      <c r="B6" s="78"/>
      <c r="C6" s="78"/>
      <c r="D6" s="78"/>
      <c r="E6" s="78"/>
      <c r="F6" s="78"/>
      <c r="G6" s="79"/>
    </row>
    <row r="7" spans="1:14" s="17" customFormat="1" ht="18.75" customHeight="1">
      <c r="A7" s="18">
        <v>2009</v>
      </c>
      <c r="B7" s="19">
        <f aca="true" t="shared" si="0" ref="B7:G25">I7*100</f>
        <v>50.964815074951616</v>
      </c>
      <c r="C7" s="19">
        <f t="shared" si="0"/>
        <v>32.63972370435863</v>
      </c>
      <c r="D7" s="19">
        <f t="shared" si="0"/>
        <v>12.461967574786831</v>
      </c>
      <c r="E7" s="19">
        <f t="shared" si="0"/>
        <v>3.095817883116145</v>
      </c>
      <c r="F7" s="19">
        <f t="shared" si="0"/>
        <v>0.7326479450983838</v>
      </c>
      <c r="G7" s="20">
        <f t="shared" si="0"/>
        <v>0.10502781768839382</v>
      </c>
      <c r="I7" s="17">
        <v>0.5096481507495162</v>
      </c>
      <c r="J7" s="17">
        <v>0.3263972370435863</v>
      </c>
      <c r="K7" s="17">
        <v>0.12461967574786831</v>
      </c>
      <c r="L7" s="17">
        <v>0.030958178831161448</v>
      </c>
      <c r="M7" s="17">
        <v>0.007326479450983838</v>
      </c>
      <c r="N7" s="17">
        <v>0.0010502781768839382</v>
      </c>
    </row>
    <row r="8" spans="1:14" s="17" customFormat="1" ht="18.75" customHeight="1">
      <c r="A8" s="18">
        <v>2010</v>
      </c>
      <c r="B8" s="19">
        <f t="shared" si="0"/>
        <v>49.22020362428409</v>
      </c>
      <c r="C8" s="19">
        <f t="shared" si="0"/>
        <v>33.964019665913895</v>
      </c>
      <c r="D8" s="19">
        <f t="shared" si="0"/>
        <v>12.742129424833228</v>
      </c>
      <c r="E8" s="19">
        <f t="shared" si="0"/>
        <v>3.096360877294082</v>
      </c>
      <c r="F8" s="19">
        <f t="shared" si="0"/>
        <v>0.8994756308268557</v>
      </c>
      <c r="G8" s="20">
        <f t="shared" si="0"/>
        <v>0.07781077684865001</v>
      </c>
      <c r="I8" s="17">
        <v>0.49220203624284087</v>
      </c>
      <c r="J8" s="17">
        <v>0.33964019665913897</v>
      </c>
      <c r="K8" s="17">
        <v>0.1274212942483323</v>
      </c>
      <c r="L8" s="17">
        <v>0.030963608772940823</v>
      </c>
      <c r="M8" s="17">
        <v>0.008994756308268556</v>
      </c>
      <c r="N8" s="17">
        <v>0.0007781077684865001</v>
      </c>
    </row>
    <row r="9" spans="1:14" s="17" customFormat="1" ht="18.75" customHeight="1">
      <c r="A9" s="18">
        <v>2011</v>
      </c>
      <c r="B9" s="19">
        <f t="shared" si="0"/>
        <v>46.37249994359038</v>
      </c>
      <c r="C9" s="19">
        <f t="shared" si="0"/>
        <v>34.37808098592828</v>
      </c>
      <c r="D9" s="19">
        <f t="shared" si="0"/>
        <v>13.2857274656617</v>
      </c>
      <c r="E9" s="19">
        <f t="shared" si="0"/>
        <v>4.371911060029703</v>
      </c>
      <c r="F9" s="19">
        <f t="shared" si="0"/>
        <v>1.2745828722847983</v>
      </c>
      <c r="G9" s="20">
        <f t="shared" si="0"/>
        <v>0.31719767250628744</v>
      </c>
      <c r="I9" s="17">
        <v>0.4637249994359038</v>
      </c>
      <c r="J9" s="17">
        <v>0.3437808098592828</v>
      </c>
      <c r="K9" s="17">
        <v>0.132857274656617</v>
      </c>
      <c r="L9" s="17">
        <v>0.04371911060029703</v>
      </c>
      <c r="M9" s="17">
        <v>0.012745828722847984</v>
      </c>
      <c r="N9" s="17">
        <v>0.0031719767250628743</v>
      </c>
    </row>
    <row r="10" spans="1:14" s="22" customFormat="1" ht="18.75" customHeight="1">
      <c r="A10" s="21">
        <v>2012</v>
      </c>
      <c r="B10" s="19">
        <f t="shared" si="0"/>
        <v>43.84543478052211</v>
      </c>
      <c r="C10" s="19">
        <f t="shared" si="0"/>
        <v>31.384287978640373</v>
      </c>
      <c r="D10" s="19">
        <f t="shared" si="0"/>
        <v>15.395405108400654</v>
      </c>
      <c r="E10" s="19">
        <f t="shared" si="0"/>
        <v>6.538448954798848</v>
      </c>
      <c r="F10" s="19">
        <f t="shared" si="0"/>
        <v>2.3325151255947794</v>
      </c>
      <c r="G10" s="20">
        <f t="shared" si="0"/>
        <v>0.5039080520434142</v>
      </c>
      <c r="I10" s="22">
        <v>0.43845434780522113</v>
      </c>
      <c r="J10" s="22">
        <v>0.31384287978640374</v>
      </c>
      <c r="K10" s="22">
        <v>0.15395405108400653</v>
      </c>
      <c r="L10" s="22">
        <v>0.06538448954798848</v>
      </c>
      <c r="M10" s="22">
        <v>0.023325151255947793</v>
      </c>
      <c r="N10" s="22">
        <v>0.0050390805204341416</v>
      </c>
    </row>
    <row r="11" spans="1:14" s="24" customFormat="1" ht="18.75" customHeight="1">
      <c r="A11" s="23" t="s">
        <v>7</v>
      </c>
      <c r="B11" s="19">
        <f t="shared" si="0"/>
        <v>32.33694470780427</v>
      </c>
      <c r="C11" s="19">
        <f t="shared" si="0"/>
        <v>31.26117154866586</v>
      </c>
      <c r="D11" s="19">
        <f t="shared" si="0"/>
        <v>22.038259833487846</v>
      </c>
      <c r="E11" s="19">
        <f t="shared" si="0"/>
        <v>9.899496012014348</v>
      </c>
      <c r="F11" s="19">
        <f t="shared" si="0"/>
        <v>3.313722196032208</v>
      </c>
      <c r="G11" s="20">
        <f t="shared" si="0"/>
        <v>1.1504057019954999</v>
      </c>
      <c r="I11" s="24">
        <v>0.3233694470780427</v>
      </c>
      <c r="J11" s="24">
        <v>0.3126117154866586</v>
      </c>
      <c r="K11" s="24">
        <v>0.22038259833487844</v>
      </c>
      <c r="L11" s="24">
        <v>0.09899496012014347</v>
      </c>
      <c r="M11" s="24">
        <v>0.03313722196032208</v>
      </c>
      <c r="N11" s="24">
        <v>0.011504057019955</v>
      </c>
    </row>
    <row r="12" spans="1:14" s="24" customFormat="1" ht="18.75" customHeight="1">
      <c r="A12" s="23" t="s">
        <v>8</v>
      </c>
      <c r="B12" s="19">
        <f t="shared" si="0"/>
        <v>40.86100022143785</v>
      </c>
      <c r="C12" s="19">
        <f t="shared" si="0"/>
        <v>32.11147323956363</v>
      </c>
      <c r="D12" s="19">
        <f t="shared" si="0"/>
        <v>17.06708200643963</v>
      </c>
      <c r="E12" s="19">
        <f t="shared" si="0"/>
        <v>6.4634231605945445</v>
      </c>
      <c r="F12" s="19">
        <f t="shared" si="0"/>
        <v>2.5890287522056683</v>
      </c>
      <c r="G12" s="20">
        <f t="shared" si="0"/>
        <v>0.9079926197587435</v>
      </c>
      <c r="I12" s="24">
        <v>0.4086100022143785</v>
      </c>
      <c r="J12" s="24">
        <v>0.3211147323956363</v>
      </c>
      <c r="K12" s="24">
        <v>0.1706708200643963</v>
      </c>
      <c r="L12" s="24">
        <v>0.06463423160594545</v>
      </c>
      <c r="M12" s="24">
        <v>0.025890287522056684</v>
      </c>
      <c r="N12" s="24">
        <v>0.009079926197587435</v>
      </c>
    </row>
    <row r="13" spans="1:14" s="24" customFormat="1" ht="18.75" customHeight="1">
      <c r="A13" s="23" t="s">
        <v>9</v>
      </c>
      <c r="B13" s="19">
        <f t="shared" si="0"/>
        <v>44.162242025310654</v>
      </c>
      <c r="C13" s="19">
        <f t="shared" si="0"/>
        <v>31.874598189492882</v>
      </c>
      <c r="D13" s="19">
        <f t="shared" si="0"/>
        <v>15.6876413094008</v>
      </c>
      <c r="E13" s="19">
        <f t="shared" si="0"/>
        <v>6.702183544358498</v>
      </c>
      <c r="F13" s="19">
        <f t="shared" si="0"/>
        <v>1.3605849147070497</v>
      </c>
      <c r="G13" s="20">
        <f t="shared" si="0"/>
        <v>0.21275001673015698</v>
      </c>
      <c r="I13" s="24">
        <v>0.44162242025310655</v>
      </c>
      <c r="J13" s="24">
        <v>0.3187459818949288</v>
      </c>
      <c r="K13" s="24">
        <v>0.156876413094008</v>
      </c>
      <c r="L13" s="24">
        <v>0.06702183544358498</v>
      </c>
      <c r="M13" s="24">
        <v>0.013605849147070496</v>
      </c>
      <c r="N13" s="24">
        <v>0.00212750016730157</v>
      </c>
    </row>
    <row r="14" spans="1:14" s="24" customFormat="1" ht="18.75" customHeight="1">
      <c r="A14" s="23" t="s">
        <v>10</v>
      </c>
      <c r="B14" s="19">
        <f t="shared" si="0"/>
        <v>57.26691670864727</v>
      </c>
      <c r="C14" s="19">
        <f t="shared" si="0"/>
        <v>27.22645479556607</v>
      </c>
      <c r="D14" s="19">
        <f t="shared" si="0"/>
        <v>9.833526263417424</v>
      </c>
      <c r="E14" s="19">
        <f t="shared" si="0"/>
        <v>3.498935859342816</v>
      </c>
      <c r="F14" s="19">
        <f t="shared" si="0"/>
        <v>1.9507774753714224</v>
      </c>
      <c r="G14" s="20">
        <f t="shared" si="0"/>
        <v>0.2233888976550157</v>
      </c>
      <c r="I14" s="24">
        <v>0.5726691670864728</v>
      </c>
      <c r="J14" s="24">
        <v>0.2722645479556607</v>
      </c>
      <c r="K14" s="24">
        <v>0.09833526263417423</v>
      </c>
      <c r="L14" s="24">
        <v>0.03498935859342816</v>
      </c>
      <c r="M14" s="24">
        <v>0.019507774753714225</v>
      </c>
      <c r="N14" s="24">
        <v>0.002233888976550157</v>
      </c>
    </row>
    <row r="15" spans="1:14" s="24" customFormat="1" ht="18.75" customHeight="1">
      <c r="A15" s="23" t="s">
        <v>11</v>
      </c>
      <c r="B15" s="19">
        <f t="shared" si="0"/>
        <v>27.983609941180315</v>
      </c>
      <c r="C15" s="19">
        <f t="shared" si="0"/>
        <v>37.775888358390326</v>
      </c>
      <c r="D15" s="19">
        <f t="shared" si="0"/>
        <v>18.62833841659104</v>
      </c>
      <c r="E15" s="19">
        <f t="shared" si="0"/>
        <v>10.553727900251863</v>
      </c>
      <c r="F15" s="19">
        <f t="shared" si="0"/>
        <v>4.5929543380566225</v>
      </c>
      <c r="G15" s="20">
        <f t="shared" si="0"/>
        <v>0.4654810455297915</v>
      </c>
      <c r="I15" s="24">
        <v>0.27983609941180315</v>
      </c>
      <c r="J15" s="24">
        <v>0.37775888358390325</v>
      </c>
      <c r="K15" s="24">
        <v>0.1862833841659104</v>
      </c>
      <c r="L15" s="24">
        <v>0.10553727900251862</v>
      </c>
      <c r="M15" s="24">
        <v>0.04592954338056623</v>
      </c>
      <c r="N15" s="24">
        <v>0.004654810455297915</v>
      </c>
    </row>
    <row r="16" spans="1:14" s="24" customFormat="1" ht="18.75" customHeight="1">
      <c r="A16" s="23" t="s">
        <v>12</v>
      </c>
      <c r="B16" s="19">
        <f t="shared" si="0"/>
        <v>46.669082595168085</v>
      </c>
      <c r="C16" s="19">
        <f t="shared" si="0"/>
        <v>32.07448040076454</v>
      </c>
      <c r="D16" s="19">
        <f t="shared" si="0"/>
        <v>14.348598072059692</v>
      </c>
      <c r="E16" s="19">
        <f t="shared" si="0"/>
        <v>4.661752554336677</v>
      </c>
      <c r="F16" s="19">
        <f t="shared" si="0"/>
        <v>2.135013608763683</v>
      </c>
      <c r="G16" s="20">
        <f t="shared" si="0"/>
        <v>0.11107276890731162</v>
      </c>
      <c r="I16" s="24">
        <v>0.4666908259516809</v>
      </c>
      <c r="J16" s="24">
        <v>0.32074480400764543</v>
      </c>
      <c r="K16" s="24">
        <v>0.14348598072059693</v>
      </c>
      <c r="L16" s="24">
        <v>0.04661752554336677</v>
      </c>
      <c r="M16" s="24">
        <v>0.02135013608763683</v>
      </c>
      <c r="N16" s="24">
        <v>0.0011107276890731162</v>
      </c>
    </row>
    <row r="17" spans="1:14" s="24" customFormat="1" ht="18.75" customHeight="1">
      <c r="A17" s="23" t="s">
        <v>13</v>
      </c>
      <c r="B17" s="19">
        <f t="shared" si="0"/>
        <v>55.232461288539945</v>
      </c>
      <c r="C17" s="19">
        <f t="shared" si="0"/>
        <v>28.500206658351456</v>
      </c>
      <c r="D17" s="19">
        <f t="shared" si="0"/>
        <v>9.598857253307779</v>
      </c>
      <c r="E17" s="19">
        <f t="shared" si="0"/>
        <v>5.075230810475551</v>
      </c>
      <c r="F17" s="19">
        <f t="shared" si="0"/>
        <v>1.2576775415579269</v>
      </c>
      <c r="G17" s="20">
        <f t="shared" si="0"/>
        <v>0.33556644776731254</v>
      </c>
      <c r="I17" s="24">
        <v>0.5523246128853995</v>
      </c>
      <c r="J17" s="24">
        <v>0.28500206658351457</v>
      </c>
      <c r="K17" s="24">
        <v>0.09598857253307778</v>
      </c>
      <c r="L17" s="24">
        <v>0.05075230810475551</v>
      </c>
      <c r="M17" s="24">
        <v>0.012576775415579269</v>
      </c>
      <c r="N17" s="24">
        <v>0.0033556644776731254</v>
      </c>
    </row>
    <row r="18" spans="1:14" s="24" customFormat="1" ht="18.75" customHeight="1">
      <c r="A18" s="23" t="s">
        <v>14</v>
      </c>
      <c r="B18" s="19">
        <f t="shared" si="0"/>
        <v>57.80417003907458</v>
      </c>
      <c r="C18" s="19">
        <f t="shared" si="0"/>
        <v>26.688548865621932</v>
      </c>
      <c r="D18" s="19">
        <f t="shared" si="0"/>
        <v>8.766357491595903</v>
      </c>
      <c r="E18" s="19">
        <f t="shared" si="0"/>
        <v>4.998633984009427</v>
      </c>
      <c r="F18" s="19">
        <f t="shared" si="0"/>
        <v>1.149064225033575</v>
      </c>
      <c r="G18" s="20">
        <f t="shared" si="0"/>
        <v>0.5932253946646003</v>
      </c>
      <c r="I18" s="24">
        <v>0.5780417003907458</v>
      </c>
      <c r="J18" s="24">
        <v>0.2668854886562193</v>
      </c>
      <c r="K18" s="24">
        <v>0.08766357491595902</v>
      </c>
      <c r="L18" s="24">
        <v>0.04998633984009427</v>
      </c>
      <c r="M18" s="24">
        <v>0.01149064225033575</v>
      </c>
      <c r="N18" s="24">
        <v>0.005932253946646003</v>
      </c>
    </row>
    <row r="19" spans="1:14" s="24" customFormat="1" ht="18.75" customHeight="1">
      <c r="A19" s="23" t="s">
        <v>15</v>
      </c>
      <c r="B19" s="19">
        <f t="shared" si="0"/>
        <v>56.01043488266293</v>
      </c>
      <c r="C19" s="19">
        <f t="shared" si="0"/>
        <v>33.456521406966495</v>
      </c>
      <c r="D19" s="19">
        <f t="shared" si="0"/>
        <v>6.652776107582728</v>
      </c>
      <c r="E19" s="19">
        <f t="shared" si="0"/>
        <v>2.9995712724901686</v>
      </c>
      <c r="F19" s="19">
        <f t="shared" si="0"/>
        <v>0.6347749550827503</v>
      </c>
      <c r="G19" s="20">
        <f t="shared" si="0"/>
        <v>0.2459213752148717</v>
      </c>
      <c r="I19" s="24">
        <v>0.5601043488266293</v>
      </c>
      <c r="J19" s="24">
        <v>0.33456521406966494</v>
      </c>
      <c r="K19" s="24">
        <v>0.06652776107582728</v>
      </c>
      <c r="L19" s="24">
        <v>0.029995712724901688</v>
      </c>
      <c r="M19" s="24">
        <v>0.006347749550827503</v>
      </c>
      <c r="N19" s="24">
        <v>0.002459213752148717</v>
      </c>
    </row>
    <row r="20" spans="1:13" s="24" customFormat="1" ht="18.75" customHeight="1">
      <c r="A20" s="23" t="s">
        <v>16</v>
      </c>
      <c r="B20" s="19">
        <f t="shared" si="0"/>
        <v>44.44149920741271</v>
      </c>
      <c r="C20" s="19">
        <f t="shared" si="0"/>
        <v>30.53632183065297</v>
      </c>
      <c r="D20" s="19">
        <f t="shared" si="0"/>
        <v>16.875265173410785</v>
      </c>
      <c r="E20" s="19">
        <f t="shared" si="0"/>
        <v>6.06265067986779</v>
      </c>
      <c r="F20" s="19">
        <f t="shared" si="0"/>
        <v>2.0842631086557795</v>
      </c>
      <c r="G20" s="20">
        <f t="shared" si="0"/>
        <v>0</v>
      </c>
      <c r="I20" s="24">
        <v>0.4444149920741271</v>
      </c>
      <c r="J20" s="24">
        <v>0.3053632183065297</v>
      </c>
      <c r="K20" s="24">
        <v>0.16875265173410786</v>
      </c>
      <c r="L20" s="24">
        <v>0.060626506798677905</v>
      </c>
      <c r="M20" s="24">
        <v>0.020842631086557796</v>
      </c>
    </row>
    <row r="21" spans="1:13" s="24" customFormat="1" ht="18.75" customHeight="1">
      <c r="A21" s="23" t="s">
        <v>17</v>
      </c>
      <c r="B21" s="19">
        <f t="shared" si="0"/>
        <v>70.99056603773586</v>
      </c>
      <c r="C21" s="19">
        <f t="shared" si="0"/>
        <v>23.034591194968556</v>
      </c>
      <c r="D21" s="19">
        <f t="shared" si="0"/>
        <v>4.99475890985325</v>
      </c>
      <c r="E21" s="19">
        <f t="shared" si="0"/>
        <v>0.45597484276729566</v>
      </c>
      <c r="F21" s="19">
        <f t="shared" si="0"/>
        <v>0.5241090146750523</v>
      </c>
      <c r="G21" s="20">
        <f t="shared" si="0"/>
        <v>0</v>
      </c>
      <c r="I21" s="24">
        <v>0.7099056603773586</v>
      </c>
      <c r="J21" s="24">
        <v>0.23034591194968557</v>
      </c>
      <c r="K21" s="24">
        <v>0.049947589098532495</v>
      </c>
      <c r="L21" s="24">
        <v>0.004559748427672957</v>
      </c>
      <c r="M21" s="24">
        <v>0.0052410901467505235</v>
      </c>
    </row>
    <row r="22" spans="1:14" s="24" customFormat="1" ht="18.75" customHeight="1">
      <c r="A22" s="23" t="s">
        <v>18</v>
      </c>
      <c r="B22" s="19">
        <f t="shared" si="0"/>
        <v>62.98415056958893</v>
      </c>
      <c r="C22" s="19">
        <f t="shared" si="0"/>
        <v>27.781079742446774</v>
      </c>
      <c r="D22" s="19">
        <f t="shared" si="0"/>
        <v>6.748390292223876</v>
      </c>
      <c r="E22" s="19">
        <f t="shared" si="0"/>
        <v>1.9638434868746908</v>
      </c>
      <c r="F22" s="19">
        <f t="shared" si="0"/>
        <v>0</v>
      </c>
      <c r="G22" s="20">
        <f t="shared" si="0"/>
        <v>0.5225359088657753</v>
      </c>
      <c r="I22" s="24">
        <v>0.6298415056958893</v>
      </c>
      <c r="J22" s="24">
        <v>0.27781079742446774</v>
      </c>
      <c r="K22" s="24">
        <v>0.06748390292223876</v>
      </c>
      <c r="L22" s="24">
        <v>0.019638434868746907</v>
      </c>
      <c r="N22" s="24">
        <v>0.005225359088657753</v>
      </c>
    </row>
    <row r="23" spans="1:14" s="24" customFormat="1" ht="18.75" customHeight="1">
      <c r="A23" s="23" t="s">
        <v>19</v>
      </c>
      <c r="B23" s="19">
        <f t="shared" si="0"/>
        <v>56.64047151277012</v>
      </c>
      <c r="C23" s="19">
        <f t="shared" si="0"/>
        <v>30.127701375245564</v>
      </c>
      <c r="D23" s="19">
        <f t="shared" si="0"/>
        <v>9.661100196463652</v>
      </c>
      <c r="E23" s="19">
        <f t="shared" si="0"/>
        <v>2.74557956777996</v>
      </c>
      <c r="F23" s="19">
        <f t="shared" si="0"/>
        <v>0.5206286836935167</v>
      </c>
      <c r="G23" s="20">
        <f t="shared" si="0"/>
        <v>0.30451866404715117</v>
      </c>
      <c r="I23" s="24">
        <v>0.5664047151277012</v>
      </c>
      <c r="J23" s="24">
        <v>0.30127701375245564</v>
      </c>
      <c r="K23" s="24">
        <v>0.09661100196463651</v>
      </c>
      <c r="L23" s="24">
        <v>0.0274557956777996</v>
      </c>
      <c r="M23" s="24">
        <v>0.005206286836935166</v>
      </c>
      <c r="N23" s="24">
        <v>0.003045186640471512</v>
      </c>
    </row>
    <row r="24" spans="1:14" s="24" customFormat="1" ht="18.75" customHeight="1">
      <c r="A24" s="23" t="s">
        <v>20</v>
      </c>
      <c r="B24" s="19">
        <f t="shared" si="0"/>
        <v>56.86061381074169</v>
      </c>
      <c r="C24" s="19">
        <f t="shared" si="0"/>
        <v>30.089514066496157</v>
      </c>
      <c r="D24" s="19">
        <f t="shared" si="0"/>
        <v>7.85166240409207</v>
      </c>
      <c r="E24" s="19">
        <f t="shared" si="0"/>
        <v>3.2928388746803066</v>
      </c>
      <c r="F24" s="19">
        <f t="shared" si="0"/>
        <v>1.4066496163682864</v>
      </c>
      <c r="G24" s="20">
        <f t="shared" si="0"/>
        <v>0.49872122762148335</v>
      </c>
      <c r="I24" s="24">
        <v>0.5686061381074169</v>
      </c>
      <c r="J24" s="24">
        <v>0.3008951406649616</v>
      </c>
      <c r="K24" s="24">
        <v>0.0785166240409207</v>
      </c>
      <c r="L24" s="24">
        <v>0.03292838874680307</v>
      </c>
      <c r="M24" s="24">
        <v>0.014066496163682864</v>
      </c>
      <c r="N24" s="24">
        <v>0.0049872122762148335</v>
      </c>
    </row>
    <row r="25" spans="1:14" s="24" customFormat="1" ht="18.75" customHeight="1">
      <c r="A25" s="23" t="s">
        <v>21</v>
      </c>
      <c r="B25" s="19">
        <f t="shared" si="0"/>
        <v>64.23169750603377</v>
      </c>
      <c r="C25" s="19">
        <f t="shared" si="0"/>
        <v>27.30490748189862</v>
      </c>
      <c r="D25" s="19">
        <f t="shared" si="0"/>
        <v>6.725663716814158</v>
      </c>
      <c r="E25" s="19">
        <f t="shared" si="0"/>
        <v>1.556717618664521</v>
      </c>
      <c r="F25" s="19">
        <f t="shared" si="0"/>
        <v>0</v>
      </c>
      <c r="G25" s="20">
        <f t="shared" si="0"/>
        <v>0.18101367658889778</v>
      </c>
      <c r="I25" s="24">
        <v>0.6423169750603377</v>
      </c>
      <c r="J25" s="24">
        <v>0.2730490748189862</v>
      </c>
      <c r="K25" s="24">
        <v>0.06725663716814158</v>
      </c>
      <c r="L25" s="24">
        <v>0.015567176186645212</v>
      </c>
      <c r="N25" s="24">
        <v>0.0018101367658889778</v>
      </c>
    </row>
    <row r="26" spans="1:14" s="24" customFormat="1" ht="18.75" customHeight="1">
      <c r="A26" s="23" t="s">
        <v>22</v>
      </c>
      <c r="B26" s="19">
        <f aca="true" t="shared" si="1" ref="B26:G33">I26*100</f>
        <v>61.09836065573771</v>
      </c>
      <c r="C26" s="19">
        <f t="shared" si="1"/>
        <v>28.434426229508205</v>
      </c>
      <c r="D26" s="19">
        <f t="shared" si="1"/>
        <v>7.368852459016392</v>
      </c>
      <c r="E26" s="19">
        <f t="shared" si="1"/>
        <v>2.1721311475409837</v>
      </c>
      <c r="F26" s="19">
        <f t="shared" si="1"/>
        <v>0.6598360655737706</v>
      </c>
      <c r="G26" s="20">
        <f t="shared" si="1"/>
        <v>0.26639344262295084</v>
      </c>
      <c r="I26" s="24">
        <v>0.610983606557377</v>
      </c>
      <c r="J26" s="24">
        <v>0.28434426229508203</v>
      </c>
      <c r="K26" s="24">
        <v>0.07368852459016392</v>
      </c>
      <c r="L26" s="24">
        <v>0.021721311475409837</v>
      </c>
      <c r="M26" s="24">
        <v>0.006598360655737706</v>
      </c>
      <c r="N26" s="24">
        <v>0.0026639344262295085</v>
      </c>
    </row>
    <row r="27" spans="1:14" s="24" customFormat="1" ht="18.75" customHeight="1">
      <c r="A27" s="23" t="s">
        <v>23</v>
      </c>
      <c r="B27" s="19">
        <f t="shared" si="1"/>
        <v>61.14652317880795</v>
      </c>
      <c r="C27" s="19">
        <f t="shared" si="1"/>
        <v>25.624999999999996</v>
      </c>
      <c r="D27" s="19">
        <f t="shared" si="1"/>
        <v>8.596854304635764</v>
      </c>
      <c r="E27" s="19">
        <f t="shared" si="1"/>
        <v>3.307119205298014</v>
      </c>
      <c r="F27" s="19">
        <f t="shared" si="1"/>
        <v>1.1299668874172188</v>
      </c>
      <c r="G27" s="20">
        <f t="shared" si="1"/>
        <v>0.19453642384105962</v>
      </c>
      <c r="I27" s="24">
        <v>0.6114652317880795</v>
      </c>
      <c r="J27" s="24">
        <v>0.25625</v>
      </c>
      <c r="K27" s="24">
        <v>0.08596854304635763</v>
      </c>
      <c r="L27" s="24">
        <v>0.03307119205298014</v>
      </c>
      <c r="M27" s="24">
        <v>0.011299668874172188</v>
      </c>
      <c r="N27" s="24">
        <v>0.0019453642384105964</v>
      </c>
    </row>
    <row r="28" spans="1:14" s="24" customFormat="1" ht="18.75" customHeight="1">
      <c r="A28" s="23" t="s">
        <v>24</v>
      </c>
      <c r="B28" s="19">
        <f t="shared" si="1"/>
        <v>56.71063149480416</v>
      </c>
      <c r="C28" s="19">
        <f t="shared" si="1"/>
        <v>27.014388489208645</v>
      </c>
      <c r="D28" s="19">
        <f t="shared" si="1"/>
        <v>12.214228617106317</v>
      </c>
      <c r="E28" s="19">
        <f t="shared" si="1"/>
        <v>3.5011990407673874</v>
      </c>
      <c r="F28" s="19">
        <f t="shared" si="1"/>
        <v>0.26378896882494013</v>
      </c>
      <c r="G28" s="20">
        <f t="shared" si="1"/>
        <v>0.2957633892885692</v>
      </c>
      <c r="I28" s="24">
        <v>0.5671063149480416</v>
      </c>
      <c r="J28" s="24">
        <v>0.27014388489208646</v>
      </c>
      <c r="K28" s="24">
        <v>0.12214228617106317</v>
      </c>
      <c r="L28" s="24">
        <v>0.035011990407673874</v>
      </c>
      <c r="M28" s="24">
        <v>0.002637889688249401</v>
      </c>
      <c r="N28" s="24">
        <v>0.0029576338928856923</v>
      </c>
    </row>
    <row r="29" spans="1:14" s="24" customFormat="1" ht="18.75" customHeight="1">
      <c r="A29" s="23" t="s">
        <v>25</v>
      </c>
      <c r="B29" s="19">
        <f t="shared" si="1"/>
        <v>34.1304347826087</v>
      </c>
      <c r="C29" s="19">
        <f t="shared" si="1"/>
        <v>35.613648871766635</v>
      </c>
      <c r="D29" s="19">
        <f t="shared" si="1"/>
        <v>21.86571271326362</v>
      </c>
      <c r="E29" s="19">
        <f t="shared" si="1"/>
        <v>5.875068794716565</v>
      </c>
      <c r="F29" s="19">
        <f t="shared" si="1"/>
        <v>2.190423775454045</v>
      </c>
      <c r="G29" s="20">
        <f t="shared" si="1"/>
        <v>0.3247110621904238</v>
      </c>
      <c r="I29" s="24">
        <v>0.34130434782608704</v>
      </c>
      <c r="J29" s="24">
        <v>0.35613648871766634</v>
      </c>
      <c r="K29" s="24">
        <v>0.2186571271326362</v>
      </c>
      <c r="L29" s="24">
        <v>0.058750687947165654</v>
      </c>
      <c r="M29" s="24">
        <v>0.02190423775454045</v>
      </c>
      <c r="N29" s="24">
        <v>0.003247110621904238</v>
      </c>
    </row>
    <row r="30" spans="1:14" s="24" customFormat="1" ht="18.75" customHeight="1">
      <c r="A30" s="23" t="s">
        <v>26</v>
      </c>
      <c r="B30" s="19">
        <f t="shared" si="1"/>
        <v>58.246661981728764</v>
      </c>
      <c r="C30" s="19">
        <f t="shared" si="1"/>
        <v>29.28320449754042</v>
      </c>
      <c r="D30" s="19">
        <f t="shared" si="1"/>
        <v>9.068868587491218</v>
      </c>
      <c r="E30" s="19">
        <f t="shared" si="1"/>
        <v>2.048489107519326</v>
      </c>
      <c r="F30" s="19">
        <f t="shared" si="1"/>
        <v>1.1349262122276884</v>
      </c>
      <c r="G30" s="20">
        <f t="shared" si="1"/>
        <v>0.21784961349262127</v>
      </c>
      <c r="I30" s="24">
        <v>0.5824666198172876</v>
      </c>
      <c r="J30" s="24">
        <v>0.2928320449754042</v>
      </c>
      <c r="K30" s="24">
        <v>0.09068868587491219</v>
      </c>
      <c r="L30" s="24">
        <v>0.02048489107519326</v>
      </c>
      <c r="M30" s="24">
        <v>0.011349262122276884</v>
      </c>
      <c r="N30" s="24">
        <v>0.002178496134926213</v>
      </c>
    </row>
    <row r="31" spans="1:14" s="24" customFormat="1" ht="18.75" customHeight="1">
      <c r="A31" s="23" t="s">
        <v>27</v>
      </c>
      <c r="B31" s="19">
        <f t="shared" si="1"/>
        <v>58.06844106463879</v>
      </c>
      <c r="C31" s="19">
        <f t="shared" si="1"/>
        <v>27.041825095057032</v>
      </c>
      <c r="D31" s="19">
        <f t="shared" si="1"/>
        <v>8.486692015209126</v>
      </c>
      <c r="E31" s="19">
        <f t="shared" si="1"/>
        <v>4.558935361216729</v>
      </c>
      <c r="F31" s="19">
        <f t="shared" si="1"/>
        <v>1.4068441064638786</v>
      </c>
      <c r="G31" s="20">
        <f t="shared" si="1"/>
        <v>0.43726235741444863</v>
      </c>
      <c r="I31" s="24">
        <v>0.5806844106463879</v>
      </c>
      <c r="J31" s="24">
        <v>0.2704182509505703</v>
      </c>
      <c r="K31" s="24">
        <v>0.08486692015209127</v>
      </c>
      <c r="L31" s="24">
        <v>0.045589353612167295</v>
      </c>
      <c r="M31" s="24">
        <v>0.014068441064638785</v>
      </c>
      <c r="N31" s="24">
        <v>0.004372623574144486</v>
      </c>
    </row>
    <row r="32" spans="1:13" s="24" customFormat="1" ht="18.75" customHeight="1">
      <c r="A32" s="23" t="s">
        <v>28</v>
      </c>
      <c r="B32" s="19">
        <f t="shared" si="1"/>
        <v>60.342516753536835</v>
      </c>
      <c r="C32" s="19">
        <f t="shared" si="1"/>
        <v>28.693224125093064</v>
      </c>
      <c r="D32" s="19">
        <f t="shared" si="1"/>
        <v>7.766195085629185</v>
      </c>
      <c r="E32" s="19">
        <f t="shared" si="1"/>
        <v>2.94862248696947</v>
      </c>
      <c r="F32" s="19">
        <f t="shared" si="1"/>
        <v>0.2494415487714072</v>
      </c>
      <c r="G32" s="20">
        <f t="shared" si="1"/>
        <v>0</v>
      </c>
      <c r="I32" s="24">
        <v>0.6034251675353683</v>
      </c>
      <c r="J32" s="24">
        <v>0.28693224125093064</v>
      </c>
      <c r="K32" s="24">
        <v>0.07766195085629185</v>
      </c>
      <c r="L32" s="24">
        <v>0.0294862248696947</v>
      </c>
      <c r="M32" s="24">
        <v>0.002494415487714072</v>
      </c>
    </row>
    <row r="33" spans="1:13" s="24" customFormat="1" ht="18.75" customHeight="1">
      <c r="A33" s="25" t="s">
        <v>29</v>
      </c>
      <c r="B33" s="26">
        <f t="shared" si="1"/>
        <v>56.56184486373167</v>
      </c>
      <c r="C33" s="26">
        <f t="shared" si="1"/>
        <v>27.547169811320764</v>
      </c>
      <c r="D33" s="26">
        <f t="shared" si="1"/>
        <v>9.559748427672957</v>
      </c>
      <c r="E33" s="26">
        <f t="shared" si="1"/>
        <v>4.570230607966457</v>
      </c>
      <c r="F33" s="26">
        <f t="shared" si="1"/>
        <v>1.7610062893081762</v>
      </c>
      <c r="G33" s="26">
        <f t="shared" si="1"/>
        <v>0</v>
      </c>
      <c r="I33" s="24">
        <v>0.5656184486373167</v>
      </c>
      <c r="J33" s="24">
        <v>0.27547169811320765</v>
      </c>
      <c r="K33" s="24">
        <v>0.09559748427672958</v>
      </c>
      <c r="L33" s="24">
        <v>0.04570230607966457</v>
      </c>
      <c r="M33" s="24">
        <v>0.01761006289308176</v>
      </c>
    </row>
    <row r="34" s="24" customFormat="1" ht="18" customHeight="1">
      <c r="A34" s="27" t="s">
        <v>133</v>
      </c>
    </row>
    <row r="35" s="29" customFormat="1" ht="18" customHeight="1"/>
    <row r="36" s="29" customFormat="1" ht="18" customHeight="1"/>
    <row r="37" s="29" customFormat="1" ht="18" customHeight="1"/>
    <row r="38" s="29" customFormat="1" ht="18" customHeight="1"/>
    <row r="39" s="29" customFormat="1" ht="18" customHeight="1"/>
    <row r="40" s="29" customFormat="1" ht="18" customHeight="1"/>
    <row r="41" s="29" customFormat="1" ht="18" customHeight="1"/>
    <row r="42" s="29" customFormat="1" ht="18" customHeight="1"/>
    <row r="43" s="29" customFormat="1" ht="18" customHeight="1"/>
    <row r="44" s="29" customFormat="1" ht="18" customHeight="1"/>
    <row r="45" s="29" customFormat="1" ht="18" customHeight="1"/>
    <row r="46" s="29" customFormat="1" ht="18" customHeight="1"/>
    <row r="47" s="29" customFormat="1" ht="18" customHeight="1"/>
    <row r="48" s="29" customFormat="1" ht="18" customHeight="1"/>
    <row r="49" s="29" customFormat="1" ht="18" customHeight="1"/>
    <row r="50" s="29" customFormat="1" ht="18" customHeight="1"/>
    <row r="51" s="29" customFormat="1" ht="18" customHeight="1"/>
    <row r="52" s="29" customFormat="1" ht="18" customHeight="1"/>
    <row r="53" s="29" customFormat="1" ht="18" customHeight="1"/>
    <row r="54" s="29" customFormat="1" ht="18" customHeight="1"/>
    <row r="55" s="29" customFormat="1" ht="18" customHeight="1"/>
    <row r="56" s="29" customFormat="1" ht="18" customHeight="1"/>
    <row r="57" s="29" customFormat="1" ht="18" customHeight="1"/>
    <row r="58" s="29" customFormat="1" ht="18" customHeight="1"/>
    <row r="59" s="29" customFormat="1" ht="18" customHeight="1"/>
    <row r="60" s="29" customFormat="1" ht="18" customHeight="1"/>
    <row r="61" s="29" customFormat="1" ht="18" customHeight="1"/>
    <row r="62" s="29" customFormat="1" ht="18" customHeight="1"/>
    <row r="63" s="29" customFormat="1" ht="18" customHeight="1"/>
    <row r="64" s="29" customFormat="1" ht="18" customHeight="1"/>
    <row r="65" s="29" customFormat="1" ht="18" customHeight="1"/>
    <row r="66" s="29" customFormat="1" ht="18" customHeight="1"/>
    <row r="67" s="29" customFormat="1" ht="18" customHeight="1"/>
    <row r="68" s="29" customFormat="1" ht="18" customHeight="1"/>
    <row r="69" s="29" customFormat="1" ht="18" customHeight="1"/>
    <row r="70" s="29" customFormat="1" ht="18" customHeight="1"/>
    <row r="71" s="29" customFormat="1" ht="18" customHeight="1"/>
    <row r="72" s="29" customFormat="1" ht="18" customHeight="1"/>
    <row r="73" s="29" customFormat="1" ht="18" customHeight="1"/>
    <row r="74" s="29" customFormat="1" ht="18" customHeight="1"/>
    <row r="75" s="29" customFormat="1" ht="18" customHeight="1"/>
    <row r="76" s="29" customFormat="1" ht="18" customHeight="1"/>
    <row r="77" s="29" customFormat="1" ht="18" customHeight="1"/>
    <row r="78" s="29" customFormat="1" ht="18" customHeight="1"/>
    <row r="79" s="29" customFormat="1" ht="18" customHeight="1"/>
    <row r="80" s="29" customFormat="1" ht="18" customHeight="1"/>
    <row r="81" s="29" customFormat="1" ht="18" customHeight="1"/>
    <row r="82" s="29" customFormat="1" ht="18" customHeight="1"/>
    <row r="83" s="29" customFormat="1" ht="18" customHeight="1"/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="29" customFormat="1" ht="18" customHeight="1"/>
    <row r="99" s="29" customFormat="1" ht="18" customHeight="1"/>
    <row r="100" s="29" customFormat="1" ht="18" customHeight="1"/>
    <row r="101" s="29" customFormat="1" ht="18" customHeight="1"/>
    <row r="102" s="29" customFormat="1" ht="18" customHeight="1"/>
    <row r="103" s="29" customFormat="1" ht="18" customHeight="1"/>
    <row r="104" s="29" customFormat="1" ht="18" customHeight="1"/>
    <row r="105" s="29" customFormat="1" ht="18" customHeight="1"/>
    <row r="106" s="29" customFormat="1" ht="18" customHeight="1"/>
    <row r="107" s="29" customFormat="1" ht="18" customHeight="1"/>
    <row r="108" s="29" customFormat="1" ht="18" customHeight="1"/>
    <row r="109" s="29" customFormat="1" ht="18" customHeight="1"/>
    <row r="110" s="29" customFormat="1" ht="18" customHeight="1"/>
    <row r="111" s="29" customFormat="1" ht="18" customHeight="1"/>
    <row r="112" s="29" customFormat="1" ht="18" customHeight="1"/>
    <row r="113" s="29" customFormat="1" ht="18" customHeight="1"/>
    <row r="114" s="29" customFormat="1" ht="18" customHeight="1"/>
    <row r="115" s="29" customFormat="1" ht="18" customHeight="1"/>
    <row r="116" s="29" customFormat="1" ht="18" customHeight="1"/>
    <row r="117" s="29" customFormat="1" ht="18" customHeight="1"/>
    <row r="118" s="29" customFormat="1" ht="18" customHeight="1"/>
    <row r="119" s="29" customFormat="1" ht="18" customHeight="1"/>
    <row r="120" s="29" customFormat="1" ht="18" customHeight="1"/>
    <row r="121" s="29" customFormat="1" ht="18" customHeight="1"/>
    <row r="122" s="29" customFormat="1" ht="18" customHeight="1"/>
    <row r="123" s="29" customFormat="1" ht="18" customHeight="1"/>
    <row r="124" s="29" customFormat="1" ht="18" customHeight="1"/>
    <row r="125" s="29" customFormat="1" ht="18" customHeight="1"/>
    <row r="126" s="29" customFormat="1" ht="18" customHeight="1"/>
    <row r="127" s="29" customFormat="1" ht="18" customHeight="1"/>
    <row r="128" s="29" customFormat="1" ht="18" customHeight="1"/>
    <row r="129" s="29" customFormat="1" ht="18" customHeight="1"/>
    <row r="130" s="29" customFormat="1" ht="18" customHeight="1"/>
    <row r="131" s="29" customFormat="1" ht="18" customHeight="1"/>
    <row r="132" s="29" customFormat="1" ht="18" customHeight="1"/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26"/>
  <sheetViews>
    <sheetView workbookViewId="0" topLeftCell="A1">
      <selection activeCell="A1" sqref="A1:IV16384"/>
    </sheetView>
  </sheetViews>
  <sheetFormatPr defaultColWidth="8.88671875" defaultRowHeight="18" customHeight="1"/>
  <cols>
    <col min="1" max="1" width="10.21484375" style="46" customWidth="1"/>
    <col min="2" max="8" width="8.88671875" style="4" customWidth="1"/>
    <col min="9" max="14" width="0" style="4" hidden="1" customWidth="1"/>
    <col min="15" max="16384" width="8.88671875" style="4" customWidth="1"/>
  </cols>
  <sheetData>
    <row r="2" spans="1:6" ht="18" customHeight="1">
      <c r="A2" s="30"/>
      <c r="B2" s="2"/>
      <c r="C2" s="2"/>
      <c r="D2" s="2"/>
      <c r="E2" s="2"/>
      <c r="F2" s="2"/>
    </row>
    <row r="3" spans="1:6" ht="18" customHeight="1">
      <c r="A3" s="31"/>
      <c r="B3" s="3"/>
      <c r="C3" s="3"/>
      <c r="D3" s="3"/>
      <c r="E3" s="3"/>
      <c r="F3" s="3"/>
    </row>
    <row r="4" spans="1:7" s="24" customFormat="1" ht="18" customHeight="1">
      <c r="A4" s="32"/>
      <c r="B4" s="72"/>
      <c r="C4" s="72"/>
      <c r="D4" s="72"/>
      <c r="E4" s="72"/>
      <c r="F4" s="72"/>
      <c r="G4" s="74" t="s">
        <v>0</v>
      </c>
    </row>
    <row r="5" spans="1:7" s="17" customFormat="1" ht="18" customHeight="1">
      <c r="A5" s="33" t="s">
        <v>34</v>
      </c>
      <c r="B5" s="9" t="s">
        <v>140</v>
      </c>
      <c r="C5" s="9" t="s">
        <v>141</v>
      </c>
      <c r="D5" s="9" t="s">
        <v>142</v>
      </c>
      <c r="E5" s="9" t="s">
        <v>143</v>
      </c>
      <c r="F5" s="9" t="s">
        <v>144</v>
      </c>
      <c r="G5" s="10" t="s">
        <v>145</v>
      </c>
    </row>
    <row r="6" spans="1:7" s="17" customFormat="1" ht="18" customHeight="1">
      <c r="A6" s="34"/>
      <c r="B6" s="12"/>
      <c r="C6" s="12"/>
      <c r="D6" s="12"/>
      <c r="E6" s="12"/>
      <c r="F6" s="12"/>
      <c r="G6" s="13"/>
    </row>
    <row r="7" spans="1:6" s="68" customFormat="1" ht="17.25" customHeight="1">
      <c r="A7" s="35" t="s">
        <v>41</v>
      </c>
      <c r="B7" s="32"/>
      <c r="C7" s="32"/>
      <c r="D7" s="32"/>
      <c r="E7" s="32"/>
      <c r="F7" s="32"/>
    </row>
    <row r="8" spans="1:14" s="68" customFormat="1" ht="17.25" customHeight="1">
      <c r="A8" s="36" t="s">
        <v>43</v>
      </c>
      <c r="B8" s="19">
        <f>I8*100</f>
        <v>32.92204505945308</v>
      </c>
      <c r="C8" s="19">
        <f aca="true" t="shared" si="0" ref="C8:G28">J8*100</f>
        <v>36.1148036547713</v>
      </c>
      <c r="D8" s="19">
        <f t="shared" si="0"/>
        <v>19.32361420359296</v>
      </c>
      <c r="E8" s="19">
        <f t="shared" si="0"/>
        <v>8.1856470100813</v>
      </c>
      <c r="F8" s="19">
        <f t="shared" si="0"/>
        <v>2.823435805534577</v>
      </c>
      <c r="G8" s="19">
        <f t="shared" si="0"/>
        <v>0.6304542665671379</v>
      </c>
      <c r="I8" s="87">
        <v>0.3292204505945308</v>
      </c>
      <c r="J8" s="83">
        <v>0.361148036547713</v>
      </c>
      <c r="K8" s="83">
        <v>0.19323614203592962</v>
      </c>
      <c r="L8" s="83">
        <v>0.081856470100813</v>
      </c>
      <c r="M8" s="83">
        <v>0.02823435805534577</v>
      </c>
      <c r="N8" s="83">
        <v>0.006304542665671379</v>
      </c>
    </row>
    <row r="9" spans="1:14" s="68" customFormat="1" ht="17.25" customHeight="1">
      <c r="A9" s="36" t="s">
        <v>44</v>
      </c>
      <c r="B9" s="19">
        <f>I9*100</f>
        <v>75.4381974885937</v>
      </c>
      <c r="C9" s="19">
        <f t="shared" si="0"/>
        <v>17.70263209534294</v>
      </c>
      <c r="D9" s="19">
        <f t="shared" si="0"/>
        <v>4.034190230867805</v>
      </c>
      <c r="E9" s="19">
        <f t="shared" si="0"/>
        <v>1.7744023884329607</v>
      </c>
      <c r="F9" s="19">
        <f t="shared" si="0"/>
        <v>0.9126682698236012</v>
      </c>
      <c r="G9" s="19">
        <f t="shared" si="0"/>
        <v>0.1379095269389346</v>
      </c>
      <c r="I9" s="87">
        <v>0.754381974885937</v>
      </c>
      <c r="J9" s="83">
        <v>0.17702632095342938</v>
      </c>
      <c r="K9" s="83">
        <v>0.04034190230867805</v>
      </c>
      <c r="L9" s="83">
        <v>0.017744023884329607</v>
      </c>
      <c r="M9" s="83">
        <v>0.009126682698236011</v>
      </c>
      <c r="N9" s="83">
        <v>0.001379095269389346</v>
      </c>
    </row>
    <row r="10" spans="1:14" s="68" customFormat="1" ht="17.25" customHeight="1">
      <c r="A10" s="37" t="s">
        <v>45</v>
      </c>
      <c r="B10" s="19"/>
      <c r="C10" s="19"/>
      <c r="D10" s="19"/>
      <c r="E10" s="19"/>
      <c r="F10" s="19"/>
      <c r="G10" s="19"/>
      <c r="I10" s="87"/>
      <c r="J10" s="83"/>
      <c r="K10" s="83"/>
      <c r="L10" s="83"/>
      <c r="M10" s="83"/>
      <c r="N10" s="83"/>
    </row>
    <row r="11" spans="1:14" s="68" customFormat="1" ht="17.25" customHeight="1">
      <c r="A11" s="38" t="s">
        <v>47</v>
      </c>
      <c r="B11" s="19">
        <f>I11*100</f>
        <v>65.89665819023304</v>
      </c>
      <c r="C11" s="19">
        <f t="shared" si="0"/>
        <v>24.857350870328247</v>
      </c>
      <c r="D11" s="19">
        <f t="shared" si="0"/>
        <v>6.276357057553761</v>
      </c>
      <c r="E11" s="19">
        <f t="shared" si="0"/>
        <v>0.975235721429046</v>
      </c>
      <c r="F11" s="19">
        <f t="shared" si="0"/>
        <v>1.9943981604558478</v>
      </c>
      <c r="G11" s="19">
        <f t="shared" si="0"/>
        <v>0.3975193415680651</v>
      </c>
      <c r="I11" s="87">
        <v>0.6589665819023304</v>
      </c>
      <c r="J11" s="83">
        <v>0.2485735087032825</v>
      </c>
      <c r="K11" s="83">
        <v>0.06276357057553761</v>
      </c>
      <c r="L11" s="83">
        <v>0.00975235721429046</v>
      </c>
      <c r="M11" s="83">
        <v>0.01994398160455848</v>
      </c>
      <c r="N11" s="83">
        <v>0.0039751934156806515</v>
      </c>
    </row>
    <row r="12" spans="1:14" s="68" customFormat="1" ht="17.25" customHeight="1">
      <c r="A12" s="38" t="s">
        <v>49</v>
      </c>
      <c r="B12" s="19">
        <f>I12*100</f>
        <v>17.40497193038187</v>
      </c>
      <c r="C12" s="19">
        <f t="shared" si="0"/>
        <v>44.470310783407605</v>
      </c>
      <c r="D12" s="19">
        <f t="shared" si="0"/>
        <v>26.104202116482977</v>
      </c>
      <c r="E12" s="19">
        <f t="shared" si="0"/>
        <v>9.013259563052516</v>
      </c>
      <c r="F12" s="19">
        <f t="shared" si="0"/>
        <v>2.609736265107027</v>
      </c>
      <c r="G12" s="19">
        <f t="shared" si="0"/>
        <v>1.2870455558832155</v>
      </c>
      <c r="I12" s="87">
        <v>0.17404971930381868</v>
      </c>
      <c r="J12" s="83">
        <v>0.444703107834076</v>
      </c>
      <c r="K12" s="83">
        <v>0.2610420211648298</v>
      </c>
      <c r="L12" s="83">
        <v>0.09013259563052517</v>
      </c>
      <c r="M12" s="83">
        <v>0.02609736265107027</v>
      </c>
      <c r="N12" s="83">
        <v>0.012870455558832154</v>
      </c>
    </row>
    <row r="13" spans="1:14" s="68" customFormat="1" ht="17.25" customHeight="1">
      <c r="A13" s="39" t="s">
        <v>51</v>
      </c>
      <c r="B13" s="19">
        <f>I13*100</f>
        <v>15.15094542176299</v>
      </c>
      <c r="C13" s="19">
        <f t="shared" si="0"/>
        <v>36.056338710875494</v>
      </c>
      <c r="D13" s="19">
        <f t="shared" si="0"/>
        <v>28.62805849881242</v>
      </c>
      <c r="E13" s="19">
        <f t="shared" si="0"/>
        <v>13.82741968383547</v>
      </c>
      <c r="F13" s="19">
        <f t="shared" si="0"/>
        <v>5.050192128830312</v>
      </c>
      <c r="G13" s="19">
        <f t="shared" si="0"/>
        <v>0.8754935480513983</v>
      </c>
      <c r="I13" s="87">
        <v>0.1515094542176299</v>
      </c>
      <c r="J13" s="83">
        <v>0.3605633871087549</v>
      </c>
      <c r="K13" s="83">
        <v>0.2862805849881242</v>
      </c>
      <c r="L13" s="83">
        <v>0.1382741968383547</v>
      </c>
      <c r="M13" s="83">
        <v>0.050501921288303116</v>
      </c>
      <c r="N13" s="83">
        <v>0.008754935480513983</v>
      </c>
    </row>
    <row r="14" spans="1:14" s="68" customFormat="1" ht="17.25" customHeight="1">
      <c r="A14" s="39" t="s">
        <v>53</v>
      </c>
      <c r="B14" s="19">
        <f>I14*100</f>
        <v>25.936202366303384</v>
      </c>
      <c r="C14" s="19">
        <f t="shared" si="0"/>
        <v>38.41097840253237</v>
      </c>
      <c r="D14" s="19">
        <f t="shared" si="0"/>
        <v>21.27689209868585</v>
      </c>
      <c r="E14" s="19">
        <f t="shared" si="0"/>
        <v>10.139413692515037</v>
      </c>
      <c r="F14" s="19">
        <f t="shared" si="0"/>
        <v>3.36101989191204</v>
      </c>
      <c r="G14" s="19">
        <f t="shared" si="0"/>
        <v>0.07635912046822436</v>
      </c>
      <c r="I14" s="87">
        <v>0.25936202366303385</v>
      </c>
      <c r="J14" s="83">
        <v>0.38410978402532375</v>
      </c>
      <c r="K14" s="83">
        <v>0.21276892098685848</v>
      </c>
      <c r="L14" s="83">
        <v>0.10139413692515037</v>
      </c>
      <c r="M14" s="83">
        <v>0.0336101989191204</v>
      </c>
      <c r="N14" s="83">
        <v>0.0007635912046822436</v>
      </c>
    </row>
    <row r="15" spans="1:14" s="68" customFormat="1" ht="17.25" customHeight="1">
      <c r="A15" s="39" t="s">
        <v>55</v>
      </c>
      <c r="B15" s="19">
        <f>I15*100</f>
        <v>69.77155842134835</v>
      </c>
      <c r="C15" s="19">
        <f t="shared" si="0"/>
        <v>22.986074779502577</v>
      </c>
      <c r="D15" s="19">
        <f t="shared" si="0"/>
        <v>4.911381515317782</v>
      </c>
      <c r="E15" s="19">
        <f t="shared" si="0"/>
        <v>1.6050673259587078</v>
      </c>
      <c r="F15" s="19">
        <f t="shared" si="0"/>
        <v>0.6495588374043741</v>
      </c>
      <c r="G15" s="19">
        <f t="shared" si="0"/>
        <v>0.02958894289039347</v>
      </c>
      <c r="I15" s="87">
        <v>0.6977155842134835</v>
      </c>
      <c r="J15" s="83">
        <v>0.22986074779502577</v>
      </c>
      <c r="K15" s="83">
        <v>0.049113815153177816</v>
      </c>
      <c r="L15" s="83">
        <v>0.01605067325958708</v>
      </c>
      <c r="M15" s="83">
        <v>0.006495588374043741</v>
      </c>
      <c r="N15" s="83">
        <v>0.0002958894289039347</v>
      </c>
    </row>
    <row r="16" spans="1:14" s="68" customFormat="1" ht="17.25" customHeight="1">
      <c r="A16" s="40" t="s">
        <v>57</v>
      </c>
      <c r="B16" s="19"/>
      <c r="C16" s="19"/>
      <c r="D16" s="19"/>
      <c r="E16" s="19"/>
      <c r="F16" s="19"/>
      <c r="G16" s="19"/>
      <c r="I16" s="87"/>
      <c r="J16" s="83"/>
      <c r="K16" s="83"/>
      <c r="L16" s="83"/>
      <c r="M16" s="83"/>
      <c r="N16" s="83"/>
    </row>
    <row r="17" spans="1:14" s="68" customFormat="1" ht="17.25" customHeight="1">
      <c r="A17" s="36" t="s">
        <v>59</v>
      </c>
      <c r="B17" s="19">
        <f>I17*100</f>
        <v>78.8099232457036</v>
      </c>
      <c r="C17" s="19">
        <f t="shared" si="0"/>
        <v>17.219234244334434</v>
      </c>
      <c r="D17" s="19">
        <f t="shared" si="0"/>
        <v>2.6985018318295944</v>
      </c>
      <c r="E17" s="19">
        <f t="shared" si="0"/>
        <v>0.904318367100509</v>
      </c>
      <c r="F17" s="19">
        <f t="shared" si="0"/>
        <v>0.33843336814158487</v>
      </c>
      <c r="G17" s="19">
        <f t="shared" si="0"/>
        <v>0.07866828398955521</v>
      </c>
      <c r="I17" s="87">
        <v>0.7880992324570361</v>
      </c>
      <c r="J17" s="83">
        <v>0.17219234244334433</v>
      </c>
      <c r="K17" s="83">
        <v>0.026985018318295945</v>
      </c>
      <c r="L17" s="83">
        <v>0.00904318367100509</v>
      </c>
      <c r="M17" s="83">
        <v>0.0033843336814158484</v>
      </c>
      <c r="N17" s="83">
        <v>0.000786682839895552</v>
      </c>
    </row>
    <row r="18" spans="1:14" s="68" customFormat="1" ht="17.25" customHeight="1">
      <c r="A18" s="36" t="s">
        <v>61</v>
      </c>
      <c r="B18" s="19">
        <f>I18*100</f>
        <v>47.90948581889655</v>
      </c>
      <c r="C18" s="19">
        <f t="shared" si="0"/>
        <v>39.29244815981632</v>
      </c>
      <c r="D18" s="19">
        <f t="shared" si="0"/>
        <v>9.529761165184116</v>
      </c>
      <c r="E18" s="19">
        <f t="shared" si="0"/>
        <v>2.524161818722363</v>
      </c>
      <c r="F18" s="19">
        <f t="shared" si="0"/>
        <v>0.6654747533910969</v>
      </c>
      <c r="G18" s="19">
        <f t="shared" si="0"/>
        <v>0.4640678766153414</v>
      </c>
      <c r="I18" s="87">
        <v>0.47909485818896547</v>
      </c>
      <c r="J18" s="83">
        <v>0.3929244815981632</v>
      </c>
      <c r="K18" s="83">
        <v>0.09529761165184115</v>
      </c>
      <c r="L18" s="83">
        <v>0.025241618187223633</v>
      </c>
      <c r="M18" s="83">
        <v>0.006654747533910968</v>
      </c>
      <c r="N18" s="83">
        <v>0.004640678766153414</v>
      </c>
    </row>
    <row r="19" spans="1:14" s="68" customFormat="1" ht="17.25" customHeight="1">
      <c r="A19" s="36" t="s">
        <v>62</v>
      </c>
      <c r="B19" s="19">
        <f>I19*100</f>
        <v>28.621544140490112</v>
      </c>
      <c r="C19" s="19">
        <f t="shared" si="0"/>
        <v>39.70134152440599</v>
      </c>
      <c r="D19" s="19">
        <f t="shared" si="0"/>
        <v>20.904893433513415</v>
      </c>
      <c r="E19" s="19">
        <f t="shared" si="0"/>
        <v>7.688384941866404</v>
      </c>
      <c r="F19" s="19">
        <f t="shared" si="0"/>
        <v>2.6197680831086667</v>
      </c>
      <c r="G19" s="19">
        <f t="shared" si="0"/>
        <v>1.4631164556653558</v>
      </c>
      <c r="I19" s="87">
        <v>0.2862154414049011</v>
      </c>
      <c r="J19" s="83">
        <v>0.3970134152440599</v>
      </c>
      <c r="K19" s="83">
        <v>0.20904893433513416</v>
      </c>
      <c r="L19" s="83">
        <v>0.07688384941866404</v>
      </c>
      <c r="M19" s="83">
        <v>0.026197680831086666</v>
      </c>
      <c r="N19" s="83">
        <v>0.014631164556653557</v>
      </c>
    </row>
    <row r="20" spans="1:14" s="68" customFormat="1" ht="17.25" customHeight="1">
      <c r="A20" s="36" t="s">
        <v>63</v>
      </c>
      <c r="B20" s="19">
        <f>I20*100</f>
        <v>13.20672403282373</v>
      </c>
      <c r="C20" s="19">
        <f t="shared" si="0"/>
        <v>35.55993310178721</v>
      </c>
      <c r="D20" s="19">
        <f t="shared" si="0"/>
        <v>28.97251516274465</v>
      </c>
      <c r="E20" s="19">
        <f t="shared" si="0"/>
        <v>15.12522070047353</v>
      </c>
      <c r="F20" s="19">
        <f t="shared" si="0"/>
        <v>5.672490546505445</v>
      </c>
      <c r="G20" s="19">
        <f t="shared" si="0"/>
        <v>0.6480250517890797</v>
      </c>
      <c r="I20" s="87">
        <v>0.1320672403282373</v>
      </c>
      <c r="J20" s="83">
        <v>0.35559933101787206</v>
      </c>
      <c r="K20" s="83">
        <v>0.2897251516274465</v>
      </c>
      <c r="L20" s="83">
        <v>0.1512522070047353</v>
      </c>
      <c r="M20" s="83">
        <v>0.05672490546505445</v>
      </c>
      <c r="N20" s="83">
        <v>0.006480250517890796</v>
      </c>
    </row>
    <row r="21" spans="1:14" s="68" customFormat="1" ht="17.25" customHeight="1">
      <c r="A21" s="37" t="s">
        <v>64</v>
      </c>
      <c r="B21" s="19"/>
      <c r="C21" s="19"/>
      <c r="D21" s="19"/>
      <c r="E21" s="19"/>
      <c r="F21" s="19"/>
      <c r="G21" s="19"/>
      <c r="I21" s="87"/>
      <c r="J21" s="83"/>
      <c r="K21" s="83"/>
      <c r="L21" s="83"/>
      <c r="M21" s="83"/>
      <c r="N21" s="83"/>
    </row>
    <row r="22" spans="1:14" s="68" customFormat="1" ht="17.25" customHeight="1">
      <c r="A22" s="36" t="s">
        <v>66</v>
      </c>
      <c r="B22" s="19">
        <f>I22*100</f>
        <v>32.666691369360215</v>
      </c>
      <c r="C22" s="19">
        <f t="shared" si="0"/>
        <v>36.29278327938683</v>
      </c>
      <c r="D22" s="19">
        <f t="shared" si="0"/>
        <v>19.162771530313407</v>
      </c>
      <c r="E22" s="19">
        <f t="shared" si="0"/>
        <v>8.247266617135226</v>
      </c>
      <c r="F22" s="19">
        <f t="shared" si="0"/>
        <v>2.9824621520152967</v>
      </c>
      <c r="G22" s="19">
        <f t="shared" si="0"/>
        <v>0.11881567758390134</v>
      </c>
      <c r="I22" s="87">
        <v>0.3266669136936021</v>
      </c>
      <c r="J22" s="83">
        <v>0.3629278327938683</v>
      </c>
      <c r="K22" s="83">
        <v>0.19162771530313405</v>
      </c>
      <c r="L22" s="83">
        <v>0.08247266617135227</v>
      </c>
      <c r="M22" s="83">
        <v>0.02982462152015297</v>
      </c>
      <c r="N22" s="83">
        <v>0.0011881567758390134</v>
      </c>
    </row>
    <row r="23" spans="1:14" s="68" customFormat="1" ht="17.25" customHeight="1">
      <c r="A23" s="41" t="s">
        <v>68</v>
      </c>
      <c r="B23" s="19">
        <f>I23*100</f>
        <v>73.71594867739081</v>
      </c>
      <c r="C23" s="19">
        <f t="shared" si="0"/>
        <v>18.268388301824825</v>
      </c>
      <c r="D23" s="19">
        <f t="shared" si="0"/>
        <v>5.328694842202074</v>
      </c>
      <c r="E23" s="19">
        <f t="shared" si="0"/>
        <v>1.972348825953596</v>
      </c>
      <c r="F23" s="19">
        <f t="shared" si="0"/>
        <v>0.5958036750449964</v>
      </c>
      <c r="G23" s="19">
        <f t="shared" si="0"/>
        <v>0</v>
      </c>
      <c r="I23" s="87">
        <v>0.7371594867739081</v>
      </c>
      <c r="J23" s="83">
        <v>0.18268388301824826</v>
      </c>
      <c r="K23" s="83">
        <v>0.05328694842202074</v>
      </c>
      <c r="L23" s="83">
        <v>0.01972348825953596</v>
      </c>
      <c r="M23" s="83">
        <v>0.005958036750449964</v>
      </c>
      <c r="N23" s="24"/>
    </row>
    <row r="24" spans="1:14" s="68" customFormat="1" ht="17.25" customHeight="1">
      <c r="A24" s="42" t="s">
        <v>70</v>
      </c>
      <c r="B24" s="19"/>
      <c r="C24" s="19"/>
      <c r="D24" s="19"/>
      <c r="E24" s="19"/>
      <c r="F24" s="19"/>
      <c r="G24" s="19"/>
      <c r="I24" s="24"/>
      <c r="J24" s="24"/>
      <c r="K24" s="24"/>
      <c r="L24" s="24"/>
      <c r="M24" s="24"/>
      <c r="N24" s="24"/>
    </row>
    <row r="25" spans="1:14" s="68" customFormat="1" ht="17.25" customHeight="1">
      <c r="A25" s="39" t="s">
        <v>72</v>
      </c>
      <c r="B25" s="19">
        <f>I25*100</f>
        <v>88.15285555816774</v>
      </c>
      <c r="C25" s="19">
        <f t="shared" si="0"/>
        <v>9.883750330929265</v>
      </c>
      <c r="D25" s="19">
        <f t="shared" si="0"/>
        <v>1.5176204132994593</v>
      </c>
      <c r="E25" s="19">
        <f t="shared" si="0"/>
        <v>0.3742599447517332</v>
      </c>
      <c r="F25" s="19">
        <f t="shared" si="0"/>
        <v>0.06517094387580087</v>
      </c>
      <c r="G25" s="19">
        <f t="shared" si="0"/>
        <v>0.006342808976130166</v>
      </c>
      <c r="I25" s="68">
        <v>0.8815285555816774</v>
      </c>
      <c r="J25" s="68">
        <v>0.09883750330929265</v>
      </c>
      <c r="K25" s="68">
        <v>0.015176204132994593</v>
      </c>
      <c r="L25" s="68">
        <v>0.003742599447517332</v>
      </c>
      <c r="M25" s="68">
        <v>0.0006517094387580088</v>
      </c>
      <c r="N25" s="68">
        <v>6.342808976130167E-05</v>
      </c>
    </row>
    <row r="26" spans="1:14" s="68" customFormat="1" ht="17.25" customHeight="1">
      <c r="A26" s="39" t="s">
        <v>74</v>
      </c>
      <c r="B26" s="19">
        <f>I26*100</f>
        <v>41.7738157388879</v>
      </c>
      <c r="C26" s="19">
        <f t="shared" si="0"/>
        <v>49.71852422134298</v>
      </c>
      <c r="D26" s="19">
        <f t="shared" si="0"/>
        <v>6.743935714893927</v>
      </c>
      <c r="E26" s="19">
        <f t="shared" si="0"/>
        <v>1.42103273534035</v>
      </c>
      <c r="F26" s="19">
        <f t="shared" si="0"/>
        <v>0.26370836332259273</v>
      </c>
      <c r="G26" s="19">
        <f t="shared" si="0"/>
        <v>0.0789832262122946</v>
      </c>
      <c r="I26" s="68">
        <v>0.417738157388879</v>
      </c>
      <c r="J26" s="68">
        <v>0.4971852422134298</v>
      </c>
      <c r="K26" s="68">
        <v>0.06743935714893927</v>
      </c>
      <c r="L26" s="68">
        <v>0.014210327353403501</v>
      </c>
      <c r="M26" s="68">
        <v>0.002637083633225927</v>
      </c>
      <c r="N26" s="68">
        <v>0.000789832262122946</v>
      </c>
    </row>
    <row r="27" spans="1:14" s="68" customFormat="1" ht="17.25" customHeight="1">
      <c r="A27" s="39" t="s">
        <v>76</v>
      </c>
      <c r="B27" s="19">
        <f>I27*100</f>
        <v>15.063428551006275</v>
      </c>
      <c r="C27" s="19">
        <f t="shared" si="0"/>
        <v>52.90707406899128</v>
      </c>
      <c r="D27" s="19">
        <f t="shared" si="0"/>
        <v>27.090582592624596</v>
      </c>
      <c r="E27" s="19">
        <f t="shared" si="0"/>
        <v>4.105590082681329</v>
      </c>
      <c r="F27" s="19">
        <f t="shared" si="0"/>
        <v>0.7999441219094544</v>
      </c>
      <c r="G27" s="19">
        <f t="shared" si="0"/>
        <v>0.03338058278703234</v>
      </c>
      <c r="I27" s="68">
        <v>0.15063428551006275</v>
      </c>
      <c r="J27" s="68">
        <v>0.5290707406899128</v>
      </c>
      <c r="K27" s="68">
        <v>0.27090582592624596</v>
      </c>
      <c r="L27" s="68">
        <v>0.041055900826813284</v>
      </c>
      <c r="M27" s="68">
        <v>0.007999441219094544</v>
      </c>
      <c r="N27" s="68">
        <v>0.0003338058278703234</v>
      </c>
    </row>
    <row r="28" spans="1:14" s="68" customFormat="1" ht="17.25" customHeight="1">
      <c r="A28" s="39" t="s">
        <v>78</v>
      </c>
      <c r="B28" s="19">
        <f>I28*100</f>
        <v>7.06058356364338</v>
      </c>
      <c r="C28" s="19">
        <f t="shared" si="0"/>
        <v>31.348019579760667</v>
      </c>
      <c r="D28" s="19">
        <f t="shared" si="0"/>
        <v>41.157034853227195</v>
      </c>
      <c r="E28" s="19">
        <f t="shared" si="0"/>
        <v>17.876803103775572</v>
      </c>
      <c r="F28" s="19">
        <f t="shared" si="0"/>
        <v>2.464921931492686</v>
      </c>
      <c r="G28" s="19">
        <f t="shared" si="0"/>
        <v>0.09263696810068593</v>
      </c>
      <c r="I28" s="68">
        <v>0.0706058356364338</v>
      </c>
      <c r="J28" s="68">
        <v>0.31348019579760666</v>
      </c>
      <c r="K28" s="68">
        <v>0.4115703485322719</v>
      </c>
      <c r="L28" s="68">
        <v>0.1787680310377557</v>
      </c>
      <c r="M28" s="68">
        <v>0.02464921931492686</v>
      </c>
      <c r="N28" s="68">
        <v>0.0009263696810068593</v>
      </c>
    </row>
    <row r="29" spans="1:14" s="29" customFormat="1" ht="17.25" customHeight="1">
      <c r="A29" s="39" t="s">
        <v>80</v>
      </c>
      <c r="B29" s="19">
        <f>I29*100</f>
        <v>4.134979332805679</v>
      </c>
      <c r="C29" s="19">
        <f>J29*100</f>
        <v>28.44703942071328</v>
      </c>
      <c r="D29" s="19">
        <f>K29*100</f>
        <v>30.878762936530602</v>
      </c>
      <c r="E29" s="19">
        <f>L29*100</f>
        <v>26.55352609637505</v>
      </c>
      <c r="F29" s="19">
        <f>M29*100</f>
        <v>8.889466683957902</v>
      </c>
      <c r="G29" s="19">
        <f>N29*100</f>
        <v>1.0962255296173407</v>
      </c>
      <c r="I29" s="29">
        <v>0.04134979332805679</v>
      </c>
      <c r="J29" s="29">
        <v>0.2844703942071328</v>
      </c>
      <c r="K29" s="29">
        <v>0.308787629365306</v>
      </c>
      <c r="L29" s="29">
        <v>0.2655352609637505</v>
      </c>
      <c r="M29" s="29">
        <v>0.08889466683957903</v>
      </c>
      <c r="N29" s="29">
        <v>0.010962255296173406</v>
      </c>
    </row>
    <row r="30" spans="1:14" s="29" customFormat="1" ht="17.25" customHeight="1">
      <c r="A30" s="44" t="s">
        <v>82</v>
      </c>
      <c r="B30" s="26">
        <f aca="true" t="shared" si="1" ref="B30:G31">I30*100</f>
        <v>3.0040731205848363</v>
      </c>
      <c r="C30" s="26">
        <f t="shared" si="1"/>
        <v>20.661366268511443</v>
      </c>
      <c r="D30" s="26">
        <f t="shared" si="1"/>
        <v>25.20150184505947</v>
      </c>
      <c r="E30" s="26">
        <f t="shared" si="1"/>
        <v>25.55028009017391</v>
      </c>
      <c r="F30" s="26">
        <f t="shared" si="1"/>
        <v>19.493267715364425</v>
      </c>
      <c r="G30" s="26">
        <f t="shared" si="1"/>
        <v>6.089510960305843</v>
      </c>
      <c r="I30" s="29">
        <v>0.030040731205848364</v>
      </c>
      <c r="J30" s="29">
        <v>0.20661366268511444</v>
      </c>
      <c r="K30" s="29">
        <v>0.2520150184505947</v>
      </c>
      <c r="L30" s="29">
        <v>0.2555028009017391</v>
      </c>
      <c r="M30" s="29">
        <v>0.19493267715364426</v>
      </c>
      <c r="N30" s="29">
        <v>0.060895109603058425</v>
      </c>
    </row>
    <row r="31" s="29" customFormat="1" ht="18" customHeight="1">
      <c r="A31" s="45"/>
    </row>
    <row r="32" s="29" customFormat="1" ht="18" customHeight="1">
      <c r="A32" s="45"/>
    </row>
    <row r="33" s="29" customFormat="1" ht="18" customHeight="1">
      <c r="A33" s="45"/>
    </row>
    <row r="34" s="29" customFormat="1" ht="18" customHeight="1">
      <c r="A34" s="45"/>
    </row>
    <row r="35" s="29" customFormat="1" ht="18" customHeight="1">
      <c r="A35" s="45"/>
    </row>
    <row r="36" s="29" customFormat="1" ht="18" customHeight="1">
      <c r="A36" s="45"/>
    </row>
    <row r="37" s="29" customFormat="1" ht="18" customHeight="1">
      <c r="A37" s="45"/>
    </row>
    <row r="38" s="29" customFormat="1" ht="18" customHeight="1">
      <c r="A38" s="45"/>
    </row>
    <row r="39" s="29" customFormat="1" ht="18" customHeight="1">
      <c r="A39" s="45"/>
    </row>
    <row r="40" s="29" customFormat="1" ht="18" customHeight="1">
      <c r="A40" s="45"/>
    </row>
    <row r="41" s="29" customFormat="1" ht="18" customHeight="1">
      <c r="A41" s="45"/>
    </row>
    <row r="42" s="29" customFormat="1" ht="18" customHeight="1">
      <c r="A42" s="45"/>
    </row>
    <row r="43" s="29" customFormat="1" ht="18" customHeight="1">
      <c r="A43" s="45"/>
    </row>
    <row r="44" s="29" customFormat="1" ht="18" customHeight="1">
      <c r="A44" s="45"/>
    </row>
    <row r="45" s="29" customFormat="1" ht="18" customHeight="1">
      <c r="A45" s="45"/>
    </row>
    <row r="46" s="29" customFormat="1" ht="18" customHeight="1">
      <c r="A46" s="45"/>
    </row>
    <row r="47" s="29" customFormat="1" ht="18" customHeight="1">
      <c r="A47" s="45"/>
    </row>
    <row r="48" s="29" customFormat="1" ht="18" customHeight="1">
      <c r="A48" s="45"/>
    </row>
    <row r="49" s="29" customFormat="1" ht="18" customHeight="1">
      <c r="A49" s="45"/>
    </row>
    <row r="50" s="29" customFormat="1" ht="18" customHeight="1">
      <c r="A50" s="45"/>
    </row>
    <row r="51" s="29" customFormat="1" ht="18" customHeight="1">
      <c r="A51" s="45"/>
    </row>
    <row r="52" s="29" customFormat="1" ht="18" customHeight="1">
      <c r="A52" s="45"/>
    </row>
    <row r="53" s="29" customFormat="1" ht="18" customHeight="1">
      <c r="A53" s="45"/>
    </row>
    <row r="54" s="29" customFormat="1" ht="18" customHeight="1">
      <c r="A54" s="45"/>
    </row>
    <row r="55" s="29" customFormat="1" ht="18" customHeight="1">
      <c r="A55" s="45"/>
    </row>
    <row r="56" s="29" customFormat="1" ht="18" customHeight="1">
      <c r="A56" s="45"/>
    </row>
    <row r="57" s="29" customFormat="1" ht="18" customHeight="1">
      <c r="A57" s="45"/>
    </row>
    <row r="58" s="29" customFormat="1" ht="18" customHeight="1">
      <c r="A58" s="45"/>
    </row>
    <row r="59" s="29" customFormat="1" ht="18" customHeight="1">
      <c r="A59" s="45"/>
    </row>
    <row r="60" s="29" customFormat="1" ht="18" customHeight="1">
      <c r="A60" s="45"/>
    </row>
    <row r="61" s="29" customFormat="1" ht="18" customHeight="1">
      <c r="A61" s="45"/>
    </row>
    <row r="62" s="29" customFormat="1" ht="18" customHeight="1">
      <c r="A62" s="45"/>
    </row>
    <row r="63" s="29" customFormat="1" ht="18" customHeight="1">
      <c r="A63" s="45"/>
    </row>
    <row r="64" s="29" customFormat="1" ht="18" customHeight="1">
      <c r="A64" s="45"/>
    </row>
    <row r="65" s="29" customFormat="1" ht="18" customHeight="1">
      <c r="A65" s="45"/>
    </row>
    <row r="66" s="29" customFormat="1" ht="18" customHeight="1">
      <c r="A66" s="45"/>
    </row>
    <row r="67" s="29" customFormat="1" ht="18" customHeight="1">
      <c r="A67" s="45"/>
    </row>
    <row r="68" s="29" customFormat="1" ht="18" customHeight="1">
      <c r="A68" s="45"/>
    </row>
    <row r="69" s="29" customFormat="1" ht="18" customHeight="1">
      <c r="A69" s="45"/>
    </row>
    <row r="70" s="29" customFormat="1" ht="18" customHeight="1">
      <c r="A70" s="45"/>
    </row>
    <row r="71" s="29" customFormat="1" ht="18" customHeight="1">
      <c r="A71" s="45"/>
    </row>
    <row r="72" s="29" customFormat="1" ht="18" customHeight="1">
      <c r="A72" s="45"/>
    </row>
    <row r="73" s="29" customFormat="1" ht="18" customHeight="1">
      <c r="A73" s="45"/>
    </row>
    <row r="74" s="29" customFormat="1" ht="18" customHeight="1">
      <c r="A74" s="45"/>
    </row>
    <row r="75" s="29" customFormat="1" ht="18" customHeight="1">
      <c r="A75" s="45"/>
    </row>
    <row r="76" s="29" customFormat="1" ht="18" customHeight="1">
      <c r="A76" s="45"/>
    </row>
    <row r="77" s="29" customFormat="1" ht="18" customHeight="1">
      <c r="A77" s="45"/>
    </row>
    <row r="78" s="29" customFormat="1" ht="18" customHeight="1">
      <c r="A78" s="45"/>
    </row>
    <row r="79" s="29" customFormat="1" ht="18" customHeight="1">
      <c r="A79" s="45"/>
    </row>
    <row r="80" s="29" customFormat="1" ht="18" customHeight="1">
      <c r="A80" s="45"/>
    </row>
    <row r="81" s="29" customFormat="1" ht="18" customHeight="1">
      <c r="A81" s="45"/>
    </row>
    <row r="82" s="29" customFormat="1" ht="18" customHeight="1">
      <c r="A82" s="45"/>
    </row>
    <row r="83" s="29" customFormat="1" ht="18" customHeight="1">
      <c r="A83" s="45"/>
    </row>
    <row r="84" s="29" customFormat="1" ht="18" customHeight="1">
      <c r="A84" s="45"/>
    </row>
    <row r="85" s="29" customFormat="1" ht="18" customHeight="1">
      <c r="A85" s="45"/>
    </row>
    <row r="86" s="29" customFormat="1" ht="18" customHeight="1">
      <c r="A86" s="45"/>
    </row>
    <row r="87" s="29" customFormat="1" ht="18" customHeight="1">
      <c r="A87" s="45"/>
    </row>
    <row r="88" s="29" customFormat="1" ht="18" customHeight="1">
      <c r="A88" s="45"/>
    </row>
    <row r="89" s="29" customFormat="1" ht="18" customHeight="1">
      <c r="A89" s="45"/>
    </row>
    <row r="90" s="29" customFormat="1" ht="18" customHeight="1">
      <c r="A90" s="45"/>
    </row>
    <row r="91" s="29" customFormat="1" ht="18" customHeight="1">
      <c r="A91" s="45"/>
    </row>
    <row r="92" s="29" customFormat="1" ht="18" customHeight="1">
      <c r="A92" s="45"/>
    </row>
    <row r="93" s="29" customFormat="1" ht="18" customHeight="1">
      <c r="A93" s="45"/>
    </row>
    <row r="94" s="29" customFormat="1" ht="18" customHeight="1">
      <c r="A94" s="45"/>
    </row>
    <row r="95" s="29" customFormat="1" ht="18" customHeight="1">
      <c r="A95" s="45"/>
    </row>
    <row r="96" s="29" customFormat="1" ht="18" customHeight="1">
      <c r="A96" s="45"/>
    </row>
    <row r="97" s="29" customFormat="1" ht="18" customHeight="1">
      <c r="A97" s="45"/>
    </row>
    <row r="98" s="29" customFormat="1" ht="18" customHeight="1">
      <c r="A98" s="45"/>
    </row>
    <row r="99" s="29" customFormat="1" ht="18" customHeight="1">
      <c r="A99" s="45"/>
    </row>
    <row r="100" s="29" customFormat="1" ht="18" customHeight="1">
      <c r="A100" s="45"/>
    </row>
    <row r="101" s="29" customFormat="1" ht="18" customHeight="1">
      <c r="A101" s="45"/>
    </row>
    <row r="102" s="29" customFormat="1" ht="18" customHeight="1">
      <c r="A102" s="45"/>
    </row>
    <row r="103" s="29" customFormat="1" ht="18" customHeight="1">
      <c r="A103" s="45"/>
    </row>
    <row r="104" s="29" customFormat="1" ht="18" customHeight="1">
      <c r="A104" s="45"/>
    </row>
    <row r="105" s="29" customFormat="1" ht="18" customHeight="1">
      <c r="A105" s="45"/>
    </row>
    <row r="106" s="29" customFormat="1" ht="18" customHeight="1">
      <c r="A106" s="45"/>
    </row>
    <row r="107" s="29" customFormat="1" ht="18" customHeight="1">
      <c r="A107" s="45"/>
    </row>
    <row r="108" s="29" customFormat="1" ht="18" customHeight="1">
      <c r="A108" s="45"/>
    </row>
    <row r="109" s="29" customFormat="1" ht="18" customHeight="1">
      <c r="A109" s="45"/>
    </row>
    <row r="110" s="29" customFormat="1" ht="18" customHeight="1">
      <c r="A110" s="45"/>
    </row>
    <row r="111" s="29" customFormat="1" ht="18" customHeight="1">
      <c r="A111" s="45"/>
    </row>
    <row r="112" s="29" customFormat="1" ht="18" customHeight="1">
      <c r="A112" s="45"/>
    </row>
    <row r="113" s="29" customFormat="1" ht="18" customHeight="1">
      <c r="A113" s="45"/>
    </row>
    <row r="114" s="29" customFormat="1" ht="18" customHeight="1">
      <c r="A114" s="45"/>
    </row>
    <row r="115" s="29" customFormat="1" ht="18" customHeight="1">
      <c r="A115" s="45"/>
    </row>
    <row r="116" s="29" customFormat="1" ht="18" customHeight="1">
      <c r="A116" s="45"/>
    </row>
    <row r="117" s="29" customFormat="1" ht="18" customHeight="1">
      <c r="A117" s="45"/>
    </row>
    <row r="118" s="29" customFormat="1" ht="18" customHeight="1">
      <c r="A118" s="45"/>
    </row>
    <row r="119" s="29" customFormat="1" ht="18" customHeight="1">
      <c r="A119" s="45"/>
    </row>
    <row r="120" s="29" customFormat="1" ht="18" customHeight="1">
      <c r="A120" s="45"/>
    </row>
    <row r="121" s="29" customFormat="1" ht="18" customHeight="1">
      <c r="A121" s="45"/>
    </row>
    <row r="122" s="29" customFormat="1" ht="18" customHeight="1">
      <c r="A122" s="45"/>
    </row>
    <row r="123" s="29" customFormat="1" ht="18" customHeight="1">
      <c r="A123" s="45"/>
    </row>
    <row r="124" s="29" customFormat="1" ht="18" customHeight="1">
      <c r="A124" s="45"/>
    </row>
    <row r="125" s="29" customFormat="1" ht="18" customHeight="1">
      <c r="A125" s="45"/>
    </row>
    <row r="126" s="29" customFormat="1" ht="18" customHeight="1">
      <c r="A126" s="45"/>
    </row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32"/>
  <sheetViews>
    <sheetView workbookViewId="0" topLeftCell="A1">
      <selection activeCell="A3" sqref="A3"/>
    </sheetView>
  </sheetViews>
  <sheetFormatPr defaultColWidth="8.88671875" defaultRowHeight="18" customHeight="1"/>
  <cols>
    <col min="1" max="1" width="10.21484375" style="4" customWidth="1"/>
    <col min="2" max="11" width="5.6640625" style="66" customWidth="1"/>
    <col min="12" max="12" width="8.88671875" style="4" customWidth="1"/>
    <col min="13" max="22" width="0" style="4" hidden="1" customWidth="1"/>
    <col min="23" max="16384" width="8.88671875" style="4" customWidth="1"/>
  </cols>
  <sheetData>
    <row r="2" spans="1:11" ht="18" customHeight="1">
      <c r="A2" s="88" t="s">
        <v>805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>
      <c r="A3" s="3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9" customFormat="1" ht="18" customHeight="1">
      <c r="A4" s="84"/>
      <c r="B4" s="89"/>
      <c r="C4" s="89"/>
      <c r="D4" s="89"/>
      <c r="E4" s="89"/>
      <c r="F4" s="89"/>
      <c r="G4" s="89"/>
      <c r="H4" s="89"/>
      <c r="I4" s="89"/>
      <c r="J4" s="89"/>
      <c r="K4" s="90" t="s">
        <v>0</v>
      </c>
    </row>
    <row r="5" spans="1:11" s="53" customFormat="1" ht="18" customHeight="1">
      <c r="A5" s="49" t="s">
        <v>1</v>
      </c>
      <c r="B5" s="51" t="s">
        <v>146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s="53" customFormat="1" ht="18" customHeight="1">
      <c r="A6" s="54"/>
      <c r="B6" s="56" t="s">
        <v>147</v>
      </c>
      <c r="C6" s="56" t="s">
        <v>148</v>
      </c>
      <c r="D6" s="56" t="s">
        <v>149</v>
      </c>
      <c r="E6" s="56" t="s">
        <v>150</v>
      </c>
      <c r="F6" s="56" t="s">
        <v>151</v>
      </c>
      <c r="G6" s="56" t="s">
        <v>152</v>
      </c>
      <c r="H6" s="56" t="s">
        <v>153</v>
      </c>
      <c r="I6" s="56" t="s">
        <v>154</v>
      </c>
      <c r="J6" s="56" t="s">
        <v>100</v>
      </c>
      <c r="K6" s="57" t="s">
        <v>155</v>
      </c>
    </row>
    <row r="7" spans="1:11" s="24" customFormat="1" ht="18.75" customHeight="1">
      <c r="A7" s="18">
        <v>2009</v>
      </c>
      <c r="B7" s="43">
        <v>49.17093126915594</v>
      </c>
      <c r="C7" s="19">
        <v>30.30980145372566</v>
      </c>
      <c r="D7" s="19">
        <v>17.956195451443342</v>
      </c>
      <c r="E7" s="19">
        <v>0.3425149628138927</v>
      </c>
      <c r="F7" s="19">
        <v>0.11081295685268908</v>
      </c>
      <c r="G7" s="19">
        <v>0.09932047541027206</v>
      </c>
      <c r="H7" s="19">
        <v>0.11839799308713943</v>
      </c>
      <c r="I7" s="19">
        <v>0</v>
      </c>
      <c r="J7" s="19">
        <v>0.7861310877081171</v>
      </c>
      <c r="K7" s="19">
        <v>1.1058943498029659</v>
      </c>
    </row>
    <row r="8" spans="1:22" s="24" customFormat="1" ht="18.75" customHeight="1">
      <c r="A8" s="18">
        <v>2010</v>
      </c>
      <c r="B8" s="43">
        <f>M8*100</f>
        <v>47.75819447214396</v>
      </c>
      <c r="C8" s="19">
        <f aca="true" t="shared" si="0" ref="C8:K33">N8*100</f>
        <v>34.17224814635482</v>
      </c>
      <c r="D8" s="19">
        <f t="shared" si="0"/>
        <v>15.359160692258314</v>
      </c>
      <c r="E8" s="19">
        <f t="shared" si="0"/>
        <v>0.2782892619672274</v>
      </c>
      <c r="F8" s="19">
        <f t="shared" si="0"/>
        <v>0.07116200130236683</v>
      </c>
      <c r="G8" s="19">
        <f t="shared" si="0"/>
        <v>0.029389538016025438</v>
      </c>
      <c r="H8" s="19">
        <f t="shared" si="0"/>
        <v>0.025145986225674585</v>
      </c>
      <c r="I8" s="19">
        <f t="shared" si="0"/>
        <v>0.02567139485710888</v>
      </c>
      <c r="J8" s="19">
        <f t="shared" si="0"/>
        <v>1.0626522219051011</v>
      </c>
      <c r="K8" s="19">
        <f t="shared" si="0"/>
        <v>1.2180862849706275</v>
      </c>
      <c r="M8" s="24">
        <v>0.4775819447214396</v>
      </c>
      <c r="N8" s="24">
        <v>0.34172248146354817</v>
      </c>
      <c r="O8" s="24">
        <v>0.15359160692258314</v>
      </c>
      <c r="P8" s="24">
        <v>0.0027828926196722743</v>
      </c>
      <c r="Q8" s="24">
        <v>0.0007116200130236682</v>
      </c>
      <c r="R8" s="24">
        <v>0.00029389538016025437</v>
      </c>
      <c r="S8" s="24">
        <v>0.00025145986225674587</v>
      </c>
      <c r="T8" s="24">
        <v>0.0002567139485710888</v>
      </c>
      <c r="U8" s="24">
        <v>0.010626522219051011</v>
      </c>
      <c r="V8" s="24">
        <v>0.012180862849706275</v>
      </c>
    </row>
    <row r="9" spans="1:22" s="24" customFormat="1" ht="18.75" customHeight="1">
      <c r="A9" s="18">
        <v>2011</v>
      </c>
      <c r="B9" s="43">
        <f>M9*100</f>
        <v>32.422469847561786</v>
      </c>
      <c r="C9" s="19">
        <f t="shared" si="0"/>
        <v>39.198897326285966</v>
      </c>
      <c r="D9" s="19">
        <f t="shared" si="0"/>
        <v>25.600167197043223</v>
      </c>
      <c r="E9" s="19">
        <f t="shared" si="0"/>
        <v>0.23558220939851865</v>
      </c>
      <c r="F9" s="19">
        <f t="shared" si="0"/>
        <v>0.010697217565047348</v>
      </c>
      <c r="G9" s="19">
        <f t="shared" si="0"/>
        <v>0.09190978476778368</v>
      </c>
      <c r="H9" s="19">
        <f t="shared" si="0"/>
        <v>0.09491363123085894</v>
      </c>
      <c r="I9" s="19">
        <f t="shared" si="0"/>
        <v>0.020842823950583365</v>
      </c>
      <c r="J9" s="19">
        <f t="shared" si="0"/>
        <v>1.1422959796950656</v>
      </c>
      <c r="K9" s="19">
        <f t="shared" si="0"/>
        <v>1.1822239825024</v>
      </c>
      <c r="M9" s="24">
        <v>0.32422469847561786</v>
      </c>
      <c r="N9" s="24">
        <v>0.39198897326285964</v>
      </c>
      <c r="O9" s="24">
        <v>0.2560016719704322</v>
      </c>
      <c r="P9" s="24">
        <v>0.0023558220939851864</v>
      </c>
      <c r="Q9" s="24">
        <v>0.00010697217565047347</v>
      </c>
      <c r="R9" s="24">
        <v>0.0009190978476778368</v>
      </c>
      <c r="S9" s="24">
        <v>0.0009491363123085894</v>
      </c>
      <c r="T9" s="24">
        <v>0.00020842823950583365</v>
      </c>
      <c r="U9" s="24">
        <v>0.011422959796950656</v>
      </c>
      <c r="V9" s="24">
        <v>0.011822239825023999</v>
      </c>
    </row>
    <row r="10" spans="1:22" s="61" customFormat="1" ht="18.75" customHeight="1">
      <c r="A10" s="21">
        <v>2012</v>
      </c>
      <c r="B10" s="43">
        <f>M10*100</f>
        <v>25.78141490786087</v>
      </c>
      <c r="C10" s="19">
        <f t="shared" si="0"/>
        <v>39.64371356935919</v>
      </c>
      <c r="D10" s="19">
        <f t="shared" si="0"/>
        <v>29.07538442973081</v>
      </c>
      <c r="E10" s="19">
        <f t="shared" si="0"/>
        <v>0.8254434223144367</v>
      </c>
      <c r="F10" s="19">
        <f t="shared" si="0"/>
        <v>0.13187308654903784</v>
      </c>
      <c r="G10" s="19">
        <f t="shared" si="0"/>
        <v>0.18828337783744956</v>
      </c>
      <c r="H10" s="19">
        <f t="shared" si="0"/>
        <v>0.1300853249715806</v>
      </c>
      <c r="I10" s="19">
        <f t="shared" si="0"/>
        <v>0.019192483467028155</v>
      </c>
      <c r="J10" s="19">
        <f t="shared" si="0"/>
        <v>0.8314885114017663</v>
      </c>
      <c r="K10" s="19">
        <f t="shared" si="0"/>
        <v>3.3731208865079543</v>
      </c>
      <c r="M10" s="61">
        <v>0.2578141490786087</v>
      </c>
      <c r="N10" s="61">
        <v>0.39643713569359196</v>
      </c>
      <c r="O10" s="61">
        <v>0.2907538442973081</v>
      </c>
      <c r="P10" s="61">
        <v>0.008254434223144367</v>
      </c>
      <c r="Q10" s="61">
        <v>0.0013187308654903783</v>
      </c>
      <c r="R10" s="61">
        <v>0.0018828337783744955</v>
      </c>
      <c r="S10" s="61">
        <v>0.001300853249715806</v>
      </c>
      <c r="T10" s="61">
        <v>0.00019192483467028154</v>
      </c>
      <c r="U10" s="61">
        <v>0.008314885114017663</v>
      </c>
      <c r="V10" s="61">
        <v>0.03373120886507954</v>
      </c>
    </row>
    <row r="11" spans="1:22" s="24" customFormat="1" ht="18.75" customHeight="1">
      <c r="A11" s="91" t="s">
        <v>156</v>
      </c>
      <c r="B11" s="43">
        <f aca="true" t="shared" si="1" ref="B11:B33">M11*100</f>
        <v>26.489170287605425</v>
      </c>
      <c r="C11" s="19">
        <f t="shared" si="0"/>
        <v>43.11147254557066</v>
      </c>
      <c r="D11" s="19">
        <f t="shared" si="0"/>
        <v>23.447555452414388</v>
      </c>
      <c r="E11" s="19">
        <f t="shared" si="0"/>
        <v>0.6883722715083285</v>
      </c>
      <c r="F11" s="19">
        <f t="shared" si="0"/>
        <v>0.062239088375489686</v>
      </c>
      <c r="G11" s="19">
        <f t="shared" si="0"/>
        <v>0.15959389215739248</v>
      </c>
      <c r="H11" s="19">
        <f t="shared" si="0"/>
        <v>0.10705123200584227</v>
      </c>
      <c r="I11" s="19">
        <f t="shared" si="0"/>
        <v>0</v>
      </c>
      <c r="J11" s="19">
        <f t="shared" si="0"/>
        <v>0.558788732817478</v>
      </c>
      <c r="K11" s="19">
        <f t="shared" si="0"/>
        <v>5.375756497544925</v>
      </c>
      <c r="M11" s="24">
        <v>0.26489170287605424</v>
      </c>
      <c r="N11" s="24">
        <v>0.4311147254557066</v>
      </c>
      <c r="O11" s="24">
        <v>0.23447555452414387</v>
      </c>
      <c r="P11" s="24">
        <v>0.006883722715083284</v>
      </c>
      <c r="Q11" s="24">
        <v>0.0006223908837548969</v>
      </c>
      <c r="R11" s="24">
        <v>0.0015959389215739247</v>
      </c>
      <c r="S11" s="24">
        <v>0.0010705123200584227</v>
      </c>
      <c r="U11" s="24">
        <v>0.00558788732817478</v>
      </c>
      <c r="V11" s="24">
        <v>0.05375756497544925</v>
      </c>
    </row>
    <row r="12" spans="1:22" s="24" customFormat="1" ht="18.75" customHeight="1">
      <c r="A12" s="91" t="s">
        <v>157</v>
      </c>
      <c r="B12" s="43">
        <f t="shared" si="1"/>
        <v>27.93582783326058</v>
      </c>
      <c r="C12" s="19">
        <f t="shared" si="0"/>
        <v>42.44539494062676</v>
      </c>
      <c r="D12" s="19">
        <f t="shared" si="0"/>
        <v>25.6251938304112</v>
      </c>
      <c r="E12" s="19">
        <f t="shared" si="0"/>
        <v>0.4303846760274658</v>
      </c>
      <c r="F12" s="19">
        <f t="shared" si="0"/>
        <v>0.10384281427406876</v>
      </c>
      <c r="G12" s="19">
        <f t="shared" si="0"/>
        <v>0.08007156763301687</v>
      </c>
      <c r="H12" s="19">
        <f t="shared" si="0"/>
        <v>0.17250252643535952</v>
      </c>
      <c r="I12" s="19">
        <f t="shared" si="0"/>
        <v>0</v>
      </c>
      <c r="J12" s="19">
        <f t="shared" si="0"/>
        <v>0.15702950467897459</v>
      </c>
      <c r="K12" s="19">
        <f t="shared" si="0"/>
        <v>3.04975230665257</v>
      </c>
      <c r="M12" s="24">
        <v>0.2793582783326058</v>
      </c>
      <c r="N12" s="24">
        <v>0.4244539494062676</v>
      </c>
      <c r="O12" s="24">
        <v>0.25625193830411197</v>
      </c>
      <c r="P12" s="24">
        <v>0.0043038467602746575</v>
      </c>
      <c r="Q12" s="24">
        <v>0.0010384281427406876</v>
      </c>
      <c r="R12" s="24">
        <v>0.0008007156763301688</v>
      </c>
      <c r="S12" s="24">
        <v>0.0017250252643535953</v>
      </c>
      <c r="U12" s="24">
        <v>0.0015702950467897459</v>
      </c>
      <c r="V12" s="24">
        <v>0.030497523066525697</v>
      </c>
    </row>
    <row r="13" spans="1:22" s="24" customFormat="1" ht="18.75" customHeight="1">
      <c r="A13" s="91" t="s">
        <v>158</v>
      </c>
      <c r="B13" s="43">
        <f t="shared" si="1"/>
        <v>29.367930106756123</v>
      </c>
      <c r="C13" s="19">
        <f t="shared" si="0"/>
        <v>63.13566723974808</v>
      </c>
      <c r="D13" s="19">
        <f t="shared" si="0"/>
        <v>3.8832809038639033</v>
      </c>
      <c r="E13" s="19">
        <f t="shared" si="0"/>
        <v>0</v>
      </c>
      <c r="F13" s="19">
        <f t="shared" si="0"/>
        <v>0</v>
      </c>
      <c r="G13" s="19">
        <f t="shared" si="0"/>
        <v>0.16594564106255139</v>
      </c>
      <c r="H13" s="19">
        <f t="shared" si="0"/>
        <v>0.0736049214390349</v>
      </c>
      <c r="I13" s="19">
        <f t="shared" si="0"/>
        <v>0</v>
      </c>
      <c r="J13" s="19">
        <f t="shared" si="0"/>
        <v>0.5821675117129264</v>
      </c>
      <c r="K13" s="19">
        <f t="shared" si="0"/>
        <v>2.79140367541745</v>
      </c>
      <c r="M13" s="24">
        <v>0.29367930106756124</v>
      </c>
      <c r="N13" s="24">
        <v>0.6313566723974808</v>
      </c>
      <c r="O13" s="24">
        <v>0.03883280903863903</v>
      </c>
      <c r="R13" s="24">
        <v>0.001659456410625514</v>
      </c>
      <c r="S13" s="24">
        <v>0.0007360492143903489</v>
      </c>
      <c r="U13" s="24">
        <v>0.005821675117129263</v>
      </c>
      <c r="V13" s="24">
        <v>0.0279140367541745</v>
      </c>
    </row>
    <row r="14" spans="1:22" s="24" customFormat="1" ht="18.75" customHeight="1">
      <c r="A14" s="91" t="s">
        <v>159</v>
      </c>
      <c r="B14" s="43">
        <f t="shared" si="1"/>
        <v>24.96566202162412</v>
      </c>
      <c r="C14" s="19">
        <f t="shared" si="0"/>
        <v>35.34870413738386</v>
      </c>
      <c r="D14" s="19">
        <f t="shared" si="0"/>
        <v>31.784821634466315</v>
      </c>
      <c r="E14" s="19">
        <f t="shared" si="0"/>
        <v>1.7437751582117231</v>
      </c>
      <c r="F14" s="19">
        <f t="shared" si="0"/>
        <v>0.071078285617505</v>
      </c>
      <c r="G14" s="19">
        <f t="shared" si="0"/>
        <v>0.2005423058493891</v>
      </c>
      <c r="H14" s="19">
        <f t="shared" si="0"/>
        <v>0</v>
      </c>
      <c r="I14" s="19">
        <f t="shared" si="0"/>
        <v>0</v>
      </c>
      <c r="J14" s="19">
        <f t="shared" si="0"/>
        <v>2.0771180451848106</v>
      </c>
      <c r="K14" s="19">
        <f t="shared" si="0"/>
        <v>3.8082984116623266</v>
      </c>
      <c r="M14" s="24">
        <v>0.2496566202162412</v>
      </c>
      <c r="N14" s="24">
        <v>0.35348704137383863</v>
      </c>
      <c r="O14" s="24">
        <v>0.31784821634466315</v>
      </c>
      <c r="P14" s="24">
        <v>0.01743775158211723</v>
      </c>
      <c r="Q14" s="24">
        <v>0.00071078285617505</v>
      </c>
      <c r="R14" s="24">
        <v>0.002005423058493891</v>
      </c>
      <c r="U14" s="24">
        <v>0.020771180451848108</v>
      </c>
      <c r="V14" s="24">
        <v>0.03808298411662327</v>
      </c>
    </row>
    <row r="15" spans="1:22" s="24" customFormat="1" ht="18.75" customHeight="1">
      <c r="A15" s="91" t="s">
        <v>160</v>
      </c>
      <c r="B15" s="43">
        <f t="shared" si="1"/>
        <v>12.723150424458751</v>
      </c>
      <c r="C15" s="19">
        <f t="shared" si="0"/>
        <v>47.65594066458253</v>
      </c>
      <c r="D15" s="19">
        <f t="shared" si="0"/>
        <v>34.90677414004154</v>
      </c>
      <c r="E15" s="19">
        <f t="shared" si="0"/>
        <v>1.174685380238049</v>
      </c>
      <c r="F15" s="19">
        <f t="shared" si="0"/>
        <v>0.6598324468456149</v>
      </c>
      <c r="G15" s="19">
        <f t="shared" si="0"/>
        <v>0.19502256026456133</v>
      </c>
      <c r="H15" s="19">
        <f t="shared" si="0"/>
        <v>0.25363589804899234</v>
      </c>
      <c r="I15" s="19">
        <f t="shared" si="0"/>
        <v>0.06607321713881313</v>
      </c>
      <c r="J15" s="19">
        <f t="shared" si="0"/>
        <v>1.141430007915899</v>
      </c>
      <c r="K15" s="19">
        <f t="shared" si="0"/>
        <v>1.2234552604651514</v>
      </c>
      <c r="M15" s="24">
        <v>0.1272315042445875</v>
      </c>
      <c r="N15" s="24">
        <v>0.4765594066458253</v>
      </c>
      <c r="O15" s="24">
        <v>0.3490677414004154</v>
      </c>
      <c r="P15" s="24">
        <v>0.01174685380238049</v>
      </c>
      <c r="Q15" s="24">
        <v>0.00659832446845615</v>
      </c>
      <c r="R15" s="24">
        <v>0.0019502256026456134</v>
      </c>
      <c r="S15" s="24">
        <v>0.0025363589804899235</v>
      </c>
      <c r="T15" s="24">
        <v>0.0006607321713881313</v>
      </c>
      <c r="U15" s="24">
        <v>0.011414300079158989</v>
      </c>
      <c r="V15" s="24">
        <v>0.012234552604651514</v>
      </c>
    </row>
    <row r="16" spans="1:22" s="24" customFormat="1" ht="18.75" customHeight="1">
      <c r="A16" s="91" t="s">
        <v>161</v>
      </c>
      <c r="B16" s="43">
        <f t="shared" si="1"/>
        <v>33.38344835302974</v>
      </c>
      <c r="C16" s="19">
        <f t="shared" si="0"/>
        <v>38.06508770899607</v>
      </c>
      <c r="D16" s="19">
        <f t="shared" si="0"/>
        <v>23.674725038246095</v>
      </c>
      <c r="E16" s="19">
        <f t="shared" si="0"/>
        <v>0.705054738897628</v>
      </c>
      <c r="F16" s="19">
        <f t="shared" si="0"/>
        <v>0</v>
      </c>
      <c r="G16" s="19">
        <f t="shared" si="0"/>
        <v>0.3005498452786081</v>
      </c>
      <c r="H16" s="19">
        <f t="shared" si="0"/>
        <v>0.3087169606394399</v>
      </c>
      <c r="I16" s="19">
        <f t="shared" si="0"/>
        <v>0</v>
      </c>
      <c r="J16" s="19">
        <f t="shared" si="0"/>
        <v>0.21298528570865838</v>
      </c>
      <c r="K16" s="19">
        <f t="shared" si="0"/>
        <v>3.349432069203805</v>
      </c>
      <c r="M16" s="24">
        <v>0.33383448353029743</v>
      </c>
      <c r="N16" s="24">
        <v>0.3806508770899607</v>
      </c>
      <c r="O16" s="24">
        <v>0.23674725038246094</v>
      </c>
      <c r="P16" s="24">
        <v>0.00705054738897628</v>
      </c>
      <c r="R16" s="24">
        <v>0.0030054984527860813</v>
      </c>
      <c r="S16" s="24">
        <v>0.003087169606394399</v>
      </c>
      <c r="U16" s="24">
        <v>0.002129852857086584</v>
      </c>
      <c r="V16" s="24">
        <v>0.03349432069203805</v>
      </c>
    </row>
    <row r="17" spans="1:22" s="24" customFormat="1" ht="18.75" customHeight="1">
      <c r="A17" s="91" t="s">
        <v>162</v>
      </c>
      <c r="B17" s="43">
        <f t="shared" si="1"/>
        <v>43.02378432374951</v>
      </c>
      <c r="C17" s="19">
        <f t="shared" si="0"/>
        <v>31.02745139851189</v>
      </c>
      <c r="D17" s="19">
        <f t="shared" si="0"/>
        <v>18.77454878293987</v>
      </c>
      <c r="E17" s="19">
        <f t="shared" si="0"/>
        <v>0.08389161194182813</v>
      </c>
      <c r="F17" s="19">
        <f t="shared" si="0"/>
        <v>0.1068117636706619</v>
      </c>
      <c r="G17" s="19">
        <f t="shared" si="0"/>
        <v>0.0996909794259511</v>
      </c>
      <c r="H17" s="19">
        <f t="shared" si="0"/>
        <v>0.42936592399344525</v>
      </c>
      <c r="I17" s="19">
        <f t="shared" si="0"/>
        <v>0</v>
      </c>
      <c r="J17" s="19">
        <f t="shared" si="0"/>
        <v>0</v>
      </c>
      <c r="K17" s="19">
        <f t="shared" si="0"/>
        <v>6.454455215766834</v>
      </c>
      <c r="M17" s="24">
        <v>0.4302378432374951</v>
      </c>
      <c r="N17" s="24">
        <v>0.3102745139851189</v>
      </c>
      <c r="O17" s="24">
        <v>0.1877454878293987</v>
      </c>
      <c r="P17" s="24">
        <v>0.0008389161194182814</v>
      </c>
      <c r="Q17" s="24">
        <v>0.001068117636706619</v>
      </c>
      <c r="R17" s="24">
        <v>0.000996909794259511</v>
      </c>
      <c r="S17" s="24">
        <v>0.0042936592399344525</v>
      </c>
      <c r="V17" s="24">
        <v>0.06454455215766834</v>
      </c>
    </row>
    <row r="18" spans="1:22" s="24" customFormat="1" ht="18.75" customHeight="1">
      <c r="A18" s="91" t="s">
        <v>163</v>
      </c>
      <c r="B18" s="43">
        <f t="shared" si="1"/>
        <v>29.982955190883654</v>
      </c>
      <c r="C18" s="19">
        <f t="shared" si="0"/>
        <v>49.67422233952378</v>
      </c>
      <c r="D18" s="19">
        <f t="shared" si="0"/>
        <v>16.028164891616715</v>
      </c>
      <c r="E18" s="19">
        <f t="shared" si="0"/>
        <v>0.7651944371367693</v>
      </c>
      <c r="F18" s="19">
        <f t="shared" si="0"/>
        <v>0</v>
      </c>
      <c r="G18" s="19">
        <f t="shared" si="0"/>
        <v>0.26419987935881056</v>
      </c>
      <c r="H18" s="19">
        <f t="shared" si="0"/>
        <v>0.19045466513084147</v>
      </c>
      <c r="I18" s="19">
        <f t="shared" si="0"/>
        <v>0.18557214786135998</v>
      </c>
      <c r="J18" s="19">
        <f t="shared" si="0"/>
        <v>0.10416036841560602</v>
      </c>
      <c r="K18" s="19">
        <f t="shared" si="0"/>
        <v>2.805076080072487</v>
      </c>
      <c r="M18" s="24">
        <v>0.29982955190883653</v>
      </c>
      <c r="N18" s="24">
        <v>0.49674222339523777</v>
      </c>
      <c r="O18" s="24">
        <v>0.16028164891616714</v>
      </c>
      <c r="P18" s="24">
        <v>0.007651944371367693</v>
      </c>
      <c r="R18" s="24">
        <v>0.002641998793588106</v>
      </c>
      <c r="S18" s="24">
        <v>0.0019045466513084148</v>
      </c>
      <c r="T18" s="24">
        <v>0.0018557214786135998</v>
      </c>
      <c r="U18" s="24">
        <v>0.0010416036841560602</v>
      </c>
      <c r="V18" s="24">
        <v>0.02805076080072487</v>
      </c>
    </row>
    <row r="19" spans="1:22" s="24" customFormat="1" ht="18.75" customHeight="1">
      <c r="A19" s="91" t="s">
        <v>164</v>
      </c>
      <c r="B19" s="43">
        <f t="shared" si="1"/>
        <v>29.145925839986724</v>
      </c>
      <c r="C19" s="19">
        <f t="shared" si="0"/>
        <v>32.24632378744747</v>
      </c>
      <c r="D19" s="19">
        <f t="shared" si="0"/>
        <v>32.63182604139</v>
      </c>
      <c r="E19" s="19">
        <f t="shared" si="0"/>
        <v>1.303037123519989</v>
      </c>
      <c r="F19" s="19">
        <f t="shared" si="0"/>
        <v>0</v>
      </c>
      <c r="G19" s="19">
        <f t="shared" si="0"/>
        <v>0.5098508259501943</v>
      </c>
      <c r="H19" s="19">
        <f t="shared" si="0"/>
        <v>0.10347691743199386</v>
      </c>
      <c r="I19" s="19">
        <f t="shared" si="0"/>
        <v>0</v>
      </c>
      <c r="J19" s="19">
        <f t="shared" si="0"/>
        <v>0.2698655805725739</v>
      </c>
      <c r="K19" s="19">
        <f t="shared" si="0"/>
        <v>3.7896938837010286</v>
      </c>
      <c r="M19" s="24">
        <v>0.29145925839986725</v>
      </c>
      <c r="N19" s="24">
        <v>0.32246323787447473</v>
      </c>
      <c r="O19" s="24">
        <v>0.3263182604139</v>
      </c>
      <c r="P19" s="24">
        <v>0.01303037123519989</v>
      </c>
      <c r="R19" s="24">
        <v>0.005098508259501942</v>
      </c>
      <c r="S19" s="24">
        <v>0.0010347691743199385</v>
      </c>
      <c r="U19" s="24">
        <v>0.0026986558057257395</v>
      </c>
      <c r="V19" s="24">
        <v>0.037896938837010286</v>
      </c>
    </row>
    <row r="20" spans="1:22" s="24" customFormat="1" ht="18.75" customHeight="1">
      <c r="A20" s="91" t="s">
        <v>165</v>
      </c>
      <c r="B20" s="43">
        <f t="shared" si="1"/>
        <v>19.47389186427842</v>
      </c>
      <c r="C20" s="19">
        <f t="shared" si="0"/>
        <v>28.203209468507502</v>
      </c>
      <c r="D20" s="19">
        <f t="shared" si="0"/>
        <v>49.33375449469104</v>
      </c>
      <c r="E20" s="19">
        <f t="shared" si="0"/>
        <v>1.9788055384344627</v>
      </c>
      <c r="F20" s="19">
        <f t="shared" si="0"/>
        <v>0</v>
      </c>
      <c r="G20" s="19">
        <f t="shared" si="0"/>
        <v>0.06571039653741406</v>
      </c>
      <c r="H20" s="19">
        <f t="shared" si="0"/>
        <v>0</v>
      </c>
      <c r="I20" s="19">
        <f t="shared" si="0"/>
        <v>0</v>
      </c>
      <c r="J20" s="19">
        <f t="shared" si="0"/>
        <v>0</v>
      </c>
      <c r="K20" s="19">
        <f t="shared" si="0"/>
        <v>0.9446282375511688</v>
      </c>
      <c r="M20" s="24">
        <v>0.19473891864278423</v>
      </c>
      <c r="N20" s="24">
        <v>0.282032094685075</v>
      </c>
      <c r="O20" s="24">
        <v>0.4933375449469104</v>
      </c>
      <c r="P20" s="24">
        <v>0.019788055384344628</v>
      </c>
      <c r="R20" s="24">
        <v>0.0006571039653741406</v>
      </c>
      <c r="V20" s="24">
        <v>0.009446282375511688</v>
      </c>
    </row>
    <row r="21" spans="1:22" s="24" customFormat="1" ht="18.75" customHeight="1">
      <c r="A21" s="91" t="s">
        <v>166</v>
      </c>
      <c r="B21" s="43">
        <f t="shared" si="1"/>
        <v>27.91928721174004</v>
      </c>
      <c r="C21" s="19">
        <f t="shared" si="0"/>
        <v>45.59748427672954</v>
      </c>
      <c r="D21" s="19">
        <f t="shared" si="0"/>
        <v>13.946540880503141</v>
      </c>
      <c r="E21" s="19">
        <f t="shared" si="0"/>
        <v>0.2515723270440251</v>
      </c>
      <c r="F21" s="19">
        <f t="shared" si="0"/>
        <v>0</v>
      </c>
      <c r="G21" s="19">
        <f t="shared" si="0"/>
        <v>0.48742138364779863</v>
      </c>
      <c r="H21" s="19">
        <f t="shared" si="0"/>
        <v>0</v>
      </c>
      <c r="I21" s="19">
        <f t="shared" si="0"/>
        <v>0</v>
      </c>
      <c r="J21" s="19">
        <f t="shared" si="0"/>
        <v>8.480083857442345</v>
      </c>
      <c r="K21" s="19">
        <f t="shared" si="0"/>
        <v>3.317610062893081</v>
      </c>
      <c r="M21" s="24">
        <v>0.2791928721174004</v>
      </c>
      <c r="N21" s="24">
        <v>0.4559748427672954</v>
      </c>
      <c r="O21" s="24">
        <v>0.13946540880503142</v>
      </c>
      <c r="P21" s="24">
        <v>0.002515723270440251</v>
      </c>
      <c r="R21" s="24">
        <v>0.004874213836477986</v>
      </c>
      <c r="U21" s="24">
        <v>0.08480083857442344</v>
      </c>
      <c r="V21" s="24">
        <v>0.03317610062893081</v>
      </c>
    </row>
    <row r="22" spans="1:22" s="24" customFormat="1" ht="18.75" customHeight="1">
      <c r="A22" s="91" t="s">
        <v>167</v>
      </c>
      <c r="B22" s="43">
        <f t="shared" si="1"/>
        <v>17.491332342743938</v>
      </c>
      <c r="C22" s="19">
        <f t="shared" si="0"/>
        <v>40.663694898464584</v>
      </c>
      <c r="D22" s="19">
        <f t="shared" si="0"/>
        <v>28.35562159484894</v>
      </c>
      <c r="E22" s="19">
        <f t="shared" si="0"/>
        <v>0.3442298167409609</v>
      </c>
      <c r="F22" s="19">
        <f t="shared" si="0"/>
        <v>0</v>
      </c>
      <c r="G22" s="19">
        <f t="shared" si="0"/>
        <v>0.316988608221892</v>
      </c>
      <c r="H22" s="19">
        <f t="shared" si="0"/>
        <v>0</v>
      </c>
      <c r="I22" s="19">
        <f t="shared" si="0"/>
        <v>0</v>
      </c>
      <c r="J22" s="19">
        <f t="shared" si="0"/>
        <v>7.528479445269936</v>
      </c>
      <c r="K22" s="19">
        <f t="shared" si="0"/>
        <v>5.299653293709758</v>
      </c>
      <c r="M22" s="24">
        <v>0.17491332342743937</v>
      </c>
      <c r="N22" s="24">
        <v>0.4066369489846458</v>
      </c>
      <c r="O22" s="24">
        <v>0.2835562159484894</v>
      </c>
      <c r="P22" s="24">
        <v>0.003442298167409609</v>
      </c>
      <c r="R22" s="24">
        <v>0.0031698860822189203</v>
      </c>
      <c r="U22" s="24">
        <v>0.07528479445269937</v>
      </c>
      <c r="V22" s="24">
        <v>0.05299653293709758</v>
      </c>
    </row>
    <row r="23" spans="1:22" s="24" customFormat="1" ht="18.75" customHeight="1">
      <c r="A23" s="91" t="s">
        <v>168</v>
      </c>
      <c r="B23" s="43">
        <f t="shared" si="1"/>
        <v>24.695481335952845</v>
      </c>
      <c r="C23" s="19">
        <f t="shared" si="0"/>
        <v>28.85559921414539</v>
      </c>
      <c r="D23" s="19">
        <f t="shared" si="0"/>
        <v>43.70333988212182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0.550098231827112</v>
      </c>
      <c r="K23" s="19">
        <f t="shared" si="0"/>
        <v>2.1954813359528487</v>
      </c>
      <c r="M23" s="24">
        <v>0.24695481335952846</v>
      </c>
      <c r="N23" s="24">
        <v>0.2885559921414539</v>
      </c>
      <c r="O23" s="24">
        <v>0.43703339882121817</v>
      </c>
      <c r="U23" s="24">
        <v>0.00550098231827112</v>
      </c>
      <c r="V23" s="24">
        <v>0.021954813359528487</v>
      </c>
    </row>
    <row r="24" spans="1:22" s="24" customFormat="1" ht="18.75" customHeight="1">
      <c r="A24" s="91" t="s">
        <v>169</v>
      </c>
      <c r="B24" s="43">
        <f t="shared" si="1"/>
        <v>44.60997442455244</v>
      </c>
      <c r="C24" s="19">
        <f t="shared" si="0"/>
        <v>19.443734015345278</v>
      </c>
      <c r="D24" s="19">
        <f t="shared" si="0"/>
        <v>31.093350383631723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4.85294117647059</v>
      </c>
      <c r="M24" s="24">
        <v>0.4460997442455244</v>
      </c>
      <c r="N24" s="24">
        <v>0.19443734015345276</v>
      </c>
      <c r="O24" s="24">
        <v>0.31093350383631724</v>
      </c>
      <c r="V24" s="24">
        <v>0.0485294117647059</v>
      </c>
    </row>
    <row r="25" spans="1:22" s="24" customFormat="1" ht="18.75" customHeight="1">
      <c r="A25" s="91" t="s">
        <v>170</v>
      </c>
      <c r="B25" s="43">
        <f t="shared" si="1"/>
        <v>63.99839098954142</v>
      </c>
      <c r="C25" s="19">
        <f t="shared" si="0"/>
        <v>10.522928399034585</v>
      </c>
      <c r="D25" s="19">
        <f t="shared" si="0"/>
        <v>19.650040225261456</v>
      </c>
      <c r="E25" s="19">
        <f t="shared" si="0"/>
        <v>0</v>
      </c>
      <c r="F25" s="19">
        <f t="shared" si="0"/>
        <v>0.3057119871279162</v>
      </c>
      <c r="G25" s="19">
        <f t="shared" si="0"/>
        <v>0.3057119871279162</v>
      </c>
      <c r="H25" s="19">
        <f t="shared" si="0"/>
        <v>0.1769911504424778</v>
      </c>
      <c r="I25" s="19">
        <f t="shared" si="0"/>
        <v>0</v>
      </c>
      <c r="J25" s="19">
        <f t="shared" si="0"/>
        <v>0.24537409493161694</v>
      </c>
      <c r="K25" s="19">
        <f t="shared" si="0"/>
        <v>4.794851166532581</v>
      </c>
      <c r="M25" s="24">
        <v>0.6399839098954142</v>
      </c>
      <c r="N25" s="24">
        <v>0.10522928399034585</v>
      </c>
      <c r="O25" s="24">
        <v>0.19650040225261456</v>
      </c>
      <c r="Q25" s="24">
        <v>0.003057119871279162</v>
      </c>
      <c r="R25" s="24">
        <v>0.003057119871279162</v>
      </c>
      <c r="S25" s="24">
        <v>0.0017699115044247779</v>
      </c>
      <c r="U25" s="24">
        <v>0.0024537409493161693</v>
      </c>
      <c r="V25" s="24">
        <v>0.04794851166532581</v>
      </c>
    </row>
    <row r="26" spans="1:22" s="24" customFormat="1" ht="18.75" customHeight="1">
      <c r="A26" s="91" t="s">
        <v>171</v>
      </c>
      <c r="B26" s="43">
        <f t="shared" si="1"/>
        <v>19.49180327868851</v>
      </c>
      <c r="C26" s="19">
        <f t="shared" si="0"/>
        <v>45.75819672131144</v>
      </c>
      <c r="D26" s="19">
        <f t="shared" si="0"/>
        <v>29.926229508196705</v>
      </c>
      <c r="E26" s="19">
        <f t="shared" si="0"/>
        <v>0.4303278688524588</v>
      </c>
      <c r="F26" s="19">
        <f t="shared" si="0"/>
        <v>0</v>
      </c>
      <c r="G26" s="19">
        <f t="shared" si="0"/>
        <v>0.7704918032786879</v>
      </c>
      <c r="H26" s="19">
        <f t="shared" si="0"/>
        <v>0.1639344262295081</v>
      </c>
      <c r="I26" s="19">
        <f t="shared" si="0"/>
        <v>0</v>
      </c>
      <c r="J26" s="19">
        <f t="shared" si="0"/>
        <v>1.7950819672131135</v>
      </c>
      <c r="K26" s="19">
        <f t="shared" si="0"/>
        <v>1.6639344262295075</v>
      </c>
      <c r="M26" s="24">
        <v>0.1949180327868851</v>
      </c>
      <c r="N26" s="24">
        <v>0.4575819672131144</v>
      </c>
      <c r="O26" s="24">
        <v>0.29926229508196706</v>
      </c>
      <c r="P26" s="24">
        <v>0.004303278688524588</v>
      </c>
      <c r="R26" s="24">
        <v>0.00770491803278688</v>
      </c>
      <c r="S26" s="24">
        <v>0.001639344262295081</v>
      </c>
      <c r="U26" s="24">
        <v>0.017950819672131135</v>
      </c>
      <c r="V26" s="24">
        <v>0.016639344262295075</v>
      </c>
    </row>
    <row r="27" spans="1:22" s="24" customFormat="1" ht="18.75" customHeight="1">
      <c r="A27" s="91" t="s">
        <v>172</v>
      </c>
      <c r="B27" s="43">
        <f t="shared" si="1"/>
        <v>49.57367549668872</v>
      </c>
      <c r="C27" s="19">
        <f t="shared" si="0"/>
        <v>10.831953642384107</v>
      </c>
      <c r="D27" s="19">
        <f t="shared" si="0"/>
        <v>38.634105960264904</v>
      </c>
      <c r="E27" s="19">
        <f t="shared" si="0"/>
        <v>0</v>
      </c>
      <c r="F27" s="19">
        <f t="shared" si="0"/>
        <v>0</v>
      </c>
      <c r="G27" s="19">
        <f t="shared" si="0"/>
        <v>0</v>
      </c>
      <c r="H27" s="19">
        <f t="shared" si="0"/>
        <v>0</v>
      </c>
      <c r="I27" s="19">
        <f t="shared" si="0"/>
        <v>0</v>
      </c>
      <c r="J27" s="19">
        <f t="shared" si="0"/>
        <v>0.24420529801324506</v>
      </c>
      <c r="K27" s="19">
        <f t="shared" si="0"/>
        <v>0.7160596026490066</v>
      </c>
      <c r="M27" s="24">
        <v>0.49573675496688724</v>
      </c>
      <c r="N27" s="24">
        <v>0.10831953642384107</v>
      </c>
      <c r="O27" s="24">
        <v>0.38634105960264903</v>
      </c>
      <c r="U27" s="24">
        <v>0.0024420529801324506</v>
      </c>
      <c r="V27" s="24">
        <v>0.007160596026490066</v>
      </c>
    </row>
    <row r="28" spans="1:22" s="24" customFormat="1" ht="18.75" customHeight="1">
      <c r="A28" s="91" t="s">
        <v>173</v>
      </c>
      <c r="B28" s="43">
        <f t="shared" si="1"/>
        <v>26.21103117505997</v>
      </c>
      <c r="C28" s="19">
        <f t="shared" si="0"/>
        <v>49.956035171862545</v>
      </c>
      <c r="D28" s="19">
        <f t="shared" si="0"/>
        <v>18.04956035171864</v>
      </c>
      <c r="E28" s="19">
        <f t="shared" si="0"/>
        <v>0</v>
      </c>
      <c r="F28" s="19">
        <f t="shared" si="0"/>
        <v>0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0.6155075939248605</v>
      </c>
      <c r="K28" s="19">
        <f t="shared" si="0"/>
        <v>5.167865707434056</v>
      </c>
      <c r="M28" s="24">
        <v>0.2621103117505997</v>
      </c>
      <c r="N28" s="24">
        <v>0.49956035171862545</v>
      </c>
      <c r="O28" s="24">
        <v>0.18049560351718638</v>
      </c>
      <c r="U28" s="24">
        <v>0.006155075939248605</v>
      </c>
      <c r="V28" s="24">
        <v>0.05167865707434056</v>
      </c>
    </row>
    <row r="29" spans="1:22" s="24" customFormat="1" ht="18.75" customHeight="1">
      <c r="A29" s="91" t="s">
        <v>174</v>
      </c>
      <c r="B29" s="43">
        <f t="shared" si="1"/>
        <v>15.07705008255367</v>
      </c>
      <c r="C29" s="19">
        <f t="shared" si="0"/>
        <v>37.95817281232804</v>
      </c>
      <c r="D29" s="19">
        <f t="shared" si="0"/>
        <v>40.69345074298296</v>
      </c>
      <c r="E29" s="19">
        <f t="shared" si="0"/>
        <v>0.5228398458998352</v>
      </c>
      <c r="F29" s="19">
        <f t="shared" si="0"/>
        <v>0</v>
      </c>
      <c r="G29" s="19">
        <f t="shared" si="0"/>
        <v>0.5476059438635117</v>
      </c>
      <c r="H29" s="19">
        <f t="shared" si="0"/>
        <v>0</v>
      </c>
      <c r="I29" s="19">
        <f t="shared" si="0"/>
        <v>0</v>
      </c>
      <c r="J29" s="19">
        <f t="shared" si="0"/>
        <v>0.1898734177215191</v>
      </c>
      <c r="K29" s="19">
        <f t="shared" si="0"/>
        <v>5.0110071546505255</v>
      </c>
      <c r="M29" s="24">
        <v>0.1507705008255367</v>
      </c>
      <c r="N29" s="24">
        <v>0.3795817281232804</v>
      </c>
      <c r="O29" s="24">
        <v>0.4069345074298296</v>
      </c>
      <c r="P29" s="24">
        <v>0.005228398458998353</v>
      </c>
      <c r="R29" s="24">
        <v>0.005476059438635117</v>
      </c>
      <c r="U29" s="24">
        <v>0.001898734177215191</v>
      </c>
      <c r="V29" s="24">
        <v>0.05011007154650526</v>
      </c>
    </row>
    <row r="30" spans="1:22" s="24" customFormat="1" ht="18.75" customHeight="1">
      <c r="A30" s="91" t="s">
        <v>175</v>
      </c>
      <c r="B30" s="43">
        <f t="shared" si="1"/>
        <v>43.938861560084334</v>
      </c>
      <c r="C30" s="19">
        <f t="shared" si="0"/>
        <v>39.7610681658468</v>
      </c>
      <c r="D30" s="19">
        <f t="shared" si="0"/>
        <v>13.478566408995086</v>
      </c>
      <c r="E30" s="19">
        <f t="shared" si="0"/>
        <v>0.3056921995783556</v>
      </c>
      <c r="F30" s="19">
        <f t="shared" si="0"/>
        <v>0</v>
      </c>
      <c r="G30" s="19">
        <f t="shared" si="0"/>
        <v>0</v>
      </c>
      <c r="H30" s="19">
        <f t="shared" si="0"/>
        <v>0</v>
      </c>
      <c r="I30" s="19">
        <f t="shared" si="0"/>
        <v>0</v>
      </c>
      <c r="J30" s="19">
        <f t="shared" si="0"/>
        <v>0.758959943780745</v>
      </c>
      <c r="K30" s="19">
        <f t="shared" si="0"/>
        <v>1.7568517217146875</v>
      </c>
      <c r="M30" s="24">
        <v>0.43938861560084336</v>
      </c>
      <c r="N30" s="24">
        <v>0.397610681658468</v>
      </c>
      <c r="O30" s="24">
        <v>0.13478566408995085</v>
      </c>
      <c r="P30" s="24">
        <v>0.003056921995783556</v>
      </c>
      <c r="U30" s="24">
        <v>0.007589599437807451</v>
      </c>
      <c r="V30" s="24">
        <v>0.017568517217146876</v>
      </c>
    </row>
    <row r="31" spans="1:22" s="24" customFormat="1" ht="18.75" customHeight="1">
      <c r="A31" s="91" t="s">
        <v>176</v>
      </c>
      <c r="B31" s="43">
        <f t="shared" si="1"/>
        <v>30.965779467680598</v>
      </c>
      <c r="C31" s="19">
        <f t="shared" si="0"/>
        <v>10.570342205323193</v>
      </c>
      <c r="D31" s="19">
        <f t="shared" si="0"/>
        <v>48.288973384030406</v>
      </c>
      <c r="E31" s="19">
        <f t="shared" si="0"/>
        <v>0.38022813688212925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2.7186311787072244</v>
      </c>
      <c r="K31" s="19">
        <f t="shared" si="0"/>
        <v>7.076045627376426</v>
      </c>
      <c r="M31" s="24">
        <v>0.309657794676806</v>
      </c>
      <c r="N31" s="24">
        <v>0.10570342205323192</v>
      </c>
      <c r="O31" s="24">
        <v>0.4828897338403041</v>
      </c>
      <c r="P31" s="24">
        <v>0.0038022813688212928</v>
      </c>
      <c r="U31" s="24">
        <v>0.027186311787072242</v>
      </c>
      <c r="V31" s="24">
        <v>0.07076045627376426</v>
      </c>
    </row>
    <row r="32" spans="1:22" s="24" customFormat="1" ht="18.75" customHeight="1">
      <c r="A32" s="91" t="s">
        <v>177</v>
      </c>
      <c r="B32" s="43">
        <f t="shared" si="1"/>
        <v>32.46835443037976</v>
      </c>
      <c r="C32" s="19">
        <f t="shared" si="0"/>
        <v>26.12062546537603</v>
      </c>
      <c r="D32" s="19">
        <f t="shared" si="0"/>
        <v>38.69322412509308</v>
      </c>
      <c r="E32" s="19">
        <f t="shared" si="0"/>
        <v>0</v>
      </c>
      <c r="F32" s="19">
        <f t="shared" si="0"/>
        <v>0.13775130305286676</v>
      </c>
      <c r="G32" s="19">
        <f t="shared" si="0"/>
        <v>0</v>
      </c>
      <c r="H32" s="19">
        <f t="shared" si="0"/>
        <v>0.18242740134028299</v>
      </c>
      <c r="I32" s="19">
        <f t="shared" si="0"/>
        <v>0</v>
      </c>
      <c r="J32" s="19">
        <f t="shared" si="0"/>
        <v>0</v>
      </c>
      <c r="K32" s="19">
        <f t="shared" si="0"/>
        <v>2.397617274758005</v>
      </c>
      <c r="M32" s="24">
        <v>0.3246835443037976</v>
      </c>
      <c r="N32" s="24">
        <v>0.2612062546537603</v>
      </c>
      <c r="O32" s="24">
        <v>0.38693224125093084</v>
      </c>
      <c r="Q32" s="24">
        <v>0.0013775130305286676</v>
      </c>
      <c r="S32" s="24">
        <v>0.00182427401340283</v>
      </c>
      <c r="V32" s="24">
        <v>0.02397617274758005</v>
      </c>
    </row>
    <row r="33" spans="1:22" s="24" customFormat="1" ht="18.75" customHeight="1">
      <c r="A33" s="92" t="s">
        <v>178</v>
      </c>
      <c r="B33" s="62">
        <f t="shared" si="1"/>
        <v>1.2997903563941295</v>
      </c>
      <c r="C33" s="26">
        <f t="shared" si="0"/>
        <v>3.3123689727463304</v>
      </c>
      <c r="D33" s="26">
        <f t="shared" si="0"/>
        <v>84.51781970649895</v>
      </c>
      <c r="E33" s="26">
        <f t="shared" si="0"/>
        <v>7.1907756813417185</v>
      </c>
      <c r="F33" s="26">
        <f t="shared" si="0"/>
        <v>0</v>
      </c>
      <c r="G33" s="26">
        <f t="shared" si="0"/>
        <v>0</v>
      </c>
      <c r="H33" s="26">
        <f t="shared" si="0"/>
        <v>1.4779874213836477</v>
      </c>
      <c r="I33" s="26">
        <f t="shared" si="0"/>
        <v>0.7023060796645701</v>
      </c>
      <c r="J33" s="26">
        <f t="shared" si="0"/>
        <v>0</v>
      </c>
      <c r="K33" s="26">
        <f t="shared" si="0"/>
        <v>1.4989517819706497</v>
      </c>
      <c r="M33" s="24">
        <v>0.012997903563941296</v>
      </c>
      <c r="N33" s="24">
        <v>0.0331236897274633</v>
      </c>
      <c r="O33" s="24">
        <v>0.8451781970649895</v>
      </c>
      <c r="P33" s="24">
        <v>0.07190775681341718</v>
      </c>
      <c r="S33" s="24">
        <v>0.014779874213836476</v>
      </c>
      <c r="T33" s="24">
        <v>0.007023060796645701</v>
      </c>
      <c r="V33" s="24">
        <v>0.014989517819706498</v>
      </c>
    </row>
    <row r="34" spans="1:11" s="29" customFormat="1" ht="18" customHeight="1">
      <c r="A34" s="63" t="s">
        <v>179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s="29" customFormat="1" ht="18" customHeight="1">
      <c r="A35" s="93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2:11" s="29" customFormat="1" ht="18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2:11" s="29" customFormat="1" ht="18" customHeight="1"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2:11" s="29" customFormat="1" ht="18" customHeight="1"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2:11" s="29" customFormat="1" ht="18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2:11" s="29" customFormat="1" ht="18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2:11" s="29" customFormat="1" ht="18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2:11" s="29" customFormat="1" ht="18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2:11" s="29" customFormat="1" ht="18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2:11" s="29" customFormat="1" ht="18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2:11" s="29" customFormat="1" ht="18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2:11" s="29" customFormat="1" ht="18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2:11" s="29" customFormat="1" ht="18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2:11" s="29" customFormat="1" ht="18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2:11" s="29" customFormat="1" ht="18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2:11" s="29" customFormat="1" ht="18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2:11" s="29" customFormat="1" ht="18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2:11" s="29" customFormat="1" ht="18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2:11" s="29" customFormat="1" ht="18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2:11" s="29" customFormat="1" ht="18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2:11" s="29" customFormat="1" ht="18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11" s="29" customFormat="1" ht="18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2:11" s="29" customFormat="1" ht="18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2:11" s="29" customFormat="1" ht="18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2:11" s="29" customFormat="1" ht="18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2:11" s="29" customFormat="1" ht="18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2:11" s="29" customFormat="1" ht="18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2:11" s="29" customFormat="1" ht="18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2:11" s="29" customFormat="1" ht="18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2:11" s="29" customFormat="1" ht="18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2:11" s="29" customFormat="1" ht="18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2:11" s="29" customFormat="1" ht="18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2:11" s="29" customFormat="1" ht="18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2:11" s="29" customFormat="1" ht="18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2:11" s="29" customFormat="1" ht="18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2:11" s="29" customFormat="1" ht="18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2:11" s="29" customFormat="1" ht="18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2:11" s="29" customFormat="1" ht="18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</row>
    <row r="73" spans="2:11" s="29" customFormat="1" ht="18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2:11" s="29" customFormat="1" ht="18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2:11" s="29" customFormat="1" ht="18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2:11" s="29" customFormat="1" ht="18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2:11" s="29" customFormat="1" ht="18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2:11" s="29" customFormat="1" ht="18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2:11" s="29" customFormat="1" ht="18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2:11" s="29" customFormat="1" ht="18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2:11" s="29" customFormat="1" ht="18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2:11" s="29" customFormat="1" ht="18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2:11" s="29" customFormat="1" ht="18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2:11" s="29" customFormat="1" ht="18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2:11" s="29" customFormat="1" ht="18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2:11" s="29" customFormat="1" ht="18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2:11" s="29" customFormat="1" ht="18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2:11" s="29" customFormat="1" ht="18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2:11" s="29" customFormat="1" ht="18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2:11" s="29" customFormat="1" ht="18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2:11" s="29" customFormat="1" ht="18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2:11" s="29" customFormat="1" ht="18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2:11" s="29" customFormat="1" ht="18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2:11" s="29" customFormat="1" ht="18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s="29" customFormat="1" ht="18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2:11" s="29" customFormat="1" ht="18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2:11" s="29" customFormat="1" ht="18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2:11" s="29" customFormat="1" ht="18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2:11" s="29" customFormat="1" ht="18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2:11" s="29" customFormat="1" ht="18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s="29" customFormat="1" ht="18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2:11" s="29" customFormat="1" ht="18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2:11" s="29" customFormat="1" ht="18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2:11" s="29" customFormat="1" ht="18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2:11" s="29" customFormat="1" ht="18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2:11" s="29" customFormat="1" ht="18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2:11" s="29" customFormat="1" ht="18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2:11" s="29" customFormat="1" ht="18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2:11" s="29" customFormat="1" ht="18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2:11" s="29" customFormat="1" ht="18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2:11" s="29" customFormat="1" ht="18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2:11" s="29" customFormat="1" ht="18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2:11" s="29" customFormat="1" ht="18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2:11" s="29" customFormat="1" ht="18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2:11" s="29" customFormat="1" ht="18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2:11" s="29" customFormat="1" ht="18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2:11" s="29" customFormat="1" ht="18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2:11" s="29" customFormat="1" ht="18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2:11" s="29" customFormat="1" ht="18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2:11" s="29" customFormat="1" ht="18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2:11" s="29" customFormat="1" ht="18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2:11" s="29" customFormat="1" ht="18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2:11" s="29" customFormat="1" ht="18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2:11" s="29" customFormat="1" ht="18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2:11" s="29" customFormat="1" ht="18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2:11" s="29" customFormat="1" ht="18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s="29" customFormat="1" ht="18" customHeight="1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s="29" customFormat="1" ht="18" customHeight="1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s="29" customFormat="1" ht="18" customHeight="1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s="29" customFormat="1" ht="18" customHeight="1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s="29" customFormat="1" ht="18" customHeight="1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s="29" customFormat="1" ht="18" customHeight="1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</sheetData>
  <mergeCells count="2">
    <mergeCell ref="A5:A6"/>
    <mergeCell ref="B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2013-12-23T04:34:34Z</dcterms:created>
  <dcterms:modified xsi:type="dcterms:W3CDTF">2013-12-23T05:22:11Z</dcterms:modified>
  <cp:category/>
  <cp:version/>
  <cp:contentType/>
  <cp:contentStatus/>
</cp:coreProperties>
</file>