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560" windowHeight="10245" firstSheet="15" activeTab="17"/>
  </bookViews>
  <sheets>
    <sheet name="물가내역 07(7.5)" sheetId="1" r:id="rId1"/>
    <sheet name="물가내역 07(7.15)" sheetId="2" r:id="rId2"/>
    <sheet name="물가내역 07(7.25)" sheetId="3" r:id="rId3"/>
    <sheet name="물가내역 07(8.5)" sheetId="4" r:id="rId4"/>
    <sheet name="물가내역 07(8.15)" sheetId="5" r:id="rId5"/>
    <sheet name="물가내역 07(8.25)" sheetId="6" r:id="rId6"/>
    <sheet name="물가내역 07(9.5)" sheetId="7" r:id="rId7"/>
    <sheet name="물가내역 07(9.15)" sheetId="8" r:id="rId8"/>
    <sheet name="물가내역 07(9.25)" sheetId="9" r:id="rId9"/>
    <sheet name="물가내역 07(10.5)" sheetId="10" r:id="rId10"/>
    <sheet name="물가내역 07(10.15)" sheetId="11" r:id="rId11"/>
    <sheet name="물가내역 07(10.25)" sheetId="12" r:id="rId12"/>
    <sheet name="물가내역 07(11.5)" sheetId="13" r:id="rId13"/>
    <sheet name="물가내역 07(11.15)" sheetId="14" r:id="rId14"/>
    <sheet name="물가내역 07(11.25)" sheetId="15" r:id="rId15"/>
    <sheet name="물가내역 07(12.5)" sheetId="16" r:id="rId16"/>
    <sheet name="물가내역 07(12.15)" sheetId="17" r:id="rId17"/>
    <sheet name="물가내역 07(12.25)" sheetId="18" r:id="rId18"/>
  </sheets>
  <definedNames>
    <definedName name="_xlnm.Print_Area" localSheetId="10">'물가내역 07(10.15)'!$A$1:$Q$93</definedName>
    <definedName name="_xlnm.Print_Area" localSheetId="11">'물가내역 07(10.25)'!$A$1:$Q$93</definedName>
    <definedName name="_xlnm.Print_Area" localSheetId="9">'물가내역 07(10.5)'!$A$1:$Q$93</definedName>
    <definedName name="_xlnm.Print_Area" localSheetId="13">'물가내역 07(11.15)'!$A$1:$Q$93</definedName>
    <definedName name="_xlnm.Print_Area" localSheetId="14">'물가내역 07(11.25)'!$A$1:$Q$93</definedName>
    <definedName name="_xlnm.Print_Area" localSheetId="12">'물가내역 07(11.5)'!$A$1:$Q$93</definedName>
    <definedName name="_xlnm.Print_Area" localSheetId="16">'물가내역 07(12.15)'!$A$1:$Q$93</definedName>
    <definedName name="_xlnm.Print_Area" localSheetId="17">'물가내역 07(12.25)'!$A$1:$Q$93</definedName>
    <definedName name="_xlnm.Print_Area" localSheetId="15">'물가내역 07(12.5)'!$A$1:$Q$93</definedName>
    <definedName name="_xlnm.Print_Area" localSheetId="1">'물가내역 07(7.15)'!$A$1:$Q$93</definedName>
    <definedName name="_xlnm.Print_Area" localSheetId="2">'물가내역 07(7.25)'!$A$1:$Q$93</definedName>
    <definedName name="_xlnm.Print_Area" localSheetId="0">'물가내역 07(7.5)'!$A$1:$Q$93</definedName>
    <definedName name="_xlnm.Print_Area" localSheetId="4">'물가내역 07(8.15)'!$A$1:$Q$93</definedName>
    <definedName name="_xlnm.Print_Area" localSheetId="5">'물가내역 07(8.25)'!$A$1:$Q$93</definedName>
    <definedName name="_xlnm.Print_Area" localSheetId="3">'물가내역 07(8.5)'!$A$1:$Q$93</definedName>
    <definedName name="_xlnm.Print_Area" localSheetId="7">'물가내역 07(9.15)'!$A$1:$Q$93</definedName>
    <definedName name="_xlnm.Print_Area" localSheetId="8">'물가내역 07(9.25)'!$A$1:$Q$93</definedName>
    <definedName name="_xlnm.Print_Area" localSheetId="6">'물가내역 07(9.5)'!$A$1:$Q$93</definedName>
    <definedName name="_xlnm.Print_Titles" localSheetId="10">'물가내역 07(10.15)'!$1:$4</definedName>
    <definedName name="_xlnm.Print_Titles" localSheetId="11">'물가내역 07(10.25)'!$1:$4</definedName>
    <definedName name="_xlnm.Print_Titles" localSheetId="9">'물가내역 07(10.5)'!$1:$4</definedName>
    <definedName name="_xlnm.Print_Titles" localSheetId="13">'물가내역 07(11.15)'!$1:$4</definedName>
    <definedName name="_xlnm.Print_Titles" localSheetId="14">'물가내역 07(11.25)'!$1:$4</definedName>
    <definedName name="_xlnm.Print_Titles" localSheetId="12">'물가내역 07(11.5)'!$1:$4</definedName>
    <definedName name="_xlnm.Print_Titles" localSheetId="16">'물가내역 07(12.15)'!$1:$4</definedName>
    <definedName name="_xlnm.Print_Titles" localSheetId="17">'물가내역 07(12.25)'!$1:$4</definedName>
    <definedName name="_xlnm.Print_Titles" localSheetId="15">'물가내역 07(12.5)'!$1:$4</definedName>
    <definedName name="_xlnm.Print_Titles" localSheetId="1">'물가내역 07(7.15)'!$1:$4</definedName>
    <definedName name="_xlnm.Print_Titles" localSheetId="2">'물가내역 07(7.25)'!$1:$4</definedName>
    <definedName name="_xlnm.Print_Titles" localSheetId="0">'물가내역 07(7.5)'!$1:$4</definedName>
    <definedName name="_xlnm.Print_Titles" localSheetId="4">'물가내역 07(8.15)'!$1:$4</definedName>
    <definedName name="_xlnm.Print_Titles" localSheetId="5">'물가내역 07(8.25)'!$1:$4</definedName>
    <definedName name="_xlnm.Print_Titles" localSheetId="3">'물가내역 07(8.5)'!$1:$4</definedName>
    <definedName name="_xlnm.Print_Titles" localSheetId="7">'물가내역 07(9.15)'!$1:$4</definedName>
    <definedName name="_xlnm.Print_Titles" localSheetId="8">'물가내역 07(9.25)'!$1:$4</definedName>
    <definedName name="_xlnm.Print_Titles" localSheetId="6">'물가내역 07(9.5)'!$1:$4</definedName>
  </definedNames>
  <calcPr fullCalcOnLoad="1"/>
</workbook>
</file>

<file path=xl/comments1.xml><?xml version="1.0" encoding="utf-8"?>
<comments xmlns="http://schemas.openxmlformats.org/spreadsheetml/2006/main">
  <authors>
    <author>KOREAN</author>
  </authors>
  <commentList>
    <comment ref="H14" authorId="0">
      <text>
        <r>
          <rPr>
            <b/>
            <sz val="9"/>
            <color indexed="10"/>
            <rFont val="굴림"/>
            <family val="3"/>
          </rPr>
          <t>고등어: 3,000원에서 3,500원으로 500원 오름</t>
        </r>
      </text>
    </comment>
    <comment ref="H22" authorId="0">
      <text>
        <r>
          <rPr>
            <b/>
            <sz val="9"/>
            <color indexed="10"/>
            <rFont val="굴림"/>
            <family val="3"/>
          </rPr>
          <t>배: 20,000원에서 24,000원으로 4,000원 오름</t>
        </r>
      </text>
    </comment>
    <comment ref="H26" authorId="0">
      <text>
        <r>
          <rPr>
            <b/>
            <sz val="9"/>
            <color indexed="10"/>
            <rFont val="굴림"/>
            <family val="3"/>
          </rPr>
          <t>마늘: 4,500원에서 4,000원으로 500원 내림</t>
        </r>
      </text>
    </comment>
    <comment ref="I10" authorId="0">
      <text>
        <r>
          <rPr>
            <b/>
            <sz val="9"/>
            <color indexed="10"/>
            <rFont val="굴림"/>
            <family val="3"/>
          </rPr>
          <t>닭고기: 3,000원에서 3,500원으로 500원 오름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 3,000원에서 3,500원으로 500원 오름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 1,400원에서 1,200원으로 200원 내림</t>
        </r>
      </text>
    </comment>
    <comment ref="I22" authorId="0">
      <text>
        <r>
          <rPr>
            <b/>
            <sz val="9"/>
            <color indexed="10"/>
            <rFont val="굴림"/>
            <family val="3"/>
          </rPr>
          <t>배:21,000원에서 22,000원으로 1,000원 오름</t>
        </r>
      </text>
    </comment>
    <comment ref="J11" authorId="0">
      <text>
        <r>
          <rPr>
            <b/>
            <sz val="9"/>
            <color indexed="10"/>
            <rFont val="굴림"/>
            <family val="3"/>
          </rPr>
          <t>달걀: 1,300원에서 1,200원으로 100원 내림</t>
        </r>
      </text>
    </comment>
    <comment ref="J17" authorId="0">
      <text>
        <r>
          <rPr>
            <b/>
            <sz val="9"/>
            <color indexed="10"/>
            <rFont val="굴림"/>
            <family val="3"/>
          </rPr>
          <t>무:1,500원에서 1,700원으로 200원 오름</t>
        </r>
      </text>
    </comment>
    <comment ref="J26" authorId="0">
      <text>
        <r>
          <rPr>
            <b/>
            <sz val="9"/>
            <color indexed="10"/>
            <rFont val="굴림"/>
            <family val="3"/>
          </rPr>
          <t>마늘: 3,000원에서 2,500원으로 500원 내림</t>
        </r>
      </text>
    </comment>
    <comment ref="K17" authorId="0">
      <text>
        <r>
          <rPr>
            <b/>
            <sz val="9"/>
            <color indexed="10"/>
            <rFont val="굴림"/>
            <family val="3"/>
          </rPr>
          <t>무:500원에서 600원으로 100원 오름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배추:800원에서 1,000원으로 200원 오름</t>
        </r>
      </text>
    </comment>
    <comment ref="K22" authorId="0">
      <text>
        <r>
          <rPr>
            <b/>
            <sz val="9"/>
            <color indexed="10"/>
            <rFont val="굴림"/>
            <family val="3"/>
          </rPr>
          <t>배:20,000원에서 22,000원으로 2,000원 오름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무:900원에서 1,300원으로 400원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배추:1,200원에서 1,800원으로 600원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파:1,000원에서 1,200원으로 200원 오름</t>
        </r>
      </text>
    </comment>
    <comment ref="O20" authorId="0">
      <text>
        <r>
          <rPr>
            <b/>
            <sz val="9"/>
            <color indexed="10"/>
            <rFont val="굴림"/>
            <family val="3"/>
          </rPr>
          <t>양파:1,000원에서 1,100원으로 100원 오름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사과16,000원에서 19,000원으로 3,000원 오름</t>
        </r>
      </text>
    </comment>
    <comment ref="O22" authorId="0">
      <text>
        <r>
          <rPr>
            <b/>
            <sz val="9"/>
            <color indexed="10"/>
            <rFont val="굴림"/>
            <family val="3"/>
          </rPr>
          <t>배:20,000원에서 25,000원으로 5,000원 오름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귤:4,300원에서 4,500원으로 200원 오름</t>
        </r>
      </text>
    </comment>
    <comment ref="O27" authorId="0">
      <text>
        <r>
          <rPr>
            <b/>
            <sz val="9"/>
            <color indexed="10"/>
            <rFont val="굴림"/>
            <family val="3"/>
          </rPr>
          <t>소주:950원에서 1,040원으로 90원 오름</t>
        </r>
      </text>
    </comment>
    <comment ref="G15" authorId="0">
      <text>
        <r>
          <rPr>
            <b/>
            <sz val="9"/>
            <color indexed="10"/>
            <rFont val="굴림"/>
            <family val="3"/>
          </rPr>
          <t>냉동오징어: 15,000원에서 12,000원으로 3,000원 내림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무:350원에서 1,000원으로 650원 오름</t>
        </r>
      </text>
    </comment>
    <comment ref="G18" authorId="0">
      <text>
        <r>
          <rPr>
            <b/>
            <sz val="9"/>
            <color indexed="10"/>
            <rFont val="굴림"/>
            <family val="3"/>
          </rPr>
          <t>배추: 700원에서 1,000원으로 300원 오름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닭고기:3,500원에서 3,700원으로 200원 오름</t>
        </r>
      </text>
    </comment>
    <comment ref="M11" authorId="0">
      <text>
        <r>
          <rPr>
            <b/>
            <sz val="9"/>
            <color indexed="10"/>
            <rFont val="굴림"/>
            <family val="3"/>
          </rPr>
          <t>달걀:1,250원에서 1,150원으로 100원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 1,050원에서 1,400원으로 350원 오름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 1,300원에서 1,500원으로 200원 오름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파:980원에서 1,280원으로 300원 오름</t>
        </r>
      </text>
    </comment>
    <comment ref="P10" authorId="0">
      <text>
        <r>
          <rPr>
            <b/>
            <sz val="9"/>
            <color indexed="10"/>
            <rFont val="굴림"/>
            <family val="3"/>
          </rPr>
          <t>닭고기:4,000원에서 4,300원으로 300원 오름</t>
        </r>
      </text>
    </comment>
    <comment ref="P17" authorId="0">
      <text>
        <r>
          <rPr>
            <b/>
            <sz val="9"/>
            <color indexed="10"/>
            <rFont val="굴림"/>
            <family val="3"/>
          </rPr>
          <t>무:700원에서 1,000원으로 300원 오름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배추:1,500원에서 1,800원으로 300원 오름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보리:3,200원에서 3,600원으로 400원 오름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닭고기:4,300원에서 4,500원으로 200원 오름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명태:3,000원에서 3,500원으로 500원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무:600원에서 1,000원으로 400원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배추:1,500원에서 1,800원으로 300원 오름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파:1,800원에서 2,200원으로 400원 오름</t>
        </r>
      </text>
    </comment>
    <comment ref="Q20" authorId="0">
      <text>
        <r>
          <rPr>
            <b/>
            <sz val="9"/>
            <color indexed="10"/>
            <rFont val="굴림"/>
            <family val="3"/>
          </rPr>
          <t>양파:2,300원에서 2,100원으로 200원 내림</t>
        </r>
      </text>
    </comment>
    <comment ref="Q26" authorId="0">
      <text>
        <r>
          <rPr>
            <b/>
            <sz val="9"/>
            <color indexed="10"/>
            <rFont val="굴림"/>
            <family val="3"/>
          </rPr>
          <t>마늘:3,000원에서 3,200원으로 200원 오름</t>
        </r>
      </text>
    </comment>
    <comment ref="Q31" authorId="0">
      <text>
        <r>
          <rPr>
            <b/>
            <sz val="9"/>
            <color indexed="10"/>
            <rFont val="굴림"/>
            <family val="3"/>
          </rPr>
          <t>참기름:5,010원에서 4,720원으로 290원 내림</t>
        </r>
      </text>
    </comment>
    <comment ref="Q33" authorId="0">
      <text>
        <r>
          <rPr>
            <b/>
            <sz val="9"/>
            <color indexed="10"/>
            <rFont val="굴림"/>
            <family val="3"/>
          </rPr>
          <t>설탕:1,010원에서 1,170원으로 160원 오름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닭고기:3,800원에서 4,000원으로 200원 오름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달걀:1,100원에서 1,400원으로 300원 오름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무:380원에서 450원으로 70원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배추:750원에서 900원으로 150원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파:400원에서 500원으로 100원 오름</t>
        </r>
      </text>
    </comment>
    <comment ref="N22" authorId="0">
      <text>
        <r>
          <rPr>
            <b/>
            <sz val="9"/>
            <color indexed="10"/>
            <rFont val="굴림"/>
            <family val="3"/>
          </rPr>
          <t>배:28,000원에서 32,000원으로 4,000원 오름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귤:5,000원에서 6,000원으로 1,000원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
오름-장성(400)
=&gt;400원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오름-상대,흥해,연일,제일,장성(1,400)
=&gt;1,400원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오름-연일(300)
내림-대해,흥해(200)
=&gt;100원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오름-북부,상대(1,000)
=&gt;1,000원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내림-죽도(3,000)
=&gt;3,000원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오름-죽도,대해,송림,흥해,연일,오천,제일,장성(2,470)
내림-상대(200)
=&gt;2,270원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오름-송림,흥해,연일,오천,제일,장성(1,750)
=&gt;1,750원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오름-흥해,연일,오천,장성(1,000)
=&gt;1,000원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
오름-오천(100)
내림-장성(200)
=&gt;100원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오름-오천(3,000)
=&gt;3000원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오름-북부,상대,송림,연일,오천(16,000)
=&gt;16,000원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오름-연일,오천(1,200)
=&gt;1,200원 오름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
오름-장성(200)
내림-북부,대해(1,000)
=&gt;800원 내림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
오름-오천(90)
=&gt;90원 오름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
내림-장성(290)
=&gt;290원 내림</t>
        </r>
      </text>
    </comment>
    <comment ref="F33" authorId="0">
      <text>
        <r>
          <rPr>
            <b/>
            <sz val="9"/>
            <color indexed="10"/>
            <rFont val="굴림"/>
            <family val="3"/>
          </rPr>
          <t>설탕
오름-장성(160)
=&gt;160원 오름</t>
        </r>
      </text>
    </comment>
  </commentList>
</comments>
</file>

<file path=xl/comments10.xml><?xml version="1.0" encoding="utf-8"?>
<comments xmlns="http://schemas.openxmlformats.org/spreadsheetml/2006/main">
  <authors>
    <author>KOREAN</author>
  </authors>
  <commentList>
    <comment ref="G17" authorId="0">
      <text>
        <r>
          <rPr>
            <b/>
            <sz val="9"/>
            <color indexed="10"/>
            <rFont val="굴림"/>
            <family val="3"/>
          </rPr>
          <t>무:1,000원에서 1,300원으로 300원 오름</t>
        </r>
      </text>
    </comment>
    <comment ref="G19" authorId="0">
      <text>
        <r>
          <rPr>
            <b/>
            <sz val="9"/>
            <color indexed="10"/>
            <rFont val="굴림"/>
            <family val="3"/>
          </rPr>
          <t>파:2,000원에서 2,300원으로 300원 오름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무:1,000원에서 700원으로 300원 내림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배추:2,000원에서 1,500원으로 500원 내림</t>
        </r>
      </text>
    </comment>
    <comment ref="H20" authorId="0">
      <text>
        <r>
          <rPr>
            <b/>
            <sz val="9"/>
            <color indexed="10"/>
            <rFont val="굴림"/>
            <family val="3"/>
          </rPr>
          <t>양파:870원에서 1,000원으로 130원 오름</t>
        </r>
      </text>
    </comment>
    <comment ref="H21" authorId="0">
      <text>
        <r>
          <rPr>
            <b/>
            <sz val="9"/>
            <color indexed="10"/>
            <rFont val="굴림"/>
            <family val="3"/>
          </rPr>
          <t>사과:품절에서 10,000원으로 10,000원 오름</t>
        </r>
      </text>
    </comment>
    <comment ref="I10" authorId="0">
      <text>
        <r>
          <rPr>
            <b/>
            <sz val="9"/>
            <color indexed="10"/>
            <rFont val="굴림"/>
            <family val="3"/>
          </rPr>
          <t>닭고기:3,500원에서 3,000원으로 500원 내림</t>
        </r>
      </text>
    </comment>
    <comment ref="I12" authorId="0">
      <text>
        <r>
          <rPr>
            <b/>
            <sz val="9"/>
            <color indexed="10"/>
            <rFont val="굴림"/>
            <family val="3"/>
          </rPr>
          <t>조기:6,000원에서 5,000원으로 1,000원 내림</t>
        </r>
      </text>
    </comment>
    <comment ref="I13" authorId="0">
      <text>
        <r>
          <rPr>
            <b/>
            <sz val="9"/>
            <color indexed="10"/>
            <rFont val="굴림"/>
            <family val="3"/>
          </rPr>
          <t>명태:4,500원에서 4,000원으로 500원 내림</t>
        </r>
      </text>
    </comment>
    <comment ref="I20" authorId="0">
      <text>
        <r>
          <rPr>
            <b/>
            <sz val="9"/>
            <color indexed="10"/>
            <rFont val="굴림"/>
            <family val="3"/>
          </rPr>
          <t>양파:2,000원에서 2,300원으로 300원 오름</t>
        </r>
      </text>
    </comment>
    <comment ref="I21" authorId="0">
      <text>
        <r>
          <rPr>
            <b/>
            <sz val="9"/>
            <color indexed="10"/>
            <rFont val="굴림"/>
            <family val="3"/>
          </rPr>
          <t>사과:17,000원에서 15,000원으로 2,000원 오름</t>
        </r>
      </text>
    </comment>
    <comment ref="I22" authorId="0">
      <text>
        <r>
          <rPr>
            <b/>
            <sz val="9"/>
            <color indexed="10"/>
            <rFont val="굴림"/>
            <family val="3"/>
          </rPr>
          <t>배:20,000원에서 18,000원으로 2,000원 내림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고등어:4,000원에서 3,500원으로 500원 내림</t>
        </r>
      </text>
    </comment>
    <comment ref="J15" authorId="0">
      <text>
        <r>
          <rPr>
            <b/>
            <sz val="9"/>
            <color indexed="10"/>
            <rFont val="굴림"/>
            <family val="3"/>
          </rPr>
          <t>냉동오징어:15,000원에서 12,000원으로 3,000원 내림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배추:1,800원에서 2,500원으로 700원 오름</t>
        </r>
      </text>
    </comment>
    <comment ref="J20" authorId="0">
      <text>
        <r>
          <rPr>
            <b/>
            <sz val="9"/>
            <color indexed="10"/>
            <rFont val="굴림"/>
            <family val="3"/>
          </rPr>
          <t>양파:1,000원에서 1,200원으로 200원 오름</t>
        </r>
      </text>
    </comment>
    <comment ref="J26" authorId="0">
      <text>
        <r>
          <rPr>
            <b/>
            <sz val="9"/>
            <color indexed="10"/>
            <rFont val="굴림"/>
            <family val="3"/>
          </rPr>
          <t>마늘:3,000원에서 2,500원으로 500원 내림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배추:2,200원에서 2,000원으로 200원 오름</t>
        </r>
      </text>
    </comment>
    <comment ref="K21" authorId="0">
      <text>
        <r>
          <rPr>
            <b/>
            <sz val="9"/>
            <color indexed="10"/>
            <rFont val="굴림"/>
            <family val="3"/>
          </rPr>
          <t>배추:13,000원에서 12,000원으로 1,000원 내림</t>
        </r>
      </text>
    </comment>
    <comment ref="K22" authorId="0">
      <text>
        <r>
          <rPr>
            <b/>
            <sz val="9"/>
            <color indexed="10"/>
            <rFont val="굴림"/>
            <family val="3"/>
          </rPr>
          <t>배:22,000원에서 20,000원으로 2,000원 오름</t>
        </r>
      </text>
    </comment>
    <comment ref="K24" authorId="0">
      <text>
        <r>
          <rPr>
            <b/>
            <sz val="9"/>
            <color indexed="10"/>
            <rFont val="굴림"/>
            <family val="3"/>
          </rPr>
          <t>귤:7,000원에서 6,000원으로 1,000원 내림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무:1,200원에서 1,500원으로 300원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배추:2,400원에서 2,500원으로 100원 오름</t>
        </r>
      </text>
    </comment>
    <comment ref="O28" authorId="0">
      <text>
        <r>
          <rPr>
            <b/>
            <sz val="9"/>
            <color indexed="10"/>
            <rFont val="굴림"/>
            <family val="3"/>
          </rPr>
          <t>맥주:1,250원에서 1,300원으로 50원 오름</t>
        </r>
      </text>
    </comment>
    <comment ref="O32" authorId="0">
      <text>
        <r>
          <rPr>
            <b/>
            <sz val="9"/>
            <color indexed="10"/>
            <rFont val="굴림"/>
            <family val="3"/>
          </rPr>
          <t>식용유:3,650원에서 3,860원으로 210원 오름</t>
        </r>
      </text>
    </comment>
    <comment ref="O33" authorId="0">
      <text>
        <r>
          <rPr>
            <b/>
            <sz val="9"/>
            <color indexed="10"/>
            <rFont val="굴림"/>
            <family val="3"/>
          </rPr>
          <t>설탕:1,100원에서 1,200원으로 100원 오름</t>
        </r>
      </text>
    </comment>
    <comment ref="P17" authorId="0">
      <text>
        <r>
          <rPr>
            <b/>
            <sz val="9"/>
            <color indexed="10"/>
            <rFont val="굴림"/>
            <family val="3"/>
          </rPr>
          <t>무:1,000원에서 1,200원으로 200원 오름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배추:4,300원에서 4,500원으로 200원 오름</t>
        </r>
      </text>
    </comment>
    <comment ref="P22" authorId="0">
      <text>
        <r>
          <rPr>
            <b/>
            <sz val="9"/>
            <color indexed="10"/>
            <rFont val="굴림"/>
            <family val="3"/>
          </rPr>
          <t>배:18,000원에서 20,000원으로 2,000원 오름</t>
        </r>
      </text>
    </comment>
    <comment ref="P24" authorId="0">
      <text>
        <r>
          <rPr>
            <b/>
            <sz val="9"/>
            <color indexed="10"/>
            <rFont val="굴림"/>
            <family val="3"/>
          </rPr>
          <t>밤:5,000원에서 3,500원으로 1,500원 내림</t>
        </r>
      </text>
    </comment>
    <comment ref="P27" authorId="0">
      <text>
        <r>
          <rPr>
            <b/>
            <sz val="9"/>
            <color indexed="10"/>
            <rFont val="굴림"/>
            <family val="3"/>
          </rPr>
          <t>소주:950원에서 1,000원으로 50원 오름</t>
        </r>
      </text>
    </comment>
    <comment ref="P32" authorId="0">
      <text>
        <r>
          <rPr>
            <b/>
            <sz val="9"/>
            <color indexed="10"/>
            <rFont val="굴림"/>
            <family val="3"/>
          </rPr>
          <t>식용유:3,500원에서 3,950원으로 450원 오름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닭고기:4,500원에서 4,300원으로 200원 내림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조기:32,000원에서 30,000원으로 2,000원 내림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명태:4,500원에서 3,500원으로 500원 내림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사과:5,500원에서 5,000원으로 500원 내림</t>
        </r>
      </text>
    </comment>
    <comment ref="Q22" authorId="0">
      <text>
        <r>
          <rPr>
            <b/>
            <sz val="9"/>
            <color indexed="10"/>
            <rFont val="굴림"/>
            <family val="3"/>
          </rPr>
          <t>배:9,000원에서 8,000원으로 1,000원 내림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냉동오징어:6,000원에서 5,000원으로 1,000원 내림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무:1,500원에서 1,300원으로 200원 내림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배추:3,500원에서 3,300원으로 200원 내림</t>
        </r>
      </text>
    </comment>
    <comment ref="Q23" authorId="0">
      <text>
        <r>
          <rPr>
            <b/>
            <sz val="9"/>
            <color indexed="10"/>
            <rFont val="굴림"/>
            <family val="3"/>
          </rPr>
          <t>밤:3,500원에서 3,000원으로 500원 내림</t>
        </r>
      </text>
    </comment>
    <comment ref="Q24" authorId="0">
      <text>
        <r>
          <rPr>
            <b/>
            <sz val="9"/>
            <color indexed="10"/>
            <rFont val="굴림"/>
            <family val="3"/>
          </rPr>
          <t>귤:5,000원에서 3,700원으로 1,300원 내림</t>
        </r>
      </text>
    </comment>
    <comment ref="Q25" authorId="0">
      <text>
        <r>
          <rPr>
            <b/>
            <sz val="9"/>
            <color indexed="10"/>
            <rFont val="굴림"/>
            <family val="3"/>
          </rPr>
          <t>고추:7,000원에서 6,000원으로 1,000원 내림</t>
        </r>
      </text>
    </comment>
    <comment ref="Q29" authorId="0">
      <text>
        <r>
          <rPr>
            <b/>
            <sz val="9"/>
            <color indexed="10"/>
            <rFont val="굴림"/>
            <family val="3"/>
          </rPr>
          <t>청주:7900원에서 7,880원으로 20원 내림</t>
        </r>
      </text>
    </comment>
    <comment ref="M7" authorId="0">
      <text>
        <r>
          <rPr>
            <b/>
            <sz val="9"/>
            <color indexed="10"/>
            <rFont val="굴림"/>
            <family val="3"/>
          </rPr>
          <t>콩:6,500원에서 6,200원으로 300원 오름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돼직고기:9,000원에서 8,350원으로 650원 내림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닭고기:3,950원에서 3,900원으로 50원 내림</t>
        </r>
      </text>
    </comment>
    <comment ref="M12" authorId="0">
      <text>
        <r>
          <rPr>
            <b/>
            <sz val="9"/>
            <color indexed="10"/>
            <rFont val="굴림"/>
            <family val="3"/>
          </rPr>
          <t>조기:80,000원에서 75,000원으로 5,000원 내림</t>
        </r>
      </text>
    </comment>
    <comment ref="M13" authorId="0">
      <text>
        <r>
          <rPr>
            <b/>
            <sz val="9"/>
            <color indexed="10"/>
            <rFont val="굴림"/>
            <family val="3"/>
          </rPr>
          <t>명태:3,600원에서 3,500원으로 100원 내림</t>
        </r>
      </text>
    </comment>
    <comment ref="M21" authorId="0">
      <text>
        <r>
          <rPr>
            <b/>
            <sz val="9"/>
            <color indexed="10"/>
            <rFont val="굴림"/>
            <family val="3"/>
          </rPr>
          <t>사과:14,000원에서 13,000원으로 1,000원 내림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배:21,000원에서 20,000원으로 1,000원 내림</t>
        </r>
      </text>
    </comment>
    <comment ref="M11" authorId="0">
      <text>
        <r>
          <rPr>
            <b/>
            <sz val="9"/>
            <color indexed="10"/>
            <rFont val="굴림"/>
            <family val="3"/>
          </rPr>
          <t>달걀:1,250원에서 1,400원으로 150원 오름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무:1,400원에서 1,300원으로 100원 내림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파:1,180원에서 1,410원으로 230원 오름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귤:4,700원에서 4,850원으로 150원 오름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조기:16,000원에서 15,000원으로 1,000원 내림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조기:4,000원에서 33,000원으로 700원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고등어:4,000원에서 3,400원으로 600원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무:1,500원에서 1,300원으로 200원 내림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배추:3,980원에서 3,000원으로 980원 내림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흥해: 300원 오름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돼지고기: 650원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750원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150원 오름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조기: 9,000원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 1,800원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1,100원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 4,000원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 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 480원 내림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 530원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 630원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 5,000원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 1,000원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 500원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 3,550원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고추: 1,000원 내림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마늘: 500원 내림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소주: 50원 오름</t>
        </r>
      </text>
    </comment>
    <comment ref="F28" authorId="0">
      <text>
        <r>
          <rPr>
            <b/>
            <sz val="9"/>
            <color indexed="10"/>
            <rFont val="굴림"/>
            <family val="3"/>
          </rPr>
          <t>맥주: 50원 내림</t>
        </r>
      </text>
    </comment>
    <comment ref="F29" authorId="0">
      <text>
        <r>
          <rPr>
            <b/>
            <sz val="9"/>
            <color indexed="10"/>
            <rFont val="굴림"/>
            <family val="3"/>
          </rPr>
          <t>청주: 50원 내림</t>
        </r>
      </text>
    </comment>
    <comment ref="F32" authorId="0">
      <text>
        <r>
          <rPr>
            <b/>
            <sz val="9"/>
            <rFont val="굴림"/>
            <family val="3"/>
          </rPr>
          <t>식용유: 660원 오름</t>
        </r>
      </text>
    </comment>
    <comment ref="F33" authorId="0">
      <text>
        <r>
          <rPr>
            <b/>
            <sz val="9"/>
            <color indexed="10"/>
            <rFont val="굴림"/>
            <family val="3"/>
          </rPr>
          <t>설탕: 100원 오름</t>
        </r>
      </text>
    </comment>
  </commentList>
</comments>
</file>

<file path=xl/comments11.xml><?xml version="1.0" encoding="utf-8"?>
<comments xmlns="http://schemas.openxmlformats.org/spreadsheetml/2006/main">
  <authors>
    <author>KOREAN</author>
  </authors>
  <commentList>
    <comment ref="G13" authorId="0">
      <text>
        <r>
          <rPr>
            <b/>
            <sz val="9"/>
            <color indexed="10"/>
            <rFont val="굴림"/>
            <family val="3"/>
          </rPr>
          <t>명태:2,000원에서 2,500원으로 500원 오름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고등어:2,000원에서 1,700원으로 300원 내림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무:1,300원에서 1,000원으로 300원 내림</t>
        </r>
      </text>
    </comment>
    <comment ref="G19" authorId="0">
      <text>
        <r>
          <rPr>
            <b/>
            <sz val="9"/>
            <color indexed="10"/>
            <rFont val="굴림"/>
            <family val="3"/>
          </rPr>
          <t>파:2,300원에서 2,000원으로 300원 내림</t>
        </r>
      </text>
    </comment>
    <comment ref="H8" authorId="0">
      <text>
        <r>
          <rPr>
            <b/>
            <sz val="9"/>
            <color indexed="10"/>
            <rFont val="굴림"/>
            <family val="3"/>
          </rPr>
          <t>쇠고기:18,300원에서 20,000원으로 1,700원 오름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무:700원에서 900원으로 200원 오름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배추:1,500원에서 1,600원으로 100원 오름</t>
        </r>
      </text>
    </comment>
    <comment ref="H19" authorId="0">
      <text>
        <r>
          <rPr>
            <b/>
            <sz val="9"/>
            <color indexed="10"/>
            <rFont val="굴림"/>
            <family val="3"/>
          </rPr>
          <t>파:1,800원에서 2,200원으로 400원 오름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귤:7,000원에서 3,500원으로 3,500원 내림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고등어:3,000원에서 3,500원으로 500원 오름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냉동오징어:14,000원에서 11,000원으로 3,000원 내림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 2,000원에서 1,800원으로 200원 내림</t>
        </r>
      </text>
    </comment>
    <comment ref="I21" authorId="0">
      <text>
        <r>
          <rPr>
            <b/>
            <sz val="9"/>
            <color indexed="10"/>
            <rFont val="굴림"/>
            <family val="3"/>
          </rPr>
          <t>무: 15,000원에서 12,000원으로 3,000원 내림</t>
        </r>
      </text>
    </comment>
    <comment ref="I22" authorId="0">
      <text>
        <r>
          <rPr>
            <b/>
            <sz val="9"/>
            <color indexed="10"/>
            <rFont val="굴림"/>
            <family val="3"/>
          </rPr>
          <t>배: 18,000원에서 16,000원으로 2,000원 내림</t>
        </r>
      </text>
    </comment>
    <comment ref="J12" authorId="0">
      <text>
        <r>
          <rPr>
            <b/>
            <sz val="9"/>
            <color indexed="10"/>
            <rFont val="굴림"/>
            <family val="3"/>
          </rPr>
          <t>조기:35,000원에서 30,000원으로 5,000원 내림</t>
        </r>
      </text>
    </comment>
    <comment ref="J13" authorId="0">
      <text>
        <r>
          <rPr>
            <b/>
            <sz val="9"/>
            <color indexed="10"/>
            <rFont val="굴림"/>
            <family val="3"/>
          </rPr>
          <t>명태:4,000원에서 3,500원으로 500원 내림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고등어:3,500원에서 3,000원으로 500원 내림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배추:2,500원에서 2,800원으로 300원 오름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파:2,000원에서 1,800원으로 200원 내림</t>
        </r>
      </text>
    </comment>
    <comment ref="K17" authorId="0">
      <text>
        <r>
          <rPr>
            <b/>
            <sz val="9"/>
            <color indexed="10"/>
            <rFont val="굴림"/>
            <family val="3"/>
          </rPr>
          <t>무:1,000원에서 900원으로 100원 내림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배추:2,000원에서 1,800원으로 200원 내림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닭고기:3,900원에서 3,800원으로 150원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무:1,300원에서 1,200원으로 100원 내림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배추:2,500원에서 2,300원으로 200원 내림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파:1,180원에서 1,350원으로 170원 오름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배:20,000원에서 19,500원으로 500원 내림</t>
        </r>
      </text>
    </comment>
    <comment ref="M23" authorId="0">
      <text>
        <r>
          <rPr>
            <b/>
            <sz val="9"/>
            <color indexed="10"/>
            <rFont val="굴림"/>
            <family val="3"/>
          </rPr>
          <t>밤:4,800원에서 4,600원으로 200원 내림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귤:4,850원에서 5,200원으로 350원 오름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닭고기:5,300원에서 4,700원으로 600원 내림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조기:15,000원에서 13,000원으로 2,000원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고등어:3,400원에서 3,000원으로 400원 내림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귤:4,860원에서 6,300원으로 1,440원 오름</t>
        </r>
      </text>
    </comment>
    <comment ref="N25" authorId="0">
      <text>
        <r>
          <rPr>
            <b/>
            <sz val="9"/>
            <color indexed="10"/>
            <rFont val="굴림"/>
            <family val="3"/>
          </rPr>
          <t>고추:9,000원에서 8,500원으로 500원 내림</t>
        </r>
      </text>
    </comment>
    <comment ref="O8" authorId="0">
      <text>
        <r>
          <rPr>
            <b/>
            <sz val="9"/>
            <color indexed="10"/>
            <rFont val="굴림"/>
            <family val="3"/>
          </rPr>
          <t>쇠고기:15,300원에서 21,670원으로 6,370원 오름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돼지고기:6,900원에서 7,500원으로 600원 오름</t>
        </r>
      </text>
    </comment>
    <comment ref="O11" authorId="0">
      <text>
        <r>
          <rPr>
            <b/>
            <sz val="9"/>
            <color indexed="10"/>
            <rFont val="굴림"/>
            <family val="3"/>
          </rPr>
          <t>달걀:1,200원에서 1,500원으로 300원 오름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명태:3,450원에서 4,000원으로 550원 오름</t>
        </r>
      </text>
    </comment>
    <comment ref="O14" authorId="0">
      <text>
        <r>
          <rPr>
            <b/>
            <sz val="9"/>
            <color indexed="10"/>
            <rFont val="굴림"/>
            <family val="3"/>
          </rPr>
          <t>고등어:2,900원에서 4,500원으로 1,600원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배추:2,500원에서 3,000원으로 500원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파:1,350원에서 1,800원으로 450원 오름</t>
        </r>
      </text>
    </comment>
    <comment ref="O20" authorId="0">
      <text>
        <r>
          <rPr>
            <b/>
            <sz val="9"/>
            <color indexed="10"/>
            <rFont val="굴림"/>
            <family val="3"/>
          </rPr>
          <t>양파:1,300원에서 1,200원으로 100원 내림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사과:15,500원에서 17,000원으로 1,500원 오름</t>
        </r>
      </text>
    </comment>
    <comment ref="O22" authorId="0">
      <text>
        <r>
          <rPr>
            <b/>
            <sz val="9"/>
            <color indexed="10"/>
            <rFont val="굴림"/>
            <family val="3"/>
          </rPr>
          <t>배:24,000원에서 26,000원으로 2,000원 오름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귤:5,100원에서 3,500원으로 1,600원 내림</t>
        </r>
      </text>
    </comment>
    <comment ref="O31" authorId="0">
      <text>
        <r>
          <rPr>
            <b/>
            <sz val="9"/>
            <color indexed="10"/>
            <rFont val="굴림"/>
            <family val="3"/>
          </rPr>
          <t>참기름:5,500원에서 4,800원으로 700원 내림</t>
        </r>
      </text>
    </comment>
    <comment ref="O42" authorId="0">
      <text>
        <r>
          <rPr>
            <b/>
            <sz val="9"/>
            <color indexed="10"/>
            <rFont val="굴림"/>
            <family val="3"/>
          </rPr>
          <t>삼겹살:5,500원에서 6,000원으로 500원 오름</t>
        </r>
      </text>
    </comment>
    <comment ref="P11" authorId="0">
      <text>
        <r>
          <rPr>
            <b/>
            <sz val="9"/>
            <color indexed="10"/>
            <rFont val="굴림"/>
            <family val="3"/>
          </rPr>
          <t>달걀:1,400원에서 1,300원으로 100원 내림</t>
        </r>
      </text>
    </comment>
    <comment ref="P15" authorId="0">
      <text>
        <r>
          <rPr>
            <b/>
            <sz val="9"/>
            <color indexed="10"/>
            <rFont val="굴림"/>
            <family val="3"/>
          </rPr>
          <t>냉동오징어:20,000원에서 18,000원으로 2,000원 내림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배추:4,300원에서 4,000원으로 300원 내림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닭고기:4,300원에서 4,000원으로 300원 내림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달걀:1,400원에서 1,300원으로 100원 내림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조기:30,000원에서 28,000원으로 2,000원 내림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명태:3,500원에서 3,700원으로 200원 오름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냉동오징어:5,000원에서 6,000원으로 1,000원 내림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배추:3,300원에서 3,000원으로 300원 내림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파:3,000원에서 2,500원으로 500원 내림</t>
        </r>
      </text>
    </comment>
    <comment ref="Q24" authorId="0">
      <text>
        <r>
          <rPr>
            <b/>
            <sz val="9"/>
            <color indexed="10"/>
            <rFont val="굴림"/>
            <family val="3"/>
          </rPr>
          <t>귤:3,700원에서 3,400원으로 300원 내림</t>
        </r>
      </text>
    </comment>
    <comment ref="Q27" authorId="0">
      <text>
        <r>
          <rPr>
            <b/>
            <sz val="9"/>
            <color indexed="10"/>
            <rFont val="굴림"/>
            <family val="3"/>
          </rPr>
          <t>소주:930원에서 970원으로 40원 오름</t>
        </r>
      </text>
    </comment>
    <comment ref="Q29" authorId="0">
      <text>
        <r>
          <rPr>
            <b/>
            <sz val="9"/>
            <color indexed="10"/>
            <rFont val="굴림"/>
            <family val="3"/>
          </rPr>
          <t>청주:7,880원에서 7,850원으로 30원 내림</t>
        </r>
      </text>
    </comment>
    <comment ref="Q31" authorId="0">
      <text>
        <r>
          <rPr>
            <b/>
            <sz val="9"/>
            <color indexed="10"/>
            <rFont val="굴림"/>
            <family val="3"/>
          </rPr>
          <t>참기름:4,700원에서 4,820원으로 120원 오름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쇠고기:8,070원 오름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돼지고기:600원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닭고기:1,050원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달걀:100원 오름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닭고기:9,000원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명태:750원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고등어:1,500원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냉동오징어:6,000원 내림</t>
        </r>
      </text>
    </comment>
    <comment ref="F42" authorId="0">
      <text>
        <r>
          <rPr>
            <b/>
            <sz val="9"/>
            <color indexed="10"/>
            <rFont val="굴림"/>
            <family val="3"/>
          </rPr>
          <t>삼겹살:500원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무:500원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배추:100원 내림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파:50원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양파:100원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사과:1,500원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배:500원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밤:200원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귤:3,610원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고추:500원 내림</t>
        </r>
      </text>
    </comment>
    <comment ref="F27" authorId="0">
      <text>
        <r>
          <rPr>
            <b/>
            <sz val="9"/>
            <rFont val="굴림"/>
            <family val="3"/>
          </rPr>
          <t>소주:40원 오름</t>
        </r>
      </text>
    </comment>
    <comment ref="F29" authorId="0">
      <text>
        <r>
          <rPr>
            <b/>
            <sz val="9"/>
            <color indexed="10"/>
            <rFont val="굴림"/>
            <family val="3"/>
          </rPr>
          <t>청주:30원 내림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참기름:580원 오름</t>
        </r>
      </text>
    </comment>
  </commentList>
</comments>
</file>

<file path=xl/comments12.xml><?xml version="1.0" encoding="utf-8"?>
<comments xmlns="http://schemas.openxmlformats.org/spreadsheetml/2006/main">
  <authors>
    <author>KOREAN</author>
  </authors>
  <commentList>
    <comment ref="G11" authorId="0">
      <text>
        <r>
          <rPr>
            <b/>
            <sz val="9"/>
            <color indexed="10"/>
            <rFont val="굴림"/>
            <family val="3"/>
          </rPr>
          <t>달걀:1,200원에서 1,100원으로 100원 내림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고등어:1,700원에서 1,500원으로 200원 내림</t>
        </r>
      </text>
    </comment>
    <comment ref="G18" authorId="0">
      <text>
        <r>
          <rPr>
            <b/>
            <sz val="9"/>
            <color indexed="10"/>
            <rFont val="굴림"/>
            <family val="3"/>
          </rPr>
          <t>배추:3,000원에서 2,500원으로 500원 내림</t>
        </r>
      </text>
    </comment>
    <comment ref="G24" authorId="0">
      <text>
        <r>
          <rPr>
            <b/>
            <sz val="9"/>
            <color indexed="10"/>
            <rFont val="굴림"/>
            <family val="3"/>
          </rPr>
          <t>귤:4,000원에서 2,000원으로 2,000원 내림</t>
        </r>
      </text>
    </comment>
    <comment ref="H21" authorId="0">
      <text>
        <r>
          <rPr>
            <b/>
            <sz val="9"/>
            <color indexed="10"/>
            <rFont val="굴림"/>
            <family val="3"/>
          </rPr>
          <t>사과:10,000원에서 9,000원으로 1,000원 내림</t>
        </r>
      </text>
    </comment>
    <comment ref="H22" authorId="0">
      <text>
        <r>
          <rPr>
            <b/>
            <sz val="9"/>
            <color indexed="10"/>
            <rFont val="굴림"/>
            <family val="3"/>
          </rPr>
          <t>배:20,000원에서 17,000원으로 3,000원 내림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귤:3,500원에서 3,000원으로 500원 내림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냉동오징어:11,000원에서 9,000원으로 2,000원 내림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무:1,800원에서 1,700원으로 100원 내림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배추:2,000원에서 1,800원으로 200원 내림</t>
        </r>
      </text>
    </comment>
    <comment ref="I21" authorId="0">
      <text>
        <r>
          <rPr>
            <b/>
            <sz val="9"/>
            <color indexed="10"/>
            <rFont val="굴림"/>
            <family val="3"/>
          </rPr>
          <t>사과:12,000원에서 10,000원으로 2,000원 내림</t>
        </r>
      </text>
    </comment>
    <comment ref="I22" authorId="0">
      <text>
        <r>
          <rPr>
            <b/>
            <sz val="9"/>
            <color indexed="10"/>
            <rFont val="굴림"/>
            <family val="3"/>
          </rPr>
          <t>배:16,000원에서 14,000원으로 2,000원 내림</t>
        </r>
      </text>
    </comment>
    <comment ref="I24" authorId="0">
      <text>
        <r>
          <rPr>
            <b/>
            <sz val="9"/>
            <color indexed="10"/>
            <rFont val="굴림"/>
            <family val="3"/>
          </rPr>
          <t>귤:5,000원에서 4,000원으로 1,000원 내림</t>
        </r>
      </text>
    </comment>
    <comment ref="J15" authorId="0">
      <text>
        <r>
          <rPr>
            <b/>
            <sz val="9"/>
            <color indexed="10"/>
            <rFont val="굴림"/>
            <family val="3"/>
          </rPr>
          <t>냉동오징어:12,000원에서 10,000원으로 2,000원 내림</t>
        </r>
      </text>
    </comment>
    <comment ref="J17" authorId="0">
      <text>
        <r>
          <rPr>
            <b/>
            <sz val="9"/>
            <color indexed="10"/>
            <rFont val="굴림"/>
            <family val="3"/>
          </rPr>
          <t>무:2,000원에서 1,800원으로 200원 내림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파:2,000원에서 1,800원으로 200원 내림</t>
        </r>
      </text>
    </comment>
    <comment ref="K8" authorId="0">
      <text>
        <r>
          <rPr>
            <b/>
            <sz val="9"/>
            <color indexed="10"/>
            <rFont val="굴림"/>
            <family val="3"/>
          </rPr>
          <t>쇠고기:14,500원에서 16,600원으로 2,100원 오름</t>
        </r>
      </text>
    </comment>
    <comment ref="K15" authorId="0">
      <text>
        <r>
          <rPr>
            <b/>
            <sz val="9"/>
            <color indexed="10"/>
            <rFont val="굴림"/>
            <family val="3"/>
          </rPr>
          <t>냉동오징어:15,000원에서 12,000원으로 3,000원 내림</t>
        </r>
      </text>
    </comment>
    <comment ref="K24" authorId="0">
      <text>
        <r>
          <rPr>
            <b/>
            <sz val="9"/>
            <color indexed="10"/>
            <rFont val="굴림"/>
            <family val="3"/>
          </rPr>
          <t>귤:6,000원에서 3,000원으로 3,000원 내림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쌀:42,000원에서 41,500원으로 500원 내림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돼지고기:8,350원에서 8,000원으로 350원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고등어:3,000원에서 3,200원으로 200원 오름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냉동오징어:14,000원에서 13,000원으로 1,000원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무:1,200원에서 1,500원으로 300원 오름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배추:2,300원에서 3,000원으로 700원 오름</t>
        </r>
      </text>
    </comment>
    <comment ref="M23" authorId="0">
      <text>
        <r>
          <rPr>
            <b/>
            <sz val="9"/>
            <color indexed="10"/>
            <rFont val="굴림"/>
            <family val="3"/>
          </rPr>
          <t>밤:4,600원에서 4,500원으로 100원 내림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귤:5,200원에서 4,800원으로 400원 내림</t>
        </r>
      </text>
    </comment>
    <comment ref="M30" authorId="0">
      <text>
        <r>
          <rPr>
            <b/>
            <sz val="9"/>
            <color indexed="10"/>
            <rFont val="굴림"/>
            <family val="3"/>
          </rPr>
          <t>두부:1,000원에서 1,150원으로 150원 오름</t>
        </r>
      </text>
    </comment>
    <comment ref="M59" authorId="0">
      <text>
        <r>
          <rPr>
            <b/>
            <sz val="9"/>
            <color indexed="10"/>
            <rFont val="굴림"/>
            <family val="3"/>
          </rPr>
          <t>아파트관리비 신축주공 저층 18평기준: 23,000에서 27,000원으로 4,000원 오름</t>
        </r>
      </text>
    </comment>
    <comment ref="M60" authorId="0">
      <text>
        <r>
          <rPr>
            <b/>
            <sz val="9"/>
            <color indexed="10"/>
            <rFont val="굴림"/>
            <family val="3"/>
          </rPr>
          <t>아파트관리비 신축주공 고층 32평기준: 40,000에서 45,000원으로 5,000원 오름</t>
        </r>
      </text>
    </comment>
    <comment ref="M83" authorId="0">
      <text>
        <r>
          <rPr>
            <b/>
            <sz val="9"/>
            <color indexed="10"/>
            <rFont val="굴림"/>
            <family val="3"/>
          </rPr>
          <t>목욕료(성인): 3,500에서 4,000원으로 500원 오름</t>
        </r>
      </text>
    </comment>
    <comment ref="M84" authorId="0">
      <text>
        <r>
          <rPr>
            <b/>
            <sz val="9"/>
            <color indexed="10"/>
            <rFont val="굴림"/>
            <family val="3"/>
          </rPr>
          <t>목욕료(아동): 2,500에서 3,000원으로 500원 오름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 3,500에서 3,000원으로 500원 내림</t>
        </r>
      </text>
    </comment>
    <comment ref="O25" authorId="0">
      <text>
        <r>
          <rPr>
            <b/>
            <sz val="9"/>
            <color indexed="10"/>
            <rFont val="굴림"/>
            <family val="3"/>
          </rPr>
          <t>고추: 5,500에서 5,200원으로 300원 내림</t>
        </r>
      </text>
    </comment>
    <comment ref="P13" authorId="0">
      <text>
        <r>
          <rPr>
            <b/>
            <sz val="9"/>
            <color indexed="10"/>
            <rFont val="굴림"/>
            <family val="3"/>
          </rPr>
          <t>명태: 3,000에서 2,500원으로 500원 내림</t>
        </r>
      </text>
    </comment>
    <comment ref="P17" authorId="0">
      <text>
        <r>
          <rPr>
            <b/>
            <sz val="9"/>
            <color indexed="10"/>
            <rFont val="굴림"/>
            <family val="3"/>
          </rPr>
          <t>무: 1,200에서 900원으로 300원 내림</t>
        </r>
      </text>
    </comment>
    <comment ref="P21" authorId="0">
      <text>
        <r>
          <rPr>
            <b/>
            <sz val="9"/>
            <color indexed="10"/>
            <rFont val="굴림"/>
            <family val="3"/>
          </rPr>
          <t>사과:15,000원에서 11,000원으로 4,000원 내림</t>
        </r>
      </text>
    </comment>
    <comment ref="P22" authorId="0">
      <text>
        <r>
          <rPr>
            <b/>
            <sz val="9"/>
            <color indexed="10"/>
            <rFont val="굴림"/>
            <family val="3"/>
          </rPr>
          <t>배:20,000원에서 15,000원으로 5,000원 내림</t>
        </r>
      </text>
    </comment>
    <comment ref="P23" authorId="0">
      <text>
        <r>
          <rPr>
            <b/>
            <sz val="9"/>
            <color indexed="10"/>
            <rFont val="굴림"/>
            <family val="3"/>
          </rPr>
          <t>밤:5,000원에서 4,000원으로 1,000원 내림</t>
        </r>
      </text>
    </comment>
    <comment ref="P24" authorId="0">
      <text>
        <r>
          <rPr>
            <b/>
            <sz val="9"/>
            <color indexed="10"/>
            <rFont val="굴림"/>
            <family val="3"/>
          </rPr>
          <t>귤:3,500원에서 4,000원으로 500원 오름</t>
        </r>
      </text>
    </comment>
    <comment ref="Q5" authorId="0">
      <text>
        <r>
          <rPr>
            <b/>
            <sz val="9"/>
            <color indexed="10"/>
            <rFont val="굴림"/>
            <family val="3"/>
          </rPr>
          <t>쌀:38,000원에서 37,000원으로 1,000원 내림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보리쌀:4,000원에서 3,700원으로 300원 내림</t>
        </r>
      </text>
    </comment>
    <comment ref="Q9" authorId="0">
      <text>
        <r>
          <rPr>
            <b/>
            <sz val="9"/>
            <color indexed="10"/>
            <rFont val="굴림"/>
            <family val="3"/>
          </rPr>
          <t>돼지고기:7,200원에서 7,000원으로 200원 내림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달걀:1,300원에서 1,100원으로 100원 내림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조기:28,000원에서 25,000원으로 3,000원 내림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명태:3,700원에서 3,500원으로 200원 내림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냉동오징어:6,000원에서 5,000원으로 1,000원 내림</t>
        </r>
      </text>
    </comment>
    <comment ref="Q16" authorId="0">
      <text>
        <r>
          <rPr>
            <b/>
            <sz val="9"/>
            <color indexed="10"/>
            <rFont val="굴림"/>
            <family val="3"/>
          </rPr>
          <t>김:6,000원에서 5,000원으로 1,000원 내림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 1,300에서 1,800원으로 500원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 3,000에서 3,800원으로 800원 오름</t>
        </r>
      </text>
    </comment>
    <comment ref="Q20" authorId="0">
      <text>
        <r>
          <rPr>
            <b/>
            <sz val="9"/>
            <color indexed="10"/>
            <rFont val="굴림"/>
            <family val="3"/>
          </rPr>
          <t>양파: 2,500에서 2,300원으로 200원 내림</t>
        </r>
      </text>
    </comment>
    <comment ref="Q23" authorId="0">
      <text>
        <r>
          <rPr>
            <b/>
            <sz val="9"/>
            <color indexed="10"/>
            <rFont val="굴림"/>
            <family val="3"/>
          </rPr>
          <t>밤: 3,000에서 2,800원으로 200원 내림</t>
        </r>
      </text>
    </comment>
    <comment ref="Q24" authorId="0">
      <text>
        <r>
          <rPr>
            <b/>
            <sz val="9"/>
            <color indexed="10"/>
            <rFont val="굴림"/>
            <family val="3"/>
          </rPr>
          <t>귤:3,400원에서 3,000원으로 400원 내림</t>
        </r>
      </text>
    </comment>
    <comment ref="Q27" authorId="0">
      <text>
        <r>
          <rPr>
            <b/>
            <sz val="9"/>
            <color indexed="10"/>
            <rFont val="굴림"/>
            <family val="3"/>
          </rPr>
          <t>소주:970원에서 1,000원으로 30원 오름</t>
        </r>
      </text>
    </comment>
    <comment ref="Q28" authorId="0">
      <text>
        <r>
          <rPr>
            <b/>
            <sz val="9"/>
            <color indexed="10"/>
            <rFont val="굴림"/>
            <family val="3"/>
          </rPr>
          <t>맥주:1,130원에서 1,100원으로 30원 내림</t>
        </r>
      </text>
    </comment>
    <comment ref="Q29" authorId="0">
      <text>
        <r>
          <rPr>
            <b/>
            <sz val="9"/>
            <color indexed="10"/>
            <rFont val="굴림"/>
            <family val="3"/>
          </rPr>
          <t>청주:7,850원에서 7,810원으로 40원 내림</t>
        </r>
      </text>
    </comment>
    <comment ref="Q31" authorId="0">
      <text>
        <r>
          <rPr>
            <b/>
            <sz val="9"/>
            <color indexed="10"/>
            <rFont val="굴림"/>
            <family val="3"/>
          </rPr>
          <t>참기름:4,820원에서 4,800원으로 20원 내림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일반미: 1,500원 내림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보리쌀: 300원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 2,100원 오름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돼지고기: 550원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200원 내림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조기: 3,000원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 700원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 9,000원 내림</t>
        </r>
      </text>
    </comment>
    <comment ref="F16" authorId="0">
      <text>
        <r>
          <rPr>
            <b/>
            <sz val="9"/>
            <color indexed="10"/>
            <rFont val="굴림"/>
            <family val="3"/>
          </rPr>
          <t>김: 1,000원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 200원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 800원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 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 200원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 7,000원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 10,000원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 1,300원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 7,300원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고추: 300원 내림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소주: 30원 오름</t>
        </r>
      </text>
    </comment>
    <comment ref="F28" authorId="0">
      <text>
        <r>
          <rPr>
            <b/>
            <sz val="9"/>
            <color indexed="10"/>
            <rFont val="굴림"/>
            <family val="3"/>
          </rPr>
          <t>맥주: 30원 내림</t>
        </r>
      </text>
    </comment>
    <comment ref="F30" authorId="0">
      <text>
        <r>
          <rPr>
            <b/>
            <sz val="9"/>
            <color indexed="10"/>
            <rFont val="굴림"/>
            <family val="3"/>
          </rPr>
          <t>두부: 150원 오름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참기름: 20원 내림</t>
        </r>
      </text>
    </comment>
    <comment ref="F59" authorId="0">
      <text>
        <r>
          <rPr>
            <b/>
            <sz val="9"/>
            <color indexed="10"/>
            <rFont val="굴림"/>
            <family val="3"/>
          </rPr>
          <t>아파트관리비 신축주공 저층 18평기준: 4,000원 오름</t>
        </r>
      </text>
    </comment>
    <comment ref="F60" authorId="0">
      <text>
        <r>
          <rPr>
            <b/>
            <sz val="9"/>
            <color indexed="10"/>
            <rFont val="굴림"/>
            <family val="3"/>
          </rPr>
          <t>아파트관리비 신축주공 고층 32평기준: 5,000원 오름</t>
        </r>
      </text>
    </comment>
    <comment ref="F83" authorId="0">
      <text>
        <r>
          <rPr>
            <b/>
            <sz val="9"/>
            <color indexed="10"/>
            <rFont val="굴림"/>
            <family val="3"/>
          </rPr>
          <t>목욕료(성인): 500원 오름</t>
        </r>
      </text>
    </comment>
    <comment ref="F84" authorId="0">
      <text>
        <r>
          <rPr>
            <b/>
            <sz val="9"/>
            <color indexed="10"/>
            <rFont val="굴림"/>
            <family val="3"/>
          </rPr>
          <t>목욕료(아동): 500원 오름</t>
        </r>
      </text>
    </comment>
  </commentList>
</comments>
</file>

<file path=xl/comments13.xml><?xml version="1.0" encoding="utf-8"?>
<comments xmlns="http://schemas.openxmlformats.org/spreadsheetml/2006/main">
  <authors>
    <author>KOREAN</author>
  </authors>
  <commentList>
    <comment ref="Q11" authorId="0">
      <text>
        <r>
          <rPr>
            <b/>
            <sz val="9"/>
            <color indexed="10"/>
            <rFont val="굴림"/>
            <family val="3"/>
          </rPr>
          <t>달걀:1,100원에서 1,300원으로 200원 오름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조기:25,000원에서 27,000원으로 2,000원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무:1,800원에서 2,600원으로 800원 오름</t>
        </r>
      </text>
    </comment>
    <comment ref="Q43" authorId="0">
      <text>
        <r>
          <rPr>
            <b/>
            <sz val="9"/>
            <color indexed="10"/>
            <rFont val="굴림"/>
            <family val="3"/>
          </rPr>
          <t>등심구이:16,000원에서 17,200원으로 1,200원 오름</t>
        </r>
      </text>
    </comment>
    <comment ref="Q51" authorId="0">
      <text>
        <r>
          <rPr>
            <b/>
            <sz val="9"/>
            <color indexed="10"/>
            <rFont val="굴림"/>
            <family val="3"/>
          </rPr>
          <t>탕수육:12,000원에서 13,000원으로 1,000원 오름</t>
        </r>
      </text>
    </comment>
    <comment ref="Q54" authorId="0">
      <text>
        <r>
          <rPr>
            <b/>
            <sz val="9"/>
            <color indexed="10"/>
            <rFont val="굴림"/>
            <family val="3"/>
          </rPr>
          <t>소갈비:16,000원에서 17,200원으로 1,200원 오름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달걀:1,100원에서 1,330원으로 230원 오름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명태:3,300원에서 3,000원으로 300원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고등어:3,000원에서 2,600원으로 400원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무:1,300원에서 480원으로 820원 내림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사과:6,000원에서 9,000원으로 3,000원 오름</t>
        </r>
      </text>
    </comment>
    <comment ref="J5" authorId="0">
      <text>
        <r>
          <rPr>
            <b/>
            <sz val="9"/>
            <color indexed="10"/>
            <rFont val="굴림"/>
            <family val="3"/>
          </rPr>
          <t>쌀:40,000원에서 42,000원으로 2,000원 오름</t>
        </r>
      </text>
    </comment>
    <comment ref="J10" authorId="0">
      <text>
        <r>
          <rPr>
            <b/>
            <sz val="9"/>
            <color indexed="10"/>
            <rFont val="굴림"/>
            <family val="3"/>
          </rPr>
          <t>닭고기:3,500원에서 3,000원으로 500원 내림</t>
        </r>
      </text>
    </comment>
    <comment ref="J11" authorId="0">
      <text>
        <r>
          <rPr>
            <b/>
            <sz val="9"/>
            <color indexed="10"/>
            <rFont val="굴림"/>
            <family val="3"/>
          </rPr>
          <t>달걀:1,300원에서 1,200원으로 100원 내림</t>
        </r>
      </text>
    </comment>
    <comment ref="J17" authorId="0">
      <text>
        <r>
          <rPr>
            <b/>
            <sz val="9"/>
            <color indexed="10"/>
            <rFont val="굴림"/>
            <family val="3"/>
          </rPr>
          <t>무:1,800원에서 2,500원으로 700원 오름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배추:2,800원에서 3,500원으로 700원 오름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파:1,800원에서 2,000원으로 200원 오름</t>
        </r>
      </text>
    </comment>
    <comment ref="J49" authorId="0">
      <text>
        <r>
          <rPr>
            <b/>
            <sz val="9"/>
            <color indexed="10"/>
            <rFont val="굴림"/>
            <family val="3"/>
          </rPr>
          <t>짜장면:3,000원에서 3,500원으로 500원 오름</t>
        </r>
      </text>
    </comment>
    <comment ref="J50" authorId="0">
      <text>
        <r>
          <rPr>
            <b/>
            <sz val="9"/>
            <color indexed="10"/>
            <rFont val="굴림"/>
            <family val="3"/>
          </rPr>
          <t>짬뽕:3,500원에서 4,000원으로 500원 오름</t>
        </r>
      </text>
    </comment>
    <comment ref="H7" authorId="0">
      <text>
        <r>
          <rPr>
            <b/>
            <sz val="9"/>
            <color indexed="10"/>
            <rFont val="굴림"/>
            <family val="3"/>
          </rPr>
          <t>콩:3,750원에서 4,400원으로 650원 오름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달걀:1,200원에서 1,130원으로 70원 내림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무:900원에서 1,000원으로 100원 오름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배추:1,600원에서 1,200원으로 400원 내림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귤:3,000원에서 2,000원으로 1,000원 내림</t>
        </r>
      </text>
    </comment>
    <comment ref="K11" authorId="0">
      <text>
        <r>
          <rPr>
            <b/>
            <sz val="9"/>
            <color indexed="10"/>
            <rFont val="굴림"/>
            <family val="3"/>
          </rPr>
          <t>달걀:1,300원에서 1,200원으로 100원 내림</t>
        </r>
      </text>
    </comment>
    <comment ref="K17" authorId="0">
      <text>
        <r>
          <rPr>
            <b/>
            <sz val="9"/>
            <color indexed="10"/>
            <rFont val="굴림"/>
            <family val="3"/>
          </rPr>
          <t>무:900원에서 1,000원으로 100원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배추:3,000원에서 3,500원으로 500원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파:1,800원에서 1,900원으로 100원 오름</t>
        </r>
      </text>
    </comment>
    <comment ref="O20" authorId="0">
      <text>
        <r>
          <rPr>
            <b/>
            <sz val="9"/>
            <color indexed="10"/>
            <rFont val="굴림"/>
            <family val="3"/>
          </rPr>
          <t>양파:1,200원에서 1,400원으로 200원 오름</t>
        </r>
      </text>
    </comment>
    <comment ref="O26" authorId="0">
      <text>
        <r>
          <rPr>
            <b/>
            <sz val="9"/>
            <color indexed="10"/>
            <rFont val="굴림"/>
            <family val="3"/>
          </rPr>
          <t>마늘:4,200원에서 4,000원으로 200원 내림</t>
        </r>
      </text>
    </comment>
    <comment ref="G11" authorId="0">
      <text>
        <r>
          <rPr>
            <b/>
            <sz val="9"/>
            <color indexed="10"/>
            <rFont val="굴림"/>
            <family val="3"/>
          </rPr>
          <t>달걀:1,100원에서 1,000원으로 100원 내림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고등어:1,500원에서 1,300원으로 200원 내림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무:1,000원에서 1,300원으로300원 오름</t>
        </r>
      </text>
    </comment>
    <comment ref="L18" authorId="0">
      <text>
        <r>
          <rPr>
            <b/>
            <sz val="9"/>
            <color indexed="10"/>
            <rFont val="굴림"/>
            <family val="3"/>
          </rPr>
          <t>배추:4,000원에서 4,500원으로 500원 오름</t>
        </r>
      </text>
    </comment>
    <comment ref="I10" authorId="0">
      <text>
        <r>
          <rPr>
            <b/>
            <sz val="9"/>
            <color indexed="10"/>
            <rFont val="굴림"/>
            <family val="3"/>
          </rPr>
          <t>닭고기:3,000원에서 3,500원으로 500원 오름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고등어:3,500원에서 3,000원으로 500원 내림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냉동오징어:9,000원에서 8,000원으로 1,000원 내림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무:1,700원에서 1,500원으로 200원 내림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배추:1,800원에서 1,600원으로 200원 내림</t>
        </r>
      </text>
    </comment>
    <comment ref="I24" authorId="0">
      <text>
        <r>
          <rPr>
            <b/>
            <sz val="9"/>
            <color indexed="10"/>
            <rFont val="굴림"/>
            <family val="3"/>
          </rPr>
          <t>귤:5,000원에서 4,000원으로 1,000원 내림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쌀:41,500원에서 41,000원으로 500원 내림</t>
        </r>
      </text>
    </comment>
    <comment ref="M8" authorId="0">
      <text>
        <r>
          <rPr>
            <b/>
            <sz val="9"/>
            <color indexed="10"/>
            <rFont val="굴림"/>
            <family val="3"/>
          </rPr>
          <t>쇠고기:15,000원에서 15,150원으로 150원 오름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닭고기:3,800원에서 3,700원으로 100원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고등어:3,200원에서 3,000원으로 200원 내림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냉동오징어:13,000원에서 12,000원으로 1,000원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무:1,500원에서 1,700원으로 200원 오름</t>
        </r>
      </text>
    </comment>
    <comment ref="M21" authorId="0">
      <text>
        <r>
          <rPr>
            <b/>
            <sz val="9"/>
            <color indexed="10"/>
            <rFont val="굴림"/>
            <family val="3"/>
          </rPr>
          <t>사과:13,000원에서 12,500원으로 500원 내림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배:19,500원에서 20,000원으로 500원 오름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귤:4,800원에서 3,900원으로 900원 내림</t>
        </r>
      </text>
    </comment>
  </commentList>
</comments>
</file>

<file path=xl/comments14.xml><?xml version="1.0" encoding="utf-8"?>
<comments xmlns="http://schemas.openxmlformats.org/spreadsheetml/2006/main">
  <authors>
    <author>KOREAN</author>
  </authors>
  <commentList>
    <comment ref="N10" authorId="0">
      <text>
        <r>
          <rPr>
            <b/>
            <sz val="9"/>
            <color indexed="10"/>
            <rFont val="굴림"/>
            <family val="3"/>
          </rPr>
          <t>닭고기:4,700원에서 3,500원으로 1,200원 내림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조기:13,000원에서 10,000원으로 3,000원 내림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명태:3,000원에서 3,700원으로 700원 오름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고등어:2,600원에서 3,100원으로 500원 오름</t>
        </r>
      </text>
    </comment>
    <comment ref="N15" authorId="0">
      <text>
        <r>
          <rPr>
            <b/>
            <sz val="9"/>
            <color indexed="10"/>
            <rFont val="굴림"/>
            <family val="3"/>
          </rPr>
          <t>냉동오징어:21,000원에서 14,800원으로 6,200원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무:480원에서 590원으로 110원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배추:3,000원에서 3,250원으로 250원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파:1,000원에서 1,500원으로 500원 오름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사과:9,000원에서 10,500원으로 1,500원 오름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귤:6,300원에서 1,300원으로 5,000원 내림</t>
        </r>
      </text>
    </comment>
    <comment ref="Q5" authorId="0">
      <text>
        <r>
          <rPr>
            <b/>
            <sz val="9"/>
            <color indexed="10"/>
            <rFont val="굴림"/>
            <family val="3"/>
          </rPr>
          <t>일반미:37,000원에서 39,000원으로 2,000원 오름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보리쌀:3,700원에서 4,000원으로 300원 오름</t>
        </r>
      </text>
    </comment>
    <comment ref="Q8" authorId="0">
      <text>
        <r>
          <rPr>
            <b/>
            <sz val="9"/>
            <color indexed="10"/>
            <rFont val="굴림"/>
            <family val="3"/>
          </rPr>
          <t>쇠고기:15,300원에서 16,900원으로 1,600원 오름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조기:27,000원에서 30,000원으로 3,000원 오름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명태:3,500원에서 3,300원으로 200원 내림</t>
        </r>
      </text>
    </comment>
    <comment ref="Q14" authorId="0">
      <text>
        <r>
          <rPr>
            <b/>
            <sz val="9"/>
            <color indexed="10"/>
            <rFont val="굴림"/>
            <family val="3"/>
          </rPr>
          <t>고등어:3,000원에서 4,000원으로 1,000원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배추:3,800원에서 3,500원으로 300원 내림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사과:5,000원에서 6,000원으로 1,000원 오름</t>
        </r>
      </text>
    </comment>
    <comment ref="Q23" authorId="0">
      <text>
        <r>
          <rPr>
            <b/>
            <sz val="9"/>
            <color indexed="10"/>
            <rFont val="굴림"/>
            <family val="3"/>
          </rPr>
          <t>밤:2,800원에서3,000원으로 200원 오름</t>
        </r>
      </text>
    </comment>
    <comment ref="Q26" authorId="0">
      <text>
        <r>
          <rPr>
            <b/>
            <sz val="9"/>
            <color indexed="10"/>
            <rFont val="굴림"/>
            <family val="3"/>
          </rPr>
          <t>마늘:3,000원에서 3,300원으로 300원 오름</t>
        </r>
      </text>
    </comment>
    <comment ref="H7" authorId="0">
      <text>
        <r>
          <rPr>
            <b/>
            <sz val="9"/>
            <color indexed="10"/>
            <rFont val="굴림"/>
            <family val="3"/>
          </rPr>
          <t>콩:4,400원에서 3,750원으로 650원 내림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달걀:1,130원에서 1,200원으로 70원 오름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무:1,000원에서 900원으로 100원 내림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배추:1,200원에서 900원으로 300원 내림</t>
        </r>
      </text>
    </comment>
    <comment ref="H19" authorId="0">
      <text>
        <r>
          <rPr>
            <b/>
            <sz val="9"/>
            <color indexed="10"/>
            <rFont val="굴림"/>
            <family val="3"/>
          </rPr>
          <t>파:2,200원에서 2,000원으로 200원 내림</t>
        </r>
      </text>
    </comment>
    <comment ref="J13" authorId="0">
      <text>
        <r>
          <rPr>
            <b/>
            <sz val="9"/>
            <color indexed="10"/>
            <rFont val="굴림"/>
            <family val="3"/>
          </rPr>
          <t>명태:3,500원에서 4,000원으로 500원 오름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고등어:3,000원에서 3,500원으로 500원 오름</t>
        </r>
      </text>
    </comment>
    <comment ref="G13" authorId="0">
      <text>
        <r>
          <rPr>
            <b/>
            <sz val="9"/>
            <color indexed="10"/>
            <rFont val="굴림"/>
            <family val="3"/>
          </rPr>
          <t>명태:2,500원에서 2,000원으로 500원 내림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귤:2,000원에서 1,800원으로 200원 내림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고등어:3,000원에서 2,500원으로 500원  내림</t>
        </r>
      </text>
    </comment>
    <comment ref="I24" authorId="0">
      <text>
        <r>
          <rPr>
            <b/>
            <sz val="9"/>
            <color indexed="10"/>
            <rFont val="굴림"/>
            <family val="3"/>
          </rPr>
          <t>귤:4,000원에서 3,000원으로 1,000원 내림</t>
        </r>
      </text>
    </comment>
    <comment ref="O5" authorId="0">
      <text>
        <r>
          <rPr>
            <b/>
            <sz val="9"/>
            <color indexed="10"/>
            <rFont val="굴림"/>
            <family val="3"/>
          </rPr>
          <t>일반미:41,000원에서 41,800원으로 800원 오름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명태:4,000원에서 3,800원으로 200원 내림</t>
        </r>
      </text>
    </comment>
    <comment ref="O14" authorId="0">
      <text>
        <r>
          <rPr>
            <b/>
            <sz val="9"/>
            <color indexed="10"/>
            <rFont val="굴림"/>
            <family val="3"/>
          </rPr>
          <t>고등어:4,500원에서 3,500원으로 1,000원 내림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무:1,500원에서 1,800원으로 300원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배추:3,500원에서 2,800원으로 700원 내림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파:1,900원에서 2,000원으로 100원 오름</t>
        </r>
      </text>
    </comment>
    <comment ref="P23" authorId="0">
      <text>
        <r>
          <rPr>
            <b/>
            <sz val="9"/>
            <color indexed="10"/>
            <rFont val="굴림"/>
            <family val="3"/>
          </rPr>
          <t>밤:4,000원에서5,000원으로 1,000원 오름</t>
        </r>
      </text>
    </comment>
    <comment ref="P24" authorId="0">
      <text>
        <r>
          <rPr>
            <b/>
            <sz val="9"/>
            <color indexed="10"/>
            <rFont val="굴림"/>
            <family val="3"/>
          </rPr>
          <t>귤:3,000원에서2,000원으로 1,000원 오름</t>
        </r>
      </text>
    </comment>
    <comment ref="P25" authorId="0">
      <text>
        <r>
          <rPr>
            <b/>
            <sz val="9"/>
            <color indexed="10"/>
            <rFont val="굴림"/>
            <family val="3"/>
          </rPr>
          <t>고추:6,500원에서7,000원으로 500원 오름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일반미:41,000원에서 40,500원으로 500원 내림</t>
        </r>
      </text>
    </comment>
    <comment ref="M8" authorId="0">
      <text>
        <r>
          <rPr>
            <b/>
            <sz val="9"/>
            <color indexed="10"/>
            <rFont val="굴림"/>
            <family val="3"/>
          </rPr>
          <t>쇠고기:15,150원에서 14,250원으로 900원 오름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닭고기:3,700원에서 3,600원으로 100원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고등어:3,000원에서 2,800원으로 200원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무:1,700원에서 1,800원으로 100원 오름</t>
        </r>
      </text>
    </comment>
    <comment ref="M23" authorId="0">
      <text>
        <r>
          <rPr>
            <b/>
            <sz val="9"/>
            <color indexed="10"/>
            <rFont val="굴림"/>
            <family val="3"/>
          </rPr>
          <t>밤:4,500원에서 4,300원으로 200원 내림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귤:3,900원에서 2,980원으로 920원 내림</t>
        </r>
      </text>
    </comment>
    <comment ref="K13" authorId="0">
      <text>
        <r>
          <rPr>
            <b/>
            <sz val="9"/>
            <color indexed="10"/>
            <rFont val="굴림"/>
            <family val="3"/>
          </rPr>
          <t>명태:4,500원에서 4,000원으로 500원 내림</t>
        </r>
      </text>
    </comment>
    <comment ref="K15" authorId="0">
      <text>
        <r>
          <rPr>
            <b/>
            <sz val="9"/>
            <color indexed="10"/>
            <rFont val="굴림"/>
            <family val="3"/>
          </rPr>
          <t>냉동오징어:12,000원에서 15,000원으로 3,000원 내림</t>
        </r>
      </text>
    </comment>
    <comment ref="K21" authorId="0">
      <text>
        <r>
          <rPr>
            <b/>
            <sz val="9"/>
            <color indexed="10"/>
            <rFont val="굴림"/>
            <family val="3"/>
          </rPr>
          <t>사과:12,000원에서 10,000원으로 2,000원 내림</t>
        </r>
      </text>
    </comment>
    <comment ref="K24" authorId="0">
      <text>
        <r>
          <rPr>
            <b/>
            <sz val="9"/>
            <color indexed="10"/>
            <rFont val="굴림"/>
            <family val="3"/>
          </rPr>
          <t>귤:3,000원에서 2,000원으로 1,000원 내림</t>
        </r>
      </text>
    </comment>
  </commentList>
</comments>
</file>

<file path=xl/comments15.xml><?xml version="1.0" encoding="utf-8"?>
<comments xmlns="http://schemas.openxmlformats.org/spreadsheetml/2006/main">
  <authors>
    <author>KOREAN</author>
  </authors>
  <commentList>
    <comment ref="Q12" authorId="0">
      <text>
        <r>
          <rPr>
            <b/>
            <sz val="9"/>
            <color indexed="10"/>
            <rFont val="굴림"/>
            <family val="3"/>
          </rPr>
          <t>조기:26,000원에서 32,000원으로 5,000원 오름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명태:3,200원에서 3,500원으로 300원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무:2,600원에서 1,700원으로 900원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배추:3,500원에서 3,200원으로 300원 오름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사과:6,000원에서 5,000원으로 1,000원 내림</t>
        </r>
      </text>
    </comment>
    <comment ref="N5" authorId="0">
      <text>
        <r>
          <rPr>
            <b/>
            <sz val="9"/>
            <color indexed="10"/>
            <rFont val="굴림"/>
            <family val="3"/>
          </rPr>
          <t>쌀:38,500원에서 36,800원으로 1,700원 내림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쌀:40,500원에서 42,000원으로 1,500원 오름</t>
        </r>
      </text>
    </comment>
    <comment ref="M8" authorId="0">
      <text>
        <r>
          <rPr>
            <b/>
            <sz val="9"/>
            <color indexed="10"/>
            <rFont val="굴림"/>
            <family val="3"/>
          </rPr>
          <t>쇠고기:14,250원에서 15,000원으로 750원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고등어:2,800원에서 2,500원으로 300원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무:1,800원에서 1,500원으로 300원 내림</t>
        </r>
      </text>
    </comment>
    <comment ref="J5" authorId="0">
      <text>
        <r>
          <rPr>
            <b/>
            <sz val="9"/>
            <color indexed="10"/>
            <rFont val="굴림"/>
            <family val="3"/>
          </rPr>
          <t>쌀:42,000원에서 40,500원으로 1,500원 내림</t>
        </r>
      </text>
    </comment>
    <comment ref="J10" authorId="0">
      <text>
        <r>
          <rPr>
            <b/>
            <sz val="9"/>
            <color indexed="10"/>
            <rFont val="굴림"/>
            <family val="3"/>
          </rPr>
          <t>닭고기:3,000원에서 2,800원으로 200원 내림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고등어:3,500원에서 3,000원으로 500원 내림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달걀:1,200원에서 1,340원으로 140원 오름</t>
        </r>
      </text>
    </comment>
    <comment ref="H14" authorId="0">
      <text>
        <r>
          <rPr>
            <b/>
            <sz val="9"/>
            <color indexed="10"/>
            <rFont val="굴림"/>
            <family val="3"/>
          </rPr>
          <t>고등어:4,000원에서 3,000원으로 1,000원 내림</t>
        </r>
      </text>
    </comment>
    <comment ref="H22" authorId="0">
      <text>
        <r>
          <rPr>
            <b/>
            <sz val="9"/>
            <color indexed="10"/>
            <rFont val="굴림"/>
            <family val="3"/>
          </rPr>
          <t>배:17,000원에서 15,000원으로 2,000원 내림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고등어:1,300원에서 1,500원으로 200원 오름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무:1,300원에서 1,000원으로 300원 내림</t>
        </r>
      </text>
    </comment>
    <comment ref="G18" authorId="0">
      <text>
        <r>
          <rPr>
            <b/>
            <sz val="9"/>
            <color indexed="10"/>
            <rFont val="굴림"/>
            <family val="3"/>
          </rPr>
          <t>배추:2,500원에서 2,300원으로 200원 내림</t>
        </r>
      </text>
    </comment>
  </commentList>
</comments>
</file>

<file path=xl/comments16.xml><?xml version="1.0" encoding="utf-8"?>
<comments xmlns="http://schemas.openxmlformats.org/spreadsheetml/2006/main">
  <authors>
    <author>KOREAN</author>
  </authors>
  <commentList>
    <comment ref="Q6" authorId="0">
      <text>
        <r>
          <rPr>
            <b/>
            <sz val="9"/>
            <color indexed="10"/>
            <rFont val="굴림"/>
            <family val="3"/>
          </rPr>
          <t>보리쌀:4,000원에서 4,300원으로 300원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
오름-장성(300)
=&gt;300원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무:1,700원에서 1,800원으로 100원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배추:3,200원에서 3,000원으로 200원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오름-장성,연일(160)
내림-상대,흥해(400)
=&gt;240원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오름-베추(400)
내림-죽도,장성,상대,흥해,송림,연일,대해(3,350) 
=&gt;2,950원 내림</t>
        </r>
      </text>
    </comment>
    <comment ref="Q22" authorId="0">
      <text>
        <r>
          <rPr>
            <b/>
            <sz val="9"/>
            <color indexed="10"/>
            <rFont val="굴림"/>
            <family val="3"/>
          </rPr>
          <t>배:9,000원에서 7,800원으로 1,200원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내림-장성,상대(4,200)
=&gt;4,200원 내림</t>
        </r>
      </text>
    </comment>
    <comment ref="Q27" authorId="0">
      <text>
        <r>
          <rPr>
            <b/>
            <sz val="9"/>
            <color indexed="10"/>
            <rFont val="굴림"/>
            <family val="3"/>
          </rPr>
          <t>소주:1,000원에서 1,020원으로 20원 오름</t>
        </r>
      </text>
    </comment>
    <comment ref="Q28" authorId="0">
      <text>
        <r>
          <rPr>
            <b/>
            <sz val="9"/>
            <color indexed="10"/>
            <rFont val="굴림"/>
            <family val="3"/>
          </rPr>
          <t>맥주:1,100원에서 1,250원으로 150원 오름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
오름-장성(20)
=&gt;20원 오름</t>
        </r>
      </text>
    </comment>
    <comment ref="F28" authorId="0">
      <text>
        <r>
          <rPr>
            <b/>
            <sz val="9"/>
            <color indexed="10"/>
            <rFont val="굴림"/>
            <family val="3"/>
          </rPr>
          <t>맥주
오름-장성(150)
=&gt;150원 오름</t>
        </r>
      </text>
    </comment>
    <comment ref="I12" authorId="0">
      <text>
        <r>
          <rPr>
            <b/>
            <sz val="9"/>
            <color indexed="10"/>
            <rFont val="굴림"/>
            <family val="3"/>
          </rPr>
          <t>조기:5,000원에서 6,000원으로 1,000원 오름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
내림-상대(1,000)
=&gt;1,000원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오름-상대(1,000)
=&gt;1,000원 오름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고등어:2,500원에서 3,500원으로 1,000원 오름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무:1,300원에서 1,100원으로 200원 내림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배추:1,600원에서 1,300원으로 300원 내림</t>
        </r>
      </text>
    </comment>
    <comment ref="I19" authorId="0">
      <text>
        <r>
          <rPr>
            <b/>
            <sz val="9"/>
            <color indexed="10"/>
            <rFont val="굴림"/>
            <family val="3"/>
          </rPr>
          <t>파:2,000원에서 2,500원으로 500원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오름-상대,파(1,000) 
=&gt;1,000원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내림-상대,흥해(2,500) 
=&gt;2,500원 내림</t>
        </r>
      </text>
    </comment>
    <comment ref="I21" authorId="0">
      <text>
        <r>
          <rPr>
            <b/>
            <sz val="9"/>
            <color indexed="10"/>
            <rFont val="굴림"/>
            <family val="3"/>
          </rPr>
          <t>사과:10,000원에서 8,000원으로 2,000원 내림</t>
        </r>
      </text>
    </comment>
    <comment ref="I22" authorId="0">
      <text>
        <r>
          <rPr>
            <b/>
            <sz val="9"/>
            <color indexed="10"/>
            <rFont val="굴림"/>
            <family val="3"/>
          </rPr>
          <t>배:14,000원에서 11,000원으로 3,000원 내림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쌀:40,500원에서 41,000원으로 500원 오름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쌀
오름-흥해(1,000)
=&gt;1,000원 오름</t>
        </r>
      </text>
    </comment>
    <comment ref="M8" authorId="0">
      <text>
        <r>
          <rPr>
            <b/>
            <sz val="9"/>
            <color indexed="10"/>
            <rFont val="굴림"/>
            <family val="3"/>
          </rPr>
          <t>쇠고기:15,000원에서 15,150원으로 150원 오름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
오름-흥해,연일(1,650)
=&gt;1,650원 오름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무:1,500원에서 1,300원으로 300원 내림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배추:3,000원에서 2,500원으로 500원 내림</t>
        </r>
      </text>
    </comment>
    <comment ref="M21" authorId="0">
      <text>
        <r>
          <rPr>
            <b/>
            <sz val="9"/>
            <color indexed="10"/>
            <rFont val="굴림"/>
            <family val="3"/>
          </rPr>
          <t>사과:12,500원에서 12,000원으로 500원 내림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귤:2,980원에서 2,600원으로 380원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내림-흥해,연일(480)
=&gt;480원 내림</t>
        </r>
      </text>
    </comment>
    <comment ref="F49" authorId="0">
      <text>
        <r>
          <rPr>
            <b/>
            <sz val="9"/>
            <color indexed="10"/>
            <rFont val="굴림"/>
            <family val="3"/>
          </rPr>
          <t>자장면
오름-흥해(500)
=&gt;500원 오름</t>
        </r>
      </text>
    </comment>
    <comment ref="M49" authorId="0">
      <text>
        <r>
          <rPr>
            <b/>
            <sz val="9"/>
            <color indexed="10"/>
            <rFont val="굴림"/>
            <family val="3"/>
          </rPr>
          <t>자장면:3,000원에서 3,500원으로 500원 오름</t>
        </r>
      </text>
    </comment>
    <comment ref="K11" authorId="0">
      <text>
        <r>
          <rPr>
            <b/>
            <sz val="9"/>
            <color indexed="10"/>
            <rFont val="굴림"/>
            <family val="3"/>
          </rPr>
          <t>달걀:1,200원에서 1,300원으로 100원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오름-죽도,송림,대해(400)
=&gt;400원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
오름-상대(500)
내림-대해(500)
=&gt;0원 오름</t>
        </r>
      </text>
    </comment>
    <comment ref="K13" authorId="0">
      <text>
        <r>
          <rPr>
            <b/>
            <sz val="9"/>
            <color indexed="10"/>
            <rFont val="굴림"/>
            <family val="3"/>
          </rPr>
          <t>명태:4,000원에서 4,500원으로 500원 오름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배추:1,800원에서 1,500원으로 300원 내림</t>
        </r>
      </text>
    </comment>
    <comment ref="K19" authorId="0">
      <text>
        <r>
          <rPr>
            <b/>
            <sz val="9"/>
            <color indexed="10"/>
            <rFont val="굴림"/>
            <family val="3"/>
          </rPr>
          <t>파:2,000원에서 2,500원으로 500원 오름</t>
        </r>
      </text>
    </comment>
    <comment ref="O7" authorId="0">
      <text>
        <r>
          <rPr>
            <b/>
            <sz val="9"/>
            <color indexed="10"/>
            <rFont val="굴림"/>
            <family val="3"/>
          </rPr>
          <t>콩:7,500원에서 8,000원으로 500원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
오름-오천(500)
=&gt;500원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배추:2,800원에서 3,200원으로 400원 오름</t>
        </r>
      </text>
    </comment>
    <comment ref="G11" authorId="0">
      <text>
        <r>
          <rPr>
            <b/>
            <sz val="9"/>
            <color indexed="10"/>
            <rFont val="굴림"/>
            <family val="3"/>
          </rPr>
          <t>달걀:1,000원에서 1,200원으로 200원 오름</t>
        </r>
      </text>
    </comment>
    <comment ref="G18" authorId="0">
      <text>
        <r>
          <rPr>
            <b/>
            <sz val="9"/>
            <color indexed="10"/>
            <rFont val="굴림"/>
            <family val="3"/>
          </rPr>
          <t>배추:2,300원에서 2,000원으로 300원 내림</t>
        </r>
      </text>
    </comment>
    <comment ref="N8" authorId="0">
      <text>
        <r>
          <rPr>
            <b/>
            <sz val="9"/>
            <color indexed="10"/>
            <rFont val="굴림"/>
            <family val="3"/>
          </rPr>
          <t>쇠고기:14,500원에서 16,000원으로 1,500원 오름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닭고기:3,500원에서 3,090원으로 410원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내림-연일(410)
=&gt;410원 내림</t>
        </r>
      </text>
    </comment>
    <comment ref="F16" authorId="0">
      <text>
        <r>
          <rPr>
            <b/>
            <sz val="9"/>
            <color indexed="10"/>
            <rFont val="굴림"/>
            <family val="3"/>
          </rPr>
          <t>김
내림-연일(500)
=&gt;500원 내림</t>
        </r>
      </text>
    </comment>
    <comment ref="N16" authorId="0">
      <text>
        <r>
          <rPr>
            <b/>
            <sz val="9"/>
            <color indexed="10"/>
            <rFont val="굴림"/>
            <family val="3"/>
          </rPr>
          <t>김:5,500원에서 5,000원으로 500원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무:590원에서 750원으로 160원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배추:3,250원에서 2,500원으로 750원 내림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귤:1,300원에서 1,200원으로 100원 내림</t>
        </r>
      </text>
    </comment>
    <comment ref="J11" authorId="0">
      <text>
        <r>
          <rPr>
            <b/>
            <sz val="9"/>
            <color indexed="10"/>
            <rFont val="굴림"/>
            <family val="3"/>
          </rPr>
          <t>달걀:1,200원에서 1,300원으로 100원 오름</t>
        </r>
      </text>
    </comment>
    <comment ref="J12" authorId="0">
      <text>
        <r>
          <rPr>
            <b/>
            <sz val="9"/>
            <color indexed="10"/>
            <rFont val="굴림"/>
            <family val="3"/>
          </rPr>
          <t>조기:30,000원에서 25,000원으로 5,000원 내림</t>
        </r>
      </text>
    </comment>
    <comment ref="J13" authorId="0">
      <text>
        <r>
          <rPr>
            <b/>
            <sz val="9"/>
            <color indexed="10"/>
            <rFont val="굴림"/>
            <family val="3"/>
          </rPr>
          <t>명태:4,000원에서 3,500원으로 500원 내림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배추:3,000원에서 3,000원으로 1,000원 내림</t>
        </r>
      </text>
    </comment>
  </commentList>
</comments>
</file>

<file path=xl/comments17.xml><?xml version="1.0" encoding="utf-8"?>
<comments xmlns="http://schemas.openxmlformats.org/spreadsheetml/2006/main">
  <authors>
    <author>KOREAN</author>
  </authors>
  <commentList>
    <comment ref="H7" authorId="0">
      <text>
        <r>
          <rPr>
            <b/>
            <sz val="9"/>
            <color indexed="10"/>
            <rFont val="굴림"/>
            <family val="3"/>
          </rPr>
          <t>콩:3,750원에서 4,700원으로 950원 오름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배추:900원에서 1,100원으로 200원 오름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귤:1,800원에서 1,500원으로 300원 내림</t>
        </r>
      </text>
    </comment>
    <comment ref="H30" authorId="0">
      <text>
        <r>
          <rPr>
            <b/>
            <sz val="9"/>
            <color indexed="10"/>
            <rFont val="굴림"/>
            <family val="3"/>
          </rPr>
          <t>두부:1,000원에서 1,500원으로 500원 오름</t>
        </r>
      </text>
    </comment>
    <comment ref="J10" authorId="0">
      <text>
        <r>
          <rPr>
            <b/>
            <sz val="9"/>
            <color indexed="10"/>
            <rFont val="굴림"/>
            <family val="3"/>
          </rPr>
          <t>닭고기:2,800원에서 3,000원으로 200원 오름</t>
        </r>
      </text>
    </comment>
    <comment ref="G5" authorId="0">
      <text>
        <r>
          <rPr>
            <b/>
            <sz val="9"/>
            <color indexed="10"/>
            <rFont val="굴림"/>
            <family val="3"/>
          </rPr>
          <t>죽도시장:40,500원에서 38,500원으로 2,000원 내림</t>
        </r>
      </text>
    </comment>
    <comment ref="I13" authorId="0">
      <text>
        <r>
          <rPr>
            <b/>
            <sz val="9"/>
            <color indexed="10"/>
            <rFont val="굴림"/>
            <family val="3"/>
          </rPr>
          <t>명태:4,000원에서 4,500원으로 500원 오름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냉동오징어:8,000원에서 9,000원으로 1,000원 오름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무:1,100원에서 1,300원으로 200원 오름</t>
        </r>
      </text>
    </comment>
    <comment ref="I20" authorId="0">
      <text>
        <r>
          <rPr>
            <b/>
            <sz val="9"/>
            <color indexed="10"/>
            <rFont val="굴림"/>
            <family val="3"/>
          </rPr>
          <t>양파:2,300원에서 2,500원으로 200원 오름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보리쌀:4,300원에서 4,500원으로 200원 오름</t>
        </r>
      </text>
    </comment>
    <comment ref="Q7" authorId="0">
      <text>
        <r>
          <rPr>
            <b/>
            <sz val="9"/>
            <color indexed="10"/>
            <rFont val="굴림"/>
            <family val="3"/>
          </rPr>
          <t>콩:5,000원에서 7,000원으로 2,000원 오름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닭고기:4,000원에서 3,800원으로 200원 내림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달걀:1,300원에서 1,200원으로 100원 내림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조기:32,000원에서 31,000원으로 1,000원 내림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냉동오징어:5,000원에서 5,500원으로 500원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무:1,800원에서 1,600원으로 200원 내림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파:3,000원에서 2,800원으로 200원 내림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달걀:1,330원에서 1,450원으로 120원 오름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명태:3,700원에서 3,900원으로 200원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파:1,500원에서 2,700원으로 1,200원 오름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사과:10,500원에서 12,000원으로 1,500원 오름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귤:1,200원에서 1,450원으로 250원 오름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배추:1,800원에서 1,300원으로 500원 내림</t>
        </r>
      </text>
    </comment>
    <comment ref="K19" authorId="0">
      <text>
        <r>
          <rPr>
            <b/>
            <sz val="9"/>
            <color indexed="10"/>
            <rFont val="굴림"/>
            <family val="3"/>
          </rPr>
          <t>파:2,500원에서 2,000원으로 500원 내림</t>
        </r>
      </text>
    </comment>
    <comment ref="K24" authorId="0">
      <text>
        <r>
          <rPr>
            <b/>
            <sz val="9"/>
            <color indexed="10"/>
            <rFont val="굴림"/>
            <family val="3"/>
          </rPr>
          <t>귤:2,000원에서 1,500원으로 500원 내림</t>
        </r>
      </text>
    </comment>
    <comment ref="K32" authorId="0">
      <text>
        <r>
          <rPr>
            <b/>
            <sz val="9"/>
            <color indexed="10"/>
            <rFont val="굴림"/>
            <family val="3"/>
          </rPr>
          <t>식용유:3,300원에서 3,950원으로 650원 오름</t>
        </r>
      </text>
    </comment>
    <comment ref="K33" authorId="0">
      <text>
        <r>
          <rPr>
            <b/>
            <sz val="9"/>
            <color indexed="10"/>
            <rFont val="굴림"/>
            <family val="3"/>
          </rPr>
          <t>설탕:1,300원에서 1,350원으로 50원 오름</t>
        </r>
      </text>
    </comment>
    <comment ref="K47" authorId="0">
      <text>
        <r>
          <rPr>
            <b/>
            <sz val="9"/>
            <color indexed="10"/>
            <rFont val="굴림"/>
            <family val="3"/>
          </rPr>
          <t>조리라면:1,500원에서 2,000원으로 500원 오름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배추:4,000원에서 2,500원으로 1,500원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고등어:2,500원에서 3,000원으로 500원 오름</t>
        </r>
      </text>
    </comment>
  </commentList>
</comments>
</file>

<file path=xl/comments2.xml><?xml version="1.0" encoding="utf-8"?>
<comments xmlns="http://schemas.openxmlformats.org/spreadsheetml/2006/main">
  <authors>
    <author>KOREAN</author>
  </authors>
  <commentList>
    <comment ref="H11" authorId="0">
      <text>
        <r>
          <rPr>
            <b/>
            <sz val="9"/>
            <color indexed="10"/>
            <rFont val="굴림"/>
            <family val="3"/>
          </rPr>
          <t>달걀: 1,070원에서 1,000원으로 70원 내림</t>
        </r>
      </text>
    </comment>
    <comment ref="H14" authorId="0">
      <text>
        <r>
          <rPr>
            <b/>
            <sz val="9"/>
            <color indexed="10"/>
            <rFont val="굴림"/>
            <family val="3"/>
          </rPr>
          <t>고등어: 3,500원에서 4,000원으로 500원 오름</t>
        </r>
      </text>
    </comment>
    <comment ref="H19" authorId="0">
      <text>
        <r>
          <rPr>
            <b/>
            <sz val="9"/>
            <color indexed="10"/>
            <rFont val="굴림"/>
            <family val="3"/>
          </rPr>
          <t>파: 2,000원에서 1,600원으로 400원 내림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 3,300원에서 6,000원으로 2,700원 오름</t>
        </r>
      </text>
    </comment>
    <comment ref="H27" authorId="0">
      <text>
        <r>
          <rPr>
            <b/>
            <sz val="9"/>
            <color indexed="10"/>
            <rFont val="굴림"/>
            <family val="3"/>
          </rPr>
          <t>소주: 1,000원에서 1,100원으로 100원 오름</t>
        </r>
      </text>
    </comment>
    <comment ref="I12" authorId="0">
      <text>
        <r>
          <rPr>
            <b/>
            <sz val="9"/>
            <color indexed="10"/>
            <rFont val="굴림"/>
            <family val="3"/>
          </rPr>
          <t>조기:4,500원에서 4,000원으로 500원 내림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배추:1,700원에서 1,500원으로 200원 내림</t>
        </r>
      </text>
    </comment>
    <comment ref="J10" authorId="0">
      <text>
        <r>
          <rPr>
            <b/>
            <sz val="9"/>
            <color indexed="10"/>
            <rFont val="굴림"/>
            <family val="3"/>
          </rPr>
          <t>닭고기: 3,600원에서 3,500원으로 100원 내림</t>
        </r>
      </text>
    </comment>
    <comment ref="J13" authorId="0">
      <text>
        <r>
          <rPr>
            <b/>
            <sz val="9"/>
            <color indexed="10"/>
            <rFont val="굴림"/>
            <family val="3"/>
          </rPr>
          <t>명태: 3,500원에서 4,000원으로 500원 오름</t>
        </r>
      </text>
    </comment>
    <comment ref="J15" authorId="0">
      <text>
        <r>
          <rPr>
            <b/>
            <sz val="9"/>
            <color indexed="10"/>
            <rFont val="굴림"/>
            <family val="3"/>
          </rPr>
          <t>냉동오징어: 15,000원에서 13,000원으로 2,000원 내림</t>
        </r>
      </text>
    </comment>
    <comment ref="J22" authorId="0">
      <text>
        <r>
          <rPr>
            <b/>
            <sz val="9"/>
            <color indexed="10"/>
            <rFont val="굴림"/>
            <family val="3"/>
          </rPr>
          <t>배:20,000원에서 22,000원으로 2,000원 오름</t>
        </r>
      </text>
    </comment>
    <comment ref="J23" authorId="0">
      <text>
        <r>
          <rPr>
            <b/>
            <sz val="9"/>
            <color indexed="10"/>
            <rFont val="굴림"/>
            <family val="3"/>
          </rPr>
          <t>밤:7,000원에서 6,000원으로 1,000원 내림</t>
        </r>
      </text>
    </comment>
    <comment ref="J72" authorId="0">
      <text>
        <r>
          <rPr>
            <b/>
            <sz val="9"/>
            <color indexed="10"/>
            <rFont val="굴림"/>
            <family val="3"/>
          </rPr>
          <t>골프연습장이용료: 120,000원에서 220,000원으로 100,000원 오름</t>
        </r>
      </text>
    </comment>
    <comment ref="K14" authorId="0">
      <text>
        <r>
          <rPr>
            <b/>
            <sz val="9"/>
            <color indexed="10"/>
            <rFont val="굴림"/>
            <family val="3"/>
          </rPr>
          <t>고등어: 3,500원에서 4,000원으로 500원 오름</t>
        </r>
      </text>
    </comment>
    <comment ref="K17" authorId="0">
      <text>
        <r>
          <rPr>
            <b/>
            <sz val="9"/>
            <color indexed="10"/>
            <rFont val="굴림"/>
            <family val="3"/>
          </rPr>
          <t>무: 600원에서 1,000원으로 400원 오름</t>
        </r>
      </text>
    </comment>
    <comment ref="K19" authorId="0">
      <text>
        <r>
          <rPr>
            <b/>
            <sz val="9"/>
            <color indexed="10"/>
            <rFont val="굴림"/>
            <family val="3"/>
          </rPr>
          <t>파: 1,000원에서 1,500원으로 500원 오름</t>
        </r>
      </text>
    </comment>
    <comment ref="K22" authorId="0">
      <text>
        <r>
          <rPr>
            <b/>
            <sz val="9"/>
            <color indexed="10"/>
            <rFont val="굴림"/>
            <family val="3"/>
          </rPr>
          <t>배:22,000원에서 23,000원으로 1,000원 오름</t>
        </r>
      </text>
    </comment>
    <comment ref="K24" authorId="0">
      <text>
        <r>
          <rPr>
            <b/>
            <sz val="9"/>
            <color indexed="10"/>
            <rFont val="굴림"/>
            <family val="3"/>
          </rPr>
          <t>귤:5,000원에서 6,000원으로 1,000원 오름</t>
        </r>
      </text>
    </comment>
    <comment ref="K67" authorId="0">
      <text>
        <r>
          <rPr>
            <b/>
            <sz val="9"/>
            <color indexed="10"/>
            <rFont val="굴림"/>
            <family val="3"/>
          </rPr>
          <t>영상매체대여료:1,000원에서 1,500원으로 500원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M8" authorId="0">
      <text>
        <r>
          <rPr>
            <b/>
            <sz val="9"/>
            <color indexed="10"/>
            <rFont val="굴림"/>
            <family val="3"/>
          </rPr>
          <t>쇠고기: 15,700원에서 15,000원으로 700원 내림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 9,410원에서 8,350원으로 1,060원 내림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 3,700원에서 3,800원으로 100원 오름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 14,000원에서 13,000원으로 1,000원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무:1,400원에서 1,200원으로 200원 내림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 20,000원에서 21,000원으로 1,000원 오름</t>
        </r>
      </text>
    </comment>
    <comment ref="O11" authorId="0">
      <text>
        <r>
          <rPr>
            <b/>
            <sz val="9"/>
            <color indexed="10"/>
            <rFont val="굴림"/>
            <family val="3"/>
          </rPr>
          <t>달걀: 1,300원에서 1,500원으로 200원 오름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무:400원에서 1,700원으로 1,300원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 1,800원에서 2,200원으로 400원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파:1,200원에서 1,000원으로 200원 내림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사과: 19,000원에서 20,000원으로 1,000원 오름</t>
        </r>
      </text>
    </comment>
    <comment ref="O22" authorId="0">
      <text>
        <r>
          <rPr>
            <b/>
            <sz val="9"/>
            <color indexed="10"/>
            <rFont val="굴림"/>
            <family val="3"/>
          </rPr>
          <t>배: 25,000원에서 30,000원으로 5,000원 오름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귤:4,500원에서 6,000원으로 1,500원 오름</t>
        </r>
      </text>
    </comment>
    <comment ref="O46" authorId="0">
      <text>
        <r>
          <rPr>
            <b/>
            <sz val="9"/>
            <color indexed="10"/>
            <rFont val="굴림"/>
            <family val="3"/>
          </rPr>
          <t>칼국수: 3,000원에서 4,000원으로 1,000원 오름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 1,800원에서 1,600원으로 200원 내림</t>
        </r>
      </text>
    </comment>
    <comment ref="P75" authorId="0">
      <text>
        <r>
          <rPr>
            <b/>
            <sz val="9"/>
            <color indexed="10"/>
            <rFont val="굴림"/>
            <family val="3"/>
          </rPr>
          <t>대입 학원비: 180,000원에서 200,000원으로 20,000원 오름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보리쌀:3,600원에서 4,000원으로 400원 오름</t>
        </r>
      </text>
    </comment>
    <comment ref="Q9" authorId="0">
      <text>
        <r>
          <rPr>
            <b/>
            <sz val="9"/>
            <color indexed="10"/>
            <rFont val="굴림"/>
            <family val="3"/>
          </rPr>
          <t>돼지곡기:7,600원에서 7,400원으로 200원 내림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 6,000원에서 5,300원으로 700원 내림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 1,000원에서 600원으로 400원 내림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 1,800원에서 1.600원으로 200원 내림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무: 2,200원에서 2,000원으로 200원 내림</t>
        </r>
      </text>
    </comment>
    <comment ref="Q20" authorId="0">
      <text>
        <r>
          <rPr>
            <b/>
            <sz val="9"/>
            <color indexed="10"/>
            <rFont val="굴림"/>
            <family val="3"/>
          </rPr>
          <t>양파:2,100원에서 2,800원으로 700원 오름</t>
        </r>
      </text>
    </comment>
    <comment ref="Q31" authorId="0">
      <text>
        <r>
          <rPr>
            <b/>
            <sz val="9"/>
            <color indexed="10"/>
            <rFont val="굴림"/>
            <family val="3"/>
          </rPr>
          <t>참기름: 4,720원에서 4,700원으로 20원 내림</t>
        </r>
      </text>
    </comment>
    <comment ref="Q33" authorId="0">
      <text>
        <r>
          <rPr>
            <b/>
            <sz val="9"/>
            <color indexed="10"/>
            <rFont val="굴림"/>
            <family val="3"/>
          </rPr>
          <t>설탕: 1,170원에서 1,150원으로 20원 내림</t>
        </r>
      </text>
    </comment>
    <comment ref="N8" authorId="0">
      <text>
        <r>
          <rPr>
            <b/>
            <sz val="9"/>
            <color indexed="10"/>
            <rFont val="굴림"/>
            <family val="3"/>
          </rPr>
          <t>쇠고기: 16,000원에서 14,000원으로 2,000원 내림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달걀:1,400원에서 1,200원으로 200원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 3,300원에서 3,000원으로 300원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 450원에서 480원으로 30원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 900원에서 950원으로 50원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
오름-장성(400)
=&gt;400원 오름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
내림-흥해,연일(2,700)
=&gt;2,700원 내림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
내림-흥해,장성(1,260)
=&gt;1,260원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오름-흥해(100)
내림-대해(100)
=&gt;0원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오름-오천(200)
내림-북부,연일(270)
=&gt;70원 내림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무
내림-상대(500)
=&gt;500원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
오름-대해(500)
=&gt;500원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오름-북부,송림(1,000)
내림-연일(300)
=&gt;700원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내림-대해,흥해(3,000)
=&gt;3,000원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오름-송림,연일,오천(1,730)
내림-흥해,장성(600)
=&gt;1,130원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오름-연일,오천(450)
내림-상대,제일,장성(600)
=&gt;150원 내림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무
오름-송림(500)
내림-북부,오천,장성(800)
=&gt;300원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
오름-장성(700)
=&gt;700원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오름-오천(1,000)
=&gt;1,000원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오름-대해,송림,흥해,오천(9,000)
=&gt;9,000원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
오름-대해(1,000)
=&gt;1,000원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오름-북부,송림,오천(5,200)
=&gt;5,200원 오름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
오름-북부(100)
=&gt;100원 오름</t>
        </r>
      </text>
    </comment>
    <comment ref="F46" authorId="0">
      <text>
        <r>
          <rPr>
            <b/>
            <sz val="9"/>
            <color indexed="10"/>
            <rFont val="굴림"/>
            <family val="3"/>
          </rPr>
          <t>칼국수
오름-오천(1,000)
=&gt;1,000원 오름</t>
        </r>
      </text>
    </comment>
    <comment ref="F67" authorId="0">
      <text>
        <r>
          <rPr>
            <b/>
            <sz val="9"/>
            <color indexed="10"/>
            <rFont val="굴림"/>
            <family val="3"/>
          </rPr>
          <t>영상매체대여료
오름-송림(500)
=&gt;500원 오름</t>
        </r>
      </text>
    </comment>
    <comment ref="F72" authorId="0">
      <text>
        <r>
          <rPr>
            <b/>
            <sz val="9"/>
            <color indexed="10"/>
            <rFont val="굴림"/>
            <family val="3"/>
          </rPr>
          <t>골프연습장이용료
오름-대해(100,000)
=&gt;100,000원 오름</t>
        </r>
      </text>
    </comment>
    <comment ref="F75" authorId="0">
      <text>
        <r>
          <rPr>
            <b/>
            <sz val="9"/>
            <color indexed="10"/>
            <rFont val="굴림"/>
            <family val="3"/>
          </rPr>
          <t>대입 학원비
오름-제일(20,000)
=&gt;20,000원 오름</t>
        </r>
      </text>
    </comment>
  </commentList>
</comments>
</file>

<file path=xl/comments3.xml><?xml version="1.0" encoding="utf-8"?>
<comments xmlns="http://schemas.openxmlformats.org/spreadsheetml/2006/main">
  <authors>
    <author>KOREAN</author>
  </authors>
  <commentList>
    <comment ref="G10" authorId="0">
      <text>
        <r>
          <rPr>
            <b/>
            <sz val="9"/>
            <color indexed="10"/>
            <rFont val="굴림"/>
            <family val="3"/>
          </rPr>
          <t>닭고기:2,200원에서 2,700원으로 500원 오름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고등어:1,000원에서 1,300원으로 300원 오름</t>
        </r>
      </text>
    </comment>
    <comment ref="G15" authorId="0">
      <text>
        <r>
          <rPr>
            <b/>
            <sz val="9"/>
            <color indexed="10"/>
            <rFont val="굴림"/>
            <family val="3"/>
          </rPr>
          <t>오징어:12,000원에서 12,000원으로 2,000원 내림</t>
        </r>
      </text>
    </comment>
    <comment ref="G18" authorId="0">
      <text>
        <r>
          <rPr>
            <b/>
            <sz val="9"/>
            <color indexed="10"/>
            <rFont val="굴림"/>
            <family val="3"/>
          </rPr>
          <t>배추:1,000원에서 1,500원으로 500원 오름</t>
        </r>
      </text>
    </comment>
    <comment ref="H14" authorId="0">
      <text>
        <r>
          <rPr>
            <b/>
            <sz val="9"/>
            <color indexed="10"/>
            <rFont val="굴림"/>
            <family val="3"/>
          </rPr>
          <t>고등어:4,000원에서 3,500원으로 500원 내림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배추:600원에서 900원으로 300원 오름</t>
        </r>
      </text>
    </comment>
    <comment ref="H25" authorId="0">
      <text>
        <r>
          <rPr>
            <b/>
            <sz val="9"/>
            <color indexed="10"/>
            <rFont val="굴림"/>
            <family val="3"/>
          </rPr>
          <t>고추:7,000원에서 6,500원으로 500원 내림</t>
        </r>
      </text>
    </comment>
    <comment ref="I9" authorId="0">
      <text>
        <r>
          <rPr>
            <b/>
            <sz val="9"/>
            <color indexed="10"/>
            <rFont val="굴림"/>
            <family val="3"/>
          </rPr>
          <t>돼지고기:8,000원에서 8,300원으로 300원 오름</t>
        </r>
      </text>
    </comment>
    <comment ref="I12" authorId="0">
      <text>
        <r>
          <rPr>
            <b/>
            <sz val="9"/>
            <color indexed="10"/>
            <rFont val="굴림"/>
            <family val="3"/>
          </rPr>
          <t>조기:4,000원에서 5,000원으로 1,000원 오름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냉동오징어:14,000원에서 13,000원으로 1,000원 내림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무:1,200원에서 1,300원으로 100원 오름</t>
        </r>
      </text>
    </comment>
    <comment ref="I20" authorId="0">
      <text>
        <r>
          <rPr>
            <b/>
            <sz val="9"/>
            <color indexed="10"/>
            <rFont val="굴림"/>
            <family val="3"/>
          </rPr>
          <t>양파:1,500원에서 1,000원으로 500원 내림</t>
        </r>
      </text>
    </comment>
    <comment ref="I21" authorId="0">
      <text>
        <r>
          <rPr>
            <b/>
            <sz val="9"/>
            <color indexed="10"/>
            <rFont val="굴림"/>
            <family val="3"/>
          </rPr>
          <t>사과:17,000원에서 18,000원으로 1,000원 오름</t>
        </r>
      </text>
    </comment>
    <comment ref="I22" authorId="0">
      <text>
        <r>
          <rPr>
            <b/>
            <sz val="9"/>
            <color indexed="10"/>
            <rFont val="굴림"/>
            <family val="3"/>
          </rPr>
          <t>배:20,000원에서 22,000원으로 2,000원 내림</t>
        </r>
      </text>
    </comment>
    <comment ref="J13" authorId="0">
      <text>
        <r>
          <rPr>
            <b/>
            <sz val="9"/>
            <color indexed="10"/>
            <rFont val="굴림"/>
            <family val="3"/>
          </rPr>
          <t>명태:4,000원에서 4,500원으로 500원 오름</t>
        </r>
      </text>
    </comment>
    <comment ref="J15" authorId="0">
      <text>
        <r>
          <rPr>
            <b/>
            <sz val="9"/>
            <color indexed="10"/>
            <rFont val="굴림"/>
            <family val="3"/>
          </rPr>
          <t>냉동오징어:13,000원에서 12,000원으로 1,000원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고등어:3,000원에서 2,500원으로 500원 내림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냉동오징어:13,000원에서 12,500원으로 500원 내림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배:21,000원에서 22,000원으로 1,000원 오름</t>
        </r>
      </text>
    </comment>
    <comment ref="M23" authorId="0">
      <text>
        <r>
          <rPr>
            <b/>
            <sz val="9"/>
            <color indexed="10"/>
            <rFont val="굴림"/>
            <family val="3"/>
          </rPr>
          <t>귤:4,500원에서 4,800원으로 300원 오름</t>
        </r>
      </text>
    </comment>
    <comment ref="P10" authorId="0">
      <text>
        <r>
          <rPr>
            <b/>
            <sz val="9"/>
            <color indexed="10"/>
            <rFont val="굴림"/>
            <family val="3"/>
          </rPr>
          <t>닭고기:4,300원에서 4,500원으로 200원 오름</t>
        </r>
      </text>
    </comment>
    <comment ref="P17" authorId="0">
      <text>
        <r>
          <rPr>
            <b/>
            <sz val="9"/>
            <color indexed="10"/>
            <rFont val="굴림"/>
            <family val="3"/>
          </rPr>
          <t>무:1,000원에서 900원으로 100원 내림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배추:1,600원에서 1,800원으로 200원 오름</t>
        </r>
      </text>
    </comment>
    <comment ref="P21" authorId="0">
      <text>
        <r>
          <rPr>
            <b/>
            <sz val="9"/>
            <color indexed="10"/>
            <rFont val="굴림"/>
            <family val="3"/>
          </rPr>
          <t>사과:14,000원에서 15,000원으로 1,000원 오름</t>
        </r>
      </text>
    </comment>
    <comment ref="P22" authorId="0">
      <text>
        <r>
          <rPr>
            <b/>
            <sz val="9"/>
            <color indexed="10"/>
            <rFont val="굴림"/>
            <family val="3"/>
          </rPr>
          <t>배:17,000원에서 18,000원으로 1,000원 오름</t>
        </r>
      </text>
    </comment>
    <comment ref="O8" authorId="0">
      <text>
        <r>
          <rPr>
            <b/>
            <sz val="9"/>
            <color indexed="10"/>
            <rFont val="굴림"/>
            <family val="3"/>
          </rPr>
          <t>쇠고기:15,900원에서 15,600원으로 300원 내림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돼지고기:7,300원에서 6,900원으로 400원 내림</t>
        </r>
      </text>
    </comment>
    <comment ref="O11" authorId="0">
      <text>
        <r>
          <rPr>
            <b/>
            <sz val="9"/>
            <color indexed="10"/>
            <rFont val="굴림"/>
            <family val="3"/>
          </rPr>
          <t>달걀:1,500원에서 1,300원으로 200원 내림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명태:3,400원에서 3,200원으로 200원 내림</t>
        </r>
      </text>
    </comment>
    <comment ref="O14" authorId="0">
      <text>
        <r>
          <rPr>
            <b/>
            <sz val="9"/>
            <color indexed="10"/>
            <rFont val="굴림"/>
            <family val="3"/>
          </rPr>
          <t>고등어:2,900원에서 2,700원으로 200원 내림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무:1,700원에서 1,500원으로 200원 내림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배추:2,200원에서 2,000원으로 200원 내림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닭고기:4,500원에서 4,800원으로 300원 오름</t>
        </r>
      </text>
    </comment>
    <comment ref="Q14" authorId="0">
      <text>
        <r>
          <rPr>
            <b/>
            <sz val="9"/>
            <color indexed="10"/>
            <rFont val="굴림"/>
            <family val="3"/>
          </rPr>
          <t>고등어:3,500원에서 3,000원으로 500원 내림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냉동오징어:5,300원에서 6,000원으로 700원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무:600원에서 900원으로 300원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배추:1,600원에서 1,800원으로 200원 오름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파:2,000원에서 2,300원으로 300원 오름</t>
        </r>
      </text>
    </comment>
    <comment ref="N8" authorId="0">
      <text>
        <r>
          <rPr>
            <b/>
            <sz val="9"/>
            <color indexed="10"/>
            <rFont val="굴림"/>
            <family val="3"/>
          </rPr>
          <t>쇠고기:14,000원에서 14,500원으로 500원 오름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닭고기:4,000원에서 4,400원으로 400원 오름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달걀:1,200원에서 1,300원으로 100원 오름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조기:14,000원에서 16,000원으로 2,000원 오름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고등어:3,000원에서 3,400원으로 400원 오름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무:480원에서 600원으로 120원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파:500원에서 430원으로 70원 내림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사과:10,000원에서 8,000원으로 2,000원 내림</t>
        </r>
      </text>
    </comment>
    <comment ref="N22" authorId="0">
      <text>
        <r>
          <rPr>
            <b/>
            <sz val="9"/>
            <color indexed="10"/>
            <rFont val="굴림"/>
            <family val="3"/>
          </rPr>
          <t>배:32,000원에서 28,000원으로 4,000원 내림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귤:6,000원에서 5,800원으로 200원 내림</t>
        </r>
      </text>
    </comment>
    <comment ref="N35" authorId="0">
      <text>
        <r>
          <rPr>
            <b/>
            <sz val="9"/>
            <color indexed="10"/>
            <rFont val="굴림"/>
            <family val="3"/>
          </rPr>
          <t>냉면:4,000원에서 5,000원으로 1,000원 오름</t>
        </r>
      </text>
    </comment>
    <comment ref="N45" authorId="0">
      <text>
        <r>
          <rPr>
            <b/>
            <sz val="9"/>
            <color indexed="10"/>
            <rFont val="굴림"/>
            <family val="3"/>
          </rPr>
          <t>틔김닭:9,000원에서 11,000원으로 2,000원 오름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 xml:space="preserve">쇠고기
오름-연일(500)
내림-오천(300)
=&gt;200원 오름 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
오름-상대(300)
내림-오천(400)
=&gt;100원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오름-죽도,연일,제일(1,100)
=&gt;1,100원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오름-연일(100)
내림-오천(200)
=&gt;100원 내림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
오름-상대,연일,(3,000)
=&gt;3,000원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
오름-대해(500)
내림-오천(200)
=&gt;300원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오름-죽도,연일(700)
내림-북부,흥해,오천,장성(1,700)
=&gt;1,000원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닭고기
오름-장성(700)
내림-죽도,상대,대해,흥해(4500)
=&gt;3,800원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오름-상대,연일,장성(520)
내림-오천,제일(300)
=&gt;220원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오름-죽도,북부,제일,장성(1,200)
내림-오천(200)
=&gt;1,000원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오름-장성(300)
내림-연일(70)
=&gt;230원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닭고기
내림-상대(500)
=&gt;500원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오름-상대,제일(2,000)
내림-연일(2000)
=&gt;0원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오름-흥해,제일(2,000)
내림-상대,연일(6,000)
=&gt;4,000원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
오름-흥해(300)
=&gt;300원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내림-연일(200)
=&gt;200원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
오름-북부(500)
=&gt;500원 내림</t>
        </r>
      </text>
    </comment>
    <comment ref="F35" authorId="0">
      <text>
        <r>
          <rPr>
            <b/>
            <sz val="9"/>
            <color indexed="10"/>
            <rFont val="굴림"/>
            <family val="3"/>
          </rPr>
          <t>냉면
오름-연일(1,000)
=&gt;1,000원 오름</t>
        </r>
      </text>
    </comment>
    <comment ref="F45" authorId="0">
      <text>
        <r>
          <rPr>
            <b/>
            <sz val="9"/>
            <color indexed="10"/>
            <rFont val="굴림"/>
            <family val="3"/>
          </rPr>
          <t>튀김닭
오름-연일(2,000)
=&gt;2,000원 오름</t>
        </r>
      </text>
    </comment>
  </commentList>
</comments>
</file>

<file path=xl/comments4.xml><?xml version="1.0" encoding="utf-8"?>
<comments xmlns="http://schemas.openxmlformats.org/spreadsheetml/2006/main">
  <authors>
    <author>KOREAN</author>
  </authors>
  <commentList>
    <comment ref="G8" authorId="0">
      <text>
        <r>
          <rPr>
            <b/>
            <sz val="9"/>
            <color indexed="10"/>
            <rFont val="굴림"/>
            <family val="3"/>
          </rPr>
          <t>쇠고기:14,170원에서 13,340원으로 830원 내림</t>
        </r>
      </text>
    </comment>
    <comment ref="G9" authorId="0">
      <text>
        <r>
          <rPr>
            <b/>
            <sz val="9"/>
            <color indexed="10"/>
            <rFont val="굴림"/>
            <family val="3"/>
          </rPr>
          <t>돼지고기:8,330원에서 6,670원으로 1,660원 내림</t>
        </r>
      </text>
    </comment>
    <comment ref="G20" authorId="0">
      <text>
        <r>
          <rPr>
            <b/>
            <sz val="9"/>
            <color indexed="10"/>
            <rFont val="굴림"/>
            <family val="3"/>
          </rPr>
          <t>양파:800원에서 1,000원으로 200원 오름</t>
        </r>
      </text>
    </comment>
    <comment ref="G22" authorId="0">
      <text>
        <r>
          <rPr>
            <b/>
            <sz val="9"/>
            <color indexed="10"/>
            <rFont val="굴림"/>
            <family val="3"/>
          </rPr>
          <t>배:40,000원에서 40,500원으로 500원 오름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무:800원에서 650원으로 150원 내림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무:1,300원에서 1,500원으로 200원 오름</t>
        </r>
      </text>
    </comment>
    <comment ref="I20" authorId="0">
      <text>
        <r>
          <rPr>
            <b/>
            <sz val="9"/>
            <color indexed="10"/>
            <rFont val="굴림"/>
            <family val="3"/>
          </rPr>
          <t>양파:1,000원에서 1,300원으로 300원 오름</t>
        </r>
      </text>
    </comment>
    <comment ref="K22" authorId="0">
      <text>
        <r>
          <rPr>
            <b/>
            <sz val="9"/>
            <color indexed="10"/>
            <rFont val="굴림"/>
            <family val="3"/>
          </rPr>
          <t>배:23,000원에서 40,000원으로 17,000원 오름</t>
        </r>
      </text>
    </comment>
    <comment ref="L76" authorId="0">
      <text>
        <r>
          <rPr>
            <b/>
            <sz val="9"/>
            <color indexed="10"/>
            <rFont val="굴림"/>
            <family val="3"/>
          </rPr>
          <t>pc방 이용료:1,300원에서 1,000원으로 300원 내림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돼지고기:8,350원에서 8,250원으로 100원 내림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냉동오징어:12,500원에서 12,000원으로 500원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무:1,200원에서 1,100원으로 100원 내림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배추:1,500원에서 1,800원으로 300원 오름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파:1,280원에서 1,080원으로 200원 내림</t>
        </r>
      </text>
    </comment>
    <comment ref="M23" authorId="0">
      <text>
        <r>
          <rPr>
            <b/>
            <sz val="9"/>
            <color indexed="10"/>
            <rFont val="굴림"/>
            <family val="3"/>
          </rPr>
          <t>밤:4,800원에서 4,700원으로 100원 내림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귤:3,300원에서 4,580원으로 1,280원 오름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돼지고기:6,900원에서 6,700원으로 200원 내림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무:1,500원에서 1,300원으로 200원 내림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배추:2,000원에서 2,200원으로 200원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양파:1,000원에서 1,200원으로 200원 오름</t>
        </r>
      </text>
    </comment>
    <comment ref="P7" authorId="0">
      <text>
        <r>
          <rPr>
            <b/>
            <sz val="9"/>
            <color indexed="10"/>
            <rFont val="굴림"/>
            <family val="3"/>
          </rPr>
          <t>콩:9,000원에서 8,000원으로 1,000원 내림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배추:1,800원에서 2,000원으로 200원 오름</t>
        </r>
      </text>
    </comment>
    <comment ref="Q5" authorId="0">
      <text>
        <r>
          <rPr>
            <b/>
            <sz val="9"/>
            <color indexed="10"/>
            <rFont val="굴림"/>
            <family val="3"/>
          </rPr>
          <t>쌀:39,000원에서 38,000원으로 1,000원 내림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배추:4,000원에서 3,800원으로 200원 내림</t>
        </r>
      </text>
    </comment>
    <comment ref="Q9" authorId="0">
      <text>
        <r>
          <rPr>
            <b/>
            <sz val="9"/>
            <color indexed="10"/>
            <rFont val="굴림"/>
            <family val="3"/>
          </rPr>
          <t>돼지고기:7,400원에서 7,100원으로 300원 내림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닭고기:4,800원에서 4,500원으로 300원 내림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조기:30,000원에서 26,000원으로 4,000원 내림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파:2,300원에서 2,100원으로 200원 내림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사과:8,000원에서 7,000원으로 1,000원 내림</t>
        </r>
      </text>
    </comment>
    <comment ref="Q23" authorId="0">
      <text>
        <r>
          <rPr>
            <b/>
            <sz val="9"/>
            <color indexed="10"/>
            <rFont val="굴림"/>
            <family val="3"/>
          </rPr>
          <t>밤:3,000원에서 3,200원으로 200원 오름</t>
        </r>
      </text>
    </comment>
    <comment ref="Q29" authorId="0">
      <text>
        <r>
          <rPr>
            <b/>
            <sz val="9"/>
            <color indexed="10"/>
            <rFont val="굴림"/>
            <family val="3"/>
          </rPr>
          <t>청주:7,810원에서7,900원으로 90원 오름</t>
        </r>
      </text>
    </comment>
    <comment ref="Q31" authorId="0">
      <text>
        <r>
          <rPr>
            <b/>
            <sz val="9"/>
            <color indexed="10"/>
            <rFont val="굴림"/>
            <family val="3"/>
          </rPr>
          <t>참기름:4,700원에서 4,690원으로 10원 내림</t>
        </r>
      </text>
    </comment>
    <comment ref="Q32" authorId="0">
      <text>
        <r>
          <rPr>
            <b/>
            <sz val="9"/>
            <color indexed="10"/>
            <rFont val="굴림"/>
            <family val="3"/>
          </rPr>
          <t>식용유:3,970원에서 3,720원으로 250원 내림</t>
        </r>
      </text>
    </comment>
    <comment ref="Q42" authorId="0">
      <text>
        <r>
          <rPr>
            <b/>
            <sz val="9"/>
            <color indexed="10"/>
            <rFont val="굴림"/>
            <family val="3"/>
          </rPr>
          <t>삼겹살:5,700원에서 5,500원으로 200원 내림</t>
        </r>
      </text>
    </comment>
    <comment ref="J10" authorId="0">
      <text>
        <r>
          <rPr>
            <b/>
            <sz val="9"/>
            <color indexed="10"/>
            <rFont val="굴림"/>
            <family val="3"/>
          </rPr>
          <t>닭고기:3,500원에서 3,400원으로 100원 내림</t>
        </r>
      </text>
    </comment>
    <comment ref="J11" authorId="0">
      <text>
        <r>
          <rPr>
            <b/>
            <sz val="9"/>
            <color indexed="10"/>
            <rFont val="굴림"/>
            <family val="3"/>
          </rPr>
          <t>달걀:1,200원에서 1,300원으로 100원 오름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배추:800원에서 1,800원으로 1,000원 오름</t>
        </r>
      </text>
    </comment>
    <comment ref="J21" authorId="0">
      <text>
        <r>
          <rPr>
            <b/>
            <sz val="9"/>
            <color indexed="10"/>
            <rFont val="굴림"/>
            <family val="3"/>
          </rPr>
          <t>사과:12,000원에서 14,000원으로 2,000원 오름</t>
        </r>
      </text>
    </comment>
    <comment ref="J22" authorId="0">
      <text>
        <r>
          <rPr>
            <b/>
            <sz val="9"/>
            <color indexed="10"/>
            <rFont val="굴림"/>
            <family val="3"/>
          </rPr>
          <t>배:22,000원에서 24,000원으로 2,000원 오름</t>
        </r>
      </text>
    </comment>
    <comment ref="J23" authorId="0">
      <text>
        <r>
          <rPr>
            <b/>
            <sz val="9"/>
            <color indexed="10"/>
            <rFont val="굴림"/>
            <family val="3"/>
          </rPr>
          <t>밤:6,000원에서 5,000원으로 1,000원 내림</t>
        </r>
      </text>
    </comment>
    <comment ref="N5" authorId="0">
      <text>
        <r>
          <rPr>
            <b/>
            <sz val="9"/>
            <color indexed="10"/>
            <rFont val="굴림"/>
            <family val="3"/>
          </rPr>
          <t>일반미:36,800원에서 32,000원으로 4,800원 내림</t>
        </r>
      </text>
    </comment>
    <comment ref="N6" authorId="0">
      <text>
        <r>
          <rPr>
            <b/>
            <sz val="9"/>
            <color indexed="10"/>
            <rFont val="굴림"/>
            <family val="3"/>
          </rPr>
          <t>보리쌀:1,800원에서 1,500원으로 300원 내림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조기:16,000원에서 15,000원으로 1,000원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무:600원에서 750원으로 150원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배추:950원에서 1,070원으로 120원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파:430원에서 480원으로 50원 오름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사과:8,000원에서 7,000원으로 1,000원 내림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귤:5,800원에서 5,600원으로 200원 내림</t>
        </r>
      </text>
    </comment>
    <comment ref="N26" authorId="0">
      <text>
        <r>
          <rPr>
            <b/>
            <sz val="9"/>
            <color indexed="10"/>
            <rFont val="굴림"/>
            <family val="3"/>
          </rPr>
          <t>마늘:2,900원에서 2,000원으로 900원 내림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쌀
내림-연일,장성(5,800)
=&gt;5,800원 내림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
내림-연일,장성(500)
=&gt;500원 내림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
내림-제일(1,000)
=&gt;1,000원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
내림-죽도(830)
=&gt;830원 내림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
내림-죽도,흥해,오천,장성(2,260)
=&gt;2,260원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내림-대해, 장성(400)
=&gt;400원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쇠고기
오름-대해(100)
=&gt;100원 오름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
내림-연일,장성(5,000)
=&gt;5,000원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내림-흥해(830)
=&gt;500원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오름-상대,연일(350)
내림-북부,흥해,오천(450)
=&gt;100원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오름-대해,흥해,연이르오천,제일(1,820)
=&gt;1,820원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오름-연일,오천(350)
내림-흥해,장성(400)
=&gt;150원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
오름-죽도,상대,(500)
=&gt;500원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오름-죽도,대해,송림(19,500)
=&gt;19,500원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오름-죽도(2,000)
내림-연일,장성(2,000)
=&gt;0원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
오름-장성(200)
내림-대해,흥해(1,100)
=&gt;900원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오름-흥해(1,280)
=&gt;1,280원 내림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
내림-연일(900)
=&gt;900원 내림</t>
        </r>
      </text>
    </comment>
    <comment ref="F29" authorId="0">
      <text>
        <r>
          <rPr>
            <b/>
            <sz val="9"/>
            <color indexed="10"/>
            <rFont val="굴림"/>
            <family val="3"/>
          </rPr>
          <t>청주
오름-장성(90)
=&gt;90원 내림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
오름-장성(10)
=&gt;10원 오름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
내림-장성(250)
=&gt;250원 내림</t>
        </r>
      </text>
    </comment>
    <comment ref="F42" authorId="0">
      <text>
        <r>
          <rPr>
            <b/>
            <sz val="9"/>
            <color indexed="10"/>
            <rFont val="굴림"/>
            <family val="3"/>
          </rPr>
          <t>삼겹살
내림-장성(200)
=&gt;200원 내림</t>
        </r>
      </text>
    </comment>
    <comment ref="F76" authorId="0">
      <text>
        <r>
          <rPr>
            <b/>
            <sz val="9"/>
            <color indexed="10"/>
            <rFont val="굴림"/>
            <family val="3"/>
          </rPr>
          <t>pc방 이용료
내림-구룡포(300)
=&gt;300원 내림</t>
        </r>
      </text>
    </comment>
  </commentList>
</comments>
</file>

<file path=xl/comments5.xml><?xml version="1.0" encoding="utf-8"?>
<comments xmlns="http://schemas.openxmlformats.org/spreadsheetml/2006/main">
  <authors>
    <author>KOREAN</author>
  </authors>
  <commentList>
    <comment ref="G5" authorId="0">
      <text>
        <r>
          <rPr>
            <b/>
            <sz val="9"/>
            <color indexed="10"/>
            <rFont val="굴림"/>
            <family val="3"/>
          </rPr>
          <t>일반미:40,000원에서 40,500원으로 500원 오름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고등어:1,300원에서 1,000원으로 300원 오름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달걀:1,000원에서 1,070원으로 70원 오름</t>
        </r>
      </text>
    </comment>
    <comment ref="H14" authorId="0">
      <text>
        <r>
          <rPr>
            <b/>
            <sz val="9"/>
            <color indexed="10"/>
            <rFont val="굴림"/>
            <family val="3"/>
          </rPr>
          <t>고등어:4,000원에서 3,500원으로 500원 내림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배추:900원에서 1,000원으로 100원 오름</t>
        </r>
      </text>
    </comment>
    <comment ref="H22" authorId="0">
      <text>
        <r>
          <rPr>
            <b/>
            <sz val="9"/>
            <color indexed="10"/>
            <rFont val="굴림"/>
            <family val="3"/>
          </rPr>
          <t>배:24,000원에서 21,000원으로 3,000원 내림</t>
        </r>
      </text>
    </comment>
    <comment ref="H25" authorId="0">
      <text>
        <r>
          <rPr>
            <b/>
            <sz val="9"/>
            <color indexed="10"/>
            <rFont val="굴림"/>
            <family val="3"/>
          </rPr>
          <t>고추:6,500원에서 5,500원으로 1,000원 내림</t>
        </r>
      </text>
    </comment>
    <comment ref="I10" authorId="0">
      <text>
        <r>
          <rPr>
            <b/>
            <sz val="9"/>
            <color indexed="10"/>
            <rFont val="굴림"/>
            <family val="3"/>
          </rPr>
          <t>닭고기:3,500원에서 3,700원으로 200원 오름</t>
        </r>
      </text>
    </comment>
    <comment ref="I13" authorId="0">
      <text>
        <r>
          <rPr>
            <b/>
            <sz val="9"/>
            <color indexed="10"/>
            <rFont val="굴림"/>
            <family val="3"/>
          </rPr>
          <t>명태:4,500원에서 5,000원으로 500원 오름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냉동오징어:13,000원에서 12,000원으로 1,000원 내림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배추:1,500원에서 1,700원으로 200원 오름</t>
        </r>
      </text>
    </comment>
    <comment ref="I20" authorId="0">
      <text>
        <r>
          <rPr>
            <b/>
            <sz val="9"/>
            <color indexed="10"/>
            <rFont val="굴림"/>
            <family val="3"/>
          </rPr>
          <t>양파:1,300원에서 1,500원으로 200원 오름</t>
        </r>
      </text>
    </comment>
    <comment ref="I35" authorId="0">
      <text>
        <r>
          <rPr>
            <b/>
            <sz val="9"/>
            <color indexed="10"/>
            <rFont val="굴림"/>
            <family val="3"/>
          </rPr>
          <t>냉면:4,500원에서 5,000원으로 500원 오름</t>
        </r>
      </text>
    </comment>
    <comment ref="I49" authorId="0">
      <text>
        <r>
          <rPr>
            <b/>
            <sz val="9"/>
            <color indexed="10"/>
            <rFont val="굴림"/>
            <family val="3"/>
          </rPr>
          <t>자장면:3,000원에서 3,500원으로 500원 오름</t>
        </r>
      </text>
    </comment>
    <comment ref="I50" authorId="0">
      <text>
        <r>
          <rPr>
            <b/>
            <sz val="9"/>
            <color indexed="10"/>
            <rFont val="굴림"/>
            <family val="3"/>
          </rPr>
          <t>짬뽕:3,500원에서 4,000원으로 500원 오름</t>
        </r>
      </text>
    </comment>
    <comment ref="J10" authorId="0">
      <text>
        <r>
          <rPr>
            <b/>
            <sz val="9"/>
            <color indexed="10"/>
            <rFont val="굴림"/>
            <family val="3"/>
          </rPr>
          <t>닭고기:3,400원에서 3,500원으로 100원 오름</t>
        </r>
      </text>
    </comment>
    <comment ref="J15" authorId="0">
      <text>
        <r>
          <rPr>
            <b/>
            <sz val="9"/>
            <color indexed="10"/>
            <rFont val="굴림"/>
            <family val="3"/>
          </rPr>
          <t>냉동오징어:13,000원에서 15,000원으로 2,000원 오름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배추:1,800원에서 2,200원으로 400원 오름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파:1,200원에서 1,500원으로 300원 오름</t>
        </r>
      </text>
    </comment>
    <comment ref="J20" authorId="0">
      <text>
        <r>
          <rPr>
            <b/>
            <sz val="9"/>
            <color indexed="10"/>
            <rFont val="굴림"/>
            <family val="3"/>
          </rPr>
          <t>양파:1,000원에서 1,200원으로 200원 오름</t>
        </r>
      </text>
    </comment>
    <comment ref="J26" authorId="0">
      <text>
        <r>
          <rPr>
            <b/>
            <sz val="9"/>
            <color indexed="10"/>
            <rFont val="굴림"/>
            <family val="3"/>
          </rPr>
          <t>마늘:2,500원에서 3,000원으로 500원 오름</t>
        </r>
      </text>
    </comment>
    <comment ref="K11" authorId="0">
      <text>
        <r>
          <rPr>
            <b/>
            <sz val="9"/>
            <color indexed="10"/>
            <rFont val="굴림"/>
            <family val="3"/>
          </rPr>
          <t>달걀:1,100원에서 1,000원으로 100원 내림</t>
        </r>
      </text>
    </comment>
    <comment ref="K14" authorId="0">
      <text>
        <r>
          <rPr>
            <b/>
            <sz val="9"/>
            <color indexed="10"/>
            <rFont val="굴림"/>
            <family val="3"/>
          </rPr>
          <t>고등어:4,000원에서 3,500원으로 500원 내림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일반미:42,000원에서 41,000원으로 1,000원 내림</t>
        </r>
      </text>
    </comment>
    <comment ref="M7" authorId="0">
      <text>
        <r>
          <rPr>
            <b/>
            <sz val="9"/>
            <color indexed="10"/>
            <rFont val="굴림"/>
            <family val="3"/>
          </rPr>
          <t>콩:7,000원에서 6,800원으로 200원 내림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돼지고기:8,250원에서 8,000원으로 250원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무:1,200원에서 900원으로 300원 내림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파:1,080원에서 1,180원으로 100원 오름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배:22,000원에서 23,000원으로 1,000원 오름</t>
        </r>
      </text>
    </comment>
    <comment ref="M26" authorId="0">
      <text>
        <r>
          <rPr>
            <b/>
            <sz val="9"/>
            <color indexed="10"/>
            <rFont val="굴림"/>
            <family val="3"/>
          </rPr>
          <t>마늘:3,500원에서 3,300원으로 200원 내림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닭고기:4,400원에서 4,800원으로 400원 오름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달걀:1,300원에서 1,000원으로 300원 내림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조기:15,000원에서 13,000원으로 2,000원 내림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명태:3,800원에서 3,500원으로 300원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고등어:3,400원에서 2,700원으로 700원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무:750원에서 850원으로 100원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배추:1,070원에서 950원으로 120원 내림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파:480원에서 400원으로 80원 오름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사과:7,000원에서 5,000원으로 2,000원 내림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귤:5,600원에서 5,000원으로 600원 내림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배추2,000원에서 2,300원으로 300원 오름</t>
        </r>
      </text>
    </comment>
    <comment ref="Q7" authorId="0">
      <text>
        <r>
          <rPr>
            <b/>
            <sz val="9"/>
            <color indexed="10"/>
            <rFont val="굴림"/>
            <family val="3"/>
          </rPr>
          <t>콩:6,000원에서 5,000원으로 1,000원 내림</t>
        </r>
      </text>
    </comment>
    <comment ref="Q9" authorId="0">
      <text>
        <r>
          <rPr>
            <b/>
            <sz val="9"/>
            <color indexed="10"/>
            <rFont val="굴림"/>
            <family val="3"/>
          </rPr>
          <t>돼지고기:7,100원에서 7,000원으로 100원 내림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닭고기:4,500원에서 4,300원으로 300원 내림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달걀:1,500원에서 1,300원으로 200원 내림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무:900원에서 1,000원으로 100원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배추1,800원에서 1,500원으로 300원 내림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파:2,100원에서 2,000원으로 100원 내림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사과:7,000원에서 6,000원으로 1,000원 내림</t>
        </r>
      </text>
    </comment>
    <comment ref="Q23" authorId="0">
      <text>
        <r>
          <rPr>
            <b/>
            <sz val="9"/>
            <color indexed="10"/>
            <rFont val="굴림"/>
            <family val="3"/>
          </rPr>
          <t>밤:3,200원에서 3,000원으로 200원 내림</t>
        </r>
      </text>
    </comment>
    <comment ref="Q26" authorId="0">
      <text>
        <r>
          <rPr>
            <b/>
            <sz val="9"/>
            <color indexed="10"/>
            <rFont val="굴림"/>
            <family val="3"/>
          </rPr>
          <t>마늘:3,200원에서 3,000원으로 200원 내림</t>
        </r>
      </text>
    </comment>
    <comment ref="Q32" authorId="0">
      <text>
        <r>
          <rPr>
            <b/>
            <sz val="9"/>
            <color indexed="10"/>
            <rFont val="굴림"/>
            <family val="3"/>
          </rPr>
          <t>식용유:3,720원에서 3,710원으로 10원 내림</t>
        </r>
      </text>
    </comment>
    <comment ref="Q33" authorId="0">
      <text>
        <r>
          <rPr>
            <b/>
            <sz val="9"/>
            <color indexed="10"/>
            <rFont val="굴림"/>
            <family val="3"/>
          </rPr>
          <t>설탕:1,150원에서 1,100원으로 50원 내림</t>
        </r>
      </text>
    </comment>
    <comment ref="O8" authorId="0">
      <text>
        <r>
          <rPr>
            <b/>
            <sz val="9"/>
            <color indexed="10"/>
            <rFont val="굴림"/>
            <family val="3"/>
          </rPr>
          <t>쇠고기:15,600원에서 15,300원으로 300원 내림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돼지고기:6,700원에서 6,400원으로 300원 내림</t>
        </r>
      </text>
    </comment>
    <comment ref="O11" authorId="0">
      <text>
        <r>
          <rPr>
            <b/>
            <sz val="9"/>
            <color indexed="10"/>
            <rFont val="굴림"/>
            <family val="3"/>
          </rPr>
          <t>달걀:1,300원에서 1,200원으로 100원 내림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명태:3,200원에서 3,000원으로 200원 내림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배추:2,200원에서 2,500원으로 300원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파:1,200원에서 1,100원으로 100원 내림</t>
        </r>
      </text>
    </comment>
    <comment ref="O25" authorId="0">
      <text>
        <r>
          <rPr>
            <b/>
            <sz val="9"/>
            <color indexed="10"/>
            <rFont val="굴림"/>
            <family val="3"/>
          </rPr>
          <t>고추:6,500원에서 6,000원으로 500원 내림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
오름-죽도(500)
내림-흥해(1,000)
=&gt;500원 내림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
내림-흥해,장성(1,200)
=&gt;1,200원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
내림-오천(300)
=&gt;300원 내림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
내림-흥해,오천,장성(650)
=650원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오름-상대,대해,연일(700)
내림-장성(300)
=&gt;400원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오름-북부(70)
내림-송림,연일,오천,장성(700)
=&gt;630원 내림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
내림-연일(2,000)
=&gt;2,000원 내림</t>
        </r>
      </text>
    </comment>
    <comment ref="F13" authorId="0">
      <text>
        <r>
          <rPr>
            <b/>
            <sz val="9"/>
            <rFont val="굴림"/>
            <family val="3"/>
          </rPr>
          <t>명태
오름-상대(500)
내림-연일,오천(500)
=&gt;0원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오름-죽도(300)
내림-북부,송림,연일(1,700)
=&gt;1,400원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오름-대해(2,000)
내림-상대(1,000)
=&gt;1,000원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오름-연일,장성(200)
내림-흥해(300)
=&gt;100원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오름-북부,상대,대해,오천,제일(1,300)
내림-연일,장성(420)
=&gt;880원 내림</t>
        </r>
      </text>
    </comment>
    <comment ref="F35" authorId="0">
      <text>
        <r>
          <rPr>
            <b/>
            <sz val="9"/>
            <color indexed="10"/>
            <rFont val="굴림"/>
            <family val="3"/>
          </rPr>
          <t>냉면
오름-대해(500)
=&gt;500원 오름</t>
        </r>
      </text>
    </comment>
    <comment ref="F33" authorId="0">
      <text>
        <r>
          <rPr>
            <b/>
            <sz val="9"/>
            <color indexed="10"/>
            <rFont val="굴림"/>
            <family val="3"/>
          </rPr>
          <t>설탕
오름-죽도,연일(700)
내림-북부,흥해,오천,장성(1,700)
=&gt;1,000원 내림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
오름-대해(500)
내림-흥해,장성(400)
=&gt;100원 오름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
내림-북부,오천(1,500)
=&gt;1,500원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내림-연일(600)
=&gt;600원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
내림-장성(200)
=&gt;200원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오름-흥해(1,000)
내림-북부(3,000)
=&gt;2,000원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양파
내림-연일,장성(3,000)
=&gt;3,000원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
오름-상대,대해(400)
=&gt;400원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오름-대해,흥해(480)
내림-오천,장성(200)
=&gt;280원 오름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
내림-장성(10)
=&gt;10원 내림</t>
        </r>
      </text>
    </comment>
    <comment ref="F49" authorId="0">
      <text>
        <r>
          <rPr>
            <b/>
            <sz val="9"/>
            <color indexed="10"/>
            <rFont val="굴림"/>
            <family val="3"/>
          </rPr>
          <t>자장면
오름-상대(500)
=&gt;500원 내림</t>
        </r>
      </text>
    </comment>
    <comment ref="F50" authorId="0">
      <text>
        <r>
          <rPr>
            <b/>
            <sz val="9"/>
            <color indexed="10"/>
            <rFont val="굴림"/>
            <family val="3"/>
          </rPr>
          <t>짬뽕
오름-상대(500)
=&gt;500원 내림</t>
        </r>
      </text>
    </comment>
  </commentList>
</comments>
</file>

<file path=xl/comments6.xml><?xml version="1.0" encoding="utf-8"?>
<comments xmlns="http://schemas.openxmlformats.org/spreadsheetml/2006/main">
  <authors>
    <author>KOREAN</author>
  </authors>
  <commentList>
    <comment ref="G11" authorId="0">
      <text>
        <r>
          <rPr>
            <b/>
            <sz val="9"/>
            <color indexed="10"/>
            <rFont val="굴림"/>
            <family val="3"/>
          </rPr>
          <t>달걀:900원에서 1,100원으로 200원 오름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달걀:1,070원에서 1,140원으로 70원 오름</t>
        </r>
      </text>
    </comment>
    <comment ref="H14" authorId="0">
      <text>
        <r>
          <rPr>
            <b/>
            <sz val="9"/>
            <color indexed="10"/>
            <rFont val="굴림"/>
            <family val="3"/>
          </rPr>
          <t>고등어:3,500원에서 4,000원으로 500원 오름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무:650원에서 800원으로 150원 오름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배추:1,000원에서 1,200원으로 200원 오름</t>
        </r>
      </text>
    </comment>
    <comment ref="H22" authorId="0">
      <text>
        <r>
          <rPr>
            <b/>
            <sz val="9"/>
            <color indexed="10"/>
            <rFont val="굴림"/>
            <family val="3"/>
          </rPr>
          <t>배:21,000원에서 20,000원으로 1,000원 내림</t>
        </r>
      </text>
    </comment>
    <comment ref="H49" authorId="0">
      <text>
        <r>
          <rPr>
            <b/>
            <sz val="9"/>
            <color indexed="10"/>
            <rFont val="굴림"/>
            <family val="3"/>
          </rPr>
          <t>자장면:3,000원에서 3,500원으로 500원 오름</t>
        </r>
      </text>
    </comment>
    <comment ref="H50" authorId="0">
      <text>
        <r>
          <rPr>
            <b/>
            <sz val="9"/>
            <color indexed="10"/>
            <rFont val="굴림"/>
            <family val="3"/>
          </rPr>
          <t>짬뽕:3,500원에서 4,000원으로 500원 오름</t>
        </r>
      </text>
    </comment>
    <comment ref="I10" authorId="0">
      <text>
        <r>
          <rPr>
            <b/>
            <sz val="9"/>
            <color indexed="10"/>
            <rFont val="굴림"/>
            <family val="3"/>
          </rPr>
          <t>닭고기:3,700원에서 3,500원으로 200원 내림</t>
        </r>
      </text>
    </comment>
    <comment ref="I13" authorId="0">
      <text>
        <r>
          <rPr>
            <b/>
            <sz val="9"/>
            <color indexed="10"/>
            <rFont val="굴림"/>
            <family val="3"/>
          </rPr>
          <t>명태:5,000원에서 4,500원으로 500원 내림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냉동오징어:12,000원에서 11,000원으로 1,000원 내림</t>
        </r>
      </text>
    </comment>
    <comment ref="I21" authorId="0">
      <text>
        <r>
          <rPr>
            <b/>
            <sz val="9"/>
            <color indexed="10"/>
            <rFont val="굴림"/>
            <family val="3"/>
          </rPr>
          <t>사과:18,000원에서 17,000원으로 1,000원 내림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고등어:3,000원에서 3,500원으로 500원 오름</t>
        </r>
      </text>
    </comment>
    <comment ref="J18" authorId="0">
      <text>
        <r>
          <rPr>
            <b/>
            <sz val="9"/>
            <color indexed="10"/>
            <rFont val="굴림"/>
            <family val="3"/>
          </rPr>
          <t>배추:1,800원에서 2,500원으로 700원 오름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파:1,200원에서 1,700원으로 500원 오름</t>
        </r>
      </text>
    </comment>
    <comment ref="K22" authorId="0">
      <text>
        <r>
          <rPr>
            <b/>
            <sz val="9"/>
            <color indexed="10"/>
            <rFont val="굴림"/>
            <family val="3"/>
          </rPr>
          <t>배:40,000원에서 25,000원으로 15,000원 내림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돼지고기:8,000원에서 7,900원으로 100원 내림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고등어:2,500원에서 2,800원으로 300원 오름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냉동오징어:12,000원에서 13,000원으로 1,000원 오름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배:23,000원에서 22,000원으로 1,000원 내림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귤:4,580원에서 4,750원으로 170원 오름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돼지고기:6,400원에서 6,700원으로 300원 오름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명태:3,000원에서 3,200원으로 300원 오름</t>
        </r>
      </text>
    </comment>
    <comment ref="O15" authorId="0">
      <text>
        <r>
          <rPr>
            <b/>
            <sz val="9"/>
            <color indexed="10"/>
            <rFont val="굴림"/>
            <family val="3"/>
          </rPr>
          <t>냉동오징어:12,000원에서 12,400원으로 400원 오름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무:1,300원에서 1,200원으로 100원 내림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배추:2,500원에서 2,000원으로 500원 내림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파:1,100원에서 1,250원으로 150원 오름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사과:20,000원에서 16,000원으로 4,000원 내림</t>
        </r>
      </text>
    </comment>
    <comment ref="O22" authorId="0">
      <text>
        <r>
          <rPr>
            <b/>
            <sz val="9"/>
            <color indexed="10"/>
            <rFont val="굴림"/>
            <family val="3"/>
          </rPr>
          <t>배:30,000원에서 28,000원으로 2,000원 내림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귤:6,000원에서 5,560원으로 440원 내림</t>
        </r>
      </text>
    </comment>
    <comment ref="O25" authorId="0">
      <text>
        <r>
          <rPr>
            <b/>
            <sz val="9"/>
            <color indexed="10"/>
            <rFont val="굴림"/>
            <family val="3"/>
          </rPr>
          <t>고추:6,000원에서 5,750원으로 250원 내림</t>
        </r>
      </text>
    </comment>
    <comment ref="P17" authorId="0">
      <text>
        <r>
          <rPr>
            <b/>
            <sz val="9"/>
            <color indexed="10"/>
            <rFont val="굴림"/>
            <family val="3"/>
          </rPr>
          <t>무:900원에서 1,000원으로 100원 오름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배추:2,300원에서 2,500원으로 200원 내림</t>
        </r>
      </text>
    </comment>
    <comment ref="Q8" authorId="0">
      <text>
        <r>
          <rPr>
            <b/>
            <sz val="9"/>
            <color indexed="10"/>
            <rFont val="굴림"/>
            <family val="3"/>
          </rPr>
          <t>쇠고기:15,000원에서 15,300원으로 300원 오름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달걀:1,300원에서 1,200원으로 100원 내림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냉동오징어:6,000원에서 6,300원으로 300원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무:1,000원에서 1,900원으로 100원 내림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배추:1,500원에서 1,800원으로 300원 오름</t>
        </r>
      </text>
    </comment>
    <comment ref="Q20" authorId="0">
      <text>
        <r>
          <rPr>
            <b/>
            <sz val="9"/>
            <color indexed="10"/>
            <rFont val="굴림"/>
            <family val="3"/>
          </rPr>
          <t>양파:2,800원에서 2,500원으로 300원 내림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사과:6,000원에서 5,000원으로 1,000원 내림</t>
        </r>
      </text>
    </comment>
    <comment ref="Q22" authorId="0">
      <text>
        <r>
          <rPr>
            <b/>
            <sz val="9"/>
            <color indexed="10"/>
            <rFont val="굴림"/>
            <family val="3"/>
          </rPr>
          <t>배:8,000원에서 7,000원으로 1,000원 내림</t>
        </r>
      </text>
    </comment>
    <comment ref="Q24" authorId="0">
      <text>
        <r>
          <rPr>
            <b/>
            <sz val="9"/>
            <color indexed="10"/>
            <rFont val="굴림"/>
            <family val="3"/>
          </rPr>
          <t>귤:3,800원에서 4,000원으로 200원 오름</t>
        </r>
      </text>
    </comment>
    <comment ref="Q25" authorId="0">
      <text>
        <r>
          <rPr>
            <b/>
            <sz val="9"/>
            <color indexed="10"/>
            <rFont val="굴림"/>
            <family val="3"/>
          </rPr>
          <t>고추:8,000원에서 7,500원으로 500원 내림</t>
        </r>
      </text>
    </comment>
    <comment ref="Q31" authorId="0">
      <text>
        <r>
          <rPr>
            <b/>
            <sz val="9"/>
            <color indexed="10"/>
            <rFont val="굴림"/>
            <family val="3"/>
          </rPr>
          <t>참기름:4,690원에서 4,720원으로 30원 오름</t>
        </r>
      </text>
    </comment>
    <comment ref="Q32" authorId="0">
      <text>
        <r>
          <rPr>
            <b/>
            <sz val="9"/>
            <color indexed="10"/>
            <rFont val="굴림"/>
            <family val="3"/>
          </rPr>
          <t>식용유:3,710원에서 3,700원으로 10원 내림</t>
        </r>
      </text>
    </comment>
    <comment ref="Q33" authorId="0">
      <text>
        <r>
          <rPr>
            <b/>
            <sz val="9"/>
            <color indexed="10"/>
            <rFont val="굴림"/>
            <family val="3"/>
          </rPr>
          <t>설탕:1,100원에서 1,000원으로 100원 내림</t>
        </r>
      </text>
    </comment>
    <comment ref="Q42" authorId="0">
      <text>
        <r>
          <rPr>
            <b/>
            <sz val="9"/>
            <color indexed="10"/>
            <rFont val="굴림"/>
            <family val="3"/>
          </rPr>
          <t>삼겹살:5,500원에서 5,700원으로 200원 내림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명태:3,600원에서 2,900원으로 700원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고등어:2,700원에서 2,500원으로 200원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무:750원에서 1,000원으로 250원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배추:950원에서 1,300원으로 350원 오름</t>
        </r>
      </text>
    </comment>
    <comment ref="N25" authorId="0">
      <text>
        <r>
          <rPr>
            <b/>
            <sz val="9"/>
            <color indexed="10"/>
            <rFont val="굴림"/>
            <family val="3"/>
          </rPr>
          <t>고추:9,000원에서 8,00원으로 1,000원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
오름-장성(300)
=&gt;300원 오름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
오름-오천(300)
내림-흥해(100)
=&gt;200원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내림-상대(200)
=&gt;200원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오름-죽도,북부(270)
내림-장성(100)
=&gt;170원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
오름-오천(300)
내림-상대,연일(1,200)
=&gt;900원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오름-북부,대해,흥해(1,300)
내림-연일(200)
=&gt;1,100원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오름-흥해,오천,장성(1,700)
내림-상대(1,000)
=&gt;700원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오름-북부,연일,제일(500)
내림-흥해(200)
=&gt;300원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오름-북부,대해,연일,제일(1,550)
내림-오천,장성(700)
=&gt;850원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오름-대해(500)
내림-오천(150)
=&gt;350원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
내임-장성(300)
=&gt;300원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양파
내림-상대,오천,장성(6,000)
=&gt;6,000원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오름-북부,송림,흥해,오천,장성(20,000)
=&gt;20,000원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오름-흥해,장성(370)
내림-오천(440)
=&gt;70원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
내림-연일,오천,장성(1,750)
=&gt;1,750원 내림</t>
        </r>
      </text>
    </comment>
    <comment ref="F33" authorId="0">
      <text>
        <r>
          <rPr>
            <b/>
            <sz val="9"/>
            <color indexed="10"/>
            <rFont val="굴림"/>
            <family val="3"/>
          </rPr>
          <t>설탕
내림-장성(100)
=&gt;100원 내림</t>
        </r>
      </text>
    </comment>
    <comment ref="F42" authorId="0">
      <text>
        <r>
          <rPr>
            <b/>
            <sz val="9"/>
            <color indexed="10"/>
            <rFont val="굴림"/>
            <family val="3"/>
          </rPr>
          <t>삼겹살
내림-장성(200)
=&gt;200원 내림</t>
        </r>
      </text>
    </comment>
    <comment ref="F49" authorId="0">
      <text>
        <r>
          <rPr>
            <b/>
            <sz val="9"/>
            <color indexed="10"/>
            <rFont val="굴림"/>
            <family val="3"/>
          </rPr>
          <t>자장면
오름-북부(500)
=&gt;500원 오름</t>
        </r>
      </text>
    </comment>
    <comment ref="F50" authorId="0">
      <text>
        <r>
          <rPr>
            <b/>
            <sz val="9"/>
            <color indexed="10"/>
            <rFont val="굴림"/>
            <family val="3"/>
          </rPr>
          <t>짬뽕
오름-북부(500)
=&gt;500원 오름</t>
        </r>
      </text>
    </comment>
  </commentList>
</comments>
</file>

<file path=xl/comments7.xml><?xml version="1.0" encoding="utf-8"?>
<comments xmlns="http://schemas.openxmlformats.org/spreadsheetml/2006/main">
  <authors>
    <author>KOREAN</author>
  </authors>
  <commentList>
    <comment ref="G10" authorId="0">
      <text>
        <r>
          <rPr>
            <b/>
            <sz val="9"/>
            <color indexed="10"/>
            <rFont val="굴림"/>
            <family val="3"/>
          </rPr>
          <t>닭고기:2,700원에서 2,500원으로 200원 내림</t>
        </r>
      </text>
    </comment>
    <comment ref="G11" authorId="0">
      <text>
        <r>
          <rPr>
            <b/>
            <sz val="9"/>
            <color indexed="10"/>
            <rFont val="굴림"/>
            <family val="3"/>
          </rPr>
          <t>달걀:1,100원에서 1,200원으로 100원 오름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무:1,000원에서 500원으로 500원 내림</t>
        </r>
      </text>
    </comment>
    <comment ref="G21" authorId="0">
      <text>
        <r>
          <rPr>
            <b/>
            <sz val="9"/>
            <color indexed="10"/>
            <rFont val="굴림"/>
            <family val="3"/>
          </rPr>
          <t>사과:30,000원에서 15,000원으로 15,000원 내림</t>
        </r>
      </text>
    </comment>
    <comment ref="G22" authorId="0">
      <text>
        <r>
          <rPr>
            <b/>
            <sz val="9"/>
            <color indexed="10"/>
            <rFont val="굴림"/>
            <family val="3"/>
          </rPr>
          <t>배:40,500원에서 20,000원으로 20,500원 내림</t>
        </r>
      </text>
    </comment>
    <comment ref="G24" authorId="0">
      <text>
        <r>
          <rPr>
            <b/>
            <sz val="9"/>
            <color indexed="10"/>
            <rFont val="굴림"/>
            <family val="3"/>
          </rPr>
          <t>귤:4,500원에서 4,000원으로 500원 내림</t>
        </r>
      </text>
    </comment>
    <comment ref="G72" authorId="0">
      <text>
        <r>
          <rPr>
            <b/>
            <sz val="9"/>
            <color indexed="10"/>
            <rFont val="굴림"/>
            <family val="3"/>
          </rPr>
          <t>골프연습장이용료:12,000원에서 90,000원으로 30,000원 내림</t>
        </r>
      </text>
    </comment>
    <comment ref="H19" authorId="0">
      <text>
        <r>
          <rPr>
            <b/>
            <sz val="9"/>
            <color indexed="10"/>
            <rFont val="굴림"/>
            <family val="3"/>
          </rPr>
          <t>파:1,600원에서 1,800원으로 200원 오름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달걀:1,140원에서 1,200원으로 60원 오름</t>
        </r>
      </text>
    </comment>
    <comment ref="I5" authorId="0">
      <text>
        <r>
          <rPr>
            <b/>
            <sz val="9"/>
            <color indexed="10"/>
            <rFont val="굴림"/>
            <family val="3"/>
          </rPr>
          <t>일반미:40,000원에서 40,500원으로 500원 오름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고등어:3,500원에서 3,000원으로 500원 내림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냉동오징어:11,000원에서 12,000원으로 1,000원 오름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배추:1,700원에서 1,500원으로 200원 내림</t>
        </r>
      </text>
    </comment>
    <comment ref="I25" authorId="0">
      <text>
        <r>
          <rPr>
            <b/>
            <sz val="9"/>
            <color indexed="10"/>
            <rFont val="굴림"/>
            <family val="3"/>
          </rPr>
          <t>고추:8,000원에서 7,000원으로 1,000원 내림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고등어:3,500원에서 4,000원으로 500원 오름</t>
        </r>
      </text>
    </comment>
    <comment ref="J23" authorId="0">
      <text>
        <r>
          <rPr>
            <b/>
            <sz val="9"/>
            <color indexed="10"/>
            <rFont val="굴림"/>
            <family val="3"/>
          </rPr>
          <t>밤:5,000원에서 5,500원으로 500원 오름</t>
        </r>
      </text>
    </comment>
    <comment ref="K11" authorId="0">
      <text>
        <r>
          <rPr>
            <b/>
            <sz val="9"/>
            <color indexed="10"/>
            <rFont val="굴림"/>
            <family val="3"/>
          </rPr>
          <t>달걀:1,000원에서 1,200원으로 200원 오름</t>
        </r>
      </text>
    </comment>
    <comment ref="K14" authorId="0">
      <text>
        <r>
          <rPr>
            <b/>
            <sz val="9"/>
            <color indexed="10"/>
            <rFont val="굴림"/>
            <family val="3"/>
          </rPr>
          <t>고등어:3,500원에서 4,000원으로 500원 오름</t>
        </r>
      </text>
    </comment>
    <comment ref="K22" authorId="0">
      <text>
        <r>
          <rPr>
            <b/>
            <sz val="9"/>
            <color indexed="10"/>
            <rFont val="굴림"/>
            <family val="3"/>
          </rPr>
          <t>배:25,000원에서 22,000원으로 3,000원 내림</t>
        </r>
      </text>
    </comment>
    <comment ref="K49" authorId="0">
      <text>
        <r>
          <rPr>
            <b/>
            <sz val="9"/>
            <color indexed="10"/>
            <rFont val="굴림"/>
            <family val="3"/>
          </rPr>
          <t>자장면:3,000원에서 3,500원으로 500원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K50" authorId="0">
      <text>
        <r>
          <rPr>
            <b/>
            <sz val="9"/>
            <color indexed="10"/>
            <rFont val="굴림"/>
            <family val="3"/>
          </rPr>
          <t>짬뽕:3,500원에서 4,000원으로 500원 오름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돼지고기:7,900원에서 8,000원으로 100원 오름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닭고기:3,800원에서 3,700원으로 100원 내림</t>
        </r>
      </text>
    </comment>
    <comment ref="M11" authorId="0">
      <text>
        <r>
          <rPr>
            <b/>
            <sz val="9"/>
            <color indexed="10"/>
            <rFont val="굴림"/>
            <family val="3"/>
          </rPr>
          <t>달걀:1,150원에서 1,250원으로 100원 오름</t>
        </r>
      </text>
    </comment>
    <comment ref="M13" authorId="0">
      <text>
        <r>
          <rPr>
            <b/>
            <sz val="9"/>
            <color indexed="10"/>
            <rFont val="굴림"/>
            <family val="3"/>
          </rPr>
          <t>명태:3,500원에서 3,300원으로 200원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무:900원에서 1,200원으로 300원 오름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파:1,180원에서 1,000원으로 180원 내림</t>
        </r>
      </text>
    </comment>
    <comment ref="M21" authorId="0">
      <text>
        <r>
          <rPr>
            <b/>
            <sz val="9"/>
            <color indexed="10"/>
            <rFont val="굴림"/>
            <family val="3"/>
          </rPr>
          <t>사과:14,000원에서 13,000원으로 1000원 내림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배:22,000원에서 21,000원으로 1,000원 내림</t>
        </r>
      </text>
    </comment>
    <comment ref="M25" authorId="0">
      <text>
        <r>
          <rPr>
            <b/>
            <sz val="9"/>
            <color indexed="10"/>
            <rFont val="굴림"/>
            <family val="3"/>
          </rPr>
          <t>고추:7,500원에서 7,200원으로 300원 내림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닭고기:4,800원에서 4,600원으로 200원 내림</t>
        </r>
      </text>
    </comment>
    <comment ref="N15" authorId="0">
      <text>
        <r>
          <rPr>
            <b/>
            <sz val="9"/>
            <color indexed="10"/>
            <rFont val="굴림"/>
            <family val="3"/>
          </rPr>
          <t>냉동오징어:15,000원에서 16,000원으로 1,000원 오름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무:1,000원에서 870원으로 130원 내림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배추:1,300원에서 1,500원으로 200원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 xml:space="preserve">파:400원에서 550원으로 150원 오름
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귤:5,000원에서 4,860원으로 120원 내림</t>
        </r>
      </text>
    </comment>
    <comment ref="O7" authorId="0">
      <text>
        <r>
          <rPr>
            <b/>
            <sz val="9"/>
            <color indexed="10"/>
            <rFont val="굴림"/>
            <family val="3"/>
          </rPr>
          <t>콩:8,500원에서 7,900원으로 600원 내림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돼지고기:6,900원에서 6,700원으로 200원 내림</t>
        </r>
      </text>
    </comment>
    <comment ref="O15" authorId="0">
      <text>
        <r>
          <rPr>
            <b/>
            <sz val="9"/>
            <color indexed="10"/>
            <rFont val="굴림"/>
            <family val="3"/>
          </rPr>
          <t>냉동오징어:12,400원에서 12,800원으로 400원 오름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사과:16,000원에서 15,000원으로 1,000원 내림</t>
        </r>
      </text>
    </comment>
    <comment ref="O22" authorId="0">
      <text>
        <r>
          <rPr>
            <b/>
            <sz val="9"/>
            <color indexed="10"/>
            <rFont val="굴림"/>
            <family val="3"/>
          </rPr>
          <t>배:28,000원에서 24,500원으로 3,500원 내림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귤:5,560원에서 5,100원으로 460원 내림</t>
        </r>
      </text>
    </comment>
    <comment ref="O25" authorId="0">
      <text>
        <r>
          <rPr>
            <b/>
            <sz val="9"/>
            <color indexed="10"/>
            <rFont val="굴림"/>
            <family val="3"/>
          </rPr>
          <t>고추:5,750원에서 5,500원으로 250원 내림</t>
        </r>
      </text>
    </comment>
    <comment ref="O42" authorId="0">
      <text>
        <r>
          <rPr>
            <b/>
            <sz val="9"/>
            <color indexed="10"/>
            <rFont val="굴림"/>
            <family val="3"/>
          </rPr>
          <t>삼겹살:6,000원에서 5,500원으로 500원 내림</t>
        </r>
      </text>
    </comment>
    <comment ref="O49" authorId="0">
      <text>
        <r>
          <rPr>
            <b/>
            <sz val="9"/>
            <color indexed="10"/>
            <rFont val="굴림"/>
            <family val="3"/>
          </rPr>
          <t>자장면:3,000원에서 3,500원으로 500원 오름</t>
        </r>
        <r>
          <rPr>
            <b/>
            <sz val="9"/>
            <rFont val="굴림"/>
            <family val="3"/>
          </rPr>
          <t xml:space="preserve">
</t>
        </r>
      </text>
    </comment>
    <comment ref="O50" authorId="0">
      <text>
        <r>
          <rPr>
            <b/>
            <sz val="9"/>
            <color indexed="10"/>
            <rFont val="굴림"/>
            <family val="3"/>
          </rPr>
          <t>짬뽕:3,500원에서 4,000원으로 500원 오름</t>
        </r>
      </text>
    </comment>
    <comment ref="P13" authorId="0">
      <text>
        <r>
          <rPr>
            <b/>
            <sz val="9"/>
            <color indexed="10"/>
            <rFont val="굴림"/>
            <family val="3"/>
          </rPr>
          <t>명태:2,500원에서 3,000원으로 500원 오름</t>
        </r>
      </text>
    </comment>
    <comment ref="Q5" authorId="0">
      <text>
        <r>
          <rPr>
            <b/>
            <sz val="9"/>
            <color indexed="10"/>
            <rFont val="굴림"/>
            <family val="3"/>
          </rPr>
          <t>일반미:38,000원에서 37,000원으로 1,000원 내림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
오름-상대(500)
내림-장성(1,000)
=&gt;500원 내림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
내림-오천(600)
=&gt;600원 내림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
오름-흥해(100)
내림-오천(200)
=&gt;100원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내림-상대(200)
=&gt;200원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내림-죽도,흥해,연일(500)
=&gt;500원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
오름-제일(500)
내림-흥해(200)
=&gt;300원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오름-,대해,송림(1,000)
내림-상대(500)
=&gt;500원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오름-상대,연일,오천(2,400)
=&gt;2,400원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오름-흥해(300)
내림-죽도,연일(630)
=&gt;330원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오름-연일(200)
내림-상대(200)
=&gt;0원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오름-북부,연일(700)
내림-흥해(180)
=&gt;520원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내림-죽도,흥해,오천(17,000)
=&gt;17,000원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내림-죽도,송림,흥해,오천(28,000)
=&gt;28,000원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내림-죽도,연일,오천(1,080)
=&gt;1,080원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
내림-상대,흥해,오천,(650)
=&gt;650원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
오름-대해(500)
=&gt;500원 내림</t>
        </r>
      </text>
    </comment>
    <comment ref="F42" authorId="0">
      <text>
        <r>
          <rPr>
            <b/>
            <sz val="9"/>
            <color indexed="10"/>
            <rFont val="굴림"/>
            <family val="3"/>
          </rPr>
          <t>삼겹살
내림-오천(500)
=&gt;500원 내림</t>
        </r>
      </text>
    </comment>
    <comment ref="F49" authorId="0">
      <text>
        <r>
          <rPr>
            <b/>
            <sz val="9"/>
            <color indexed="10"/>
            <rFont val="굴림"/>
            <family val="3"/>
          </rPr>
          <t>자장면
오름-송림,오천(1,000)
=&gt;1,000원 오름</t>
        </r>
      </text>
    </comment>
    <comment ref="F50" authorId="0">
      <text>
        <r>
          <rPr>
            <b/>
            <sz val="9"/>
            <color indexed="10"/>
            <rFont val="굴림"/>
            <family val="3"/>
          </rPr>
          <t>짬뽕
오름-송림,오천(1,000)
=&gt;1,000원 오름</t>
        </r>
      </text>
    </comment>
    <comment ref="F72" authorId="0">
      <text>
        <r>
          <rPr>
            <b/>
            <sz val="9"/>
            <color indexed="10"/>
            <rFont val="굴림"/>
            <family val="3"/>
          </rPr>
          <t>골프연습자잉요료
내림-죽도(30,000)
=&gt;30,000원 내림</t>
        </r>
      </text>
    </comment>
  </commentList>
</comments>
</file>

<file path=xl/comments8.xml><?xml version="1.0" encoding="utf-8"?>
<comments xmlns="http://schemas.openxmlformats.org/spreadsheetml/2006/main">
  <authors>
    <author>KOREAN</author>
  </authors>
  <commentList>
    <comment ref="G13" authorId="0">
      <text>
        <r>
          <rPr>
            <b/>
            <sz val="9"/>
            <color indexed="10"/>
            <rFont val="굴림"/>
            <family val="3"/>
          </rPr>
          <t>명태:2,000원에서 3,000원으로 1,000원 오름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고등어:1,000원에서 1,800원으로 800원 오름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무:500원에서 700원으로 200원 오름</t>
        </r>
      </text>
    </comment>
    <comment ref="G18" authorId="0">
      <text>
        <r>
          <rPr>
            <b/>
            <sz val="9"/>
            <color indexed="10"/>
            <rFont val="굴림"/>
            <family val="3"/>
          </rPr>
          <t>배추:1,500원에서 3,000원으로 1,500원 오름</t>
        </r>
      </text>
    </comment>
    <comment ref="G19" authorId="0">
      <text>
        <r>
          <rPr>
            <b/>
            <sz val="9"/>
            <color indexed="10"/>
            <rFont val="굴림"/>
            <family val="3"/>
          </rPr>
          <t>파:1,000원에서 2,000원으로 1,000원 오름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달걀:1,200원에서 1,270원으로 70원 오름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배추:1,200원에서 2,000원으로 800원 오름</t>
        </r>
      </text>
    </comment>
    <comment ref="H19" authorId="0">
      <text>
        <r>
          <rPr>
            <b/>
            <sz val="9"/>
            <color indexed="10"/>
            <rFont val="굴림"/>
            <family val="3"/>
          </rPr>
          <t>파:1,800원에서 2,000원으로 200원 오름</t>
        </r>
      </text>
    </comment>
    <comment ref="H20" authorId="0">
      <text>
        <r>
          <rPr>
            <b/>
            <sz val="9"/>
            <color indexed="10"/>
            <rFont val="굴림"/>
            <family val="3"/>
          </rPr>
          <t>양파:800원에서 870원으로 70원 오름</t>
        </r>
      </text>
    </comment>
    <comment ref="H23" authorId="0">
      <text>
        <r>
          <rPr>
            <b/>
            <sz val="9"/>
            <color indexed="10"/>
            <rFont val="굴림"/>
            <family val="3"/>
          </rPr>
          <t>밤:5,000원에서 3,000원으로 2,000원 내림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냉동오징어:12,000원에서 13,000원으로 1,000원 오름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무:1,500원에서 2,000원으로 500원 오름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배추:1,500원에서 2,000원으로 500원 오름</t>
        </r>
      </text>
    </comment>
    <comment ref="I19" authorId="0">
      <text>
        <r>
          <rPr>
            <b/>
            <sz val="9"/>
            <color indexed="10"/>
            <rFont val="굴림"/>
            <family val="3"/>
          </rPr>
          <t>파:1,000원에서 2,000원으로 1,000원 오름</t>
        </r>
      </text>
    </comment>
    <comment ref="I20" authorId="0">
      <text>
        <r>
          <rPr>
            <b/>
            <sz val="9"/>
            <color indexed="10"/>
            <rFont val="굴림"/>
            <family val="3"/>
          </rPr>
          <t>양파:1,000원에서 2,000원으로 1,000원 오름</t>
        </r>
      </text>
    </comment>
    <comment ref="I25" authorId="0">
      <text>
        <r>
          <rPr>
            <b/>
            <sz val="9"/>
            <color indexed="10"/>
            <rFont val="굴림"/>
            <family val="3"/>
          </rPr>
          <t>고추:7,000원에서 6,000원으로 1,000원 내림</t>
        </r>
      </text>
    </comment>
    <comment ref="I24" authorId="0">
      <text>
        <r>
          <rPr>
            <b/>
            <sz val="9"/>
            <color indexed="10"/>
            <rFont val="굴림"/>
            <family val="3"/>
          </rPr>
          <t>귤:품절에서 5,000원으로 5,000원 오름</t>
        </r>
      </text>
    </comment>
    <comment ref="J17" authorId="0">
      <text>
        <r>
          <rPr>
            <b/>
            <sz val="9"/>
            <color indexed="10"/>
            <rFont val="굴림"/>
            <family val="3"/>
          </rPr>
          <t>무:1,700원에서 1,800원으로 100원 오름</t>
        </r>
      </text>
    </comment>
    <comment ref="J21" authorId="0">
      <text>
        <r>
          <rPr>
            <b/>
            <sz val="9"/>
            <color indexed="10"/>
            <rFont val="굴림"/>
            <family val="3"/>
          </rPr>
          <t>사과:14,000원에서 17,000원으로 3,000원 오름</t>
        </r>
      </text>
    </comment>
    <comment ref="J22" authorId="0">
      <text>
        <r>
          <rPr>
            <b/>
            <sz val="9"/>
            <color indexed="10"/>
            <rFont val="굴림"/>
            <family val="3"/>
          </rPr>
          <t>배:24,000원에서 25,000원으로 1,000원 오름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배추:1,000원에서 2,000원으로 1,000원 오름</t>
        </r>
      </text>
    </comment>
    <comment ref="K19" authorId="0">
      <text>
        <r>
          <rPr>
            <b/>
            <sz val="9"/>
            <color indexed="10"/>
            <rFont val="굴림"/>
            <family val="3"/>
          </rPr>
          <t>파:1,500원에서 2,000원으로 500원 오름</t>
        </r>
      </text>
    </comment>
    <comment ref="M7" authorId="0">
      <text>
        <r>
          <rPr>
            <b/>
            <sz val="9"/>
            <color indexed="10"/>
            <rFont val="굴림"/>
            <family val="3"/>
          </rPr>
          <t>콩:6,800원에서 6,500원으로 300원 내림</t>
        </r>
      </text>
    </comment>
    <comment ref="M13" authorId="0">
      <text>
        <r>
          <rPr>
            <b/>
            <sz val="9"/>
            <color indexed="10"/>
            <rFont val="굴림"/>
            <family val="3"/>
          </rPr>
          <t>명태:3,300원에서 3,500원으로 200원 오름</t>
        </r>
      </text>
    </comment>
    <comment ref="M15" authorId="0">
      <text>
        <r>
          <rPr>
            <b/>
            <sz val="9"/>
            <color indexed="10"/>
            <rFont val="굴림"/>
            <family val="3"/>
          </rPr>
          <t>냉동오징어:13,000원에서 14,000원으로 1,000원 오름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무:1,200원에서 1,100원으로 100원 내림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배:21,000원에서 20,000원으로 1,000원 내림</t>
        </r>
      </text>
    </comment>
    <comment ref="M23" authorId="0">
      <text>
        <r>
          <rPr>
            <b/>
            <sz val="9"/>
            <color indexed="10"/>
            <rFont val="굴림"/>
            <family val="3"/>
          </rPr>
          <t>밤:4,500원에서 4,800원으로 300원 오름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귤:4,750원에서 4,500원으로 250원 내림</t>
        </r>
      </text>
    </comment>
    <comment ref="M25" authorId="0">
      <text>
        <r>
          <rPr>
            <b/>
            <sz val="9"/>
            <color indexed="10"/>
            <rFont val="굴림"/>
            <family val="3"/>
          </rPr>
          <t>고추:7,200원에서 7,000원으로 200원 내림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닭고기:4,600원에서 5,300원으로 700원 오름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달걀:1,000원에서 1,100원으로 100원 오름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명태:2,900원에서 3,700원으로 800원 오름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무:870원에서 1,100원으로 230원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파:550원에서 700원으로 150원 내림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사과:5,000원에서 6,000원으로 1000원 오름</t>
        </r>
      </text>
    </comment>
    <comment ref="N22" authorId="0">
      <text>
        <r>
          <rPr>
            <b/>
            <sz val="9"/>
            <color indexed="10"/>
            <rFont val="굴림"/>
            <family val="3"/>
          </rPr>
          <t>배:22,000원에서 21,000원으로 1,000원 내림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고등어:2,700원에서 3,500원으로 800원 오름</t>
        </r>
      </text>
    </comment>
    <comment ref="N15" authorId="0">
      <text>
        <r>
          <rPr>
            <b/>
            <sz val="9"/>
            <color indexed="10"/>
            <rFont val="굴림"/>
            <family val="3"/>
          </rPr>
          <t>냉동오징어:16,000원에서 19,000원으로 3,000원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배추:1,500원에서 2,900원으로 1,400원 오름</t>
        </r>
      </text>
    </comment>
    <comment ref="N20" authorId="0">
      <text>
        <r>
          <rPr>
            <b/>
            <sz val="9"/>
            <color indexed="10"/>
            <rFont val="굴림"/>
            <family val="3"/>
          </rPr>
          <t>양파:250원에서 290원으로40원 오름</t>
        </r>
      </text>
    </comment>
    <comment ref="N23" authorId="0">
      <text>
        <r>
          <rPr>
            <b/>
            <sz val="9"/>
            <color indexed="10"/>
            <rFont val="굴림"/>
            <family val="3"/>
          </rPr>
          <t>밤:4,000원에서 5,000원으로 1,000원 오름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귤:4,860원에서 5,070원으로 190원 오름</t>
        </r>
      </text>
    </comment>
    <comment ref="O17" authorId="0">
      <text>
        <r>
          <rPr>
            <b/>
            <sz val="9"/>
            <color indexed="10"/>
            <rFont val="굴림"/>
            <family val="3"/>
          </rPr>
          <t>무:1,200원에서 1,350원으로 150원 오름</t>
        </r>
      </text>
    </comment>
    <comment ref="O18" authorId="0">
      <text>
        <r>
          <rPr>
            <b/>
            <sz val="9"/>
            <color indexed="10"/>
            <rFont val="굴림"/>
            <family val="3"/>
          </rPr>
          <t>배추:2,000원에서 2,400원으로 400원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파:1,250원에서 1,350원으로 100원 오름</t>
        </r>
      </text>
    </comment>
    <comment ref="O20" authorId="0">
      <text>
        <r>
          <rPr>
            <b/>
            <sz val="9"/>
            <color indexed="10"/>
            <rFont val="굴림"/>
            <family val="3"/>
          </rPr>
          <t>양파:1,100원에서 1,200원으로100원 오름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사과:15,000원에서 14,000원으로 1000원 내림</t>
        </r>
      </text>
    </comment>
    <comment ref="O22" authorId="0">
      <text>
        <r>
          <rPr>
            <b/>
            <sz val="9"/>
            <color indexed="10"/>
            <rFont val="굴림"/>
            <family val="3"/>
          </rPr>
          <t>배:24,500원에서 24,000원으로 500원 내림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귤:5,560원에서 5,100원으로 460원 내림</t>
        </r>
      </text>
    </comment>
    <comment ref="O25" authorId="0">
      <text>
        <r>
          <rPr>
            <b/>
            <sz val="9"/>
            <color indexed="10"/>
            <rFont val="굴림"/>
            <family val="3"/>
          </rPr>
          <t>고추:5,750원에서 5,500원으로 250원 내림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배추:2,500원에서 4,500원으로 2,000원 오름</t>
        </r>
      </text>
    </comment>
    <comment ref="P23" authorId="0">
      <text>
        <r>
          <rPr>
            <b/>
            <sz val="9"/>
            <color indexed="10"/>
            <rFont val="굴림"/>
            <family val="3"/>
          </rPr>
          <t>밤:6,000원에서 5,000원으로 1,000원 내림</t>
        </r>
      </text>
    </comment>
    <comment ref="P24" authorId="0">
      <text>
        <r>
          <rPr>
            <b/>
            <sz val="9"/>
            <color indexed="10"/>
            <rFont val="굴림"/>
            <family val="3"/>
          </rPr>
          <t>귤:3,000원에서 5,000원으로 2,000원 오름</t>
        </r>
      </text>
    </comment>
    <comment ref="P25" authorId="0">
      <text>
        <r>
          <rPr>
            <b/>
            <sz val="9"/>
            <color indexed="10"/>
            <rFont val="굴림"/>
            <family val="3"/>
          </rPr>
          <t>고추:6,000원에서 6,500원으로 500원 내림</t>
        </r>
      </text>
    </comment>
    <comment ref="Q5" authorId="0">
      <text>
        <r>
          <rPr>
            <b/>
            <sz val="9"/>
            <color indexed="10"/>
            <rFont val="굴림"/>
            <family val="3"/>
          </rPr>
          <t>일반미:37,000원에서 38,000원으로 1,000원 오름</t>
        </r>
      </text>
    </comment>
    <comment ref="Q6" authorId="0">
      <text>
        <r>
          <rPr>
            <b/>
            <sz val="9"/>
            <color indexed="10"/>
            <rFont val="굴림"/>
            <family val="3"/>
          </rPr>
          <t>보리쌀 3,800원에서 4,000원으로 200원 오름</t>
        </r>
      </text>
    </comment>
    <comment ref="Q8" authorId="0">
      <text>
        <r>
          <rPr>
            <b/>
            <sz val="9"/>
            <color indexed="10"/>
            <rFont val="굴림"/>
            <family val="3"/>
          </rPr>
          <t>일반미:15,300원에서 15,600원으로 300원 오름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달걀:1,200원에서 1,400원으로 200원 오름</t>
        </r>
      </text>
    </comment>
    <comment ref="Q15" authorId="0">
      <text>
        <r>
          <rPr>
            <b/>
            <sz val="9"/>
            <color indexed="10"/>
            <rFont val="굴림"/>
            <family val="3"/>
          </rPr>
          <t>냉동오징어:6,300원에서 6,000원으로 300원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무:900원에서 1,200원으로 300원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배추:1,800원에서 2,600원으로 800원 오름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조기:26,000원에서 28,000원으로 2,000원 오름</t>
        </r>
      </text>
    </comment>
    <comment ref="Q25" authorId="0">
      <text>
        <r>
          <rPr>
            <b/>
            <sz val="9"/>
            <color indexed="10"/>
            <rFont val="굴림"/>
            <family val="3"/>
          </rPr>
          <t>고추:7,500원에서 7,000원으로 500원 내림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
오름-장성(1,000)
=&gt;1,000원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
내림-흥해(300)
=&gt;300원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
오름-연일(700)
=&gt;700원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
내림-북부,연일,장성(370)
=&gt;370원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
오름-죽도,흥해,연일(2,000)
=&gt;2,000원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
오름-죽도,연일(1,600)
=&gt;1,600원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
오름-상대,흥해,연일,장성(5,300)
=&gt;5,300원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
오름-장성(200)
=&gt;200원 오름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
오름-장성(300)
=&gt;300원 오름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
오름-장성(2,000)
=&gt;2,000원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
오름-죽도,상대,대해,연일,오천,장성(1,480)
내림-흥해(100)
=&gt;1,380원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
오름-죽도,북부,상대,송림,연일,오천,제일,장성(8,400)
=&gt;8,400원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
오름-죽도,북부,상대,송림,오천(2,800)
내림-연일(150)
=&gt;2,650원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
오름-대해,연일(4,000)
내림-오천(1,000)
=&gt;3,000원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
오름-대해(1,000)
내림-흥해,연일,오천(2,500)
=&gt;1,500원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
오름-흥해,연일(1,300)
내림-북부,제일(3,000)
=&gt;1,700원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
오름-연일,제일(2,190)
내림-흥해,오천(710)
=&gt;1,480원 내림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
내림-상대,흥해,오천,제일,장성(2,450)
=&gt;2,450원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
오름-북부,상대,연일,오천(1,210)
=&gt;1,210원 오름</t>
        </r>
      </text>
    </comment>
  </commentList>
</comments>
</file>

<file path=xl/comments9.xml><?xml version="1.0" encoding="utf-8"?>
<comments xmlns="http://schemas.openxmlformats.org/spreadsheetml/2006/main">
  <authors>
    <author>KOREAN</author>
  </authors>
  <commentList>
    <comment ref="G12" authorId="0">
      <text>
        <r>
          <rPr>
            <b/>
            <sz val="9"/>
            <color indexed="10"/>
            <rFont val="굴림"/>
            <family val="3"/>
          </rPr>
          <t>조기:60,000원에서 75,000원으로 15,000원 오름</t>
        </r>
      </text>
    </comment>
    <comment ref="G14" authorId="0">
      <text>
        <r>
          <rPr>
            <b/>
            <sz val="9"/>
            <color indexed="10"/>
            <rFont val="굴림"/>
            <family val="3"/>
          </rPr>
          <t>고등어:1,800원에서 2,000원으로 200원 오름</t>
        </r>
      </text>
    </comment>
    <comment ref="G15" authorId="0">
      <text>
        <r>
          <rPr>
            <b/>
            <sz val="9"/>
            <color indexed="10"/>
            <rFont val="굴림"/>
            <family val="3"/>
          </rPr>
          <t>냉동오징어:10,000원에서 8,000원으로 2,000원 내림</t>
        </r>
      </text>
    </comment>
    <comment ref="G17" authorId="0">
      <text>
        <r>
          <rPr>
            <b/>
            <sz val="9"/>
            <color indexed="10"/>
            <rFont val="굴림"/>
            <family val="3"/>
          </rPr>
          <t>무:700원에서 1,000원으로 300원 오름</t>
        </r>
      </text>
    </comment>
    <comment ref="G21" authorId="0">
      <text>
        <r>
          <rPr>
            <b/>
            <sz val="9"/>
            <color indexed="10"/>
            <rFont val="굴림"/>
            <family val="3"/>
          </rPr>
          <t>사과:15,000원에서 20,000원으로 5,000원 오름</t>
        </r>
      </text>
    </comment>
    <comment ref="G22" authorId="0">
      <text>
        <r>
          <rPr>
            <b/>
            <sz val="9"/>
            <color indexed="10"/>
            <rFont val="굴림"/>
            <family val="3"/>
          </rPr>
          <t>배:20,000원에서 30,000원으로 10,000원 오름</t>
        </r>
      </text>
    </comment>
    <comment ref="G29" authorId="0">
      <text>
        <r>
          <rPr>
            <b/>
            <sz val="9"/>
            <color indexed="10"/>
            <rFont val="굴림"/>
            <family val="3"/>
          </rPr>
          <t>청주:8,000원에서 8,900원으로 900원 오름</t>
        </r>
      </text>
    </comment>
    <comment ref="G30" authorId="0">
      <text>
        <r>
          <rPr>
            <b/>
            <sz val="9"/>
            <color indexed="10"/>
            <rFont val="굴림"/>
            <family val="3"/>
          </rPr>
          <t>두부:800원에서 1,000원으로 200원 오름</t>
        </r>
      </text>
    </comment>
    <comment ref="H11" authorId="0">
      <text>
        <r>
          <rPr>
            <b/>
            <sz val="9"/>
            <color indexed="10"/>
            <rFont val="굴림"/>
            <family val="3"/>
          </rPr>
          <t>달걀:1,270원에서 1,200원으로 70원 내림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무:800원에서 1,000원으로 200원 오름</t>
        </r>
      </text>
    </comment>
    <comment ref="H24" authorId="0">
      <text>
        <r>
          <rPr>
            <b/>
            <sz val="9"/>
            <color indexed="10"/>
            <rFont val="굴림"/>
            <family val="3"/>
          </rPr>
          <t>귤:6,000원에서 7,000원으로 1,000원 오름</t>
        </r>
      </text>
    </comment>
    <comment ref="I12" authorId="0">
      <text>
        <r>
          <rPr>
            <b/>
            <sz val="9"/>
            <color indexed="10"/>
            <rFont val="굴림"/>
            <family val="3"/>
          </rPr>
          <t>조기:5,000원에서 6,000원으로 1,000원 오름</t>
        </r>
      </text>
    </comment>
    <comment ref="I15" authorId="0">
      <text>
        <r>
          <rPr>
            <b/>
            <sz val="9"/>
            <color indexed="10"/>
            <rFont val="굴림"/>
            <family val="3"/>
          </rPr>
          <t>냉동오징어:12,000원에서 14,000원으로 2,000원 오름</t>
        </r>
      </text>
    </comment>
    <comment ref="J12" authorId="0">
      <text>
        <r>
          <rPr>
            <b/>
            <sz val="9"/>
            <color indexed="10"/>
            <rFont val="굴림"/>
            <family val="3"/>
          </rPr>
          <t>조기:30,000원에서 35,000원으로 5,000원 오름</t>
        </r>
      </text>
    </comment>
    <comment ref="J17" authorId="0">
      <text>
        <r>
          <rPr>
            <b/>
            <sz val="9"/>
            <color indexed="10"/>
            <rFont val="굴림"/>
            <family val="3"/>
          </rPr>
          <t>무:1,800원에서 2,000원으로 200원 오름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파:1,700원에서 2,000원으로 300원 오름</t>
        </r>
      </text>
    </comment>
    <comment ref="J21" authorId="0">
      <text>
        <r>
          <rPr>
            <b/>
            <sz val="9"/>
            <color indexed="10"/>
            <rFont val="굴림"/>
            <family val="3"/>
          </rPr>
          <t>사과:17,000원에서 20,000원으로 3,000원 오름</t>
        </r>
      </text>
    </comment>
    <comment ref="J25" authorId="0">
      <text>
        <r>
          <rPr>
            <b/>
            <sz val="9"/>
            <color indexed="10"/>
            <rFont val="굴림"/>
            <family val="3"/>
          </rPr>
          <t>고추:7,000원에서 6,000원으로 1,000원 내림</t>
        </r>
      </text>
    </comment>
    <comment ref="K11" authorId="0">
      <text>
        <r>
          <rPr>
            <b/>
            <sz val="9"/>
            <color indexed="10"/>
            <rFont val="굴림"/>
            <family val="3"/>
          </rPr>
          <t>달걀:1,200원에서 1,300원으로 100원 올림</t>
        </r>
      </text>
    </comment>
    <comment ref="K13" authorId="0">
      <text>
        <r>
          <rPr>
            <b/>
            <sz val="9"/>
            <color indexed="10"/>
            <rFont val="굴림"/>
            <family val="3"/>
          </rPr>
          <t>명태:4,000원에서 4,500원으로 500원 내림</t>
        </r>
      </text>
    </comment>
    <comment ref="K18" authorId="0">
      <text>
        <r>
          <rPr>
            <b/>
            <sz val="9"/>
            <color indexed="10"/>
            <rFont val="굴림"/>
            <family val="3"/>
          </rPr>
          <t>배추:2,000원에서 2,200원으로 200원 오름</t>
        </r>
      </text>
    </comment>
    <comment ref="K20" authorId="0">
      <text>
        <r>
          <rPr>
            <b/>
            <sz val="9"/>
            <color indexed="10"/>
            <rFont val="굴림"/>
            <family val="3"/>
          </rPr>
          <t>양파1,000원에서 900원으로 100원 내림</t>
        </r>
      </text>
    </comment>
    <comment ref="K21" authorId="0">
      <text>
        <r>
          <rPr>
            <b/>
            <sz val="9"/>
            <color indexed="10"/>
            <rFont val="굴림"/>
            <family val="3"/>
          </rPr>
          <t>사과:12,000원에서 13,000원으로 1,000원 오름</t>
        </r>
      </text>
    </comment>
    <comment ref="K24" authorId="0">
      <text>
        <r>
          <rPr>
            <b/>
            <sz val="9"/>
            <color indexed="10"/>
            <rFont val="굴림"/>
            <family val="3"/>
          </rPr>
          <t>귤:6,000원에서 7,000원으로 1,000원 오름</t>
        </r>
      </text>
    </comment>
    <comment ref="L18" authorId="0">
      <text>
        <r>
          <rPr>
            <b/>
            <sz val="9"/>
            <color indexed="10"/>
            <rFont val="굴림"/>
            <family val="3"/>
          </rPr>
          <t>배추:3,000원에서 4,000원으로 1,000원 오름</t>
        </r>
      </text>
    </comment>
    <comment ref="L21" authorId="0">
      <text>
        <r>
          <rPr>
            <b/>
            <sz val="9"/>
            <color indexed="10"/>
            <rFont val="굴림"/>
            <family val="3"/>
          </rPr>
          <t>사과:13,000원에서 16,000원으로 3,000원 오름</t>
        </r>
      </text>
    </comment>
    <comment ref="L22" authorId="0">
      <text>
        <r>
          <rPr>
            <b/>
            <sz val="9"/>
            <color indexed="10"/>
            <rFont val="굴림"/>
            <family val="3"/>
          </rPr>
          <t>배:20,000원에서 23,000원으로 3,000원 오름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일반미:41,000원에서 42,000원으로 1,000원 오름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돼지고기:8,000원에서 9,000원으로 1,000원 오름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닭고기:3,800원에서 3,950원으로 150원 오름</t>
        </r>
      </text>
    </comment>
    <comment ref="M13" authorId="0">
      <text>
        <r>
          <rPr>
            <b/>
            <sz val="9"/>
            <color indexed="10"/>
            <rFont val="굴림"/>
            <family val="3"/>
          </rPr>
          <t>명태:3,300원에서 3,600원으로 300원 오름</t>
        </r>
      </text>
    </comment>
    <comment ref="M14" authorId="0">
      <text>
        <r>
          <rPr>
            <b/>
            <sz val="9"/>
            <color indexed="10"/>
            <rFont val="굴림"/>
            <family val="3"/>
          </rPr>
          <t>고등어:2,800원에서 3,000원으로 200원 오름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무:1,100원에서 1,400원으로 300원 오름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배추:1,800원에서 2,500원으로 700원 오름</t>
        </r>
      </text>
    </comment>
    <comment ref="M19" authorId="0">
      <text>
        <r>
          <rPr>
            <b/>
            <sz val="9"/>
            <color indexed="10"/>
            <rFont val="굴림"/>
            <family val="3"/>
          </rPr>
          <t>파:1,180원에서 1,300원으로 120원 오름</t>
        </r>
      </text>
    </comment>
    <comment ref="M21" authorId="0">
      <text>
        <r>
          <rPr>
            <b/>
            <sz val="9"/>
            <color indexed="10"/>
            <rFont val="굴림"/>
            <family val="3"/>
          </rPr>
          <t>사과:13,000원에서 14,000원으로 1,000원 오름</t>
        </r>
      </text>
    </comment>
    <comment ref="M22" authorId="0">
      <text>
        <r>
          <rPr>
            <b/>
            <sz val="9"/>
            <color indexed="10"/>
            <rFont val="굴림"/>
            <family val="3"/>
          </rPr>
          <t>배:20,000원에서 21,000원으로 1,000원 오름</t>
        </r>
      </text>
    </comment>
    <comment ref="M24" authorId="0">
      <text>
        <r>
          <rPr>
            <b/>
            <sz val="9"/>
            <color indexed="10"/>
            <rFont val="굴림"/>
            <family val="3"/>
          </rPr>
          <t>귤:4,500원에서 4,700원으로 200원 오름</t>
        </r>
      </text>
    </comment>
    <comment ref="N5" authorId="0">
      <text>
        <r>
          <rPr>
            <b/>
            <sz val="9"/>
            <color indexed="10"/>
            <rFont val="굴림"/>
            <family val="3"/>
          </rPr>
          <t>일반미:34,000원에서 36,500원으로 2,500원 오름</t>
        </r>
      </text>
    </comment>
    <comment ref="N10" authorId="0">
      <text>
        <r>
          <rPr>
            <b/>
            <sz val="9"/>
            <color indexed="10"/>
            <rFont val="굴림"/>
            <family val="3"/>
          </rPr>
          <t>닭고기:5,300원에서 5,800원으로 500원 오름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조기:13,000원에서 16,000원으로 3,000원 오름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명태:3,700원에서 4,000원으로 300원 오름</t>
        </r>
      </text>
    </comment>
    <comment ref="N15" authorId="0">
      <text>
        <r>
          <rPr>
            <b/>
            <sz val="9"/>
            <color indexed="10"/>
            <rFont val="굴림"/>
            <family val="3"/>
          </rPr>
          <t>냉동오징어:19,000원에서 21,000원으로 3,000원 오름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고등어:3,500원에서 4,000원으로 500원 오름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무:1,100원에서 1,500원으로 400원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배추:2,900원에서 3,980원으로 1,080원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파:550원에서 1,000원으로 450원 오름</t>
        </r>
      </text>
    </comment>
    <comment ref="N20" authorId="0">
      <text>
        <r>
          <rPr>
            <b/>
            <sz val="9"/>
            <color indexed="10"/>
            <rFont val="굴림"/>
            <family val="3"/>
          </rPr>
          <t>양파:290원에서 330원으로 40원 오름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사과:6,000원에서 10,000원으로 4,000원 오름</t>
        </r>
      </text>
    </comment>
    <comment ref="O7" authorId="0">
      <text>
        <r>
          <rPr>
            <b/>
            <sz val="9"/>
            <color indexed="10"/>
            <rFont val="굴림"/>
            <family val="3"/>
          </rPr>
          <t>콩:7,900원에서 7,500원으로 400원 내림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명태:3,200원에서 3,450원으로 250원 오름</t>
        </r>
      </text>
    </comment>
    <comment ref="O14" authorId="0">
      <text>
        <r>
          <rPr>
            <b/>
            <sz val="9"/>
            <color indexed="10"/>
            <rFont val="굴림"/>
            <family val="3"/>
          </rPr>
          <t>고등어:2,700원에서 2,900원으로 200원 오름</t>
        </r>
      </text>
    </comment>
    <comment ref="O15" authorId="0">
      <text>
        <r>
          <rPr>
            <b/>
            <sz val="9"/>
            <color indexed="10"/>
            <rFont val="굴림"/>
            <family val="3"/>
          </rPr>
          <t>냉동오징어:12,800원에서 13,300원으로 500원 오름</t>
        </r>
      </text>
    </comment>
    <comment ref="O16" authorId="0">
      <text>
        <r>
          <rPr>
            <b/>
            <sz val="9"/>
            <color indexed="10"/>
            <rFont val="굴림"/>
            <family val="3"/>
          </rPr>
          <t>김:5,000원에서 5,400원으로 400원 오름</t>
        </r>
      </text>
    </comment>
    <comment ref="O19" authorId="0">
      <text>
        <r>
          <rPr>
            <b/>
            <sz val="9"/>
            <color indexed="10"/>
            <rFont val="굴림"/>
            <family val="3"/>
          </rPr>
          <t>파:1,350원에서 1,550원으로 200원 오름</t>
        </r>
      </text>
    </comment>
    <comment ref="O20" authorId="0">
      <text>
        <r>
          <rPr>
            <b/>
            <sz val="9"/>
            <color indexed="10"/>
            <rFont val="굴림"/>
            <family val="3"/>
          </rPr>
          <t>양파:1,200원에서 1,300원으로 100원 오름</t>
        </r>
      </text>
    </comment>
    <comment ref="O21" authorId="0">
      <text>
        <r>
          <rPr>
            <b/>
            <sz val="9"/>
            <color indexed="10"/>
            <rFont val="굴림"/>
            <family val="3"/>
          </rPr>
          <t>사과:14,000원에서 15,500원으로 1,500원 오름</t>
        </r>
      </text>
    </comment>
    <comment ref="P18" authorId="0">
      <text>
        <r>
          <rPr>
            <b/>
            <sz val="9"/>
            <color indexed="10"/>
            <rFont val="굴림"/>
            <family val="3"/>
          </rPr>
          <t>배추:4,500원에서 4,300원으로 200원 내림</t>
        </r>
      </text>
    </comment>
    <comment ref="Q9" authorId="0">
      <text>
        <r>
          <rPr>
            <b/>
            <sz val="9"/>
            <color indexed="10"/>
            <rFont val="굴림"/>
            <family val="3"/>
          </rPr>
          <t>돼지고기:7,000원에서 7,200원으로 200원 오름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닭고기:4,300원에서 4,500원으로 200원 오름</t>
        </r>
      </text>
    </comment>
    <comment ref="Q12" authorId="0">
      <text>
        <r>
          <rPr>
            <b/>
            <sz val="9"/>
            <color indexed="10"/>
            <rFont val="굴림"/>
            <family val="3"/>
          </rPr>
          <t>조기:28,000원에서 32,000원으로 4,000원 오름</t>
        </r>
      </text>
    </comment>
    <comment ref="Q13" authorId="0">
      <text>
        <r>
          <rPr>
            <b/>
            <sz val="9"/>
            <color indexed="10"/>
            <rFont val="굴림"/>
            <family val="3"/>
          </rPr>
          <t>명태:3,500원에서 4,000원으로 500원 오름</t>
        </r>
      </text>
    </comment>
    <comment ref="Q17" authorId="0">
      <text>
        <r>
          <rPr>
            <b/>
            <sz val="9"/>
            <color indexed="10"/>
            <rFont val="굴림"/>
            <family val="3"/>
          </rPr>
          <t>무:1,200원에서 1,500원으로 300원 오름</t>
        </r>
      </text>
    </comment>
    <comment ref="Q18" authorId="0">
      <text>
        <r>
          <rPr>
            <b/>
            <sz val="9"/>
            <color indexed="10"/>
            <rFont val="굴림"/>
            <family val="3"/>
          </rPr>
          <t>배추:2,600원에서 3,500원으로 900원 오름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파:2,000원에서 3,000원으로 1,000원 오름</t>
        </r>
      </text>
    </comment>
    <comment ref="Q21" authorId="0">
      <text>
        <r>
          <rPr>
            <b/>
            <sz val="9"/>
            <color indexed="10"/>
            <rFont val="굴림"/>
            <family val="3"/>
          </rPr>
          <t>사과:5,000원에서 5,500원으로 500원 오름</t>
        </r>
      </text>
    </comment>
    <comment ref="Q22" authorId="0">
      <text>
        <r>
          <rPr>
            <b/>
            <sz val="9"/>
            <color indexed="10"/>
            <rFont val="굴림"/>
            <family val="3"/>
          </rPr>
          <t>배:7,000원에서 9,000원으로 2,000원 오름</t>
        </r>
      </text>
    </comment>
    <comment ref="Q23" authorId="0">
      <text>
        <r>
          <rPr>
            <b/>
            <sz val="9"/>
            <color indexed="10"/>
            <rFont val="굴림"/>
            <family val="3"/>
          </rPr>
          <t>밤:3,000원에서 3,500원으로 500원 오름</t>
        </r>
      </text>
    </comment>
    <comment ref="Q24" authorId="0">
      <text>
        <r>
          <rPr>
            <b/>
            <sz val="9"/>
            <color indexed="10"/>
            <rFont val="굴림"/>
            <family val="3"/>
          </rPr>
          <t>귤:4,000원에서 5,000원으로 1,000원 오름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일반미: 3,500원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콩: 400원 내림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돼지고기: 1,200원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850원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30원 오름</t>
        </r>
      </text>
    </comment>
    <comment ref="F12" authorId="0">
      <text>
        <r>
          <rPr>
            <b/>
            <sz val="9"/>
            <color indexed="10"/>
            <rFont val="굴림"/>
            <family val="3"/>
          </rPr>
          <t>조기: 28,000원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 850원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1,100원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 3,500원 오름</t>
        </r>
      </text>
    </comment>
    <comment ref="F16" authorId="0">
      <text>
        <r>
          <rPr>
            <b/>
            <sz val="9"/>
            <color indexed="10"/>
            <rFont val="굴림"/>
            <family val="3"/>
          </rPr>
          <t>김: 400원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 1,700원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 3,680원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 2,070원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 40원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 19,000원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 16,000원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 500원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 3,200원 오름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고추: 1,000원 내림</t>
        </r>
      </text>
    </comment>
    <comment ref="F29" authorId="0">
      <text>
        <r>
          <rPr>
            <b/>
            <sz val="9"/>
            <color indexed="10"/>
            <rFont val="굴림"/>
            <family val="3"/>
          </rPr>
          <t>청주: 900원 오름</t>
        </r>
      </text>
    </comment>
    <comment ref="F30" authorId="0">
      <text>
        <r>
          <rPr>
            <b/>
            <sz val="9"/>
            <color indexed="10"/>
            <rFont val="굴림"/>
            <family val="3"/>
          </rPr>
          <t>두부: 200원 오름</t>
        </r>
      </text>
    </comment>
  </commentList>
</comments>
</file>

<file path=xl/sharedStrings.xml><?xml version="1.0" encoding="utf-8"?>
<sst xmlns="http://schemas.openxmlformats.org/spreadsheetml/2006/main" count="3481" uniqueCount="201">
  <si>
    <t xml:space="preserve"> 2007.7.05. 현재</t>
  </si>
  <si>
    <t>의복수선료</t>
  </si>
  <si>
    <t>신사복 하의, 1회</t>
  </si>
  <si>
    <t>사진촬영료</t>
  </si>
  <si>
    <t>반명함판칼러, 1조6매, 1조</t>
  </si>
  <si>
    <t>쓰레기봉투료</t>
  </si>
  <si>
    <t>규격봉투 10리터, 1매</t>
  </si>
  <si>
    <t>"       20리터, 1매</t>
  </si>
  <si>
    <t>"       50리터, 1매</t>
  </si>
  <si>
    <t>가정용1개월간30톤사용요금</t>
  </si>
  <si>
    <t>하수도료</t>
  </si>
  <si>
    <t>호적초본, 1통</t>
  </si>
  <si>
    <t>인감증명, 1통</t>
  </si>
  <si>
    <t>품    목   별   물    가    내    역</t>
  </si>
  <si>
    <t xml:space="preserve"> 2007.7.15.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</si>
  <si>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</si>
  <si>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</si>
  <si>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</si>
  <si>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</si>
  <si>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</si>
  <si>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</si>
  <si>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</si>
  <si>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</si>
  <si>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</si>
  <si>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</si>
  <si>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</si>
  <si>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</si>
  <si>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</si>
  <si>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</si>
  <si>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</si>
  <si>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</si>
  <si>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</si>
  <si>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</si>
  <si>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</si>
  <si>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</si>
  <si>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</si>
  <si>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</si>
  <si>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</si>
  <si>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</si>
  <si>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</si>
  <si>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</si>
  <si>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</si>
  <si>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</si>
  <si>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</si>
  <si>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</si>
  <si>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</si>
  <si>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</si>
  <si>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</si>
  <si>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</si>
  <si>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</si>
  <si>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</si>
  <si>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</si>
  <si>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</si>
  <si>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</si>
  <si>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</si>
  <si>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</si>
  <si>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</si>
  <si>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</si>
  <si>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</si>
  <si>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</si>
  <si>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</si>
  <si>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</si>
  <si>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</si>
  <si>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</si>
  <si>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</si>
  <si>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</si>
  <si>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</si>
  <si>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</si>
  <si>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</si>
  <si>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</si>
  <si>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</si>
  <si>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</si>
  <si>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품절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</si>
  <si>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</si>
  <si>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</si>
  <si>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</si>
  <si>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</si>
  <si>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</si>
  <si>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</si>
  <si>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</si>
  <si>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</si>
  <si>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</si>
  <si>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</si>
  <si>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</si>
  <si>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</si>
  <si>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</si>
  <si>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</si>
  <si>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</si>
  <si>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</si>
  <si>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</si>
  <si>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</si>
  <si>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</si>
  <si>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</si>
  <si>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</si>
  <si>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</si>
  <si>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</si>
  <si>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</si>
  <si>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</si>
  <si>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</si>
  <si>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</si>
  <si>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</si>
  <si>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</si>
  <si>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</si>
  <si>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</si>
  <si>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</si>
  <si>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</si>
  <si>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</si>
  <si>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</si>
  <si>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</si>
  <si>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</si>
  <si>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</si>
  <si>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</si>
  <si>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</si>
  <si>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</si>
  <si>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</si>
  <si>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</si>
  <si>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</si>
  <si>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</si>
  <si>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</si>
  <si>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</si>
  <si>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</si>
  <si>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</si>
  <si>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</si>
  <si>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</si>
  <si>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</si>
  <si>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</si>
  <si>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</si>
  <si>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</si>
  <si>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</si>
  <si>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</si>
  <si>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</si>
  <si>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</si>
  <si>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</si>
  <si>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</si>
  <si>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</si>
  <si>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</si>
  <si>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</si>
  <si>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</si>
  <si>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</si>
  <si>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</si>
  <si>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</si>
  <si>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</si>
  <si>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</si>
  <si>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</si>
  <si>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</si>
  <si>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</si>
  <si>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</si>
  <si>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</si>
  <si>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</si>
  <si>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</si>
  <si>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</si>
  <si>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</si>
  <si>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</si>
  <si>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</si>
  <si>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</si>
  <si>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</si>
  <si>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</si>
  <si>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</si>
  <si>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</si>
  <si>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</si>
  <si>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</si>
  <si>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</si>
  <si>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</si>
  <si>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</si>
  <si>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</si>
  <si>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</si>
  <si>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</si>
  <si>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</si>
  <si>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</si>
  <si>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</si>
  <si>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</si>
  <si>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</si>
  <si>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</si>
  <si>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</si>
  <si>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</si>
  <si>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</si>
  <si>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</si>
  <si>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</si>
  <si>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</si>
  <si>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</si>
  <si>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상수도료</t>
  </si>
  <si>
    <t>정화조청소료</t>
  </si>
  <si>
    <t>수거량1m3(1kl), 1회</t>
  </si>
  <si>
    <t>행정수수료</t>
  </si>
  <si>
    <t>주민등록초본 발급, 1통</t>
  </si>
  <si>
    <t xml:space="preserve"> 2007.7.25. 현재</t>
  </si>
  <si>
    <t xml:space="preserve"> 2007.8.5. 현재</t>
  </si>
  <si>
    <t xml:space="preserve"> 2007.8.15. 현재</t>
  </si>
  <si>
    <t xml:space="preserve"> 2007.8.25. 현재</t>
  </si>
  <si>
    <t xml:space="preserve"> 2007.9.05. 현재</t>
  </si>
  <si>
    <t xml:space="preserve"> 2007.9.15. 현재</t>
  </si>
  <si>
    <t xml:space="preserve"> 2007.9.25. 현재</t>
  </si>
  <si>
    <t xml:space="preserve"> 2007.10.5. 현재</t>
  </si>
  <si>
    <t xml:space="preserve"> 2007.10.15. 현재</t>
  </si>
  <si>
    <t xml:space="preserve"> 2007.10.25. 현재</t>
  </si>
  <si>
    <t xml:space="preserve"> 2007.11.05. 현재</t>
  </si>
  <si>
    <t xml:space="preserve"> 2007.11.15. 현재</t>
  </si>
  <si>
    <t xml:space="preserve"> 2007.11.25. 현재</t>
  </si>
  <si>
    <t xml:space="preserve"> 2007.12.5. 현재</t>
  </si>
  <si>
    <t xml:space="preserve"> 2007.12.15. 현재</t>
  </si>
  <si>
    <t xml:space="preserve"> 2007.12.25.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</si>
</sst>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11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b/>
      <sz val="9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41" fontId="0" fillId="0" borderId="1" xfId="17" applyBorder="1" applyAlignment="1">
      <alignment/>
    </xf>
    <xf numFmtId="41" fontId="4" fillId="0" borderId="1" xfId="17" applyFont="1" applyBorder="1" applyAlignment="1">
      <alignment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vertical="center" shrinkToFit="1"/>
    </xf>
    <xf numFmtId="176" fontId="4" fillId="0" borderId="1" xfId="17" applyNumberFormat="1" applyFont="1" applyBorder="1" applyAlignment="1">
      <alignment shrinkToFit="1"/>
    </xf>
    <xf numFmtId="41" fontId="5" fillId="0" borderId="1" xfId="17" applyFont="1" applyFill="1" applyBorder="1" applyAlignment="1">
      <alignment shrinkToFit="1"/>
    </xf>
    <xf numFmtId="41" fontId="4" fillId="0" borderId="1" xfId="17" applyFont="1" applyFill="1" applyBorder="1" applyAlignment="1">
      <alignment shrinkToFit="1"/>
    </xf>
    <xf numFmtId="41" fontId="5" fillId="0" borderId="1" xfId="17" applyFont="1" applyBorder="1" applyAlignment="1">
      <alignment shrinkToFit="1"/>
    </xf>
    <xf numFmtId="41" fontId="4" fillId="0" borderId="1" xfId="17" applyFont="1" applyBorder="1" applyAlignment="1">
      <alignment horizontal="right" shrinkToFit="1"/>
    </xf>
    <xf numFmtId="176" fontId="5" fillId="0" borderId="1" xfId="17" applyNumberFormat="1" applyFont="1" applyBorder="1" applyAlignment="1">
      <alignment shrinkToFit="1"/>
    </xf>
    <xf numFmtId="0" fontId="4" fillId="0" borderId="1" xfId="17" applyNumberFormat="1" applyFont="1" applyFill="1" applyBorder="1" applyAlignment="1">
      <alignment/>
    </xf>
    <xf numFmtId="41" fontId="6" fillId="0" borderId="1" xfId="17" applyFont="1" applyFill="1" applyBorder="1" applyAlignment="1">
      <alignment shrinkToFit="1"/>
    </xf>
    <xf numFmtId="41" fontId="6" fillId="0" borderId="1" xfId="17" applyFont="1" applyBorder="1" applyAlignment="1">
      <alignment shrinkToFit="1"/>
    </xf>
    <xf numFmtId="41" fontId="0" fillId="2" borderId="1" xfId="17" applyFill="1" applyBorder="1" applyAlignment="1">
      <alignment/>
    </xf>
    <xf numFmtId="41" fontId="0" fillId="0" borderId="1" xfId="17" applyFill="1" applyBorder="1" applyAlignment="1">
      <alignment/>
    </xf>
    <xf numFmtId="41" fontId="4" fillId="0" borderId="1" xfId="17" applyFont="1" applyBorder="1" applyAlignment="1">
      <alignment horizont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3" fillId="0" borderId="4" xfId="17" applyFont="1" applyBorder="1" applyAlignment="1">
      <alignment horizontal="right"/>
    </xf>
    <xf numFmtId="41" fontId="2" fillId="0" borderId="0" xfId="17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S94"/>
  <sheetViews>
    <sheetView showGridLines="0" zoomScaleSheetLayoutView="100" workbookViewId="0" topLeftCell="A1">
      <pane xSplit="6" ySplit="4" topLeftCell="G20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40620</v>
      </c>
      <c r="D5" s="2">
        <f aca="true" t="shared" si="0" ref="D5:D36">ROUND(E5,-1)</f>
        <v>40620</v>
      </c>
      <c r="E5" s="2">
        <f aca="true" t="shared" si="1" ref="E5:E36">AVERAGE(G5:Q5)</f>
        <v>40618.181818181816</v>
      </c>
      <c r="F5" s="5">
        <f aca="true" t="shared" si="2" ref="F5:F36">D5/C5*100-100</f>
        <v>0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42000</v>
      </c>
      <c r="N5" s="2">
        <v>36800</v>
      </c>
      <c r="O5" s="2">
        <v>41000</v>
      </c>
      <c r="P5" s="2">
        <v>42000</v>
      </c>
      <c r="Q5" s="2">
        <v>39000</v>
      </c>
    </row>
    <row r="6" spans="1:17" s="2" customFormat="1" ht="15" customHeight="1">
      <c r="A6" s="4" t="s">
        <v>34</v>
      </c>
      <c r="B6" s="2" t="s">
        <v>35</v>
      </c>
      <c r="C6" s="2">
        <v>2420</v>
      </c>
      <c r="D6" s="2">
        <f t="shared" si="0"/>
        <v>2460</v>
      </c>
      <c r="E6" s="2">
        <f t="shared" si="1"/>
        <v>2457.2727272727275</v>
      </c>
      <c r="F6" s="5">
        <f t="shared" si="2"/>
        <v>1.6528925619834638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3600</v>
      </c>
    </row>
    <row r="7" spans="1:17" s="2" customFormat="1" ht="15" customHeight="1">
      <c r="A7" s="4" t="s">
        <v>36</v>
      </c>
      <c r="B7" s="2" t="s">
        <v>37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38</v>
      </c>
      <c r="B8" s="2" t="s">
        <v>39</v>
      </c>
      <c r="C8" s="2">
        <v>15050</v>
      </c>
      <c r="D8" s="2">
        <f t="shared" si="0"/>
        <v>15050</v>
      </c>
      <c r="E8" s="2">
        <f t="shared" si="1"/>
        <v>15051.818181818182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15700</v>
      </c>
      <c r="N8" s="2">
        <v>16000</v>
      </c>
      <c r="O8" s="2">
        <v>15900</v>
      </c>
      <c r="P8" s="2">
        <v>13500</v>
      </c>
      <c r="Q8" s="2">
        <v>15000</v>
      </c>
    </row>
    <row r="9" spans="1:17" s="2" customFormat="1" ht="15" customHeight="1">
      <c r="A9" s="4" t="s">
        <v>40</v>
      </c>
      <c r="B9" s="2" t="s">
        <v>41</v>
      </c>
      <c r="C9" s="2">
        <v>8080</v>
      </c>
      <c r="D9" s="2">
        <f t="shared" si="0"/>
        <v>8080</v>
      </c>
      <c r="E9" s="2">
        <f t="shared" si="1"/>
        <v>8080.909090909091</v>
      </c>
      <c r="F9" s="5">
        <f t="shared" si="2"/>
        <v>0</v>
      </c>
      <c r="G9" s="7">
        <v>8330</v>
      </c>
      <c r="H9" s="2">
        <v>6700</v>
      </c>
      <c r="I9" s="2">
        <v>8000</v>
      </c>
      <c r="J9" s="2">
        <v>8300</v>
      </c>
      <c r="K9" s="2">
        <v>8300</v>
      </c>
      <c r="L9" s="2">
        <v>9200</v>
      </c>
      <c r="M9" s="2">
        <v>9410</v>
      </c>
      <c r="N9" s="2">
        <v>9000</v>
      </c>
      <c r="O9" s="2">
        <v>7300</v>
      </c>
      <c r="P9" s="2">
        <v>6750</v>
      </c>
      <c r="Q9" s="2">
        <v>7600</v>
      </c>
    </row>
    <row r="10" spans="1:17" s="2" customFormat="1" ht="15" customHeight="1">
      <c r="A10" s="4" t="s">
        <v>42</v>
      </c>
      <c r="B10" s="2" t="s">
        <v>43</v>
      </c>
      <c r="C10" s="2">
        <v>3680</v>
      </c>
      <c r="D10" s="2">
        <f t="shared" si="0"/>
        <v>3830</v>
      </c>
      <c r="E10" s="2">
        <f t="shared" si="1"/>
        <v>3831.818181818182</v>
      </c>
      <c r="F10" s="5">
        <f t="shared" si="2"/>
        <v>4.076086956521735</v>
      </c>
      <c r="G10" s="7">
        <v>2200</v>
      </c>
      <c r="H10" s="2">
        <v>3750</v>
      </c>
      <c r="I10" s="2">
        <v>3500</v>
      </c>
      <c r="J10" s="2">
        <v>3600</v>
      </c>
      <c r="K10" s="2">
        <v>3600</v>
      </c>
      <c r="L10" s="2">
        <v>5000</v>
      </c>
      <c r="M10" s="2">
        <v>3700</v>
      </c>
      <c r="N10" s="2">
        <v>4000</v>
      </c>
      <c r="O10" s="2">
        <v>4000</v>
      </c>
      <c r="P10" s="7">
        <v>4300</v>
      </c>
      <c r="Q10" s="2">
        <v>4500</v>
      </c>
    </row>
    <row r="11" spans="1:17" s="2" customFormat="1" ht="15" customHeight="1">
      <c r="A11" s="4" t="s">
        <v>44</v>
      </c>
      <c r="B11" s="2" t="s">
        <v>45</v>
      </c>
      <c r="C11" s="2">
        <v>1290</v>
      </c>
      <c r="D11" s="2">
        <f>ROUND(E11,-1)</f>
        <v>1300</v>
      </c>
      <c r="E11" s="2">
        <f t="shared" si="1"/>
        <v>1301.8181818181818</v>
      </c>
      <c r="F11" s="5">
        <f t="shared" si="2"/>
        <v>0.7751937984496067</v>
      </c>
      <c r="G11" s="7">
        <v>900</v>
      </c>
      <c r="H11" s="2">
        <v>1070</v>
      </c>
      <c r="I11" s="2">
        <v>1500</v>
      </c>
      <c r="J11" s="2">
        <v>1200</v>
      </c>
      <c r="K11" s="2">
        <v>1100</v>
      </c>
      <c r="L11" s="2">
        <v>1800</v>
      </c>
      <c r="M11" s="2">
        <v>1150</v>
      </c>
      <c r="N11" s="2">
        <v>1400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46</v>
      </c>
      <c r="B12" s="2" t="s">
        <v>47</v>
      </c>
      <c r="C12" s="2">
        <v>29860</v>
      </c>
      <c r="D12" s="2">
        <f t="shared" si="0"/>
        <v>29860</v>
      </c>
      <c r="E12" s="2">
        <f t="shared" si="1"/>
        <v>29863.636363636364</v>
      </c>
      <c r="F12" s="5">
        <f t="shared" si="2"/>
        <v>0</v>
      </c>
      <c r="G12" s="7">
        <v>60000</v>
      </c>
      <c r="H12" s="2">
        <v>25000</v>
      </c>
      <c r="I12" s="2">
        <v>4500</v>
      </c>
      <c r="J12" s="2">
        <v>5000</v>
      </c>
      <c r="K12" s="2">
        <v>5000</v>
      </c>
      <c r="L12" s="2">
        <v>20000</v>
      </c>
      <c r="M12" s="2">
        <v>80000</v>
      </c>
      <c r="N12" s="2">
        <v>14000</v>
      </c>
      <c r="O12" s="2">
        <v>80000</v>
      </c>
      <c r="P12" s="2">
        <v>5000</v>
      </c>
      <c r="Q12" s="2">
        <v>30000</v>
      </c>
    </row>
    <row r="13" spans="1:17" s="2" customFormat="1" ht="15" customHeight="1">
      <c r="A13" s="4" t="s">
        <v>48</v>
      </c>
      <c r="B13" s="2" t="s">
        <v>49</v>
      </c>
      <c r="C13" s="2">
        <v>3380</v>
      </c>
      <c r="D13" s="2">
        <f t="shared" si="0"/>
        <v>3430</v>
      </c>
      <c r="E13" s="2">
        <f t="shared" si="1"/>
        <v>3427.2727272727275</v>
      </c>
      <c r="F13" s="5">
        <f t="shared" si="2"/>
        <v>1.4792899408283944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3800</v>
      </c>
      <c r="O13" s="7">
        <v>3400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2880</v>
      </c>
      <c r="D14" s="2">
        <f t="shared" si="0"/>
        <v>2970</v>
      </c>
      <c r="E14" s="2">
        <f t="shared" si="1"/>
        <v>2972.7272727272725</v>
      </c>
      <c r="F14" s="5">
        <f t="shared" si="2"/>
        <v>3.125</v>
      </c>
      <c r="G14" s="6">
        <v>1000</v>
      </c>
      <c r="H14" s="2">
        <v>3500</v>
      </c>
      <c r="I14" s="2">
        <v>3500</v>
      </c>
      <c r="J14" s="2">
        <v>3000</v>
      </c>
      <c r="K14" s="2">
        <v>3500</v>
      </c>
      <c r="L14" s="2">
        <v>3000</v>
      </c>
      <c r="M14" s="2">
        <v>3000</v>
      </c>
      <c r="N14" s="2">
        <v>3300</v>
      </c>
      <c r="O14" s="2">
        <v>2900</v>
      </c>
      <c r="P14" s="2">
        <v>2500</v>
      </c>
      <c r="Q14" s="7">
        <v>3500</v>
      </c>
    </row>
    <row r="15" spans="1:17" s="2" customFormat="1" ht="15" customHeight="1">
      <c r="A15" s="4" t="s">
        <v>52</v>
      </c>
      <c r="B15" s="2" t="s">
        <v>53</v>
      </c>
      <c r="C15" s="2">
        <v>13730</v>
      </c>
      <c r="D15" s="2">
        <f t="shared" si="0"/>
        <v>13450</v>
      </c>
      <c r="E15" s="2">
        <f t="shared" si="1"/>
        <v>13454.545454545454</v>
      </c>
      <c r="F15" s="5">
        <f t="shared" si="2"/>
        <v>-2.039329934450109</v>
      </c>
      <c r="G15" s="7">
        <v>12000</v>
      </c>
      <c r="H15" s="2">
        <v>15000</v>
      </c>
      <c r="I15" s="2">
        <v>14000</v>
      </c>
      <c r="J15" s="2">
        <v>15000</v>
      </c>
      <c r="K15" s="2">
        <v>15000</v>
      </c>
      <c r="L15" s="2">
        <v>10000</v>
      </c>
      <c r="M15" s="2">
        <v>14000</v>
      </c>
      <c r="N15" s="2">
        <v>15000</v>
      </c>
      <c r="O15" s="2">
        <v>12000</v>
      </c>
      <c r="P15" s="2">
        <v>20000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900</v>
      </c>
      <c r="D17" s="2">
        <f t="shared" si="0"/>
        <v>980</v>
      </c>
      <c r="E17" s="2">
        <f t="shared" si="1"/>
        <v>977.2727272727273</v>
      </c>
      <c r="F17" s="5">
        <f t="shared" si="2"/>
        <v>8.888888888888886</v>
      </c>
      <c r="G17" s="7">
        <v>1000</v>
      </c>
      <c r="H17" s="2">
        <v>800</v>
      </c>
      <c r="I17" s="2">
        <v>1200</v>
      </c>
      <c r="J17" s="2">
        <v>1700</v>
      </c>
      <c r="K17" s="2">
        <v>600</v>
      </c>
      <c r="L17" s="2">
        <v>1200</v>
      </c>
      <c r="M17" s="2">
        <v>1400</v>
      </c>
      <c r="N17" s="2">
        <v>450</v>
      </c>
      <c r="O17" s="2">
        <v>400</v>
      </c>
      <c r="P17" s="2">
        <v>1000</v>
      </c>
      <c r="Q17" s="2">
        <v>1000</v>
      </c>
    </row>
    <row r="18" spans="1:17" s="2" customFormat="1" ht="15" customHeight="1">
      <c r="A18" s="4" t="s">
        <v>58</v>
      </c>
      <c r="B18" s="2" t="s">
        <v>59</v>
      </c>
      <c r="C18" s="2">
        <v>1260</v>
      </c>
      <c r="D18" s="2">
        <f t="shared" si="0"/>
        <v>1450</v>
      </c>
      <c r="E18" s="2">
        <f t="shared" si="1"/>
        <v>1445.4545454545455</v>
      </c>
      <c r="F18" s="5">
        <f t="shared" si="2"/>
        <v>15.079365079365076</v>
      </c>
      <c r="G18" s="7">
        <v>1000</v>
      </c>
      <c r="H18" s="2">
        <v>600</v>
      </c>
      <c r="I18" s="2">
        <v>1700</v>
      </c>
      <c r="J18" s="2">
        <v>800</v>
      </c>
      <c r="K18" s="2">
        <v>1000</v>
      </c>
      <c r="L18" s="2">
        <v>3000</v>
      </c>
      <c r="M18" s="2">
        <v>1500</v>
      </c>
      <c r="N18" s="2">
        <v>900</v>
      </c>
      <c r="O18" s="2">
        <v>1800</v>
      </c>
      <c r="P18" s="2">
        <v>1800</v>
      </c>
      <c r="Q18" s="2">
        <v>1800</v>
      </c>
    </row>
    <row r="19" spans="1:17" s="2" customFormat="1" ht="15" customHeight="1">
      <c r="A19" s="4" t="s">
        <v>60</v>
      </c>
      <c r="B19" s="2" t="s">
        <v>61</v>
      </c>
      <c r="C19" s="2">
        <v>1170</v>
      </c>
      <c r="D19" s="2">
        <f t="shared" si="0"/>
        <v>1260</v>
      </c>
      <c r="E19" s="2">
        <f t="shared" si="1"/>
        <v>1261.8181818181818</v>
      </c>
      <c r="F19" s="5">
        <f t="shared" si="2"/>
        <v>7.692307692307693</v>
      </c>
      <c r="G19" s="7">
        <v>1000</v>
      </c>
      <c r="H19" s="2">
        <v>2000</v>
      </c>
      <c r="I19" s="2">
        <v>1000</v>
      </c>
      <c r="J19" s="2">
        <v>1200</v>
      </c>
      <c r="K19" s="2">
        <v>1000</v>
      </c>
      <c r="L19" s="2">
        <v>1500</v>
      </c>
      <c r="M19" s="2">
        <v>1280</v>
      </c>
      <c r="N19" s="2">
        <v>500</v>
      </c>
      <c r="O19" s="2">
        <v>1200</v>
      </c>
      <c r="P19" s="2">
        <v>1000</v>
      </c>
      <c r="Q19" s="2">
        <v>2200</v>
      </c>
    </row>
    <row r="20" spans="1:17" s="2" customFormat="1" ht="15" customHeight="1">
      <c r="A20" s="4" t="s">
        <v>62</v>
      </c>
      <c r="B20" s="2" t="s">
        <v>63</v>
      </c>
      <c r="C20" s="2">
        <v>1130</v>
      </c>
      <c r="D20" s="2">
        <f t="shared" si="0"/>
        <v>1120</v>
      </c>
      <c r="E20" s="2">
        <f t="shared" si="1"/>
        <v>1122.7272727272727</v>
      </c>
      <c r="F20" s="5">
        <f t="shared" si="2"/>
        <v>-0.8849557522123916</v>
      </c>
      <c r="G20" s="7">
        <v>800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2100</v>
      </c>
    </row>
    <row r="21" spans="1:17" s="2" customFormat="1" ht="15" customHeight="1">
      <c r="A21" s="4" t="s">
        <v>64</v>
      </c>
      <c r="B21" s="2" t="s">
        <v>65</v>
      </c>
      <c r="C21" s="2">
        <v>14450</v>
      </c>
      <c r="D21" s="2">
        <f t="shared" si="0"/>
        <v>14730</v>
      </c>
      <c r="E21" s="2">
        <f t="shared" si="1"/>
        <v>14727.272727272728</v>
      </c>
      <c r="F21" s="5">
        <f t="shared" si="2"/>
        <v>1.9377162629757834</v>
      </c>
      <c r="G21" s="7">
        <v>30000</v>
      </c>
      <c r="H21" s="2">
        <v>13000</v>
      </c>
      <c r="I21" s="2">
        <v>17000</v>
      </c>
      <c r="J21" s="2">
        <v>12000</v>
      </c>
      <c r="K21" s="2">
        <v>12000</v>
      </c>
      <c r="L21" s="7">
        <v>13000</v>
      </c>
      <c r="M21" s="2">
        <v>14000</v>
      </c>
      <c r="N21" s="2">
        <v>10000</v>
      </c>
      <c r="O21" s="2">
        <v>19000</v>
      </c>
      <c r="P21" s="7">
        <v>14000</v>
      </c>
      <c r="Q21" s="2">
        <v>8000</v>
      </c>
    </row>
    <row r="22" spans="1:17" s="2" customFormat="1" ht="15" customHeight="1">
      <c r="A22" s="4" t="s">
        <v>66</v>
      </c>
      <c r="B22" s="2" t="s">
        <v>67</v>
      </c>
      <c r="C22" s="2">
        <v>21270</v>
      </c>
      <c r="D22" s="2">
        <f t="shared" si="0"/>
        <v>22730</v>
      </c>
      <c r="E22" s="2">
        <f t="shared" si="1"/>
        <v>22727.272727272728</v>
      </c>
      <c r="F22" s="5">
        <f t="shared" si="2"/>
        <v>6.86412787964268</v>
      </c>
      <c r="G22" s="7">
        <v>40000</v>
      </c>
      <c r="H22" s="2">
        <v>24000</v>
      </c>
      <c r="I22" s="2">
        <v>22000</v>
      </c>
      <c r="J22" s="2">
        <v>20000</v>
      </c>
      <c r="K22" s="2">
        <v>22000</v>
      </c>
      <c r="L22" s="2">
        <v>20000</v>
      </c>
      <c r="M22" s="8">
        <v>20000</v>
      </c>
      <c r="N22" s="2">
        <v>32000</v>
      </c>
      <c r="O22" s="2">
        <v>25000</v>
      </c>
      <c r="P22" s="2">
        <v>17000</v>
      </c>
      <c r="Q22" s="2">
        <v>8000</v>
      </c>
    </row>
    <row r="23" spans="1:17" s="2" customFormat="1" ht="15" customHeight="1">
      <c r="A23" s="4" t="s">
        <v>68</v>
      </c>
      <c r="B23" s="2" t="s">
        <v>69</v>
      </c>
      <c r="C23" s="2">
        <v>4950</v>
      </c>
      <c r="D23" s="2">
        <f t="shared" si="0"/>
        <v>4950</v>
      </c>
      <c r="E23" s="2">
        <f t="shared" si="1"/>
        <v>4954.545454545455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7000</v>
      </c>
      <c r="K23" s="2">
        <v>5000</v>
      </c>
      <c r="L23" s="2">
        <v>6000</v>
      </c>
      <c r="M23" s="2">
        <v>4500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4130</v>
      </c>
      <c r="D24" s="2">
        <f t="shared" si="0"/>
        <v>4270</v>
      </c>
      <c r="E24" s="2">
        <f t="shared" si="1"/>
        <v>4266.666666666667</v>
      </c>
      <c r="F24" s="5">
        <f t="shared" si="2"/>
        <v>3.3898305084745743</v>
      </c>
      <c r="G24" s="7">
        <v>4500</v>
      </c>
      <c r="H24" s="2">
        <v>3300</v>
      </c>
      <c r="I24" s="9" t="s">
        <v>72</v>
      </c>
      <c r="J24" s="9" t="s">
        <v>72</v>
      </c>
      <c r="K24" s="7">
        <v>5000</v>
      </c>
      <c r="L24" s="2">
        <v>5000</v>
      </c>
      <c r="M24" s="7">
        <v>3300</v>
      </c>
      <c r="N24" s="2">
        <v>6000</v>
      </c>
      <c r="O24" s="2">
        <v>4500</v>
      </c>
      <c r="P24" s="2">
        <v>3000</v>
      </c>
      <c r="Q24" s="7">
        <v>3800</v>
      </c>
    </row>
    <row r="25" spans="1:17" s="2" customFormat="1" ht="15" customHeight="1">
      <c r="A25" s="4" t="s">
        <v>73</v>
      </c>
      <c r="B25" s="2" t="s">
        <v>74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75</v>
      </c>
      <c r="B26" s="2" t="s">
        <v>76</v>
      </c>
      <c r="C26" s="2">
        <v>3580</v>
      </c>
      <c r="D26" s="2">
        <f t="shared" si="0"/>
        <v>3510</v>
      </c>
      <c r="E26" s="2">
        <f t="shared" si="1"/>
        <v>3509.090909090909</v>
      </c>
      <c r="F26" s="5">
        <f t="shared" si="2"/>
        <v>-1.955307262569832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2900</v>
      </c>
      <c r="O26" s="2">
        <v>4200</v>
      </c>
      <c r="P26" s="2">
        <v>4300</v>
      </c>
      <c r="Q26" s="2">
        <v>3200</v>
      </c>
    </row>
    <row r="27" spans="1:17" s="2" customFormat="1" ht="15" customHeight="1">
      <c r="A27" s="4" t="s">
        <v>77</v>
      </c>
      <c r="B27" s="2" t="s">
        <v>78</v>
      </c>
      <c r="C27" s="2">
        <v>960</v>
      </c>
      <c r="D27" s="2">
        <f t="shared" si="0"/>
        <v>970</v>
      </c>
      <c r="E27" s="2">
        <f t="shared" si="1"/>
        <v>971.8181818181819</v>
      </c>
      <c r="F27" s="5">
        <f t="shared" si="2"/>
        <v>1.0416666666666714</v>
      </c>
      <c r="G27" s="7">
        <v>1000</v>
      </c>
      <c r="H27" s="2">
        <v>1000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7630</v>
      </c>
      <c r="D29" s="2">
        <f t="shared" si="0"/>
        <v>7630</v>
      </c>
      <c r="E29" s="2">
        <f t="shared" si="1"/>
        <v>7627.272727272727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4690</v>
      </c>
      <c r="D31" s="2">
        <f t="shared" si="0"/>
        <v>4660</v>
      </c>
      <c r="E31" s="2">
        <f t="shared" si="1"/>
        <v>4660.909090909091</v>
      </c>
      <c r="F31" s="5">
        <f t="shared" si="2"/>
        <v>-0.6396588486140757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4720</v>
      </c>
    </row>
    <row r="32" spans="1:17" s="2" customFormat="1" ht="15" customHeight="1">
      <c r="A32" s="4" t="s">
        <v>87</v>
      </c>
      <c r="B32" s="2" t="s">
        <v>88</v>
      </c>
      <c r="C32" s="2">
        <v>3510</v>
      </c>
      <c r="D32" s="2">
        <f t="shared" si="0"/>
        <v>3510</v>
      </c>
      <c r="E32" s="2">
        <f t="shared" si="1"/>
        <v>3506.3636363636365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89</v>
      </c>
      <c r="B33" s="2" t="s">
        <v>90</v>
      </c>
      <c r="C33" s="2">
        <v>1130</v>
      </c>
      <c r="D33" s="2">
        <f t="shared" si="0"/>
        <v>1150</v>
      </c>
      <c r="E33" s="2">
        <f t="shared" si="1"/>
        <v>1147.2727272727273</v>
      </c>
      <c r="F33" s="5">
        <f t="shared" si="2"/>
        <v>1.7699115044247833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1170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4640</v>
      </c>
      <c r="D35" s="2">
        <f t="shared" si="0"/>
        <v>4640</v>
      </c>
      <c r="E35" s="2">
        <f t="shared" si="1"/>
        <v>4636.363636363636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4000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3" ref="D37:D68">ROUND(E37,-1)</f>
        <v>4730</v>
      </c>
      <c r="E37" s="2">
        <f aca="true" t="shared" si="4" ref="E37:E76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3"/>
        <v>5020</v>
      </c>
      <c r="E42" s="2">
        <f t="shared" si="4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3"/>
        <v>11270</v>
      </c>
      <c r="E43" s="2">
        <f t="shared" si="4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2820</v>
      </c>
      <c r="D46" s="2">
        <f t="shared" si="3"/>
        <v>2820</v>
      </c>
      <c r="E46" s="2">
        <f t="shared" si="4"/>
        <v>2818.181818181818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3000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3"/>
        <v>4810</v>
      </c>
      <c r="E53" s="2">
        <f t="shared" si="4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3"/>
        <v>2420</v>
      </c>
      <c r="E55" s="2">
        <f t="shared" si="4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3"/>
        <v>25450</v>
      </c>
      <c r="E59" s="2">
        <f t="shared" si="4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3"/>
        <v>6910</v>
      </c>
      <c r="E62" s="2">
        <f t="shared" si="4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3"/>
        <v>9090</v>
      </c>
      <c r="E63" s="2">
        <f t="shared" si="4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1480</v>
      </c>
      <c r="D67" s="2">
        <f t="shared" si="3"/>
        <v>1480</v>
      </c>
      <c r="E67" s="2">
        <f t="shared" si="4"/>
        <v>1481.8181818181818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3"/>
        <v>70000</v>
      </c>
      <c r="E68" s="2">
        <f t="shared" si="4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6" ref="D69:D90">ROUND(E69,-1)</f>
        <v>25090</v>
      </c>
      <c r="E69" s="2">
        <f t="shared" si="4"/>
        <v>25090.909090909092</v>
      </c>
      <c r="F69" s="10">
        <f aca="true" t="shared" si="7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6"/>
        <v>3180</v>
      </c>
      <c r="E70" s="2">
        <f t="shared" si="4"/>
        <v>3181.818181818182</v>
      </c>
      <c r="F70" s="5">
        <f t="shared" si="7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6"/>
        <v>2420</v>
      </c>
      <c r="E71" s="2">
        <f t="shared" si="4"/>
        <v>2418.181818181818</v>
      </c>
      <c r="F71" s="5">
        <f t="shared" si="7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180000</v>
      </c>
      <c r="D72" s="2">
        <f t="shared" si="6"/>
        <v>180000</v>
      </c>
      <c r="E72" s="2">
        <f t="shared" si="4"/>
        <v>180000</v>
      </c>
      <c r="F72" s="5">
        <f t="shared" si="7"/>
        <v>0</v>
      </c>
      <c r="G72" s="7">
        <v>120000</v>
      </c>
      <c r="H72" s="7">
        <v>230000</v>
      </c>
      <c r="I72" s="7">
        <v>180000</v>
      </c>
      <c r="J72" s="7">
        <v>120000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6"/>
        <v>13820</v>
      </c>
      <c r="E73" s="2">
        <f t="shared" si="4"/>
        <v>13818.181818181818</v>
      </c>
      <c r="F73" s="5">
        <f t="shared" si="7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6"/>
        <v>5650</v>
      </c>
      <c r="E74" s="2">
        <f t="shared" si="4"/>
        <v>5645.454545454545</v>
      </c>
      <c r="F74" s="5">
        <f t="shared" si="7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303330</v>
      </c>
      <c r="D75" s="2">
        <f t="shared" si="6"/>
        <v>303330</v>
      </c>
      <c r="E75" s="2">
        <f t="shared" si="4"/>
        <v>303333.3333333333</v>
      </c>
      <c r="F75" s="5">
        <f t="shared" si="7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180000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1050</v>
      </c>
      <c r="D76" s="2">
        <f t="shared" si="6"/>
        <v>1050</v>
      </c>
      <c r="E76" s="2">
        <f t="shared" si="4"/>
        <v>1054.5454545454545</v>
      </c>
      <c r="F76" s="5">
        <f t="shared" si="7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6"/>
        <v>11180</v>
      </c>
      <c r="E77" s="2">
        <f aca="true" t="shared" si="8" ref="E77:E93">AVERAGE(G77:Q77)</f>
        <v>11181.818181818182</v>
      </c>
      <c r="F77" s="5">
        <f t="shared" si="7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6"/>
        <v>7270</v>
      </c>
      <c r="E78" s="2">
        <f t="shared" si="8"/>
        <v>7272.727272727273</v>
      </c>
      <c r="F78" s="5">
        <f t="shared" si="7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6"/>
        <v>2180</v>
      </c>
      <c r="E79" s="2">
        <f t="shared" si="8"/>
        <v>2181.818181818182</v>
      </c>
      <c r="F79" s="5">
        <f t="shared" si="7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6"/>
        <v>7500</v>
      </c>
      <c r="E80" s="2">
        <f t="shared" si="8"/>
        <v>7500</v>
      </c>
      <c r="F80" s="5">
        <f t="shared" si="7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6"/>
        <v>5840</v>
      </c>
      <c r="E81" s="2">
        <f t="shared" si="8"/>
        <v>5836.363636363636</v>
      </c>
      <c r="F81" s="5">
        <f t="shared" si="7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6"/>
        <v>0</v>
      </c>
      <c r="E82" s="2">
        <f t="shared" si="8"/>
        <v>0</v>
      </c>
      <c r="F82" s="5" t="e">
        <f t="shared" si="7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6"/>
        <v>3500</v>
      </c>
      <c r="E83" s="2">
        <f t="shared" si="8"/>
        <v>3500</v>
      </c>
      <c r="F83" s="5">
        <f t="shared" si="7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6"/>
        <v>2500</v>
      </c>
      <c r="E84" s="2">
        <f t="shared" si="8"/>
        <v>2500</v>
      </c>
      <c r="F84" s="5">
        <f t="shared" si="7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6"/>
        <v>180</v>
      </c>
      <c r="E85" s="2">
        <f t="shared" si="8"/>
        <v>181.8181818181818</v>
      </c>
      <c r="F85" s="5">
        <f t="shared" si="7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6"/>
        <v>360</v>
      </c>
      <c r="E86" s="2">
        <f t="shared" si="8"/>
        <v>359.09090909090907</v>
      </c>
      <c r="F86" s="5">
        <f t="shared" si="7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6"/>
        <v>890</v>
      </c>
      <c r="E87" s="2">
        <f t="shared" si="8"/>
        <v>890.9090909090909</v>
      </c>
      <c r="F87" s="5">
        <f t="shared" si="7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6"/>
        <v>16650</v>
      </c>
      <c r="E88" s="2">
        <f t="shared" si="8"/>
        <v>16654.545454545456</v>
      </c>
      <c r="F88" s="5">
        <f t="shared" si="7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6"/>
        <v>2650</v>
      </c>
      <c r="E89" s="2">
        <f t="shared" si="8"/>
        <v>2650</v>
      </c>
      <c r="F89" s="5">
        <f t="shared" si="7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6"/>
        <v>16760</v>
      </c>
      <c r="E90" s="2">
        <f t="shared" si="8"/>
        <v>16760</v>
      </c>
      <c r="F90" s="5">
        <f t="shared" si="7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8"/>
        <v>350</v>
      </c>
      <c r="F91" s="5">
        <f t="shared" si="7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8"/>
        <v>500</v>
      </c>
      <c r="F92" s="5">
        <f t="shared" si="7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8"/>
        <v>600</v>
      </c>
      <c r="F93" s="5">
        <f t="shared" si="7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8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40590</v>
      </c>
      <c r="D5" s="2">
        <f aca="true" t="shared" si="0" ref="D5:D36">ROUND(E5,-1)</f>
        <v>40590</v>
      </c>
      <c r="E5" s="2">
        <f aca="true" t="shared" si="1" ref="E5:E20">AVERAGE(G5:Q5)</f>
        <v>40590.90909090909</v>
      </c>
      <c r="F5" s="5">
        <f aca="true" t="shared" si="2" ref="F5:F36">D5/C5*100-100</f>
        <v>0</v>
      </c>
      <c r="G5" s="6">
        <v>40500</v>
      </c>
      <c r="H5" s="2">
        <v>40000</v>
      </c>
      <c r="I5" s="2">
        <v>40500</v>
      </c>
      <c r="J5" s="2">
        <v>40000</v>
      </c>
      <c r="K5" s="2">
        <v>40000</v>
      </c>
      <c r="L5" s="2">
        <v>46000</v>
      </c>
      <c r="M5" s="2">
        <v>42000</v>
      </c>
      <c r="N5" s="2">
        <v>36500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2470</v>
      </c>
      <c r="D6" s="2">
        <f t="shared" si="0"/>
        <v>2470</v>
      </c>
      <c r="E6" s="2">
        <f t="shared" si="1"/>
        <v>2466.3636363636365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6330</v>
      </c>
      <c r="D7" s="2">
        <f t="shared" si="0"/>
        <v>6330</v>
      </c>
      <c r="E7" s="2">
        <f t="shared" si="1"/>
        <v>6327.272727272727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14750</v>
      </c>
      <c r="D8" s="2">
        <f t="shared" si="0"/>
        <v>14750</v>
      </c>
      <c r="E8" s="2">
        <f t="shared" si="1"/>
        <v>14749.09090909091</v>
      </c>
      <c r="F8" s="5">
        <f t="shared" si="2"/>
        <v>0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15300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7850</v>
      </c>
      <c r="D9" s="2">
        <f t="shared" si="0"/>
        <v>7790</v>
      </c>
      <c r="E9" s="2">
        <f t="shared" si="1"/>
        <v>7788.181818181818</v>
      </c>
      <c r="F9" s="5">
        <f t="shared" si="2"/>
        <v>-0.764331210191088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8350</v>
      </c>
      <c r="N9" s="2">
        <v>9000</v>
      </c>
      <c r="O9" s="2">
        <v>6900</v>
      </c>
      <c r="P9" s="2">
        <v>6750</v>
      </c>
      <c r="Q9" s="2">
        <v>7200</v>
      </c>
    </row>
    <row r="10" spans="1:17" s="2" customFormat="1" ht="15" customHeight="1">
      <c r="A10" s="4" t="s">
        <v>42</v>
      </c>
      <c r="B10" s="2" t="s">
        <v>43</v>
      </c>
      <c r="C10" s="2">
        <v>4010</v>
      </c>
      <c r="D10" s="2">
        <f t="shared" si="0"/>
        <v>3950</v>
      </c>
      <c r="E10" s="2">
        <f t="shared" si="1"/>
        <v>3945.4545454545455</v>
      </c>
      <c r="F10" s="5">
        <f t="shared" si="2"/>
        <v>-1.4962593516209495</v>
      </c>
      <c r="G10" s="7">
        <v>2500</v>
      </c>
      <c r="H10" s="2">
        <v>3750</v>
      </c>
      <c r="I10" s="2">
        <v>3000</v>
      </c>
      <c r="J10" s="2">
        <v>3500</v>
      </c>
      <c r="K10" s="2">
        <v>3600</v>
      </c>
      <c r="L10" s="2">
        <v>5000</v>
      </c>
      <c r="M10" s="2">
        <v>3950</v>
      </c>
      <c r="N10" s="2">
        <v>5300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44</v>
      </c>
      <c r="B11" s="2" t="s">
        <v>45</v>
      </c>
      <c r="C11" s="2">
        <v>1330</v>
      </c>
      <c r="D11" s="2">
        <f t="shared" si="0"/>
        <v>1350</v>
      </c>
      <c r="E11" s="2">
        <f t="shared" si="1"/>
        <v>1345.4545454545455</v>
      </c>
      <c r="F11" s="5">
        <f t="shared" si="2"/>
        <v>1.503759398496257</v>
      </c>
      <c r="G11" s="7">
        <v>1200</v>
      </c>
      <c r="H11" s="2">
        <v>1200</v>
      </c>
      <c r="I11" s="2">
        <v>1500</v>
      </c>
      <c r="J11" s="2">
        <v>1300</v>
      </c>
      <c r="K11" s="2">
        <v>1300</v>
      </c>
      <c r="L11" s="2">
        <v>1800</v>
      </c>
      <c r="M11" s="2">
        <v>1400</v>
      </c>
      <c r="N11" s="2">
        <v>1100</v>
      </c>
      <c r="O11" s="2">
        <v>1200</v>
      </c>
      <c r="P11" s="2">
        <v>1400</v>
      </c>
      <c r="Q11" s="2">
        <v>1400</v>
      </c>
    </row>
    <row r="12" spans="1:17" s="2" customFormat="1" ht="15" customHeight="1">
      <c r="A12" s="4" t="s">
        <v>46</v>
      </c>
      <c r="B12" s="2" t="s">
        <v>47</v>
      </c>
      <c r="C12" s="2">
        <v>34450</v>
      </c>
      <c r="D12" s="2">
        <f t="shared" si="0"/>
        <v>33640</v>
      </c>
      <c r="E12" s="2">
        <f t="shared" si="1"/>
        <v>33636.36363636364</v>
      </c>
      <c r="F12" s="5">
        <f t="shared" si="2"/>
        <v>-2.351233671988382</v>
      </c>
      <c r="G12" s="7">
        <v>75000</v>
      </c>
      <c r="H12" s="2">
        <v>25000</v>
      </c>
      <c r="I12" s="2">
        <v>5000</v>
      </c>
      <c r="J12" s="2">
        <v>35000</v>
      </c>
      <c r="K12" s="2">
        <v>5000</v>
      </c>
      <c r="L12" s="2">
        <v>20000</v>
      </c>
      <c r="M12" s="2">
        <v>75000</v>
      </c>
      <c r="N12" s="2">
        <v>15000</v>
      </c>
      <c r="O12" s="2">
        <v>80000</v>
      </c>
      <c r="P12" s="2">
        <v>5000</v>
      </c>
      <c r="Q12" s="2">
        <v>30000</v>
      </c>
    </row>
    <row r="13" spans="1:17" s="2" customFormat="1" ht="15" customHeight="1">
      <c r="A13" s="4" t="s">
        <v>48</v>
      </c>
      <c r="B13" s="2" t="s">
        <v>49</v>
      </c>
      <c r="C13" s="2">
        <v>3640</v>
      </c>
      <c r="D13" s="2">
        <f t="shared" si="0"/>
        <v>3480</v>
      </c>
      <c r="E13" s="2">
        <f t="shared" si="1"/>
        <v>3477.2727272727275</v>
      </c>
      <c r="F13" s="5">
        <f t="shared" si="2"/>
        <v>-4.395604395604394</v>
      </c>
      <c r="G13" s="7">
        <v>2000</v>
      </c>
      <c r="H13" s="2">
        <v>4000</v>
      </c>
      <c r="I13" s="2">
        <v>4000</v>
      </c>
      <c r="J13" s="2">
        <v>4000</v>
      </c>
      <c r="K13" s="2">
        <v>4500</v>
      </c>
      <c r="L13" s="2">
        <v>3000</v>
      </c>
      <c r="M13" s="2">
        <v>3500</v>
      </c>
      <c r="N13" s="2">
        <v>3300</v>
      </c>
      <c r="O13" s="7">
        <v>3450</v>
      </c>
      <c r="P13" s="2">
        <v>3000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3130</v>
      </c>
      <c r="D14" s="2">
        <f t="shared" si="0"/>
        <v>3070</v>
      </c>
      <c r="E14" s="2">
        <f t="shared" si="1"/>
        <v>3072.7272727272725</v>
      </c>
      <c r="F14" s="5">
        <f t="shared" si="2"/>
        <v>-1.9169329073482402</v>
      </c>
      <c r="G14" s="6">
        <v>2000</v>
      </c>
      <c r="H14" s="2">
        <v>4000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3400</v>
      </c>
      <c r="O14" s="2">
        <v>2900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13710</v>
      </c>
      <c r="D15" s="2">
        <f t="shared" si="0"/>
        <v>13350</v>
      </c>
      <c r="E15" s="2">
        <f t="shared" si="1"/>
        <v>13345.454545454546</v>
      </c>
      <c r="F15" s="5">
        <f t="shared" si="2"/>
        <v>-2.625820568927793</v>
      </c>
      <c r="G15" s="7">
        <v>8000</v>
      </c>
      <c r="H15" s="2">
        <v>15000</v>
      </c>
      <c r="I15" s="2">
        <v>14000</v>
      </c>
      <c r="J15" s="2">
        <v>12000</v>
      </c>
      <c r="K15" s="2">
        <v>15000</v>
      </c>
      <c r="L15" s="2">
        <v>10000</v>
      </c>
      <c r="M15" s="2">
        <v>14000</v>
      </c>
      <c r="N15" s="2">
        <v>21000</v>
      </c>
      <c r="O15" s="2">
        <v>12800</v>
      </c>
      <c r="P15" s="2">
        <v>20000</v>
      </c>
      <c r="Q15" s="2">
        <v>5000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1350</v>
      </c>
      <c r="D17" s="2">
        <f t="shared" si="0"/>
        <v>1350</v>
      </c>
      <c r="E17" s="2">
        <f t="shared" si="1"/>
        <v>1345.4545454545455</v>
      </c>
      <c r="F17" s="5">
        <f t="shared" si="2"/>
        <v>0</v>
      </c>
      <c r="G17" s="7">
        <v>1300</v>
      </c>
      <c r="H17" s="2">
        <v>700</v>
      </c>
      <c r="I17" s="2">
        <v>2000</v>
      </c>
      <c r="J17" s="2">
        <v>2000</v>
      </c>
      <c r="K17" s="2">
        <v>1000</v>
      </c>
      <c r="L17" s="2">
        <v>1200</v>
      </c>
      <c r="M17" s="2">
        <v>1300</v>
      </c>
      <c r="N17" s="2">
        <v>1300</v>
      </c>
      <c r="O17" s="2">
        <v>1500</v>
      </c>
      <c r="P17" s="2">
        <v>1200</v>
      </c>
      <c r="Q17" s="2">
        <v>1300</v>
      </c>
    </row>
    <row r="18" spans="1:17" s="2" customFormat="1" ht="15" customHeight="1">
      <c r="A18" s="4" t="s">
        <v>58</v>
      </c>
      <c r="B18" s="2" t="s">
        <v>59</v>
      </c>
      <c r="C18" s="2">
        <v>2880</v>
      </c>
      <c r="D18" s="2">
        <f t="shared" si="0"/>
        <v>2800</v>
      </c>
      <c r="E18" s="2">
        <f t="shared" si="1"/>
        <v>2800</v>
      </c>
      <c r="F18" s="5">
        <f t="shared" si="2"/>
        <v>-2.7777777777777857</v>
      </c>
      <c r="G18" s="7">
        <v>3000</v>
      </c>
      <c r="H18" s="2">
        <v>1500</v>
      </c>
      <c r="I18" s="2">
        <v>2000</v>
      </c>
      <c r="J18" s="2">
        <v>2500</v>
      </c>
      <c r="K18" s="2">
        <v>2000</v>
      </c>
      <c r="L18" s="2">
        <v>4000</v>
      </c>
      <c r="M18" s="2">
        <v>2500</v>
      </c>
      <c r="N18" s="2">
        <v>3000</v>
      </c>
      <c r="O18" s="2">
        <v>2500</v>
      </c>
      <c r="P18" s="2">
        <v>4500</v>
      </c>
      <c r="Q18" s="2">
        <v>3300</v>
      </c>
    </row>
    <row r="19" spans="1:17" s="2" customFormat="1" ht="15" customHeight="1">
      <c r="A19" s="4" t="s">
        <v>60</v>
      </c>
      <c r="B19" s="2" t="s">
        <v>61</v>
      </c>
      <c r="C19" s="2">
        <v>1710</v>
      </c>
      <c r="D19" s="2">
        <f t="shared" si="0"/>
        <v>1740</v>
      </c>
      <c r="E19" s="2">
        <f t="shared" si="1"/>
        <v>1739.090909090909</v>
      </c>
      <c r="F19" s="5">
        <f t="shared" si="2"/>
        <v>1.754385964912288</v>
      </c>
      <c r="G19" s="7">
        <v>2300</v>
      </c>
      <c r="H19" s="2">
        <v>1800</v>
      </c>
      <c r="I19" s="2">
        <v>2000</v>
      </c>
      <c r="J19" s="2">
        <v>2000</v>
      </c>
      <c r="K19" s="2">
        <v>2000</v>
      </c>
      <c r="L19" s="2">
        <v>1500</v>
      </c>
      <c r="M19" s="2">
        <v>1180</v>
      </c>
      <c r="N19" s="2">
        <v>1000</v>
      </c>
      <c r="O19" s="2">
        <v>1350</v>
      </c>
      <c r="P19" s="2">
        <v>1000</v>
      </c>
      <c r="Q19" s="2">
        <v>3000</v>
      </c>
    </row>
    <row r="20" spans="1:17" s="2" customFormat="1" ht="15" customHeight="1">
      <c r="A20" s="4" t="s">
        <v>62</v>
      </c>
      <c r="B20" s="2" t="s">
        <v>63</v>
      </c>
      <c r="C20" s="2">
        <v>1250</v>
      </c>
      <c r="D20" s="2">
        <f t="shared" si="0"/>
        <v>1300</v>
      </c>
      <c r="E20" s="2">
        <f t="shared" si="1"/>
        <v>1302.7272727272727</v>
      </c>
      <c r="F20" s="5">
        <f t="shared" si="2"/>
        <v>4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1300</v>
      </c>
      <c r="P20" s="2">
        <v>1000</v>
      </c>
      <c r="Q20" s="2">
        <v>2500</v>
      </c>
    </row>
    <row r="21" spans="1:17" s="2" customFormat="1" ht="15" customHeight="1">
      <c r="A21" s="4" t="s">
        <v>64</v>
      </c>
      <c r="B21" s="2" t="s">
        <v>65</v>
      </c>
      <c r="C21" s="2">
        <v>14200</v>
      </c>
      <c r="D21" s="2">
        <f t="shared" si="0"/>
        <v>13410</v>
      </c>
      <c r="E21" s="2">
        <f>AVERAGE(G21,I21,J21,K21,L21,M21,N21,O21,P21,Q21,H21)</f>
        <v>13409.09090909091</v>
      </c>
      <c r="F21" s="5">
        <f t="shared" si="2"/>
        <v>-5.563380281690144</v>
      </c>
      <c r="G21" s="7">
        <v>20000</v>
      </c>
      <c r="H21" s="16">
        <v>10000</v>
      </c>
      <c r="I21" s="2">
        <v>15000</v>
      </c>
      <c r="J21" s="2">
        <v>20000</v>
      </c>
      <c r="K21" s="2">
        <v>12000</v>
      </c>
      <c r="L21" s="7">
        <v>16000</v>
      </c>
      <c r="M21" s="2">
        <v>13000</v>
      </c>
      <c r="N21" s="2">
        <v>6000</v>
      </c>
      <c r="O21" s="2">
        <v>15500</v>
      </c>
      <c r="P21" s="7">
        <v>15000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21820</v>
      </c>
      <c r="D22" s="2">
        <f t="shared" si="0"/>
        <v>21550</v>
      </c>
      <c r="E22" s="2">
        <f aca="true" t="shared" si="3" ref="E22:E53">AVERAGE(G22:Q22)</f>
        <v>21545.454545454544</v>
      </c>
      <c r="F22" s="5">
        <f t="shared" si="2"/>
        <v>-1.2373968835930356</v>
      </c>
      <c r="G22" s="7">
        <v>30000</v>
      </c>
      <c r="H22" s="2">
        <v>20000</v>
      </c>
      <c r="I22" s="2">
        <v>18000</v>
      </c>
      <c r="J22" s="2">
        <v>25000</v>
      </c>
      <c r="K22" s="2">
        <v>20000</v>
      </c>
      <c r="L22" s="2">
        <v>23000</v>
      </c>
      <c r="M22" s="8">
        <v>20000</v>
      </c>
      <c r="N22" s="2">
        <v>28000</v>
      </c>
      <c r="O22" s="2">
        <v>24000</v>
      </c>
      <c r="P22" s="2">
        <v>20000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4710</v>
      </c>
      <c r="D23" s="2">
        <f t="shared" si="0"/>
        <v>4660</v>
      </c>
      <c r="E23" s="2">
        <f t="shared" si="3"/>
        <v>4663.636363636364</v>
      </c>
      <c r="F23" s="5">
        <f t="shared" si="2"/>
        <v>-1.061571125265388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4800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5270</v>
      </c>
      <c r="D24" s="2">
        <f t="shared" si="0"/>
        <v>4900</v>
      </c>
      <c r="E24" s="2">
        <f t="shared" si="3"/>
        <v>4901</v>
      </c>
      <c r="F24" s="5">
        <f t="shared" si="2"/>
        <v>-7.0208728652751375</v>
      </c>
      <c r="G24" s="7">
        <v>4000</v>
      </c>
      <c r="H24" s="2">
        <v>7000</v>
      </c>
      <c r="I24" s="9">
        <v>5000</v>
      </c>
      <c r="J24" s="9" t="s">
        <v>72</v>
      </c>
      <c r="K24" s="7">
        <v>6000</v>
      </c>
      <c r="L24" s="2">
        <v>5000</v>
      </c>
      <c r="M24" s="7">
        <v>4850</v>
      </c>
      <c r="N24" s="2">
        <v>4860</v>
      </c>
      <c r="O24" s="2">
        <v>5100</v>
      </c>
      <c r="P24" s="2">
        <v>3500</v>
      </c>
      <c r="Q24" s="7">
        <v>3700</v>
      </c>
    </row>
    <row r="25" spans="1:17" s="2" customFormat="1" ht="15" customHeight="1">
      <c r="A25" s="4" t="s">
        <v>73</v>
      </c>
      <c r="B25" s="2" t="s">
        <v>74</v>
      </c>
      <c r="C25" s="2">
        <v>6910</v>
      </c>
      <c r="D25" s="2">
        <f t="shared" si="0"/>
        <v>6770</v>
      </c>
      <c r="E25" s="2">
        <f t="shared" si="3"/>
        <v>6772.727272727273</v>
      </c>
      <c r="F25" s="5">
        <f t="shared" si="2"/>
        <v>-2.0260492040521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9000</v>
      </c>
      <c r="O25" s="2">
        <v>5500</v>
      </c>
      <c r="P25" s="2">
        <v>6500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3440</v>
      </c>
      <c r="D26" s="2">
        <f t="shared" si="0"/>
        <v>3390</v>
      </c>
      <c r="E26" s="2">
        <f t="shared" si="3"/>
        <v>3390.909090909091</v>
      </c>
      <c r="F26" s="5">
        <f t="shared" si="2"/>
        <v>-1.4534883720930196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990</v>
      </c>
      <c r="E27" s="2">
        <f t="shared" si="3"/>
        <v>985.4545454545455</v>
      </c>
      <c r="F27" s="5">
        <f t="shared" si="2"/>
        <v>1.0204081632653015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1260</v>
      </c>
      <c r="E28" s="2">
        <f t="shared" si="3"/>
        <v>1257.2727272727273</v>
      </c>
      <c r="F28" s="5">
        <f t="shared" si="2"/>
        <v>0.7999999999999972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7720</v>
      </c>
      <c r="D29" s="2">
        <f t="shared" si="0"/>
        <v>7720</v>
      </c>
      <c r="E29" s="2">
        <f t="shared" si="3"/>
        <v>7715.454545454545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7880</v>
      </c>
    </row>
    <row r="30" spans="1:17" s="2" customFormat="1" ht="15" customHeight="1">
      <c r="A30" s="4" t="s">
        <v>83</v>
      </c>
      <c r="B30" s="2" t="s">
        <v>84</v>
      </c>
      <c r="C30" s="2">
        <v>1030</v>
      </c>
      <c r="D30" s="2">
        <f t="shared" si="0"/>
        <v>1030</v>
      </c>
      <c r="E30" s="2">
        <f t="shared" si="3"/>
        <v>1027.2727272727273</v>
      </c>
      <c r="F30" s="5">
        <f t="shared" si="2"/>
        <v>0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3"/>
        <v>4660.909090909091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4720</v>
      </c>
    </row>
    <row r="32" spans="1:17" s="2" customFormat="1" ht="15" customHeight="1">
      <c r="A32" s="4" t="s">
        <v>87</v>
      </c>
      <c r="B32" s="2" t="s">
        <v>88</v>
      </c>
      <c r="C32" s="2">
        <v>3480</v>
      </c>
      <c r="D32" s="2">
        <f t="shared" si="0"/>
        <v>3540</v>
      </c>
      <c r="E32" s="2">
        <f t="shared" si="3"/>
        <v>3541.818181818182</v>
      </c>
      <c r="F32" s="5">
        <f t="shared" si="2"/>
        <v>1.7241379310344769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1130</v>
      </c>
      <c r="D33" s="2">
        <f t="shared" si="0"/>
        <v>1140</v>
      </c>
      <c r="E33" s="2">
        <f t="shared" si="3"/>
        <v>1140.909090909091</v>
      </c>
      <c r="F33" s="5">
        <f t="shared" si="2"/>
        <v>0.8849557522123916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4970</v>
      </c>
      <c r="D42" s="2">
        <f t="shared" si="4"/>
        <v>4970</v>
      </c>
      <c r="E42" s="2">
        <f t="shared" si="3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5500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3230</v>
      </c>
      <c r="D49" s="2">
        <f t="shared" si="4"/>
        <v>3230</v>
      </c>
      <c r="E49" s="2">
        <f t="shared" si="3"/>
        <v>3227.2727272727275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3000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3640</v>
      </c>
      <c r="D50" s="2">
        <f t="shared" si="4"/>
        <v>3640</v>
      </c>
      <c r="E50" s="2">
        <f t="shared" si="3"/>
        <v>3636.3636363636365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3500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25450</v>
      </c>
      <c r="E59" s="2">
        <f t="shared" si="6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50910</v>
      </c>
      <c r="E60" s="2">
        <f t="shared" si="6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3500</v>
      </c>
      <c r="E83" s="2">
        <f t="shared" si="6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2500</v>
      </c>
      <c r="E84" s="2">
        <f t="shared" si="6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9"/>
  <dimension ref="A1:S94"/>
  <sheetViews>
    <sheetView showGridLines="0" zoomScale="90" zoomScaleNormal="90" zoomScaleSheetLayoutView="100" workbookViewId="0" topLeftCell="A1">
      <pane xSplit="6" ySplit="4" topLeftCell="G6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40590</v>
      </c>
      <c r="D5" s="2">
        <f aca="true" t="shared" si="0" ref="D5:D36">ROUND(E5,-1)</f>
        <v>40590</v>
      </c>
      <c r="E5" s="2">
        <f aca="true" t="shared" si="1" ref="E5:E20">AVERAGE(G5:Q5)</f>
        <v>40590.90909090909</v>
      </c>
      <c r="F5" s="5">
        <f aca="true" t="shared" si="2" ref="F5:F36">D5/C5*100-100</f>
        <v>0</v>
      </c>
      <c r="G5" s="6">
        <v>40500</v>
      </c>
      <c r="H5" s="2">
        <v>40000</v>
      </c>
      <c r="I5" s="2">
        <v>40500</v>
      </c>
      <c r="J5" s="2">
        <v>40000</v>
      </c>
      <c r="K5" s="2">
        <v>40000</v>
      </c>
      <c r="L5" s="2">
        <v>46000</v>
      </c>
      <c r="M5" s="2">
        <v>42000</v>
      </c>
      <c r="N5" s="2">
        <v>36500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2470</v>
      </c>
      <c r="D6" s="2">
        <f t="shared" si="0"/>
        <v>2470</v>
      </c>
      <c r="E6" s="2">
        <f t="shared" si="1"/>
        <v>2466.3636363636365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6330</v>
      </c>
      <c r="D7" s="2">
        <f t="shared" si="0"/>
        <v>6330</v>
      </c>
      <c r="E7" s="2">
        <f t="shared" si="1"/>
        <v>6327.272727272727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14750</v>
      </c>
      <c r="D8" s="2">
        <f t="shared" si="0"/>
        <v>15480</v>
      </c>
      <c r="E8" s="2">
        <f t="shared" si="1"/>
        <v>15482.727272727272</v>
      </c>
      <c r="F8" s="5">
        <f t="shared" si="2"/>
        <v>4.949152542372886</v>
      </c>
      <c r="G8" s="7">
        <v>13340</v>
      </c>
      <c r="H8" s="2">
        <v>20000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21670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7840</v>
      </c>
      <c r="E9" s="2">
        <f t="shared" si="1"/>
        <v>7842.727272727273</v>
      </c>
      <c r="F9" s="5">
        <f t="shared" si="2"/>
        <v>0.6418485237483935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8350</v>
      </c>
      <c r="N9" s="2">
        <v>9000</v>
      </c>
      <c r="O9" s="2">
        <v>7500</v>
      </c>
      <c r="P9" s="2">
        <v>6750</v>
      </c>
      <c r="Q9" s="2">
        <v>7200</v>
      </c>
    </row>
    <row r="10" spans="1:17" s="2" customFormat="1" ht="15" customHeight="1">
      <c r="A10" s="4" t="s">
        <v>42</v>
      </c>
      <c r="B10" s="2" t="s">
        <v>43</v>
      </c>
      <c r="C10" s="2">
        <v>3950</v>
      </c>
      <c r="D10" s="2">
        <f t="shared" si="0"/>
        <v>3850</v>
      </c>
      <c r="E10" s="2">
        <f t="shared" si="1"/>
        <v>3850</v>
      </c>
      <c r="F10" s="5">
        <f t="shared" si="2"/>
        <v>-2.5316455696202524</v>
      </c>
      <c r="G10" s="7">
        <v>2500</v>
      </c>
      <c r="H10" s="2">
        <v>3750</v>
      </c>
      <c r="I10" s="2">
        <v>3000</v>
      </c>
      <c r="J10" s="2">
        <v>3500</v>
      </c>
      <c r="K10" s="2">
        <v>3600</v>
      </c>
      <c r="L10" s="2">
        <v>5000</v>
      </c>
      <c r="M10" s="2">
        <v>3800</v>
      </c>
      <c r="N10" s="2">
        <v>4700</v>
      </c>
      <c r="O10" s="2">
        <v>4000</v>
      </c>
      <c r="P10" s="7">
        <v>4500</v>
      </c>
      <c r="Q10" s="2">
        <v>4000</v>
      </c>
    </row>
    <row r="11" spans="1:17" s="2" customFormat="1" ht="15" customHeight="1">
      <c r="A11" s="4" t="s">
        <v>44</v>
      </c>
      <c r="B11" s="2" t="s">
        <v>45</v>
      </c>
      <c r="C11" s="2">
        <v>1350</v>
      </c>
      <c r="D11" s="2">
        <f t="shared" si="0"/>
        <v>1350</v>
      </c>
      <c r="E11" s="2">
        <f t="shared" si="1"/>
        <v>1354.5454545454545</v>
      </c>
      <c r="F11" s="5">
        <f t="shared" si="2"/>
        <v>0</v>
      </c>
      <c r="G11" s="7">
        <v>1200</v>
      </c>
      <c r="H11" s="2">
        <v>1200</v>
      </c>
      <c r="I11" s="2">
        <v>1500</v>
      </c>
      <c r="J11" s="2">
        <v>1300</v>
      </c>
      <c r="K11" s="2">
        <v>1300</v>
      </c>
      <c r="L11" s="2">
        <v>1800</v>
      </c>
      <c r="M11" s="2">
        <v>1400</v>
      </c>
      <c r="N11" s="2">
        <v>1100</v>
      </c>
      <c r="O11" s="2">
        <v>1500</v>
      </c>
      <c r="P11" s="2">
        <v>1300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33640</v>
      </c>
      <c r="D12" s="2">
        <f t="shared" si="0"/>
        <v>32820</v>
      </c>
      <c r="E12" s="2">
        <f t="shared" si="1"/>
        <v>32818.181818181816</v>
      </c>
      <c r="F12" s="5">
        <f t="shared" si="2"/>
        <v>-2.4375743162901244</v>
      </c>
      <c r="G12" s="7">
        <v>75000</v>
      </c>
      <c r="H12" s="2">
        <v>25000</v>
      </c>
      <c r="I12" s="2">
        <v>5000</v>
      </c>
      <c r="J12" s="2">
        <v>30000</v>
      </c>
      <c r="K12" s="2">
        <v>5000</v>
      </c>
      <c r="L12" s="2">
        <v>20000</v>
      </c>
      <c r="M12" s="2">
        <v>75000</v>
      </c>
      <c r="N12" s="2">
        <v>13000</v>
      </c>
      <c r="O12" s="2">
        <v>80000</v>
      </c>
      <c r="P12" s="2">
        <v>5000</v>
      </c>
      <c r="Q12" s="2">
        <v>28000</v>
      </c>
    </row>
    <row r="13" spans="1:17" s="2" customFormat="1" ht="15" customHeight="1">
      <c r="A13" s="4" t="s">
        <v>48</v>
      </c>
      <c r="B13" s="2" t="s">
        <v>49</v>
      </c>
      <c r="C13" s="2">
        <v>3480</v>
      </c>
      <c r="D13" s="2">
        <f t="shared" si="0"/>
        <v>3550</v>
      </c>
      <c r="E13" s="2">
        <f t="shared" si="1"/>
        <v>3545.4545454545455</v>
      </c>
      <c r="F13" s="5">
        <f t="shared" si="2"/>
        <v>2.0114942528735753</v>
      </c>
      <c r="G13" s="7">
        <v>2500</v>
      </c>
      <c r="H13" s="2">
        <v>4000</v>
      </c>
      <c r="I13" s="2">
        <v>4000</v>
      </c>
      <c r="J13" s="2">
        <v>3500</v>
      </c>
      <c r="K13" s="2">
        <v>4500</v>
      </c>
      <c r="L13" s="2">
        <v>3000</v>
      </c>
      <c r="M13" s="2">
        <v>3500</v>
      </c>
      <c r="N13" s="2">
        <v>3300</v>
      </c>
      <c r="O13" s="7">
        <v>4000</v>
      </c>
      <c r="P13" s="2">
        <v>3000</v>
      </c>
      <c r="Q13" s="2">
        <v>3700</v>
      </c>
    </row>
    <row r="14" spans="1:17" s="2" customFormat="1" ht="15" customHeight="1">
      <c r="A14" s="4" t="s">
        <v>50</v>
      </c>
      <c r="B14" s="2" t="s">
        <v>51</v>
      </c>
      <c r="C14" s="2">
        <v>3070</v>
      </c>
      <c r="D14" s="2">
        <f t="shared" si="0"/>
        <v>3150</v>
      </c>
      <c r="E14" s="2">
        <f t="shared" si="1"/>
        <v>3154.5454545454545</v>
      </c>
      <c r="F14" s="5">
        <f t="shared" si="2"/>
        <v>2.6058631921824116</v>
      </c>
      <c r="G14" s="6">
        <v>1700</v>
      </c>
      <c r="H14" s="2">
        <v>4000</v>
      </c>
      <c r="I14" s="2">
        <v>3500</v>
      </c>
      <c r="J14" s="2">
        <v>3000</v>
      </c>
      <c r="K14" s="2">
        <v>3500</v>
      </c>
      <c r="L14" s="2">
        <v>3000</v>
      </c>
      <c r="M14" s="2">
        <v>3000</v>
      </c>
      <c r="N14" s="2">
        <v>3000</v>
      </c>
      <c r="O14" s="2">
        <v>4500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13350</v>
      </c>
      <c r="D15" s="2">
        <f t="shared" si="0"/>
        <v>12980</v>
      </c>
      <c r="E15" s="2">
        <f t="shared" si="1"/>
        <v>12981.818181818182</v>
      </c>
      <c r="F15" s="5">
        <f t="shared" si="2"/>
        <v>-2.7715355805243433</v>
      </c>
      <c r="G15" s="7">
        <v>8000</v>
      </c>
      <c r="H15" s="2">
        <v>15000</v>
      </c>
      <c r="I15" s="2">
        <v>11000</v>
      </c>
      <c r="J15" s="2">
        <v>12000</v>
      </c>
      <c r="K15" s="2">
        <v>15000</v>
      </c>
      <c r="L15" s="2">
        <v>10000</v>
      </c>
      <c r="M15" s="2">
        <v>14000</v>
      </c>
      <c r="N15" s="2">
        <v>21000</v>
      </c>
      <c r="O15" s="2">
        <v>12800</v>
      </c>
      <c r="P15" s="2">
        <v>18000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1350</v>
      </c>
      <c r="D17" s="2">
        <f t="shared" si="0"/>
        <v>1300</v>
      </c>
      <c r="E17" s="2">
        <f t="shared" si="1"/>
        <v>1300</v>
      </c>
      <c r="F17" s="5">
        <f t="shared" si="2"/>
        <v>-3.7037037037037095</v>
      </c>
      <c r="G17" s="7">
        <v>1000</v>
      </c>
      <c r="H17" s="2">
        <v>900</v>
      </c>
      <c r="I17" s="2">
        <v>1800</v>
      </c>
      <c r="J17" s="2">
        <v>2000</v>
      </c>
      <c r="K17" s="2">
        <v>900</v>
      </c>
      <c r="L17" s="2">
        <v>1200</v>
      </c>
      <c r="M17" s="2">
        <v>1200</v>
      </c>
      <c r="N17" s="2">
        <v>1300</v>
      </c>
      <c r="O17" s="2">
        <v>1500</v>
      </c>
      <c r="P17" s="2">
        <v>1200</v>
      </c>
      <c r="Q17" s="2">
        <v>1300</v>
      </c>
    </row>
    <row r="18" spans="1:17" s="2" customFormat="1" ht="15" customHeight="1">
      <c r="A18" s="4" t="s">
        <v>58</v>
      </c>
      <c r="B18" s="2" t="s">
        <v>59</v>
      </c>
      <c r="C18" s="2">
        <v>2800</v>
      </c>
      <c r="D18" s="2">
        <f t="shared" si="0"/>
        <v>2770</v>
      </c>
      <c r="E18" s="2">
        <f t="shared" si="1"/>
        <v>2772.7272727272725</v>
      </c>
      <c r="F18" s="5">
        <f t="shared" si="2"/>
        <v>-1.0714285714285694</v>
      </c>
      <c r="G18" s="7">
        <v>3000</v>
      </c>
      <c r="H18" s="2">
        <v>1600</v>
      </c>
      <c r="I18" s="2">
        <v>2000</v>
      </c>
      <c r="J18" s="2">
        <v>2800</v>
      </c>
      <c r="K18" s="2">
        <v>1800</v>
      </c>
      <c r="L18" s="2">
        <v>4000</v>
      </c>
      <c r="M18" s="2">
        <v>2300</v>
      </c>
      <c r="N18" s="2">
        <v>3000</v>
      </c>
      <c r="O18" s="2">
        <v>3000</v>
      </c>
      <c r="P18" s="2">
        <v>4000</v>
      </c>
      <c r="Q18" s="2">
        <v>3000</v>
      </c>
    </row>
    <row r="19" spans="1:17" s="2" customFormat="1" ht="15" customHeight="1">
      <c r="A19" s="4" t="s">
        <v>60</v>
      </c>
      <c r="B19" s="2" t="s">
        <v>61</v>
      </c>
      <c r="C19" s="2">
        <v>1740</v>
      </c>
      <c r="D19" s="2">
        <f t="shared" si="0"/>
        <v>1730</v>
      </c>
      <c r="E19" s="2">
        <f t="shared" si="1"/>
        <v>1725.4545454545455</v>
      </c>
      <c r="F19" s="5">
        <f t="shared" si="2"/>
        <v>-0.5747126436781684</v>
      </c>
      <c r="G19" s="7">
        <v>2000</v>
      </c>
      <c r="H19" s="2">
        <v>2200</v>
      </c>
      <c r="I19" s="2">
        <v>2000</v>
      </c>
      <c r="J19" s="2">
        <v>1800</v>
      </c>
      <c r="K19" s="2">
        <v>2000</v>
      </c>
      <c r="L19" s="2">
        <v>1500</v>
      </c>
      <c r="M19" s="2">
        <v>1180</v>
      </c>
      <c r="N19" s="2">
        <v>1000</v>
      </c>
      <c r="O19" s="2">
        <v>1800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1300</v>
      </c>
      <c r="D20" s="2">
        <f t="shared" si="0"/>
        <v>1290</v>
      </c>
      <c r="E20" s="2">
        <f t="shared" si="1"/>
        <v>1293.6363636363637</v>
      </c>
      <c r="F20" s="5">
        <f t="shared" si="2"/>
        <v>-0.7692307692307736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1200</v>
      </c>
      <c r="P20" s="2">
        <v>1000</v>
      </c>
      <c r="Q20" s="2">
        <v>2500</v>
      </c>
    </row>
    <row r="21" spans="1:17" s="2" customFormat="1" ht="15" customHeight="1">
      <c r="A21" s="4" t="s">
        <v>64</v>
      </c>
      <c r="B21" s="2" t="s">
        <v>65</v>
      </c>
      <c r="C21" s="2">
        <v>13410</v>
      </c>
      <c r="D21" s="2">
        <f t="shared" si="0"/>
        <v>13270</v>
      </c>
      <c r="E21" s="2">
        <f>AVERAGE(G21,I21,J21,K21,L21,M21,N21,O21,P21,Q21,H21)</f>
        <v>13272.727272727272</v>
      </c>
      <c r="F21" s="5">
        <f t="shared" si="2"/>
        <v>-1.0439970171513835</v>
      </c>
      <c r="G21" s="7">
        <v>20000</v>
      </c>
      <c r="H21" s="16">
        <v>10000</v>
      </c>
      <c r="I21" s="2">
        <v>12000</v>
      </c>
      <c r="J21" s="2">
        <v>20000</v>
      </c>
      <c r="K21" s="2">
        <v>12000</v>
      </c>
      <c r="L21" s="7">
        <v>16000</v>
      </c>
      <c r="M21" s="2">
        <v>13000</v>
      </c>
      <c r="N21" s="2">
        <v>6000</v>
      </c>
      <c r="O21" s="2">
        <v>17000</v>
      </c>
      <c r="P21" s="7">
        <v>15000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21550</v>
      </c>
      <c r="D22" s="2">
        <f t="shared" si="0"/>
        <v>21500</v>
      </c>
      <c r="E22" s="2">
        <f aca="true" t="shared" si="3" ref="E22:E53">AVERAGE(G22:Q22)</f>
        <v>21500</v>
      </c>
      <c r="F22" s="5">
        <f t="shared" si="2"/>
        <v>-0.23201856148492084</v>
      </c>
      <c r="G22" s="7">
        <v>30000</v>
      </c>
      <c r="H22" s="2">
        <v>20000</v>
      </c>
      <c r="I22" s="2">
        <v>16000</v>
      </c>
      <c r="J22" s="2">
        <v>25000</v>
      </c>
      <c r="K22" s="2">
        <v>20000</v>
      </c>
      <c r="L22" s="2">
        <v>23000</v>
      </c>
      <c r="M22" s="8">
        <v>19500</v>
      </c>
      <c r="N22" s="2">
        <v>28000</v>
      </c>
      <c r="O22" s="2">
        <v>26000</v>
      </c>
      <c r="P22" s="2">
        <v>20000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4660</v>
      </c>
      <c r="D23" s="2">
        <f t="shared" si="0"/>
        <v>4650</v>
      </c>
      <c r="E23" s="2">
        <f t="shared" si="3"/>
        <v>4645.454545454545</v>
      </c>
      <c r="F23" s="5">
        <f t="shared" si="2"/>
        <v>-0.21459227467811104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4600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4900</v>
      </c>
      <c r="D24" s="2">
        <f t="shared" si="0"/>
        <v>4540</v>
      </c>
      <c r="E24" s="2">
        <f t="shared" si="3"/>
        <v>4540</v>
      </c>
      <c r="F24" s="5">
        <f t="shared" si="2"/>
        <v>-7.3469387755102105</v>
      </c>
      <c r="G24" s="7">
        <v>4000</v>
      </c>
      <c r="H24" s="2">
        <v>3500</v>
      </c>
      <c r="I24" s="9">
        <v>5000</v>
      </c>
      <c r="J24" s="9" t="s">
        <v>72</v>
      </c>
      <c r="K24" s="7">
        <v>6000</v>
      </c>
      <c r="L24" s="2">
        <v>5000</v>
      </c>
      <c r="M24" s="7">
        <v>5200</v>
      </c>
      <c r="N24" s="2">
        <v>6300</v>
      </c>
      <c r="O24" s="2">
        <v>3500</v>
      </c>
      <c r="P24" s="2">
        <v>3500</v>
      </c>
      <c r="Q24" s="7">
        <v>3400</v>
      </c>
    </row>
    <row r="25" spans="1:17" s="2" customFormat="1" ht="15" customHeight="1">
      <c r="A25" s="4" t="s">
        <v>73</v>
      </c>
      <c r="B25" s="2" t="s">
        <v>74</v>
      </c>
      <c r="C25" s="2">
        <v>6770</v>
      </c>
      <c r="D25" s="2">
        <f t="shared" si="0"/>
        <v>6730</v>
      </c>
      <c r="E25" s="2">
        <f t="shared" si="3"/>
        <v>6727.272727272727</v>
      </c>
      <c r="F25" s="5">
        <f t="shared" si="2"/>
        <v>-0.5908419497784365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5500</v>
      </c>
      <c r="P25" s="2">
        <v>6500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3390</v>
      </c>
      <c r="D26" s="2">
        <f t="shared" si="0"/>
        <v>3390</v>
      </c>
      <c r="E26" s="2">
        <f t="shared" si="3"/>
        <v>3390.909090909091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989.0909090909091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970</v>
      </c>
    </row>
    <row r="28" spans="1:17" s="2" customFormat="1" ht="15" customHeight="1">
      <c r="A28" s="4" t="s">
        <v>79</v>
      </c>
      <c r="B28" s="2" t="s">
        <v>80</v>
      </c>
      <c r="C28" s="2">
        <v>1260</v>
      </c>
      <c r="D28" s="2">
        <f t="shared" si="0"/>
        <v>1260</v>
      </c>
      <c r="E28" s="2">
        <f t="shared" si="3"/>
        <v>1257.2727272727273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7720</v>
      </c>
      <c r="D29" s="2">
        <f t="shared" si="0"/>
        <v>7710</v>
      </c>
      <c r="E29" s="2">
        <f t="shared" si="3"/>
        <v>7712.727272727273</v>
      </c>
      <c r="F29" s="5">
        <f t="shared" si="2"/>
        <v>-0.1295336787564736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7850</v>
      </c>
    </row>
    <row r="30" spans="1:17" s="2" customFormat="1" ht="15" customHeight="1">
      <c r="A30" s="4" t="s">
        <v>83</v>
      </c>
      <c r="B30" s="2" t="s">
        <v>84</v>
      </c>
      <c r="C30" s="2">
        <v>1030</v>
      </c>
      <c r="D30" s="2">
        <f t="shared" si="0"/>
        <v>1030</v>
      </c>
      <c r="E30" s="2">
        <f t="shared" si="3"/>
        <v>1027.2727272727273</v>
      </c>
      <c r="F30" s="5">
        <f t="shared" si="2"/>
        <v>0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4720</v>
      </c>
      <c r="E31" s="2">
        <f t="shared" si="3"/>
        <v>4715.454545454545</v>
      </c>
      <c r="F31" s="5">
        <f t="shared" si="2"/>
        <v>1.2875536480686662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4820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1140</v>
      </c>
      <c r="E33" s="2">
        <f t="shared" si="3"/>
        <v>1140.909090909091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4970</v>
      </c>
      <c r="D42" s="2">
        <f t="shared" si="4"/>
        <v>5020</v>
      </c>
      <c r="E42" s="2">
        <f t="shared" si="3"/>
        <v>5018.181818181818</v>
      </c>
      <c r="F42" s="5">
        <f t="shared" si="5"/>
        <v>1.0060362173038158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3230</v>
      </c>
      <c r="D49" s="2">
        <f t="shared" si="4"/>
        <v>3230</v>
      </c>
      <c r="E49" s="2">
        <f t="shared" si="3"/>
        <v>3227.2727272727275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3000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3640</v>
      </c>
      <c r="D50" s="2">
        <f t="shared" si="4"/>
        <v>3640</v>
      </c>
      <c r="E50" s="2">
        <f t="shared" si="3"/>
        <v>3636.3636363636365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3500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25450</v>
      </c>
      <c r="E59" s="2">
        <f t="shared" si="6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50910</v>
      </c>
      <c r="E60" s="2">
        <f t="shared" si="6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3500</v>
      </c>
      <c r="E83" s="2">
        <f t="shared" si="6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2500</v>
      </c>
      <c r="E84" s="2">
        <f t="shared" si="6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0"/>
  <dimension ref="A1:S94"/>
  <sheetViews>
    <sheetView showGridLines="0" zoomScale="90" zoomScaleNormal="90" zoomScaleSheetLayoutView="100" workbookViewId="0" topLeftCell="A1">
      <pane xSplit="6" ySplit="4" topLeftCell="H4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40590</v>
      </c>
      <c r="D5" s="2">
        <f aca="true" t="shared" si="0" ref="D5:D36">ROUND(E5,-1)</f>
        <v>40450</v>
      </c>
      <c r="E5" s="2">
        <f aca="true" t="shared" si="1" ref="E5:E20">AVERAGE(G5:Q5)</f>
        <v>40454.545454545456</v>
      </c>
      <c r="F5" s="5">
        <f aca="true" t="shared" si="2" ref="F5:F36">D5/C5*100-100</f>
        <v>-0.34491254003448546</v>
      </c>
      <c r="G5" s="6">
        <v>40500</v>
      </c>
      <c r="H5" s="2">
        <v>40000</v>
      </c>
      <c r="I5" s="2">
        <v>40500</v>
      </c>
      <c r="J5" s="2">
        <v>40000</v>
      </c>
      <c r="K5" s="2">
        <v>40000</v>
      </c>
      <c r="L5" s="2">
        <v>46000</v>
      </c>
      <c r="M5" s="2">
        <v>41500</v>
      </c>
      <c r="N5" s="2">
        <v>36500</v>
      </c>
      <c r="O5" s="2">
        <v>41000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2470</v>
      </c>
      <c r="D6" s="2">
        <f t="shared" si="0"/>
        <v>2440</v>
      </c>
      <c r="E6" s="2">
        <f t="shared" si="1"/>
        <v>2439.090909090909</v>
      </c>
      <c r="F6" s="5">
        <f t="shared" si="2"/>
        <v>-1.214574898785429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3700</v>
      </c>
    </row>
    <row r="7" spans="1:17" s="2" customFormat="1" ht="15" customHeight="1">
      <c r="A7" s="4" t="s">
        <v>36</v>
      </c>
      <c r="B7" s="2" t="s">
        <v>37</v>
      </c>
      <c r="C7" s="2">
        <v>6330</v>
      </c>
      <c r="D7" s="2">
        <f t="shared" si="0"/>
        <v>6330</v>
      </c>
      <c r="E7" s="2">
        <f t="shared" si="1"/>
        <v>6327.272727272727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15480</v>
      </c>
      <c r="D8" s="2">
        <f t="shared" si="0"/>
        <v>15670</v>
      </c>
      <c r="E8" s="2">
        <f t="shared" si="1"/>
        <v>15673.636363636364</v>
      </c>
      <c r="F8" s="5">
        <f t="shared" si="2"/>
        <v>1.2273901808785581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15000</v>
      </c>
      <c r="N8" s="2">
        <v>14500</v>
      </c>
      <c r="O8" s="2">
        <v>21670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7840</v>
      </c>
      <c r="D9" s="2">
        <f t="shared" si="0"/>
        <v>7790</v>
      </c>
      <c r="E9" s="2">
        <f t="shared" si="1"/>
        <v>7792.727272727273</v>
      </c>
      <c r="F9" s="5">
        <f t="shared" si="2"/>
        <v>-0.6377551020408134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3850</v>
      </c>
      <c r="D10" s="2">
        <f t="shared" si="0"/>
        <v>3850</v>
      </c>
      <c r="E10" s="2">
        <f t="shared" si="1"/>
        <v>3850</v>
      </c>
      <c r="F10" s="5">
        <f t="shared" si="2"/>
        <v>0</v>
      </c>
      <c r="G10" s="7">
        <v>2500</v>
      </c>
      <c r="H10" s="2">
        <v>3750</v>
      </c>
      <c r="I10" s="2">
        <v>3000</v>
      </c>
      <c r="J10" s="2">
        <v>3500</v>
      </c>
      <c r="K10" s="2">
        <v>3600</v>
      </c>
      <c r="L10" s="2">
        <v>5000</v>
      </c>
      <c r="M10" s="2">
        <v>3800</v>
      </c>
      <c r="N10" s="2">
        <v>4700</v>
      </c>
      <c r="O10" s="2">
        <v>4000</v>
      </c>
      <c r="P10" s="7">
        <v>4500</v>
      </c>
      <c r="Q10" s="2">
        <v>4000</v>
      </c>
    </row>
    <row r="11" spans="1:17" s="2" customFormat="1" ht="15" customHeight="1">
      <c r="A11" s="4" t="s">
        <v>44</v>
      </c>
      <c r="B11" s="2" t="s">
        <v>45</v>
      </c>
      <c r="C11" s="2">
        <v>1350</v>
      </c>
      <c r="D11" s="2">
        <f t="shared" si="0"/>
        <v>1330</v>
      </c>
      <c r="E11" s="2">
        <f t="shared" si="1"/>
        <v>1327.2727272727273</v>
      </c>
      <c r="F11" s="5">
        <f t="shared" si="2"/>
        <v>-1.481481481481481</v>
      </c>
      <c r="G11" s="7">
        <v>1100</v>
      </c>
      <c r="H11" s="2">
        <v>1200</v>
      </c>
      <c r="I11" s="2">
        <v>1500</v>
      </c>
      <c r="J11" s="2">
        <v>1300</v>
      </c>
      <c r="K11" s="2">
        <v>1300</v>
      </c>
      <c r="L11" s="2">
        <v>1800</v>
      </c>
      <c r="M11" s="2">
        <v>1400</v>
      </c>
      <c r="N11" s="2">
        <v>1100</v>
      </c>
      <c r="O11" s="2">
        <v>1500</v>
      </c>
      <c r="P11" s="2">
        <v>1300</v>
      </c>
      <c r="Q11" s="2">
        <v>1100</v>
      </c>
    </row>
    <row r="12" spans="1:17" s="2" customFormat="1" ht="15" customHeight="1">
      <c r="A12" s="4" t="s">
        <v>46</v>
      </c>
      <c r="B12" s="2" t="s">
        <v>47</v>
      </c>
      <c r="C12" s="2">
        <v>32820</v>
      </c>
      <c r="D12" s="2">
        <f t="shared" si="0"/>
        <v>32550</v>
      </c>
      <c r="E12" s="2">
        <f t="shared" si="1"/>
        <v>32545.454545454544</v>
      </c>
      <c r="F12" s="5">
        <f t="shared" si="2"/>
        <v>-0.8226691042047491</v>
      </c>
      <c r="G12" s="7">
        <v>75000</v>
      </c>
      <c r="H12" s="2">
        <v>25000</v>
      </c>
      <c r="I12" s="2">
        <v>5000</v>
      </c>
      <c r="J12" s="2">
        <v>30000</v>
      </c>
      <c r="K12" s="2">
        <v>5000</v>
      </c>
      <c r="L12" s="2">
        <v>20000</v>
      </c>
      <c r="M12" s="2">
        <v>75000</v>
      </c>
      <c r="N12" s="2">
        <v>13000</v>
      </c>
      <c r="O12" s="2">
        <v>80000</v>
      </c>
      <c r="P12" s="2">
        <v>5000</v>
      </c>
      <c r="Q12" s="2">
        <v>25000</v>
      </c>
    </row>
    <row r="13" spans="1:17" s="2" customFormat="1" ht="15" customHeight="1">
      <c r="A13" s="4" t="s">
        <v>48</v>
      </c>
      <c r="B13" s="2" t="s">
        <v>49</v>
      </c>
      <c r="C13" s="2">
        <v>3550</v>
      </c>
      <c r="D13" s="2">
        <f t="shared" si="0"/>
        <v>3480</v>
      </c>
      <c r="E13" s="2">
        <f t="shared" si="1"/>
        <v>3481.818181818182</v>
      </c>
      <c r="F13" s="5">
        <f t="shared" si="2"/>
        <v>-1.9718309859154886</v>
      </c>
      <c r="G13" s="7">
        <v>2500</v>
      </c>
      <c r="H13" s="2">
        <v>4000</v>
      </c>
      <c r="I13" s="2">
        <v>4000</v>
      </c>
      <c r="J13" s="2">
        <v>3500</v>
      </c>
      <c r="K13" s="2">
        <v>4500</v>
      </c>
      <c r="L13" s="2">
        <v>3000</v>
      </c>
      <c r="M13" s="2">
        <v>3500</v>
      </c>
      <c r="N13" s="2">
        <v>3300</v>
      </c>
      <c r="O13" s="7">
        <v>4000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3150</v>
      </c>
      <c r="D14" s="2">
        <f t="shared" si="0"/>
        <v>3150</v>
      </c>
      <c r="E14" s="2">
        <f t="shared" si="1"/>
        <v>3154.5454545454545</v>
      </c>
      <c r="F14" s="5">
        <f t="shared" si="2"/>
        <v>0</v>
      </c>
      <c r="G14" s="6">
        <v>1500</v>
      </c>
      <c r="H14" s="2">
        <v>4000</v>
      </c>
      <c r="I14" s="2">
        <v>3500</v>
      </c>
      <c r="J14" s="2">
        <v>3000</v>
      </c>
      <c r="K14" s="2">
        <v>3500</v>
      </c>
      <c r="L14" s="2">
        <v>3000</v>
      </c>
      <c r="M14" s="2">
        <v>3200</v>
      </c>
      <c r="N14" s="2">
        <v>3000</v>
      </c>
      <c r="O14" s="2">
        <v>4500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12980</v>
      </c>
      <c r="D15" s="2">
        <f t="shared" si="0"/>
        <v>12160</v>
      </c>
      <c r="E15" s="2">
        <f t="shared" si="1"/>
        <v>12163.636363636364</v>
      </c>
      <c r="F15" s="5">
        <f t="shared" si="2"/>
        <v>-6.317411402157163</v>
      </c>
      <c r="G15" s="7">
        <v>8000</v>
      </c>
      <c r="H15" s="2">
        <v>15000</v>
      </c>
      <c r="I15" s="2">
        <v>9000</v>
      </c>
      <c r="J15" s="2">
        <v>10000</v>
      </c>
      <c r="K15" s="2">
        <v>12000</v>
      </c>
      <c r="L15" s="2">
        <v>10000</v>
      </c>
      <c r="M15" s="2">
        <v>13000</v>
      </c>
      <c r="N15" s="2">
        <v>21000</v>
      </c>
      <c r="O15" s="2">
        <v>12800</v>
      </c>
      <c r="P15" s="2">
        <v>18000</v>
      </c>
      <c r="Q15" s="2">
        <v>5000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5860</v>
      </c>
      <c r="E16" s="2">
        <f t="shared" si="1"/>
        <v>5863.636363636364</v>
      </c>
      <c r="F16" s="5">
        <f t="shared" si="2"/>
        <v>-1.5126050420168013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56</v>
      </c>
      <c r="B17" s="2" t="s">
        <v>57</v>
      </c>
      <c r="C17" s="2">
        <v>1300</v>
      </c>
      <c r="D17" s="2">
        <f t="shared" si="0"/>
        <v>1320</v>
      </c>
      <c r="E17" s="2">
        <f t="shared" si="1"/>
        <v>1318.1818181818182</v>
      </c>
      <c r="F17" s="5">
        <f t="shared" si="2"/>
        <v>1.538461538461533</v>
      </c>
      <c r="G17" s="7">
        <v>1000</v>
      </c>
      <c r="H17" s="2">
        <v>900</v>
      </c>
      <c r="I17" s="2">
        <v>1700</v>
      </c>
      <c r="J17" s="2">
        <v>1800</v>
      </c>
      <c r="K17" s="2">
        <v>900</v>
      </c>
      <c r="L17" s="2">
        <v>1200</v>
      </c>
      <c r="M17" s="2">
        <v>1500</v>
      </c>
      <c r="N17" s="2">
        <v>1300</v>
      </c>
      <c r="O17" s="2">
        <v>1500</v>
      </c>
      <c r="P17" s="2">
        <v>900</v>
      </c>
      <c r="Q17" s="2">
        <v>1800</v>
      </c>
    </row>
    <row r="18" spans="1:17" s="2" customFormat="1" ht="15" customHeight="1">
      <c r="A18" s="4" t="s">
        <v>58</v>
      </c>
      <c r="B18" s="2" t="s">
        <v>59</v>
      </c>
      <c r="C18" s="2">
        <v>2770</v>
      </c>
      <c r="D18" s="2">
        <f t="shared" si="0"/>
        <v>2850</v>
      </c>
      <c r="E18" s="2">
        <f t="shared" si="1"/>
        <v>2845.4545454545455</v>
      </c>
      <c r="F18" s="5">
        <f t="shared" si="2"/>
        <v>2.8880866425992764</v>
      </c>
      <c r="G18" s="7">
        <v>2500</v>
      </c>
      <c r="H18" s="2">
        <v>1600</v>
      </c>
      <c r="I18" s="2">
        <v>1800</v>
      </c>
      <c r="J18" s="2">
        <v>2800</v>
      </c>
      <c r="K18" s="2">
        <v>1800</v>
      </c>
      <c r="L18" s="2">
        <v>4000</v>
      </c>
      <c r="M18" s="2">
        <v>3000</v>
      </c>
      <c r="N18" s="2">
        <v>3000</v>
      </c>
      <c r="O18" s="2">
        <v>3000</v>
      </c>
      <c r="P18" s="2">
        <v>4000</v>
      </c>
      <c r="Q18" s="2">
        <v>3800</v>
      </c>
    </row>
    <row r="19" spans="1:17" s="2" customFormat="1" ht="15" customHeight="1">
      <c r="A19" s="4" t="s">
        <v>60</v>
      </c>
      <c r="B19" s="2" t="s">
        <v>61</v>
      </c>
      <c r="C19" s="2">
        <v>1730</v>
      </c>
      <c r="D19" s="2">
        <f t="shared" si="0"/>
        <v>1730</v>
      </c>
      <c r="E19" s="2">
        <f t="shared" si="1"/>
        <v>1725.4545454545455</v>
      </c>
      <c r="F19" s="5">
        <f t="shared" si="2"/>
        <v>0</v>
      </c>
      <c r="G19" s="7">
        <v>2000</v>
      </c>
      <c r="H19" s="2">
        <v>2200</v>
      </c>
      <c r="I19" s="2">
        <v>2000</v>
      </c>
      <c r="J19" s="2">
        <v>1800</v>
      </c>
      <c r="K19" s="2">
        <v>2000</v>
      </c>
      <c r="L19" s="2">
        <v>1500</v>
      </c>
      <c r="M19" s="2">
        <v>1180</v>
      </c>
      <c r="N19" s="2">
        <v>1000</v>
      </c>
      <c r="O19" s="2">
        <v>1800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1290</v>
      </c>
      <c r="D20" s="2">
        <f t="shared" si="0"/>
        <v>1280</v>
      </c>
      <c r="E20" s="2">
        <f t="shared" si="1"/>
        <v>1275.4545454545455</v>
      </c>
      <c r="F20" s="5">
        <f t="shared" si="2"/>
        <v>-0.7751937984496067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1200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13270</v>
      </c>
      <c r="D21" s="2">
        <f t="shared" si="0"/>
        <v>12640</v>
      </c>
      <c r="E21" s="2">
        <f>AVERAGE(G21,I21,J21,K21,L21,M21,N21,O21,P21,Q21,H21)</f>
        <v>12636.363636363636</v>
      </c>
      <c r="F21" s="5">
        <f t="shared" si="2"/>
        <v>-4.747550866616422</v>
      </c>
      <c r="G21" s="7">
        <v>20000</v>
      </c>
      <c r="H21" s="16">
        <v>9000</v>
      </c>
      <c r="I21" s="2">
        <v>10000</v>
      </c>
      <c r="J21" s="2">
        <v>20000</v>
      </c>
      <c r="K21" s="2">
        <v>12000</v>
      </c>
      <c r="L21" s="7">
        <v>16000</v>
      </c>
      <c r="M21" s="2">
        <v>13000</v>
      </c>
      <c r="N21" s="2">
        <v>6000</v>
      </c>
      <c r="O21" s="2">
        <v>17000</v>
      </c>
      <c r="P21" s="7">
        <v>11000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21500</v>
      </c>
      <c r="D22" s="2">
        <f t="shared" si="0"/>
        <v>20590</v>
      </c>
      <c r="E22" s="2">
        <f aca="true" t="shared" si="3" ref="E22:E53">AVERAGE(G22:Q22)</f>
        <v>20590.909090909092</v>
      </c>
      <c r="F22" s="5">
        <f t="shared" si="2"/>
        <v>-4.232558139534888</v>
      </c>
      <c r="G22" s="7">
        <v>30000</v>
      </c>
      <c r="H22" s="2">
        <v>17000</v>
      </c>
      <c r="I22" s="2">
        <v>14000</v>
      </c>
      <c r="J22" s="2">
        <v>25000</v>
      </c>
      <c r="K22" s="2">
        <v>20000</v>
      </c>
      <c r="L22" s="2">
        <v>23000</v>
      </c>
      <c r="M22" s="8">
        <v>19500</v>
      </c>
      <c r="N22" s="2">
        <v>28000</v>
      </c>
      <c r="O22" s="2">
        <v>26000</v>
      </c>
      <c r="P22" s="2">
        <v>15000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4650</v>
      </c>
      <c r="D23" s="2">
        <f t="shared" si="0"/>
        <v>4530</v>
      </c>
      <c r="E23" s="2">
        <f t="shared" si="3"/>
        <v>4527.272727272727</v>
      </c>
      <c r="F23" s="5">
        <f t="shared" si="2"/>
        <v>-2.5806451612903203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4000</v>
      </c>
      <c r="Q23" s="2">
        <v>2800</v>
      </c>
    </row>
    <row r="24" spans="1:17" s="2" customFormat="1" ht="15" customHeight="1">
      <c r="A24" s="4" t="s">
        <v>70</v>
      </c>
      <c r="B24" s="2" t="s">
        <v>71</v>
      </c>
      <c r="C24" s="2">
        <v>4540</v>
      </c>
      <c r="D24" s="2">
        <f t="shared" si="0"/>
        <v>3810</v>
      </c>
      <c r="E24" s="2">
        <f t="shared" si="3"/>
        <v>3810</v>
      </c>
      <c r="F24" s="5">
        <f t="shared" si="2"/>
        <v>-16.07929515418502</v>
      </c>
      <c r="G24" s="7">
        <v>2000</v>
      </c>
      <c r="H24" s="2">
        <v>3000</v>
      </c>
      <c r="I24" s="9">
        <v>5000</v>
      </c>
      <c r="J24" s="9" t="s">
        <v>72</v>
      </c>
      <c r="K24" s="7">
        <v>3000</v>
      </c>
      <c r="L24" s="2">
        <v>5000</v>
      </c>
      <c r="M24" s="7">
        <v>4800</v>
      </c>
      <c r="N24" s="2">
        <v>6300</v>
      </c>
      <c r="O24" s="2">
        <v>3000</v>
      </c>
      <c r="P24" s="2">
        <v>3000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6730</v>
      </c>
      <c r="D25" s="2">
        <f t="shared" si="0"/>
        <v>6700</v>
      </c>
      <c r="E25" s="2">
        <f t="shared" si="3"/>
        <v>6700</v>
      </c>
      <c r="F25" s="5">
        <f t="shared" si="2"/>
        <v>-0.4457652303120341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5200</v>
      </c>
      <c r="P25" s="2">
        <v>6500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3390</v>
      </c>
      <c r="D26" s="2">
        <f t="shared" si="0"/>
        <v>3390</v>
      </c>
      <c r="E26" s="2">
        <f t="shared" si="3"/>
        <v>3390.909090909091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991.8181818181819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1000</v>
      </c>
    </row>
    <row r="28" spans="1:17" s="2" customFormat="1" ht="15" customHeight="1">
      <c r="A28" s="4" t="s">
        <v>79</v>
      </c>
      <c r="B28" s="2" t="s">
        <v>80</v>
      </c>
      <c r="C28" s="2">
        <v>1260</v>
      </c>
      <c r="D28" s="2">
        <f t="shared" si="0"/>
        <v>1250</v>
      </c>
      <c r="E28" s="2">
        <f t="shared" si="3"/>
        <v>1254.5454545454545</v>
      </c>
      <c r="F28" s="5">
        <f t="shared" si="2"/>
        <v>-0.7936507936507837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1100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7709.090909090909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1030</v>
      </c>
      <c r="D30" s="2">
        <f t="shared" si="0"/>
        <v>1040</v>
      </c>
      <c r="E30" s="2">
        <f t="shared" si="3"/>
        <v>1040.909090909091</v>
      </c>
      <c r="F30" s="5">
        <f t="shared" si="2"/>
        <v>0.9708737864077648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4720</v>
      </c>
      <c r="D31" s="2">
        <f t="shared" si="0"/>
        <v>4710</v>
      </c>
      <c r="E31" s="2">
        <f t="shared" si="3"/>
        <v>4713.636363636364</v>
      </c>
      <c r="F31" s="5">
        <f t="shared" si="2"/>
        <v>-0.2118644067796538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4800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1140</v>
      </c>
      <c r="E33" s="2">
        <f t="shared" si="3"/>
        <v>1140.909090909091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3230</v>
      </c>
      <c r="D49" s="2">
        <f t="shared" si="4"/>
        <v>3230</v>
      </c>
      <c r="E49" s="2">
        <f t="shared" si="3"/>
        <v>3227.2727272727275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3000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3640</v>
      </c>
      <c r="D50" s="2">
        <f t="shared" si="4"/>
        <v>3640</v>
      </c>
      <c r="E50" s="2">
        <f t="shared" si="3"/>
        <v>3636.3636363636365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3500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25820</v>
      </c>
      <c r="E59" s="2">
        <f t="shared" si="6"/>
        <v>25818.18181818182</v>
      </c>
      <c r="F59" s="5">
        <f t="shared" si="5"/>
        <v>1.4538310412573594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51360</v>
      </c>
      <c r="E60" s="2">
        <f t="shared" si="6"/>
        <v>51363.63636363636</v>
      </c>
      <c r="F60" s="5">
        <f t="shared" si="5"/>
        <v>0.8839127872716404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3550</v>
      </c>
      <c r="E83" s="2">
        <f t="shared" si="6"/>
        <v>3545.4545454545455</v>
      </c>
      <c r="F83" s="5">
        <f t="shared" si="8"/>
        <v>1.4285714285714164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2550</v>
      </c>
      <c r="E84" s="2">
        <f t="shared" si="6"/>
        <v>2545.4545454545455</v>
      </c>
      <c r="F84" s="5">
        <f t="shared" si="8"/>
        <v>2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1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40450</v>
      </c>
      <c r="D5" s="2">
        <f aca="true" t="shared" si="0" ref="D5:D36">ROUND(E5,-1)</f>
        <v>40590</v>
      </c>
      <c r="E5" s="2">
        <f aca="true" t="shared" si="1" ref="E5:E20">AVERAGE(G5:Q5)</f>
        <v>40590.90909090909</v>
      </c>
      <c r="F5" s="5">
        <f aca="true" t="shared" si="2" ref="F5:F36">D5/C5*100-100</f>
        <v>0.3461063040791146</v>
      </c>
      <c r="G5" s="6">
        <v>40500</v>
      </c>
      <c r="H5" s="2">
        <v>40000</v>
      </c>
      <c r="I5" s="2">
        <v>40500</v>
      </c>
      <c r="J5" s="2">
        <v>42000</v>
      </c>
      <c r="K5" s="2">
        <v>40000</v>
      </c>
      <c r="L5" s="2">
        <v>46000</v>
      </c>
      <c r="M5" s="2">
        <v>41000</v>
      </c>
      <c r="N5" s="2">
        <v>36500</v>
      </c>
      <c r="O5" s="2">
        <v>41000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2440</v>
      </c>
      <c r="D6" s="2">
        <f t="shared" si="0"/>
        <v>2440</v>
      </c>
      <c r="E6" s="2">
        <f t="shared" si="1"/>
        <v>2439.090909090909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3700</v>
      </c>
    </row>
    <row r="7" spans="1:17" s="2" customFormat="1" ht="15" customHeight="1">
      <c r="A7" s="4" t="s">
        <v>36</v>
      </c>
      <c r="B7" s="2" t="s">
        <v>37</v>
      </c>
      <c r="C7" s="2">
        <v>6330</v>
      </c>
      <c r="D7" s="2">
        <f t="shared" si="0"/>
        <v>6390</v>
      </c>
      <c r="E7" s="2">
        <f t="shared" si="1"/>
        <v>6386.363636363636</v>
      </c>
      <c r="F7" s="5">
        <f t="shared" si="2"/>
        <v>0.9478672985782026</v>
      </c>
      <c r="G7" s="7">
        <v>6050</v>
      </c>
      <c r="H7" s="2">
        <v>4400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15670</v>
      </c>
      <c r="D8" s="2">
        <f t="shared" si="0"/>
        <v>15690</v>
      </c>
      <c r="E8" s="2">
        <f t="shared" si="1"/>
        <v>15687.272727272728</v>
      </c>
      <c r="F8" s="5">
        <f t="shared" si="2"/>
        <v>0.1276324186343345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15150</v>
      </c>
      <c r="N8" s="2">
        <v>14500</v>
      </c>
      <c r="O8" s="2">
        <v>21670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7790</v>
      </c>
      <c r="E9" s="2">
        <f t="shared" si="1"/>
        <v>7792.727272727273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3850</v>
      </c>
      <c r="D10" s="2">
        <f t="shared" si="0"/>
        <v>3840</v>
      </c>
      <c r="E10" s="2">
        <f t="shared" si="1"/>
        <v>3840.909090909091</v>
      </c>
      <c r="F10" s="5">
        <f t="shared" si="2"/>
        <v>-0.25974025974025494</v>
      </c>
      <c r="G10" s="7">
        <v>2500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3700</v>
      </c>
      <c r="N10" s="2">
        <v>4700</v>
      </c>
      <c r="O10" s="2">
        <v>4000</v>
      </c>
      <c r="P10" s="7">
        <v>4500</v>
      </c>
      <c r="Q10" s="2">
        <v>4000</v>
      </c>
    </row>
    <row r="11" spans="1:17" s="2" customFormat="1" ht="15" customHeight="1">
      <c r="A11" s="4" t="s">
        <v>44</v>
      </c>
      <c r="B11" s="2" t="s">
        <v>45</v>
      </c>
      <c r="C11" s="2">
        <v>1330</v>
      </c>
      <c r="D11" s="2">
        <f t="shared" si="0"/>
        <v>1330</v>
      </c>
      <c r="E11" s="2">
        <f t="shared" si="1"/>
        <v>1332.7272727272727</v>
      </c>
      <c r="F11" s="5">
        <f t="shared" si="2"/>
        <v>0</v>
      </c>
      <c r="G11" s="7">
        <v>1000</v>
      </c>
      <c r="H11" s="2">
        <v>1130</v>
      </c>
      <c r="I11" s="2">
        <v>1500</v>
      </c>
      <c r="J11" s="2">
        <v>1200</v>
      </c>
      <c r="K11" s="2">
        <v>1200</v>
      </c>
      <c r="L11" s="2">
        <v>1800</v>
      </c>
      <c r="M11" s="2">
        <v>1400</v>
      </c>
      <c r="N11" s="2">
        <v>1330</v>
      </c>
      <c r="O11" s="2">
        <v>1500</v>
      </c>
      <c r="P11" s="2">
        <v>1300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32550</v>
      </c>
      <c r="D12" s="2">
        <f t="shared" si="0"/>
        <v>32730</v>
      </c>
      <c r="E12" s="2">
        <f t="shared" si="1"/>
        <v>32727.272727272728</v>
      </c>
      <c r="F12" s="5">
        <f t="shared" si="2"/>
        <v>0.5529953917050818</v>
      </c>
      <c r="G12" s="7">
        <v>75000</v>
      </c>
      <c r="H12" s="2">
        <v>25000</v>
      </c>
      <c r="I12" s="2">
        <v>5000</v>
      </c>
      <c r="J12" s="2">
        <v>30000</v>
      </c>
      <c r="K12" s="2">
        <v>5000</v>
      </c>
      <c r="L12" s="2">
        <v>20000</v>
      </c>
      <c r="M12" s="2">
        <v>75000</v>
      </c>
      <c r="N12" s="2">
        <v>13000</v>
      </c>
      <c r="O12" s="2">
        <v>80000</v>
      </c>
      <c r="P12" s="2">
        <v>5000</v>
      </c>
      <c r="Q12" s="2">
        <v>27000</v>
      </c>
    </row>
    <row r="13" spans="1:17" s="2" customFormat="1" ht="15" customHeight="1">
      <c r="A13" s="4" t="s">
        <v>48</v>
      </c>
      <c r="B13" s="2" t="s">
        <v>49</v>
      </c>
      <c r="C13" s="2">
        <v>3480</v>
      </c>
      <c r="D13" s="2">
        <f t="shared" si="0"/>
        <v>3450</v>
      </c>
      <c r="E13" s="2">
        <f t="shared" si="1"/>
        <v>3454.5454545454545</v>
      </c>
      <c r="F13" s="5">
        <f t="shared" si="2"/>
        <v>-0.8620689655172384</v>
      </c>
      <c r="G13" s="7">
        <v>2500</v>
      </c>
      <c r="H13" s="2">
        <v>4000</v>
      </c>
      <c r="I13" s="2">
        <v>4000</v>
      </c>
      <c r="J13" s="2">
        <v>3500</v>
      </c>
      <c r="K13" s="2">
        <v>4500</v>
      </c>
      <c r="L13" s="2">
        <v>3000</v>
      </c>
      <c r="M13" s="2">
        <v>3500</v>
      </c>
      <c r="N13" s="2">
        <v>3000</v>
      </c>
      <c r="O13" s="7">
        <v>4000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3150</v>
      </c>
      <c r="D14" s="2">
        <f t="shared" si="0"/>
        <v>3040</v>
      </c>
      <c r="E14" s="2">
        <f t="shared" si="1"/>
        <v>3036.3636363636365</v>
      </c>
      <c r="F14" s="5">
        <f t="shared" si="2"/>
        <v>-3.492063492063494</v>
      </c>
      <c r="G14" s="6">
        <v>1300</v>
      </c>
      <c r="H14" s="2">
        <v>4000</v>
      </c>
      <c r="I14" s="2">
        <v>3000</v>
      </c>
      <c r="J14" s="2">
        <v>3000</v>
      </c>
      <c r="K14" s="2">
        <v>3500</v>
      </c>
      <c r="L14" s="2">
        <v>3000</v>
      </c>
      <c r="M14" s="2">
        <v>3000</v>
      </c>
      <c r="N14" s="2">
        <v>2600</v>
      </c>
      <c r="O14" s="2">
        <v>4500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12160</v>
      </c>
      <c r="D15" s="2">
        <f t="shared" si="0"/>
        <v>11980</v>
      </c>
      <c r="E15" s="2">
        <f t="shared" si="1"/>
        <v>11981.818181818182</v>
      </c>
      <c r="F15" s="5">
        <f t="shared" si="2"/>
        <v>-1.4802631578947398</v>
      </c>
      <c r="G15" s="7">
        <v>8000</v>
      </c>
      <c r="H15" s="2">
        <v>15000</v>
      </c>
      <c r="I15" s="2">
        <v>8000</v>
      </c>
      <c r="J15" s="2">
        <v>10000</v>
      </c>
      <c r="K15" s="2">
        <v>12000</v>
      </c>
      <c r="L15" s="2">
        <v>10000</v>
      </c>
      <c r="M15" s="2">
        <v>12000</v>
      </c>
      <c r="N15" s="2">
        <v>21000</v>
      </c>
      <c r="O15" s="2">
        <v>12800</v>
      </c>
      <c r="P15" s="2">
        <v>18000</v>
      </c>
      <c r="Q15" s="2">
        <v>5000</v>
      </c>
    </row>
    <row r="16" spans="1:17" s="2" customFormat="1" ht="15" customHeight="1">
      <c r="A16" s="4" t="s">
        <v>54</v>
      </c>
      <c r="B16" s="2" t="s">
        <v>55</v>
      </c>
      <c r="C16" s="2">
        <v>5860</v>
      </c>
      <c r="D16" s="2">
        <f t="shared" si="0"/>
        <v>5860</v>
      </c>
      <c r="E16" s="2">
        <f t="shared" si="1"/>
        <v>5863.636363636364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56</v>
      </c>
      <c r="B17" s="2" t="s">
        <v>57</v>
      </c>
      <c r="C17" s="2">
        <v>1320</v>
      </c>
      <c r="D17" s="2">
        <f t="shared" si="0"/>
        <v>1430</v>
      </c>
      <c r="E17" s="2">
        <f t="shared" si="1"/>
        <v>1425.4545454545455</v>
      </c>
      <c r="F17" s="5">
        <f t="shared" si="2"/>
        <v>8.333333333333329</v>
      </c>
      <c r="G17" s="7">
        <v>1300</v>
      </c>
      <c r="H17" s="2">
        <v>1000</v>
      </c>
      <c r="I17" s="2">
        <v>1500</v>
      </c>
      <c r="J17" s="2">
        <v>2500</v>
      </c>
      <c r="K17" s="2">
        <v>1000</v>
      </c>
      <c r="L17" s="2">
        <v>1200</v>
      </c>
      <c r="M17" s="2">
        <v>1700</v>
      </c>
      <c r="N17" s="2">
        <v>480</v>
      </c>
      <c r="O17" s="2">
        <v>1500</v>
      </c>
      <c r="P17" s="2">
        <v>900</v>
      </c>
      <c r="Q17" s="2">
        <v>2600</v>
      </c>
    </row>
    <row r="18" spans="1:17" s="2" customFormat="1" ht="15" customHeight="1">
      <c r="A18" s="4" t="s">
        <v>58</v>
      </c>
      <c r="B18" s="2" t="s">
        <v>59</v>
      </c>
      <c r="C18" s="2">
        <v>2850</v>
      </c>
      <c r="D18" s="2">
        <f t="shared" si="0"/>
        <v>2950</v>
      </c>
      <c r="E18" s="2">
        <f t="shared" si="1"/>
        <v>2945.4545454545455</v>
      </c>
      <c r="F18" s="5">
        <f t="shared" si="2"/>
        <v>3.508771929824576</v>
      </c>
      <c r="G18" s="7">
        <v>2500</v>
      </c>
      <c r="H18" s="2">
        <v>1200</v>
      </c>
      <c r="I18" s="2">
        <v>1600</v>
      </c>
      <c r="J18" s="2">
        <v>3500</v>
      </c>
      <c r="K18" s="2">
        <v>1800</v>
      </c>
      <c r="L18" s="2">
        <v>4500</v>
      </c>
      <c r="M18" s="2">
        <v>3000</v>
      </c>
      <c r="N18" s="2">
        <v>3000</v>
      </c>
      <c r="O18" s="2">
        <v>3500</v>
      </c>
      <c r="P18" s="2">
        <v>4000</v>
      </c>
      <c r="Q18" s="2">
        <v>3800</v>
      </c>
    </row>
    <row r="19" spans="1:17" s="2" customFormat="1" ht="15" customHeight="1">
      <c r="A19" s="4" t="s">
        <v>60</v>
      </c>
      <c r="B19" s="2" t="s">
        <v>61</v>
      </c>
      <c r="C19" s="2">
        <v>1730</v>
      </c>
      <c r="D19" s="2">
        <f t="shared" si="0"/>
        <v>1750</v>
      </c>
      <c r="E19" s="2">
        <f t="shared" si="1"/>
        <v>1752.7272727272727</v>
      </c>
      <c r="F19" s="5">
        <f t="shared" si="2"/>
        <v>1.1560693641618656</v>
      </c>
      <c r="G19" s="7">
        <v>2000</v>
      </c>
      <c r="H19" s="2">
        <v>2200</v>
      </c>
      <c r="I19" s="2">
        <v>2000</v>
      </c>
      <c r="J19" s="2">
        <v>2000</v>
      </c>
      <c r="K19" s="2">
        <v>2000</v>
      </c>
      <c r="L19" s="2">
        <v>1500</v>
      </c>
      <c r="M19" s="2">
        <v>1180</v>
      </c>
      <c r="N19" s="2">
        <v>1000</v>
      </c>
      <c r="O19" s="2">
        <v>1900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1280</v>
      </c>
      <c r="D20" s="2">
        <f t="shared" si="0"/>
        <v>1290</v>
      </c>
      <c r="E20" s="2">
        <f t="shared" si="1"/>
        <v>1293.6363636363637</v>
      </c>
      <c r="F20" s="5">
        <f t="shared" si="2"/>
        <v>0.78125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1400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12640</v>
      </c>
      <c r="D21" s="2">
        <f t="shared" si="0"/>
        <v>12860</v>
      </c>
      <c r="E21" s="2">
        <f>AVERAGE(G21,I21,J21,K21,L21,M21,N21,O21,P21,Q21,H21)</f>
        <v>12863.636363636364</v>
      </c>
      <c r="F21" s="5">
        <f t="shared" si="2"/>
        <v>1.740506329113927</v>
      </c>
      <c r="G21" s="7">
        <v>20000</v>
      </c>
      <c r="H21" s="16">
        <v>9000</v>
      </c>
      <c r="I21" s="2">
        <v>10000</v>
      </c>
      <c r="J21" s="2">
        <v>20000</v>
      </c>
      <c r="K21" s="2">
        <v>12000</v>
      </c>
      <c r="L21" s="7">
        <v>16000</v>
      </c>
      <c r="M21" s="2">
        <v>12500</v>
      </c>
      <c r="N21" s="2">
        <v>9000</v>
      </c>
      <c r="O21" s="2">
        <v>17000</v>
      </c>
      <c r="P21" s="7">
        <v>11000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20590</v>
      </c>
      <c r="D22" s="2">
        <f t="shared" si="0"/>
        <v>20640</v>
      </c>
      <c r="E22" s="2">
        <f aca="true" t="shared" si="3" ref="E22:E53">AVERAGE(G22:Q22)</f>
        <v>20636.363636363636</v>
      </c>
      <c r="F22" s="5">
        <f t="shared" si="2"/>
        <v>0.24283632831472346</v>
      </c>
      <c r="G22" s="7">
        <v>30000</v>
      </c>
      <c r="H22" s="2">
        <v>17000</v>
      </c>
      <c r="I22" s="2">
        <v>14000</v>
      </c>
      <c r="J22" s="2">
        <v>25000</v>
      </c>
      <c r="K22" s="2">
        <v>20000</v>
      </c>
      <c r="L22" s="2">
        <v>23000</v>
      </c>
      <c r="M22" s="8">
        <v>20000</v>
      </c>
      <c r="N22" s="2">
        <v>28000</v>
      </c>
      <c r="O22" s="2">
        <v>26000</v>
      </c>
      <c r="P22" s="2">
        <v>15000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4530</v>
      </c>
      <c r="D23" s="2">
        <f t="shared" si="0"/>
        <v>4530</v>
      </c>
      <c r="E23" s="2">
        <f t="shared" si="3"/>
        <v>4527.272727272727</v>
      </c>
      <c r="F23" s="5">
        <f t="shared" si="2"/>
        <v>0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4000</v>
      </c>
      <c r="Q23" s="2">
        <v>2800</v>
      </c>
    </row>
    <row r="24" spans="1:17" s="2" customFormat="1" ht="15" customHeight="1">
      <c r="A24" s="4" t="s">
        <v>70</v>
      </c>
      <c r="B24" s="2" t="s">
        <v>71</v>
      </c>
      <c r="C24" s="2">
        <v>3810</v>
      </c>
      <c r="D24" s="2">
        <f t="shared" si="0"/>
        <v>3520</v>
      </c>
      <c r="E24" s="2">
        <f t="shared" si="3"/>
        <v>3520</v>
      </c>
      <c r="F24" s="5">
        <f t="shared" si="2"/>
        <v>-7.611548556430449</v>
      </c>
      <c r="G24" s="7">
        <v>2000</v>
      </c>
      <c r="H24" s="2">
        <v>2000</v>
      </c>
      <c r="I24" s="9">
        <v>4000</v>
      </c>
      <c r="J24" s="9" t="s">
        <v>72</v>
      </c>
      <c r="K24" s="7">
        <v>3000</v>
      </c>
      <c r="L24" s="2">
        <v>5000</v>
      </c>
      <c r="M24" s="7">
        <v>3900</v>
      </c>
      <c r="N24" s="2">
        <v>6300</v>
      </c>
      <c r="O24" s="2">
        <v>3000</v>
      </c>
      <c r="P24" s="2">
        <v>3000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6700</v>
      </c>
      <c r="D25" s="2">
        <f t="shared" si="0"/>
        <v>6700</v>
      </c>
      <c r="E25" s="2">
        <f t="shared" si="3"/>
        <v>6700</v>
      </c>
      <c r="F25" s="5">
        <f t="shared" si="2"/>
        <v>0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5200</v>
      </c>
      <c r="P25" s="2">
        <v>6500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3390</v>
      </c>
      <c r="D26" s="2">
        <f t="shared" si="0"/>
        <v>3370</v>
      </c>
      <c r="E26" s="2">
        <f t="shared" si="3"/>
        <v>3372.7272727272725</v>
      </c>
      <c r="F26" s="5">
        <f t="shared" si="2"/>
        <v>-0.589970501474923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4000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991.8181818181819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1000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1254.5454545454545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1100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7709.090909090909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1040</v>
      </c>
      <c r="D30" s="2">
        <f t="shared" si="0"/>
        <v>1040</v>
      </c>
      <c r="E30" s="2">
        <f t="shared" si="3"/>
        <v>1040.909090909091</v>
      </c>
      <c r="F30" s="5">
        <f t="shared" si="2"/>
        <v>0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4710</v>
      </c>
      <c r="D31" s="2">
        <f t="shared" si="0"/>
        <v>4710</v>
      </c>
      <c r="E31" s="2">
        <f t="shared" si="3"/>
        <v>4713.636363636364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4800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1140</v>
      </c>
      <c r="E33" s="2">
        <f t="shared" si="3"/>
        <v>1140.909090909091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11380</v>
      </c>
      <c r="E43" s="2">
        <f t="shared" si="3"/>
        <v>11381.818181818182</v>
      </c>
      <c r="F43" s="5">
        <f t="shared" si="5"/>
        <v>0.976042590949433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17200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3230</v>
      </c>
      <c r="D49" s="2">
        <f t="shared" si="4"/>
        <v>3270</v>
      </c>
      <c r="E49" s="2">
        <f t="shared" si="3"/>
        <v>3272.7272727272725</v>
      </c>
      <c r="F49" s="5">
        <f t="shared" si="5"/>
        <v>1.2383900928792428</v>
      </c>
      <c r="G49" s="7">
        <v>3000</v>
      </c>
      <c r="H49" s="2">
        <v>3500</v>
      </c>
      <c r="I49" s="2">
        <v>3500</v>
      </c>
      <c r="J49" s="2">
        <v>3500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3640</v>
      </c>
      <c r="D50" s="2">
        <f t="shared" si="4"/>
        <v>3680</v>
      </c>
      <c r="E50" s="2">
        <f t="shared" si="3"/>
        <v>3681.818181818182</v>
      </c>
      <c r="F50" s="5">
        <f t="shared" si="5"/>
        <v>1.098901098901095</v>
      </c>
      <c r="G50" s="7">
        <v>3500</v>
      </c>
      <c r="H50" s="2">
        <v>4000</v>
      </c>
      <c r="I50" s="2">
        <v>4000</v>
      </c>
      <c r="J50" s="2">
        <v>4000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14180</v>
      </c>
      <c r="E51" s="2">
        <f t="shared" si="3"/>
        <v>14181.818181818182</v>
      </c>
      <c r="F51" s="5">
        <f t="shared" si="5"/>
        <v>0.6387508871540177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13000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13750</v>
      </c>
      <c r="E54" s="2">
        <f aca="true" t="shared" si="6" ref="E54:E85">AVERAGE(G54:Q54)</f>
        <v>13745.454545454546</v>
      </c>
      <c r="F54" s="5">
        <f t="shared" si="5"/>
        <v>0.8064516129032313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17200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25820</v>
      </c>
      <c r="D59" s="2">
        <f t="shared" si="4"/>
        <v>25820</v>
      </c>
      <c r="E59" s="2">
        <f t="shared" si="6"/>
        <v>25818.18181818182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51360</v>
      </c>
      <c r="D60" s="2">
        <f t="shared" si="4"/>
        <v>51360</v>
      </c>
      <c r="E60" s="2">
        <f t="shared" si="6"/>
        <v>51363.63636363636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3550</v>
      </c>
      <c r="D83" s="2">
        <f t="shared" si="7"/>
        <v>3550</v>
      </c>
      <c r="E83" s="2">
        <f t="shared" si="6"/>
        <v>3545.4545454545455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2550</v>
      </c>
      <c r="D84" s="2">
        <f t="shared" si="7"/>
        <v>2550</v>
      </c>
      <c r="E84" s="2">
        <f t="shared" si="6"/>
        <v>2545.4545454545455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2"/>
  <dimension ref="A1:S94"/>
  <sheetViews>
    <sheetView showGridLines="0" zoomScale="90" zoomScaleNormal="90" zoomScaleSheetLayoutView="100" workbookViewId="0" topLeftCell="A1">
      <pane xSplit="6" ySplit="4" topLeftCell="H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40590</v>
      </c>
      <c r="D5" s="2">
        <f aca="true" t="shared" si="0" ref="D5:D36">ROUND(E5,-1)</f>
        <v>40620</v>
      </c>
      <c r="E5" s="2">
        <f aca="true" t="shared" si="1" ref="E5:E20">AVERAGE(G5:Q5)</f>
        <v>40618.181818181816</v>
      </c>
      <c r="F5" s="5">
        <f aca="true" t="shared" si="2" ref="F5:F36">D5/C5*100-100</f>
        <v>0.07390983000739482</v>
      </c>
      <c r="G5" s="6">
        <v>40500</v>
      </c>
      <c r="H5" s="2">
        <v>40000</v>
      </c>
      <c r="I5" s="2">
        <v>40500</v>
      </c>
      <c r="J5" s="2">
        <v>42000</v>
      </c>
      <c r="K5" s="2">
        <v>40000</v>
      </c>
      <c r="L5" s="2">
        <v>46000</v>
      </c>
      <c r="M5" s="2">
        <v>40500</v>
      </c>
      <c r="N5" s="2">
        <v>36500</v>
      </c>
      <c r="O5" s="2">
        <v>41800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2440</v>
      </c>
      <c r="D6" s="2">
        <f t="shared" si="0"/>
        <v>2470</v>
      </c>
      <c r="E6" s="2">
        <f t="shared" si="1"/>
        <v>2466.3636363636365</v>
      </c>
      <c r="F6" s="5">
        <f t="shared" si="2"/>
        <v>1.2295081967213122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6390</v>
      </c>
      <c r="D7" s="2">
        <f t="shared" si="0"/>
        <v>6330</v>
      </c>
      <c r="E7" s="2">
        <f t="shared" si="1"/>
        <v>6327.272727272727</v>
      </c>
      <c r="F7" s="5">
        <f t="shared" si="2"/>
        <v>-0.9389671361502394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15690</v>
      </c>
      <c r="D8" s="2">
        <f t="shared" si="0"/>
        <v>15610</v>
      </c>
      <c r="E8" s="2">
        <f t="shared" si="1"/>
        <v>15605.454545454546</v>
      </c>
      <c r="F8" s="5">
        <f t="shared" si="2"/>
        <v>-0.5098789037603524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14250</v>
      </c>
      <c r="N8" s="2">
        <v>14500</v>
      </c>
      <c r="O8" s="2">
        <v>21670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7790</v>
      </c>
      <c r="E9" s="2">
        <f t="shared" si="1"/>
        <v>7792.727272727273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3840</v>
      </c>
      <c r="D10" s="2">
        <f t="shared" si="0"/>
        <v>3720</v>
      </c>
      <c r="E10" s="2">
        <f t="shared" si="1"/>
        <v>3722.7272727272725</v>
      </c>
      <c r="F10" s="5">
        <f t="shared" si="2"/>
        <v>-3.125</v>
      </c>
      <c r="G10" s="7">
        <v>2500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4500</v>
      </c>
      <c r="Q10" s="2">
        <v>4000</v>
      </c>
    </row>
    <row r="11" spans="1:17" s="2" customFormat="1" ht="15" customHeight="1">
      <c r="A11" s="4" t="s">
        <v>44</v>
      </c>
      <c r="B11" s="2" t="s">
        <v>45</v>
      </c>
      <c r="C11" s="2">
        <v>1330</v>
      </c>
      <c r="D11" s="2">
        <f t="shared" si="0"/>
        <v>1340</v>
      </c>
      <c r="E11" s="2">
        <f t="shared" si="1"/>
        <v>1339.090909090909</v>
      </c>
      <c r="F11" s="5">
        <f t="shared" si="2"/>
        <v>0.7518796992481214</v>
      </c>
      <c r="G11" s="7">
        <v>1000</v>
      </c>
      <c r="H11" s="2">
        <v>1200</v>
      </c>
      <c r="I11" s="2">
        <v>1500</v>
      </c>
      <c r="J11" s="2">
        <v>1200</v>
      </c>
      <c r="K11" s="2">
        <v>1200</v>
      </c>
      <c r="L11" s="2">
        <v>1800</v>
      </c>
      <c r="M11" s="2">
        <v>1400</v>
      </c>
      <c r="N11" s="2">
        <v>1330</v>
      </c>
      <c r="O11" s="2">
        <v>1500</v>
      </c>
      <c r="P11" s="2">
        <v>1300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32730</v>
      </c>
      <c r="D12" s="2">
        <f t="shared" si="0"/>
        <v>32730</v>
      </c>
      <c r="E12" s="2">
        <f t="shared" si="1"/>
        <v>32727.272727272728</v>
      </c>
      <c r="F12" s="5">
        <f t="shared" si="2"/>
        <v>0</v>
      </c>
      <c r="G12" s="7">
        <v>75000</v>
      </c>
      <c r="H12" s="2">
        <v>25000</v>
      </c>
      <c r="I12" s="2">
        <v>5000</v>
      </c>
      <c r="J12" s="2">
        <v>30000</v>
      </c>
      <c r="K12" s="2">
        <v>5000</v>
      </c>
      <c r="L12" s="2">
        <v>20000</v>
      </c>
      <c r="M12" s="2">
        <v>75000</v>
      </c>
      <c r="N12" s="2">
        <v>13000</v>
      </c>
      <c r="O12" s="2">
        <v>80000</v>
      </c>
      <c r="P12" s="2">
        <v>5000</v>
      </c>
      <c r="Q12" s="2">
        <v>27000</v>
      </c>
    </row>
    <row r="13" spans="1:17" s="2" customFormat="1" ht="15" customHeight="1">
      <c r="A13" s="4" t="s">
        <v>48</v>
      </c>
      <c r="B13" s="2" t="s">
        <v>49</v>
      </c>
      <c r="C13" s="2">
        <v>3450</v>
      </c>
      <c r="D13" s="2">
        <f t="shared" si="0"/>
        <v>3440</v>
      </c>
      <c r="E13" s="2">
        <f t="shared" si="1"/>
        <v>3436.3636363636365</v>
      </c>
      <c r="F13" s="5">
        <f t="shared" si="2"/>
        <v>-0.28985507246376585</v>
      </c>
      <c r="G13" s="7">
        <v>2000</v>
      </c>
      <c r="H13" s="2">
        <v>4000</v>
      </c>
      <c r="I13" s="2">
        <v>4000</v>
      </c>
      <c r="J13" s="2">
        <v>4000</v>
      </c>
      <c r="K13" s="2">
        <v>4000</v>
      </c>
      <c r="L13" s="2">
        <v>3000</v>
      </c>
      <c r="M13" s="2">
        <v>3500</v>
      </c>
      <c r="N13" s="2">
        <v>3700</v>
      </c>
      <c r="O13" s="7">
        <v>3800</v>
      </c>
      <c r="P13" s="2">
        <v>2500</v>
      </c>
      <c r="Q13" s="2">
        <v>3300</v>
      </c>
    </row>
    <row r="14" spans="1:17" s="2" customFormat="1" ht="15" customHeight="1">
      <c r="A14" s="4" t="s">
        <v>50</v>
      </c>
      <c r="B14" s="2" t="s">
        <v>51</v>
      </c>
      <c r="C14" s="2">
        <v>3040</v>
      </c>
      <c r="D14" s="2">
        <f t="shared" si="0"/>
        <v>3060</v>
      </c>
      <c r="E14" s="2">
        <f t="shared" si="1"/>
        <v>3063.6363636363635</v>
      </c>
      <c r="F14" s="5">
        <f t="shared" si="2"/>
        <v>0.6578947368420955</v>
      </c>
      <c r="G14" s="6">
        <v>1300</v>
      </c>
      <c r="H14" s="2">
        <v>4000</v>
      </c>
      <c r="I14" s="2">
        <v>2500</v>
      </c>
      <c r="J14" s="2">
        <v>3500</v>
      </c>
      <c r="K14" s="2">
        <v>3500</v>
      </c>
      <c r="L14" s="2">
        <v>3000</v>
      </c>
      <c r="M14" s="2">
        <v>2800</v>
      </c>
      <c r="N14" s="2">
        <v>3100</v>
      </c>
      <c r="O14" s="2">
        <v>3500</v>
      </c>
      <c r="P14" s="2">
        <v>2500</v>
      </c>
      <c r="Q14" s="7">
        <v>4000</v>
      </c>
    </row>
    <row r="15" spans="1:17" s="2" customFormat="1" ht="15" customHeight="1">
      <c r="A15" s="4" t="s">
        <v>52</v>
      </c>
      <c r="B15" s="2" t="s">
        <v>53</v>
      </c>
      <c r="C15" s="2">
        <v>11980</v>
      </c>
      <c r="D15" s="2">
        <f t="shared" si="0"/>
        <v>11690</v>
      </c>
      <c r="E15" s="2">
        <f t="shared" si="1"/>
        <v>11690.90909090909</v>
      </c>
      <c r="F15" s="5">
        <f t="shared" si="2"/>
        <v>-2.4207011686143574</v>
      </c>
      <c r="G15" s="7">
        <v>8000</v>
      </c>
      <c r="H15" s="2">
        <v>15000</v>
      </c>
      <c r="I15" s="2">
        <v>8000</v>
      </c>
      <c r="J15" s="2">
        <v>10000</v>
      </c>
      <c r="K15" s="2">
        <v>15000</v>
      </c>
      <c r="L15" s="2">
        <v>10000</v>
      </c>
      <c r="M15" s="2">
        <v>12000</v>
      </c>
      <c r="N15" s="2">
        <v>14800</v>
      </c>
      <c r="O15" s="2">
        <v>12800</v>
      </c>
      <c r="P15" s="2">
        <v>18000</v>
      </c>
      <c r="Q15" s="2">
        <v>5000</v>
      </c>
    </row>
    <row r="16" spans="1:17" s="2" customFormat="1" ht="15" customHeight="1">
      <c r="A16" s="4" t="s">
        <v>54</v>
      </c>
      <c r="B16" s="2" t="s">
        <v>55</v>
      </c>
      <c r="C16" s="2">
        <v>5860</v>
      </c>
      <c r="D16" s="2">
        <f t="shared" si="0"/>
        <v>5860</v>
      </c>
      <c r="E16" s="2">
        <f t="shared" si="1"/>
        <v>5863.636363636364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56</v>
      </c>
      <c r="B17" s="2" t="s">
        <v>57</v>
      </c>
      <c r="C17" s="2">
        <v>1430</v>
      </c>
      <c r="D17" s="2">
        <f t="shared" si="0"/>
        <v>1460</v>
      </c>
      <c r="E17" s="2">
        <f t="shared" si="1"/>
        <v>1462.7272727272727</v>
      </c>
      <c r="F17" s="5">
        <f t="shared" si="2"/>
        <v>2.0979020979021072</v>
      </c>
      <c r="G17" s="7">
        <v>1300</v>
      </c>
      <c r="H17" s="2">
        <v>900</v>
      </c>
      <c r="I17" s="2">
        <v>1500</v>
      </c>
      <c r="J17" s="2">
        <v>2500</v>
      </c>
      <c r="K17" s="2">
        <v>1000</v>
      </c>
      <c r="L17" s="2">
        <v>1200</v>
      </c>
      <c r="M17" s="2">
        <v>1800</v>
      </c>
      <c r="N17" s="2">
        <v>590</v>
      </c>
      <c r="O17" s="2">
        <v>1800</v>
      </c>
      <c r="P17" s="2">
        <v>900</v>
      </c>
      <c r="Q17" s="2">
        <v>2600</v>
      </c>
    </row>
    <row r="18" spans="1:17" s="2" customFormat="1" ht="15" customHeight="1">
      <c r="A18" s="4" t="s">
        <v>58</v>
      </c>
      <c r="B18" s="2" t="s">
        <v>59</v>
      </c>
      <c r="C18" s="2">
        <v>2950</v>
      </c>
      <c r="D18" s="2">
        <f t="shared" si="0"/>
        <v>2800</v>
      </c>
      <c r="E18" s="2">
        <f t="shared" si="1"/>
        <v>2804.5454545454545</v>
      </c>
      <c r="F18" s="5">
        <f t="shared" si="2"/>
        <v>-5.0847457627118615</v>
      </c>
      <c r="G18" s="7">
        <v>2500</v>
      </c>
      <c r="H18" s="2">
        <v>900</v>
      </c>
      <c r="I18" s="2">
        <v>1600</v>
      </c>
      <c r="J18" s="2">
        <v>3000</v>
      </c>
      <c r="K18" s="2">
        <v>1800</v>
      </c>
      <c r="L18" s="2">
        <v>4500</v>
      </c>
      <c r="M18" s="2">
        <v>3000</v>
      </c>
      <c r="N18" s="2">
        <v>3250</v>
      </c>
      <c r="O18" s="2">
        <v>2800</v>
      </c>
      <c r="P18" s="2">
        <v>4000</v>
      </c>
      <c r="Q18" s="2">
        <v>3500</v>
      </c>
    </row>
    <row r="19" spans="1:17" s="2" customFormat="1" ht="15" customHeight="1">
      <c r="A19" s="4" t="s">
        <v>60</v>
      </c>
      <c r="B19" s="2" t="s">
        <v>61</v>
      </c>
      <c r="C19" s="2">
        <v>1750</v>
      </c>
      <c r="D19" s="2">
        <f t="shared" si="0"/>
        <v>1790</v>
      </c>
      <c r="E19" s="2">
        <f t="shared" si="1"/>
        <v>1789.090909090909</v>
      </c>
      <c r="F19" s="5">
        <f t="shared" si="2"/>
        <v>2.285714285714292</v>
      </c>
      <c r="G19" s="7">
        <v>2000</v>
      </c>
      <c r="H19" s="2">
        <v>2000</v>
      </c>
      <c r="I19" s="2">
        <v>2000</v>
      </c>
      <c r="J19" s="2">
        <v>2000</v>
      </c>
      <c r="K19" s="2">
        <v>2000</v>
      </c>
      <c r="L19" s="2">
        <v>1500</v>
      </c>
      <c r="M19" s="2">
        <v>1180</v>
      </c>
      <c r="N19" s="2">
        <v>1500</v>
      </c>
      <c r="O19" s="2">
        <v>2000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1290</v>
      </c>
      <c r="D20" s="2">
        <f t="shared" si="0"/>
        <v>1290</v>
      </c>
      <c r="E20" s="2">
        <f t="shared" si="1"/>
        <v>1293.6363636363637</v>
      </c>
      <c r="F20" s="5">
        <f t="shared" si="2"/>
        <v>0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1400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12860</v>
      </c>
      <c r="D21" s="2">
        <f t="shared" si="0"/>
        <v>12910</v>
      </c>
      <c r="E21" s="2">
        <f>AVERAGE(G21,I21,J21,K21,L21,M21,N21,O21,P21,Q21,H21)</f>
        <v>12909.09090909091</v>
      </c>
      <c r="F21" s="5">
        <f t="shared" si="2"/>
        <v>0.38880248833592645</v>
      </c>
      <c r="G21" s="7">
        <v>20000</v>
      </c>
      <c r="H21" s="16">
        <v>9000</v>
      </c>
      <c r="I21" s="2">
        <v>10000</v>
      </c>
      <c r="J21" s="2">
        <v>20000</v>
      </c>
      <c r="K21" s="2">
        <v>10000</v>
      </c>
      <c r="L21" s="7">
        <v>16000</v>
      </c>
      <c r="M21" s="2">
        <v>12500</v>
      </c>
      <c r="N21" s="2">
        <v>10500</v>
      </c>
      <c r="O21" s="2">
        <v>17000</v>
      </c>
      <c r="P21" s="7">
        <v>11000</v>
      </c>
      <c r="Q21" s="2">
        <v>6000</v>
      </c>
    </row>
    <row r="22" spans="1:17" s="2" customFormat="1" ht="15" customHeight="1">
      <c r="A22" s="4" t="s">
        <v>66</v>
      </c>
      <c r="B22" s="2" t="s">
        <v>67</v>
      </c>
      <c r="C22" s="2">
        <v>20640</v>
      </c>
      <c r="D22" s="2">
        <f t="shared" si="0"/>
        <v>20640</v>
      </c>
      <c r="E22" s="2">
        <f aca="true" t="shared" si="3" ref="E22:E53">AVERAGE(G22:Q22)</f>
        <v>20636.363636363636</v>
      </c>
      <c r="F22" s="5">
        <f t="shared" si="2"/>
        <v>0</v>
      </c>
      <c r="G22" s="7">
        <v>30000</v>
      </c>
      <c r="H22" s="2">
        <v>17000</v>
      </c>
      <c r="I22" s="2">
        <v>14000</v>
      </c>
      <c r="J22" s="2">
        <v>25000</v>
      </c>
      <c r="K22" s="2">
        <v>20000</v>
      </c>
      <c r="L22" s="2">
        <v>23000</v>
      </c>
      <c r="M22" s="8">
        <v>20000</v>
      </c>
      <c r="N22" s="2">
        <v>28000</v>
      </c>
      <c r="O22" s="2">
        <v>26000</v>
      </c>
      <c r="P22" s="2">
        <v>15000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4530</v>
      </c>
      <c r="D23" s="2">
        <f t="shared" si="0"/>
        <v>4620</v>
      </c>
      <c r="E23" s="2">
        <f t="shared" si="3"/>
        <v>4618.181818181818</v>
      </c>
      <c r="F23" s="5">
        <f t="shared" si="2"/>
        <v>1.9867549668874318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4300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3520</v>
      </c>
      <c r="D24" s="2">
        <f t="shared" si="0"/>
        <v>2640</v>
      </c>
      <c r="E24" s="2">
        <f t="shared" si="3"/>
        <v>2643.6363636363635</v>
      </c>
      <c r="F24" s="5">
        <f t="shared" si="2"/>
        <v>-25</v>
      </c>
      <c r="G24" s="7">
        <v>2000</v>
      </c>
      <c r="H24" s="2">
        <v>1800</v>
      </c>
      <c r="I24" s="9">
        <v>3000</v>
      </c>
      <c r="J24" s="9">
        <v>3000</v>
      </c>
      <c r="K24" s="7">
        <v>2000</v>
      </c>
      <c r="L24" s="2">
        <v>5000</v>
      </c>
      <c r="M24" s="7">
        <v>2980</v>
      </c>
      <c r="N24" s="2">
        <v>1300</v>
      </c>
      <c r="O24" s="2">
        <v>3000</v>
      </c>
      <c r="P24" s="2">
        <v>2000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6700</v>
      </c>
      <c r="D25" s="2">
        <f t="shared" si="0"/>
        <v>6750</v>
      </c>
      <c r="E25" s="2">
        <f t="shared" si="3"/>
        <v>6745.454545454545</v>
      </c>
      <c r="F25" s="5">
        <f t="shared" si="2"/>
        <v>0.7462686567164099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5200</v>
      </c>
      <c r="P25" s="2">
        <v>7000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3370</v>
      </c>
      <c r="D26" s="2">
        <f t="shared" si="0"/>
        <v>3400</v>
      </c>
      <c r="E26" s="2">
        <f t="shared" si="3"/>
        <v>3400</v>
      </c>
      <c r="F26" s="5">
        <f t="shared" si="2"/>
        <v>0.8902077151335277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4000</v>
      </c>
      <c r="P26" s="2">
        <v>4300</v>
      </c>
      <c r="Q26" s="2">
        <v>3300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991.8181818181819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1000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1254.5454545454545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1100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7709.090909090909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1040</v>
      </c>
      <c r="D30" s="2">
        <f t="shared" si="0"/>
        <v>1040</v>
      </c>
      <c r="E30" s="2">
        <f t="shared" si="3"/>
        <v>1040.909090909091</v>
      </c>
      <c r="F30" s="5">
        <f t="shared" si="2"/>
        <v>0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4710</v>
      </c>
      <c r="D31" s="2">
        <f t="shared" si="0"/>
        <v>4710</v>
      </c>
      <c r="E31" s="2">
        <f t="shared" si="3"/>
        <v>4713.636363636364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4800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1140</v>
      </c>
      <c r="E33" s="2">
        <f t="shared" si="3"/>
        <v>1140.909090909091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11380</v>
      </c>
      <c r="D43" s="2">
        <f t="shared" si="4"/>
        <v>11380</v>
      </c>
      <c r="E43" s="2">
        <f t="shared" si="3"/>
        <v>11381.818181818182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17200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3270</v>
      </c>
      <c r="D49" s="2">
        <f t="shared" si="4"/>
        <v>3270</v>
      </c>
      <c r="E49" s="2">
        <f t="shared" si="3"/>
        <v>3272.7272727272725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3500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3680</v>
      </c>
      <c r="D50" s="2">
        <f t="shared" si="4"/>
        <v>3680</v>
      </c>
      <c r="E50" s="2">
        <f t="shared" si="3"/>
        <v>3681.818181818182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4000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14180</v>
      </c>
      <c r="D51" s="2">
        <f t="shared" si="4"/>
        <v>14180</v>
      </c>
      <c r="E51" s="2">
        <f t="shared" si="3"/>
        <v>14181.818181818182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13000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13750</v>
      </c>
      <c r="D54" s="2">
        <f t="shared" si="4"/>
        <v>13750</v>
      </c>
      <c r="E54" s="2">
        <f aca="true" t="shared" si="6" ref="E54:E85">AVERAGE(G54:Q54)</f>
        <v>13745.454545454546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17200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25820</v>
      </c>
      <c r="D59" s="2">
        <f t="shared" si="4"/>
        <v>25820</v>
      </c>
      <c r="E59" s="2">
        <f t="shared" si="6"/>
        <v>25818.18181818182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51360</v>
      </c>
      <c r="D60" s="2">
        <f t="shared" si="4"/>
        <v>51360</v>
      </c>
      <c r="E60" s="2">
        <f t="shared" si="6"/>
        <v>51363.63636363636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3550</v>
      </c>
      <c r="D83" s="2">
        <f t="shared" si="7"/>
        <v>3550</v>
      </c>
      <c r="E83" s="2">
        <f t="shared" si="6"/>
        <v>3545.4545454545455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2550</v>
      </c>
      <c r="D84" s="2">
        <f t="shared" si="7"/>
        <v>2550</v>
      </c>
      <c r="E84" s="2">
        <f t="shared" si="6"/>
        <v>2545.4545454545455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3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40620</v>
      </c>
      <c r="D5" s="2">
        <f aca="true" t="shared" si="0" ref="D5:D36">ROUND(E5,-1)</f>
        <v>40510</v>
      </c>
      <c r="E5" s="2">
        <f aca="true" t="shared" si="1" ref="E5:E20">AVERAGE(G5:Q5)</f>
        <v>40509.09090909091</v>
      </c>
      <c r="F5" s="5">
        <f aca="true" t="shared" si="2" ref="F5:F36">D5/C5*100-100</f>
        <v>-0.2708025603151185</v>
      </c>
      <c r="G5" s="6">
        <v>40500</v>
      </c>
      <c r="H5" s="2">
        <v>40000</v>
      </c>
      <c r="I5" s="2">
        <v>40500</v>
      </c>
      <c r="J5" s="2">
        <v>40500</v>
      </c>
      <c r="K5" s="2">
        <v>40000</v>
      </c>
      <c r="L5" s="2">
        <v>46000</v>
      </c>
      <c r="M5" s="2">
        <v>40500</v>
      </c>
      <c r="N5" s="2">
        <v>36800</v>
      </c>
      <c r="O5" s="2">
        <v>41800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2470</v>
      </c>
      <c r="D6" s="2">
        <f t="shared" si="0"/>
        <v>2470</v>
      </c>
      <c r="E6" s="2">
        <f t="shared" si="1"/>
        <v>2466.3636363636365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6330</v>
      </c>
      <c r="D7" s="2">
        <f t="shared" si="0"/>
        <v>6330</v>
      </c>
      <c r="E7" s="2">
        <f t="shared" si="1"/>
        <v>6327.272727272727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15610</v>
      </c>
      <c r="D8" s="2">
        <f t="shared" si="0"/>
        <v>15670</v>
      </c>
      <c r="E8" s="2">
        <f t="shared" si="1"/>
        <v>15673.636363636364</v>
      </c>
      <c r="F8" s="5">
        <f t="shared" si="2"/>
        <v>0.3843689942344639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15000</v>
      </c>
      <c r="N8" s="2">
        <v>14500</v>
      </c>
      <c r="O8" s="2">
        <v>21670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7790</v>
      </c>
      <c r="E9" s="2">
        <f t="shared" si="1"/>
        <v>7792.727272727273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3720</v>
      </c>
      <c r="D10" s="2">
        <f t="shared" si="0"/>
        <v>3700</v>
      </c>
      <c r="E10" s="2">
        <f t="shared" si="1"/>
        <v>3704.5454545454545</v>
      </c>
      <c r="F10" s="5">
        <f t="shared" si="2"/>
        <v>-0.5376344086021447</v>
      </c>
      <c r="G10" s="7">
        <v>2500</v>
      </c>
      <c r="H10" s="2">
        <v>3750</v>
      </c>
      <c r="I10" s="2">
        <v>3500</v>
      </c>
      <c r="J10" s="2">
        <v>2800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4500</v>
      </c>
      <c r="Q10" s="2">
        <v>4000</v>
      </c>
    </row>
    <row r="11" spans="1:17" s="2" customFormat="1" ht="15" customHeight="1">
      <c r="A11" s="4" t="s">
        <v>44</v>
      </c>
      <c r="B11" s="2" t="s">
        <v>45</v>
      </c>
      <c r="C11" s="2">
        <v>1340</v>
      </c>
      <c r="D11" s="2">
        <f t="shared" si="0"/>
        <v>1340</v>
      </c>
      <c r="E11" s="2">
        <f t="shared" si="1"/>
        <v>1339.090909090909</v>
      </c>
      <c r="F11" s="5">
        <f t="shared" si="2"/>
        <v>0</v>
      </c>
      <c r="G11" s="7">
        <v>1000</v>
      </c>
      <c r="H11" s="2">
        <v>1200</v>
      </c>
      <c r="I11" s="2">
        <v>1500</v>
      </c>
      <c r="J11" s="2">
        <v>1200</v>
      </c>
      <c r="K11" s="2">
        <v>1200</v>
      </c>
      <c r="L11" s="2">
        <v>1800</v>
      </c>
      <c r="M11" s="2">
        <v>1400</v>
      </c>
      <c r="N11" s="2">
        <v>1330</v>
      </c>
      <c r="O11" s="2">
        <v>1500</v>
      </c>
      <c r="P11" s="2">
        <v>1300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32730</v>
      </c>
      <c r="D12" s="2">
        <f t="shared" si="0"/>
        <v>33180</v>
      </c>
      <c r="E12" s="2">
        <f t="shared" si="1"/>
        <v>33181.818181818184</v>
      </c>
      <c r="F12" s="5">
        <f t="shared" si="2"/>
        <v>1.3748854262144903</v>
      </c>
      <c r="G12" s="7">
        <v>75000</v>
      </c>
      <c r="H12" s="2">
        <v>25000</v>
      </c>
      <c r="I12" s="2">
        <v>5000</v>
      </c>
      <c r="J12" s="2">
        <v>30000</v>
      </c>
      <c r="K12" s="2">
        <v>5000</v>
      </c>
      <c r="L12" s="2">
        <v>20000</v>
      </c>
      <c r="M12" s="2">
        <v>75000</v>
      </c>
      <c r="N12" s="2">
        <v>13000</v>
      </c>
      <c r="O12" s="2">
        <v>80000</v>
      </c>
      <c r="P12" s="2">
        <v>5000</v>
      </c>
      <c r="Q12" s="2">
        <v>32000</v>
      </c>
    </row>
    <row r="13" spans="1:17" s="2" customFormat="1" ht="15" customHeight="1">
      <c r="A13" s="4" t="s">
        <v>48</v>
      </c>
      <c r="B13" s="2" t="s">
        <v>49</v>
      </c>
      <c r="C13" s="2">
        <v>3440</v>
      </c>
      <c r="D13" s="2">
        <f t="shared" si="0"/>
        <v>3450</v>
      </c>
      <c r="E13" s="2">
        <f t="shared" si="1"/>
        <v>3454.5454545454545</v>
      </c>
      <c r="F13" s="5">
        <f t="shared" si="2"/>
        <v>0.2906976744186096</v>
      </c>
      <c r="G13" s="7">
        <v>2000</v>
      </c>
      <c r="H13" s="2">
        <v>4000</v>
      </c>
      <c r="I13" s="2">
        <v>4000</v>
      </c>
      <c r="J13" s="2">
        <v>4000</v>
      </c>
      <c r="K13" s="2">
        <v>4000</v>
      </c>
      <c r="L13" s="2">
        <v>3000</v>
      </c>
      <c r="M13" s="2">
        <v>3500</v>
      </c>
      <c r="N13" s="2">
        <v>3700</v>
      </c>
      <c r="O13" s="7">
        <v>3800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3060</v>
      </c>
      <c r="D14" s="2">
        <f t="shared" si="0"/>
        <v>2900</v>
      </c>
      <c r="E14" s="2">
        <f t="shared" si="1"/>
        <v>2900</v>
      </c>
      <c r="F14" s="5">
        <f t="shared" si="2"/>
        <v>-5.22875816993465</v>
      </c>
      <c r="G14" s="6">
        <v>1300</v>
      </c>
      <c r="H14" s="2">
        <v>3000</v>
      </c>
      <c r="I14" s="2">
        <v>2500</v>
      </c>
      <c r="J14" s="2">
        <v>3000</v>
      </c>
      <c r="K14" s="2">
        <v>3500</v>
      </c>
      <c r="L14" s="2">
        <v>3000</v>
      </c>
      <c r="M14" s="2">
        <v>2500</v>
      </c>
      <c r="N14" s="2">
        <v>3100</v>
      </c>
      <c r="O14" s="2">
        <v>3500</v>
      </c>
      <c r="P14" s="2">
        <v>2500</v>
      </c>
      <c r="Q14" s="7">
        <v>4000</v>
      </c>
    </row>
    <row r="15" spans="1:17" s="2" customFormat="1" ht="15" customHeight="1">
      <c r="A15" s="4" t="s">
        <v>52</v>
      </c>
      <c r="B15" s="2" t="s">
        <v>53</v>
      </c>
      <c r="C15" s="2">
        <v>11690</v>
      </c>
      <c r="D15" s="2">
        <f t="shared" si="0"/>
        <v>11690</v>
      </c>
      <c r="E15" s="2">
        <f t="shared" si="1"/>
        <v>11690.90909090909</v>
      </c>
      <c r="F15" s="5">
        <f t="shared" si="2"/>
        <v>0</v>
      </c>
      <c r="G15" s="7">
        <v>8000</v>
      </c>
      <c r="H15" s="2">
        <v>15000</v>
      </c>
      <c r="I15" s="2">
        <v>8000</v>
      </c>
      <c r="J15" s="2">
        <v>10000</v>
      </c>
      <c r="K15" s="2">
        <v>15000</v>
      </c>
      <c r="L15" s="2">
        <v>10000</v>
      </c>
      <c r="M15" s="2">
        <v>12000</v>
      </c>
      <c r="N15" s="2">
        <v>14800</v>
      </c>
      <c r="O15" s="2">
        <v>12800</v>
      </c>
      <c r="P15" s="2">
        <v>18000</v>
      </c>
      <c r="Q15" s="2">
        <v>5000</v>
      </c>
    </row>
    <row r="16" spans="1:17" s="2" customFormat="1" ht="15" customHeight="1">
      <c r="A16" s="4" t="s">
        <v>54</v>
      </c>
      <c r="B16" s="2" t="s">
        <v>55</v>
      </c>
      <c r="C16" s="2">
        <v>5860</v>
      </c>
      <c r="D16" s="2">
        <f t="shared" si="0"/>
        <v>5860</v>
      </c>
      <c r="E16" s="2">
        <f t="shared" si="1"/>
        <v>5863.636363636364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56</v>
      </c>
      <c r="B17" s="2" t="s">
        <v>57</v>
      </c>
      <c r="C17" s="2">
        <v>1460</v>
      </c>
      <c r="D17" s="2">
        <f t="shared" si="0"/>
        <v>1330</v>
      </c>
      <c r="E17" s="2">
        <f t="shared" si="1"/>
        <v>1326.3636363636363</v>
      </c>
      <c r="F17" s="5">
        <f t="shared" si="2"/>
        <v>-8.904109589041099</v>
      </c>
      <c r="G17" s="7">
        <v>1000</v>
      </c>
      <c r="H17" s="2">
        <v>900</v>
      </c>
      <c r="I17" s="2">
        <v>1500</v>
      </c>
      <c r="J17" s="2">
        <v>2500</v>
      </c>
      <c r="K17" s="2">
        <v>1000</v>
      </c>
      <c r="L17" s="2">
        <v>1200</v>
      </c>
      <c r="M17" s="2">
        <v>1500</v>
      </c>
      <c r="N17" s="2">
        <v>590</v>
      </c>
      <c r="O17" s="2">
        <v>1800</v>
      </c>
      <c r="P17" s="2">
        <v>900</v>
      </c>
      <c r="Q17" s="2">
        <v>1700</v>
      </c>
    </row>
    <row r="18" spans="1:17" s="2" customFormat="1" ht="15" customHeight="1">
      <c r="A18" s="4" t="s">
        <v>58</v>
      </c>
      <c r="B18" s="2" t="s">
        <v>59</v>
      </c>
      <c r="C18" s="2">
        <v>2800</v>
      </c>
      <c r="D18" s="2">
        <f t="shared" si="0"/>
        <v>2760</v>
      </c>
      <c r="E18" s="2">
        <f t="shared" si="1"/>
        <v>2759.090909090909</v>
      </c>
      <c r="F18" s="5">
        <f t="shared" si="2"/>
        <v>-1.4285714285714164</v>
      </c>
      <c r="G18" s="7">
        <v>2300</v>
      </c>
      <c r="H18" s="2">
        <v>900</v>
      </c>
      <c r="I18" s="2">
        <v>1600</v>
      </c>
      <c r="J18" s="2">
        <v>3000</v>
      </c>
      <c r="K18" s="2">
        <v>1800</v>
      </c>
      <c r="L18" s="2">
        <v>4500</v>
      </c>
      <c r="M18" s="2">
        <v>3000</v>
      </c>
      <c r="N18" s="2">
        <v>3250</v>
      </c>
      <c r="O18" s="2">
        <v>2800</v>
      </c>
      <c r="P18" s="2">
        <v>4000</v>
      </c>
      <c r="Q18" s="2">
        <v>3200</v>
      </c>
    </row>
    <row r="19" spans="1:17" s="2" customFormat="1" ht="15" customHeight="1">
      <c r="A19" s="4" t="s">
        <v>60</v>
      </c>
      <c r="B19" s="2" t="s">
        <v>61</v>
      </c>
      <c r="C19" s="2">
        <v>1790</v>
      </c>
      <c r="D19" s="2">
        <f t="shared" si="0"/>
        <v>1790</v>
      </c>
      <c r="E19" s="2">
        <f t="shared" si="1"/>
        <v>1789.090909090909</v>
      </c>
      <c r="F19" s="5">
        <f t="shared" si="2"/>
        <v>0</v>
      </c>
      <c r="G19" s="7">
        <v>2000</v>
      </c>
      <c r="H19" s="2">
        <v>2000</v>
      </c>
      <c r="I19" s="2">
        <v>2000</v>
      </c>
      <c r="J19" s="2">
        <v>2000</v>
      </c>
      <c r="K19" s="2">
        <v>2000</v>
      </c>
      <c r="L19" s="2">
        <v>1500</v>
      </c>
      <c r="M19" s="2">
        <v>1180</v>
      </c>
      <c r="N19" s="2">
        <v>1500</v>
      </c>
      <c r="O19" s="2">
        <v>2000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1290</v>
      </c>
      <c r="D20" s="2">
        <f t="shared" si="0"/>
        <v>1290</v>
      </c>
      <c r="E20" s="2">
        <f t="shared" si="1"/>
        <v>1293.6363636363637</v>
      </c>
      <c r="F20" s="5">
        <f t="shared" si="2"/>
        <v>0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1400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12910</v>
      </c>
      <c r="D21" s="2">
        <f t="shared" si="0"/>
        <v>12820</v>
      </c>
      <c r="E21" s="2">
        <f>AVERAGE(G21,I21,J21,K21,L21,M21,N21,O21,P21,Q21,H21)</f>
        <v>12818.181818181818</v>
      </c>
      <c r="F21" s="5">
        <f t="shared" si="2"/>
        <v>-0.697134004647566</v>
      </c>
      <c r="G21" s="7">
        <v>20000</v>
      </c>
      <c r="H21" s="16">
        <v>9000</v>
      </c>
      <c r="I21" s="2">
        <v>10000</v>
      </c>
      <c r="J21" s="2">
        <v>20000</v>
      </c>
      <c r="K21" s="2">
        <v>10000</v>
      </c>
      <c r="L21" s="7">
        <v>16000</v>
      </c>
      <c r="M21" s="2">
        <v>12500</v>
      </c>
      <c r="N21" s="2">
        <v>10500</v>
      </c>
      <c r="O21" s="2">
        <v>17000</v>
      </c>
      <c r="P21" s="7">
        <v>11000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20640</v>
      </c>
      <c r="D22" s="2">
        <f t="shared" si="0"/>
        <v>20450</v>
      </c>
      <c r="E22" s="2">
        <f aca="true" t="shared" si="3" ref="E22:E53">AVERAGE(G22:Q22)</f>
        <v>20454.545454545456</v>
      </c>
      <c r="F22" s="5">
        <f t="shared" si="2"/>
        <v>-0.9205426356589186</v>
      </c>
      <c r="G22" s="7">
        <v>30000</v>
      </c>
      <c r="H22" s="2">
        <v>15000</v>
      </c>
      <c r="I22" s="2">
        <v>14000</v>
      </c>
      <c r="J22" s="2">
        <v>25000</v>
      </c>
      <c r="K22" s="2">
        <v>20000</v>
      </c>
      <c r="L22" s="2">
        <v>23000</v>
      </c>
      <c r="M22" s="8">
        <v>20000</v>
      </c>
      <c r="N22" s="2">
        <v>28000</v>
      </c>
      <c r="O22" s="2">
        <v>26000</v>
      </c>
      <c r="P22" s="2">
        <v>15000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4620</v>
      </c>
      <c r="D23" s="2">
        <f t="shared" si="0"/>
        <v>4620</v>
      </c>
      <c r="E23" s="2">
        <f t="shared" si="3"/>
        <v>4618.181818181818</v>
      </c>
      <c r="F23" s="5">
        <f t="shared" si="2"/>
        <v>0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4300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2640</v>
      </c>
      <c r="D24" s="2">
        <f t="shared" si="0"/>
        <v>2640</v>
      </c>
      <c r="E24" s="2">
        <f t="shared" si="3"/>
        <v>2643.6363636363635</v>
      </c>
      <c r="F24" s="5">
        <f t="shared" si="2"/>
        <v>0</v>
      </c>
      <c r="G24" s="7">
        <v>2000</v>
      </c>
      <c r="H24" s="2">
        <v>1800</v>
      </c>
      <c r="I24" s="9">
        <v>3000</v>
      </c>
      <c r="J24" s="9">
        <v>3000</v>
      </c>
      <c r="K24" s="7">
        <v>2000</v>
      </c>
      <c r="L24" s="2">
        <v>5000</v>
      </c>
      <c r="M24" s="7">
        <v>2980</v>
      </c>
      <c r="N24" s="2">
        <v>1300</v>
      </c>
      <c r="O24" s="2">
        <v>3000</v>
      </c>
      <c r="P24" s="2">
        <v>2000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6750</v>
      </c>
      <c r="D25" s="2">
        <f t="shared" si="0"/>
        <v>6750</v>
      </c>
      <c r="E25" s="2">
        <f t="shared" si="3"/>
        <v>6745.454545454545</v>
      </c>
      <c r="F25" s="5">
        <f t="shared" si="2"/>
        <v>0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5200</v>
      </c>
      <c r="P25" s="2">
        <v>7000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3400</v>
      </c>
      <c r="D26" s="2">
        <f t="shared" si="0"/>
        <v>3400</v>
      </c>
      <c r="E26" s="2">
        <f t="shared" si="3"/>
        <v>3400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4000</v>
      </c>
      <c r="P26" s="2">
        <v>4300</v>
      </c>
      <c r="Q26" s="2">
        <v>3300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991.8181818181819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1000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1254.5454545454545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1100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7709.090909090909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1040</v>
      </c>
      <c r="D30" s="2">
        <f t="shared" si="0"/>
        <v>1040</v>
      </c>
      <c r="E30" s="2">
        <f t="shared" si="3"/>
        <v>1040.909090909091</v>
      </c>
      <c r="F30" s="5">
        <f t="shared" si="2"/>
        <v>0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4710</v>
      </c>
      <c r="D31" s="2">
        <f t="shared" si="0"/>
        <v>4710</v>
      </c>
      <c r="E31" s="2">
        <f t="shared" si="3"/>
        <v>4713.636363636364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4800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1140</v>
      </c>
      <c r="E33" s="2">
        <f t="shared" si="3"/>
        <v>1140.909090909091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11380</v>
      </c>
      <c r="D43" s="2">
        <f t="shared" si="4"/>
        <v>11380</v>
      </c>
      <c r="E43" s="2">
        <f t="shared" si="3"/>
        <v>11381.818181818182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17200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3270</v>
      </c>
      <c r="D49" s="2">
        <f t="shared" si="4"/>
        <v>3270</v>
      </c>
      <c r="E49" s="2">
        <f t="shared" si="3"/>
        <v>3272.7272727272725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3500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3680</v>
      </c>
      <c r="D50" s="2">
        <f t="shared" si="4"/>
        <v>3680</v>
      </c>
      <c r="E50" s="2">
        <f t="shared" si="3"/>
        <v>3681.818181818182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4000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14180</v>
      </c>
      <c r="D51" s="2">
        <f t="shared" si="4"/>
        <v>14180</v>
      </c>
      <c r="E51" s="2">
        <f t="shared" si="3"/>
        <v>14181.818181818182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13000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13750</v>
      </c>
      <c r="D54" s="2">
        <f t="shared" si="4"/>
        <v>13750</v>
      </c>
      <c r="E54" s="2">
        <f aca="true" t="shared" si="6" ref="E54:E85">AVERAGE(G54:Q54)</f>
        <v>13745.454545454546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17200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25820</v>
      </c>
      <c r="D59" s="2">
        <f t="shared" si="4"/>
        <v>25820</v>
      </c>
      <c r="E59" s="2">
        <f t="shared" si="6"/>
        <v>25818.18181818182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51360</v>
      </c>
      <c r="D60" s="2">
        <f t="shared" si="4"/>
        <v>51360</v>
      </c>
      <c r="E60" s="2">
        <f t="shared" si="6"/>
        <v>51363.63636363636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3550</v>
      </c>
      <c r="D83" s="2">
        <f t="shared" si="7"/>
        <v>3550</v>
      </c>
      <c r="E83" s="2">
        <f t="shared" si="6"/>
        <v>3545.4545454545455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2550</v>
      </c>
      <c r="D84" s="2">
        <f t="shared" si="7"/>
        <v>2550</v>
      </c>
      <c r="E84" s="2">
        <f t="shared" si="6"/>
        <v>2545.4545454545455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4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40510</v>
      </c>
      <c r="D5" s="2">
        <f aca="true" t="shared" si="0" ref="D5:D36">ROUND(E5,-1)</f>
        <v>40550</v>
      </c>
      <c r="E5" s="2">
        <f aca="true" t="shared" si="1" ref="E5:E20">AVERAGE(G5:Q5)</f>
        <v>40554.545454545456</v>
      </c>
      <c r="F5" s="5">
        <f aca="true" t="shared" si="2" ref="F5:F36">D5/C5*100-100</f>
        <v>0.09874105159219937</v>
      </c>
      <c r="G5" s="6">
        <v>40500</v>
      </c>
      <c r="H5" s="2">
        <v>40000</v>
      </c>
      <c r="I5" s="2">
        <v>40500</v>
      </c>
      <c r="J5" s="2">
        <v>40500</v>
      </c>
      <c r="K5" s="2">
        <v>40000</v>
      </c>
      <c r="L5" s="2">
        <v>46000</v>
      </c>
      <c r="M5" s="2">
        <v>41000</v>
      </c>
      <c r="N5" s="2">
        <v>36800</v>
      </c>
      <c r="O5" s="2">
        <v>41800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2470</v>
      </c>
      <c r="D6" s="2">
        <f t="shared" si="0"/>
        <v>2490</v>
      </c>
      <c r="E6" s="2">
        <f t="shared" si="1"/>
        <v>2493.6363636363635</v>
      </c>
      <c r="F6" s="5">
        <f t="shared" si="2"/>
        <v>0.8097165991902955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4300</v>
      </c>
    </row>
    <row r="7" spans="1:17" s="2" customFormat="1" ht="15" customHeight="1">
      <c r="A7" s="4" t="s">
        <v>36</v>
      </c>
      <c r="B7" s="2" t="s">
        <v>37</v>
      </c>
      <c r="C7" s="2">
        <v>6330</v>
      </c>
      <c r="D7" s="2">
        <f t="shared" si="0"/>
        <v>6370</v>
      </c>
      <c r="E7" s="2">
        <f t="shared" si="1"/>
        <v>6372.727272727273</v>
      </c>
      <c r="F7" s="5">
        <f t="shared" si="2"/>
        <v>0.6319115323854589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8000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15670</v>
      </c>
      <c r="D8" s="2">
        <f t="shared" si="0"/>
        <v>15690</v>
      </c>
      <c r="E8" s="2">
        <f t="shared" si="1"/>
        <v>15687.272727272728</v>
      </c>
      <c r="F8" s="5">
        <f t="shared" si="2"/>
        <v>0.1276324186343345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15150</v>
      </c>
      <c r="N8" s="2">
        <v>14500</v>
      </c>
      <c r="O8" s="2">
        <v>21670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7790</v>
      </c>
      <c r="E9" s="2">
        <f t="shared" si="1"/>
        <v>7792.727272727273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3700</v>
      </c>
      <c r="D10" s="2">
        <f t="shared" si="0"/>
        <v>3670</v>
      </c>
      <c r="E10" s="2">
        <f t="shared" si="1"/>
        <v>3667.2727272727275</v>
      </c>
      <c r="F10" s="5">
        <f t="shared" si="2"/>
        <v>-0.810810810810807</v>
      </c>
      <c r="G10" s="7">
        <v>2500</v>
      </c>
      <c r="H10" s="2">
        <v>3750</v>
      </c>
      <c r="I10" s="2">
        <v>3500</v>
      </c>
      <c r="J10" s="2">
        <v>2800</v>
      </c>
      <c r="K10" s="2">
        <v>3600</v>
      </c>
      <c r="L10" s="2">
        <v>5000</v>
      </c>
      <c r="M10" s="2">
        <v>3600</v>
      </c>
      <c r="N10" s="2">
        <v>3090</v>
      </c>
      <c r="O10" s="2">
        <v>4000</v>
      </c>
      <c r="P10" s="7">
        <v>4500</v>
      </c>
      <c r="Q10" s="2">
        <v>4000</v>
      </c>
    </row>
    <row r="11" spans="1:17" s="2" customFormat="1" ht="15" customHeight="1">
      <c r="A11" s="4" t="s">
        <v>44</v>
      </c>
      <c r="B11" s="2" t="s">
        <v>45</v>
      </c>
      <c r="C11" s="2">
        <v>1340</v>
      </c>
      <c r="D11" s="2">
        <f t="shared" si="0"/>
        <v>1380</v>
      </c>
      <c r="E11" s="2">
        <f t="shared" si="1"/>
        <v>1375.4545454545455</v>
      </c>
      <c r="F11" s="5">
        <f t="shared" si="2"/>
        <v>2.985074626865682</v>
      </c>
      <c r="G11" s="7">
        <v>1200</v>
      </c>
      <c r="H11" s="2">
        <v>1200</v>
      </c>
      <c r="I11" s="2">
        <v>1500</v>
      </c>
      <c r="J11" s="2">
        <v>1300</v>
      </c>
      <c r="K11" s="2">
        <v>1300</v>
      </c>
      <c r="L11" s="2">
        <v>1800</v>
      </c>
      <c r="M11" s="2">
        <v>1400</v>
      </c>
      <c r="N11" s="2">
        <v>1330</v>
      </c>
      <c r="O11" s="2">
        <v>1500</v>
      </c>
      <c r="P11" s="2">
        <v>1300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33180</v>
      </c>
      <c r="D12" s="2">
        <f t="shared" si="0"/>
        <v>32820</v>
      </c>
      <c r="E12" s="2">
        <f t="shared" si="1"/>
        <v>32818.181818181816</v>
      </c>
      <c r="F12" s="5">
        <f t="shared" si="2"/>
        <v>-1.0849909584086816</v>
      </c>
      <c r="G12" s="7">
        <v>75000</v>
      </c>
      <c r="H12" s="2">
        <v>25000</v>
      </c>
      <c r="I12" s="2">
        <v>6000</v>
      </c>
      <c r="J12" s="2">
        <v>25000</v>
      </c>
      <c r="K12" s="2">
        <v>5000</v>
      </c>
      <c r="L12" s="2">
        <v>20000</v>
      </c>
      <c r="M12" s="2">
        <v>75000</v>
      </c>
      <c r="N12" s="2">
        <v>13000</v>
      </c>
      <c r="O12" s="2">
        <v>80000</v>
      </c>
      <c r="P12" s="2">
        <v>5000</v>
      </c>
      <c r="Q12" s="2">
        <v>32000</v>
      </c>
    </row>
    <row r="13" spans="1:17" s="2" customFormat="1" ht="15" customHeight="1">
      <c r="A13" s="4" t="s">
        <v>48</v>
      </c>
      <c r="B13" s="2" t="s">
        <v>49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2000</v>
      </c>
      <c r="H13" s="2">
        <v>4000</v>
      </c>
      <c r="I13" s="2">
        <v>4000</v>
      </c>
      <c r="J13" s="2">
        <v>3500</v>
      </c>
      <c r="K13" s="2">
        <v>4500</v>
      </c>
      <c r="L13" s="2">
        <v>3000</v>
      </c>
      <c r="M13" s="2">
        <v>3500</v>
      </c>
      <c r="N13" s="2">
        <v>3700</v>
      </c>
      <c r="O13" s="7">
        <v>3800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2900</v>
      </c>
      <c r="D14" s="2">
        <f t="shared" si="0"/>
        <v>2990</v>
      </c>
      <c r="E14" s="2">
        <f t="shared" si="1"/>
        <v>2990.909090909091</v>
      </c>
      <c r="F14" s="5">
        <f t="shared" si="2"/>
        <v>3.103448275862064</v>
      </c>
      <c r="G14" s="6">
        <v>1300</v>
      </c>
      <c r="H14" s="2">
        <v>3000</v>
      </c>
      <c r="I14" s="2">
        <v>3500</v>
      </c>
      <c r="J14" s="2">
        <v>3000</v>
      </c>
      <c r="K14" s="2">
        <v>3500</v>
      </c>
      <c r="L14" s="2">
        <v>3000</v>
      </c>
      <c r="M14" s="2">
        <v>2500</v>
      </c>
      <c r="N14" s="2">
        <v>3100</v>
      </c>
      <c r="O14" s="2">
        <v>3500</v>
      </c>
      <c r="P14" s="2">
        <v>2500</v>
      </c>
      <c r="Q14" s="7">
        <v>4000</v>
      </c>
    </row>
    <row r="15" spans="1:17" s="2" customFormat="1" ht="15" customHeight="1">
      <c r="A15" s="4" t="s">
        <v>52</v>
      </c>
      <c r="B15" s="2" t="s">
        <v>53</v>
      </c>
      <c r="C15" s="2">
        <v>11690</v>
      </c>
      <c r="D15" s="2">
        <f t="shared" si="0"/>
        <v>11690</v>
      </c>
      <c r="E15" s="2">
        <f t="shared" si="1"/>
        <v>11690.90909090909</v>
      </c>
      <c r="F15" s="5">
        <f t="shared" si="2"/>
        <v>0</v>
      </c>
      <c r="G15" s="7">
        <v>8000</v>
      </c>
      <c r="H15" s="2">
        <v>15000</v>
      </c>
      <c r="I15" s="2">
        <v>8000</v>
      </c>
      <c r="J15" s="2">
        <v>10000</v>
      </c>
      <c r="K15" s="2">
        <v>15000</v>
      </c>
      <c r="L15" s="2">
        <v>10000</v>
      </c>
      <c r="M15" s="2">
        <v>12000</v>
      </c>
      <c r="N15" s="2">
        <v>14800</v>
      </c>
      <c r="O15" s="2">
        <v>12800</v>
      </c>
      <c r="P15" s="2">
        <v>18000</v>
      </c>
      <c r="Q15" s="2">
        <v>5000</v>
      </c>
    </row>
    <row r="16" spans="1:17" s="2" customFormat="1" ht="15" customHeight="1">
      <c r="A16" s="4" t="s">
        <v>54</v>
      </c>
      <c r="B16" s="2" t="s">
        <v>55</v>
      </c>
      <c r="C16" s="2">
        <v>5860</v>
      </c>
      <c r="D16" s="2">
        <f t="shared" si="0"/>
        <v>5820</v>
      </c>
      <c r="E16" s="2">
        <f t="shared" si="1"/>
        <v>5818.181818181818</v>
      </c>
      <c r="F16" s="5">
        <f t="shared" si="2"/>
        <v>-0.6825938566552878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56</v>
      </c>
      <c r="B17" s="2" t="s">
        <v>57</v>
      </c>
      <c r="C17" s="2">
        <v>1330</v>
      </c>
      <c r="D17" s="2">
        <f t="shared" si="0"/>
        <v>1300</v>
      </c>
      <c r="E17" s="2">
        <f t="shared" si="1"/>
        <v>1295.4545454545455</v>
      </c>
      <c r="F17" s="5">
        <f t="shared" si="2"/>
        <v>-2.255639097744364</v>
      </c>
      <c r="G17" s="7">
        <v>1000</v>
      </c>
      <c r="H17" s="2">
        <v>900</v>
      </c>
      <c r="I17" s="2">
        <v>1100</v>
      </c>
      <c r="J17" s="2">
        <v>2500</v>
      </c>
      <c r="K17" s="2">
        <v>1000</v>
      </c>
      <c r="L17" s="2">
        <v>1200</v>
      </c>
      <c r="M17" s="2">
        <v>1300</v>
      </c>
      <c r="N17" s="2">
        <v>750</v>
      </c>
      <c r="O17" s="2">
        <v>1800</v>
      </c>
      <c r="P17" s="2">
        <v>900</v>
      </c>
      <c r="Q17" s="2">
        <v>1800</v>
      </c>
    </row>
    <row r="18" spans="1:17" s="2" customFormat="1" ht="15" customHeight="1">
      <c r="A18" s="4" t="s">
        <v>58</v>
      </c>
      <c r="B18" s="2" t="s">
        <v>59</v>
      </c>
      <c r="C18" s="2">
        <v>2760</v>
      </c>
      <c r="D18" s="2">
        <f t="shared" si="0"/>
        <v>2570</v>
      </c>
      <c r="E18" s="2">
        <f t="shared" si="1"/>
        <v>2572.7272727272725</v>
      </c>
      <c r="F18" s="5">
        <f t="shared" si="2"/>
        <v>-6.884057971014485</v>
      </c>
      <c r="G18" s="7">
        <v>2000</v>
      </c>
      <c r="H18" s="2">
        <v>900</v>
      </c>
      <c r="I18" s="2">
        <v>1300</v>
      </c>
      <c r="J18" s="2">
        <v>3000</v>
      </c>
      <c r="K18" s="2">
        <v>1800</v>
      </c>
      <c r="L18" s="2">
        <v>4500</v>
      </c>
      <c r="M18" s="2">
        <v>2500</v>
      </c>
      <c r="N18" s="2">
        <v>2500</v>
      </c>
      <c r="O18" s="2">
        <v>2800</v>
      </c>
      <c r="P18" s="2">
        <v>4000</v>
      </c>
      <c r="Q18" s="2">
        <v>3000</v>
      </c>
    </row>
    <row r="19" spans="1:17" s="2" customFormat="1" ht="15" customHeight="1">
      <c r="A19" s="4" t="s">
        <v>60</v>
      </c>
      <c r="B19" s="2" t="s">
        <v>61</v>
      </c>
      <c r="C19" s="2">
        <v>1790</v>
      </c>
      <c r="D19" s="2">
        <f t="shared" si="0"/>
        <v>1880</v>
      </c>
      <c r="E19" s="2">
        <f t="shared" si="1"/>
        <v>1880</v>
      </c>
      <c r="F19" s="5">
        <f t="shared" si="2"/>
        <v>5.02793296089385</v>
      </c>
      <c r="G19" s="7">
        <v>2000</v>
      </c>
      <c r="H19" s="2">
        <v>2000</v>
      </c>
      <c r="I19" s="2">
        <v>2500</v>
      </c>
      <c r="J19" s="2">
        <v>2000</v>
      </c>
      <c r="K19" s="2">
        <v>2500</v>
      </c>
      <c r="L19" s="2">
        <v>1500</v>
      </c>
      <c r="M19" s="2">
        <v>1180</v>
      </c>
      <c r="N19" s="2">
        <v>1500</v>
      </c>
      <c r="O19" s="2">
        <v>2000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1290</v>
      </c>
      <c r="D20" s="2">
        <f t="shared" si="0"/>
        <v>1290</v>
      </c>
      <c r="E20" s="2">
        <f t="shared" si="1"/>
        <v>1293.6363636363637</v>
      </c>
      <c r="F20" s="5">
        <f t="shared" si="2"/>
        <v>0</v>
      </c>
      <c r="G20" s="7">
        <v>1000</v>
      </c>
      <c r="H20" s="2">
        <v>1000</v>
      </c>
      <c r="I20" s="2">
        <v>2300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1400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12820</v>
      </c>
      <c r="D21" s="2">
        <f t="shared" si="0"/>
        <v>12590</v>
      </c>
      <c r="E21" s="2">
        <f>AVERAGE(G21,I21,J21,K21,L21,M21,N21,O21,P21,Q21,H21)</f>
        <v>12590.90909090909</v>
      </c>
      <c r="F21" s="5">
        <f t="shared" si="2"/>
        <v>-1.7940717628705158</v>
      </c>
      <c r="G21" s="7">
        <v>20000</v>
      </c>
      <c r="H21" s="16">
        <v>9000</v>
      </c>
      <c r="I21" s="2">
        <v>8000</v>
      </c>
      <c r="J21" s="2">
        <v>20000</v>
      </c>
      <c r="K21" s="2">
        <v>10000</v>
      </c>
      <c r="L21" s="7">
        <v>16000</v>
      </c>
      <c r="M21" s="2">
        <v>12000</v>
      </c>
      <c r="N21" s="2">
        <v>10500</v>
      </c>
      <c r="O21" s="2">
        <v>17000</v>
      </c>
      <c r="P21" s="7">
        <v>11000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20450</v>
      </c>
      <c r="D22" s="2">
        <f t="shared" si="0"/>
        <v>20070</v>
      </c>
      <c r="E22" s="2">
        <f aca="true" t="shared" si="3" ref="E22:E53">AVERAGE(G22:Q22)</f>
        <v>20072.727272727272</v>
      </c>
      <c r="F22" s="5">
        <f t="shared" si="2"/>
        <v>-1.858190709046454</v>
      </c>
      <c r="G22" s="7">
        <v>30000</v>
      </c>
      <c r="H22" s="2">
        <v>15000</v>
      </c>
      <c r="I22" s="2">
        <v>11000</v>
      </c>
      <c r="J22" s="2">
        <v>25000</v>
      </c>
      <c r="K22" s="2">
        <v>20000</v>
      </c>
      <c r="L22" s="2">
        <v>23000</v>
      </c>
      <c r="M22" s="8">
        <v>20000</v>
      </c>
      <c r="N22" s="2">
        <v>28000</v>
      </c>
      <c r="O22" s="2">
        <v>26000</v>
      </c>
      <c r="P22" s="2">
        <v>15000</v>
      </c>
      <c r="Q22" s="2">
        <v>7800</v>
      </c>
    </row>
    <row r="23" spans="1:17" s="2" customFormat="1" ht="15" customHeight="1">
      <c r="A23" s="4" t="s">
        <v>68</v>
      </c>
      <c r="B23" s="2" t="s">
        <v>69</v>
      </c>
      <c r="C23" s="2">
        <v>4620</v>
      </c>
      <c r="D23" s="2">
        <f t="shared" si="0"/>
        <v>4620</v>
      </c>
      <c r="E23" s="2">
        <f t="shared" si="3"/>
        <v>4618.181818181818</v>
      </c>
      <c r="F23" s="5">
        <f t="shared" si="2"/>
        <v>0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4300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2640</v>
      </c>
      <c r="D24" s="2">
        <f t="shared" si="0"/>
        <v>2600</v>
      </c>
      <c r="E24" s="2">
        <f t="shared" si="3"/>
        <v>2600</v>
      </c>
      <c r="F24" s="5">
        <f t="shared" si="2"/>
        <v>-1.5151515151515156</v>
      </c>
      <c r="G24" s="7">
        <v>2000</v>
      </c>
      <c r="H24" s="2">
        <v>1800</v>
      </c>
      <c r="I24" s="9">
        <v>3000</v>
      </c>
      <c r="J24" s="9">
        <v>3000</v>
      </c>
      <c r="K24" s="7">
        <v>2000</v>
      </c>
      <c r="L24" s="2">
        <v>5000</v>
      </c>
      <c r="M24" s="7">
        <v>2600</v>
      </c>
      <c r="N24" s="2">
        <v>1200</v>
      </c>
      <c r="O24" s="2">
        <v>3000</v>
      </c>
      <c r="P24" s="2">
        <v>2000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6750</v>
      </c>
      <c r="D25" s="2">
        <f t="shared" si="0"/>
        <v>6750</v>
      </c>
      <c r="E25" s="2">
        <f t="shared" si="3"/>
        <v>6745.454545454545</v>
      </c>
      <c r="F25" s="5">
        <f t="shared" si="2"/>
        <v>0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5200</v>
      </c>
      <c r="P25" s="2">
        <v>7000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3400</v>
      </c>
      <c r="D26" s="2">
        <f t="shared" si="0"/>
        <v>3400</v>
      </c>
      <c r="E26" s="2">
        <f t="shared" si="3"/>
        <v>3400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4000</v>
      </c>
      <c r="P26" s="2">
        <v>4300</v>
      </c>
      <c r="Q26" s="2">
        <v>3300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993.6363636363636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1020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1270</v>
      </c>
      <c r="E28" s="2">
        <f t="shared" si="3"/>
        <v>1268.1818181818182</v>
      </c>
      <c r="F28" s="5">
        <f t="shared" si="2"/>
        <v>1.5999999999999943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1250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7709.090909090909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1040</v>
      </c>
      <c r="D30" s="2">
        <f t="shared" si="0"/>
        <v>1040</v>
      </c>
      <c r="E30" s="2">
        <f t="shared" si="3"/>
        <v>1040.909090909091</v>
      </c>
      <c r="F30" s="5">
        <f t="shared" si="2"/>
        <v>0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4710</v>
      </c>
      <c r="D31" s="2">
        <f t="shared" si="0"/>
        <v>4710</v>
      </c>
      <c r="E31" s="2">
        <f t="shared" si="3"/>
        <v>4713.636363636364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4800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1140</v>
      </c>
      <c r="E33" s="2">
        <f t="shared" si="3"/>
        <v>1140.909090909091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11380</v>
      </c>
      <c r="D43" s="2">
        <f t="shared" si="4"/>
        <v>11380</v>
      </c>
      <c r="E43" s="2">
        <f t="shared" si="3"/>
        <v>11381.818181818182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17200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3270</v>
      </c>
      <c r="D49" s="2">
        <f t="shared" si="4"/>
        <v>3320</v>
      </c>
      <c r="E49" s="2">
        <f t="shared" si="3"/>
        <v>3318.181818181818</v>
      </c>
      <c r="F49" s="5">
        <f t="shared" si="5"/>
        <v>1.5290519877675877</v>
      </c>
      <c r="G49" s="7">
        <v>3000</v>
      </c>
      <c r="H49" s="2">
        <v>3500</v>
      </c>
      <c r="I49" s="2">
        <v>3500</v>
      </c>
      <c r="J49" s="2">
        <v>3500</v>
      </c>
      <c r="K49" s="2">
        <v>3500</v>
      </c>
      <c r="L49" s="2">
        <v>3500</v>
      </c>
      <c r="M49" s="2">
        <v>3500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3680</v>
      </c>
      <c r="D50" s="2">
        <f t="shared" si="4"/>
        <v>3680</v>
      </c>
      <c r="E50" s="2">
        <f t="shared" si="3"/>
        <v>3681.818181818182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4000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14180</v>
      </c>
      <c r="D51" s="2">
        <f t="shared" si="4"/>
        <v>14180</v>
      </c>
      <c r="E51" s="2">
        <f t="shared" si="3"/>
        <v>14181.818181818182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13000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13750</v>
      </c>
      <c r="D54" s="2">
        <f t="shared" si="4"/>
        <v>13750</v>
      </c>
      <c r="E54" s="2">
        <f aca="true" t="shared" si="6" ref="E54:E85">AVERAGE(G54:Q54)</f>
        <v>13745.454545454546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17200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25820</v>
      </c>
      <c r="D59" s="2">
        <f t="shared" si="4"/>
        <v>25820</v>
      </c>
      <c r="E59" s="2">
        <f t="shared" si="6"/>
        <v>25818.18181818182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51360</v>
      </c>
      <c r="D60" s="2">
        <f t="shared" si="4"/>
        <v>51360</v>
      </c>
      <c r="E60" s="2">
        <f t="shared" si="6"/>
        <v>51363.63636363636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3550</v>
      </c>
      <c r="D83" s="2">
        <f t="shared" si="7"/>
        <v>3550</v>
      </c>
      <c r="E83" s="2">
        <f t="shared" si="6"/>
        <v>3545.4545454545455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2550</v>
      </c>
      <c r="D84" s="2">
        <f t="shared" si="7"/>
        <v>2550</v>
      </c>
      <c r="E84" s="2">
        <f t="shared" si="6"/>
        <v>2545.4545454545455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5"/>
  <dimension ref="A1:S94"/>
  <sheetViews>
    <sheetView showGridLines="0" zoomScale="90" zoomScaleNormal="90" zoomScaleSheetLayoutView="100" workbookViewId="0" topLeftCell="A1">
      <pane xSplit="6" ySplit="4" topLeftCell="H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40550</v>
      </c>
      <c r="D5" s="2">
        <f aca="true" t="shared" si="0" ref="D5:D36">ROUND(E5,-1)</f>
        <v>40370</v>
      </c>
      <c r="E5" s="2">
        <f aca="true" t="shared" si="1" ref="E5:E20">AVERAGE(G5:Q5)</f>
        <v>40372.72727272727</v>
      </c>
      <c r="F5" s="5">
        <f aca="true" t="shared" si="2" ref="F5:F36">D5/C5*100-100</f>
        <v>-0.44389642416768993</v>
      </c>
      <c r="G5" s="6">
        <v>38500</v>
      </c>
      <c r="H5" s="2">
        <v>40000</v>
      </c>
      <c r="I5" s="2">
        <v>40500</v>
      </c>
      <c r="J5" s="2">
        <v>40500</v>
      </c>
      <c r="K5" s="2">
        <v>40000</v>
      </c>
      <c r="L5" s="2">
        <v>46000</v>
      </c>
      <c r="M5" s="2">
        <v>41000</v>
      </c>
      <c r="N5" s="2">
        <v>36800</v>
      </c>
      <c r="O5" s="2">
        <v>41800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2490</v>
      </c>
      <c r="D6" s="2">
        <f t="shared" si="0"/>
        <v>2510</v>
      </c>
      <c r="E6" s="2">
        <f t="shared" si="1"/>
        <v>2511.818181818182</v>
      </c>
      <c r="F6" s="5">
        <f t="shared" si="2"/>
        <v>0.8032128514056325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4500</v>
      </c>
    </row>
    <row r="7" spans="1:17" s="2" customFormat="1" ht="15" customHeight="1">
      <c r="A7" s="4" t="s">
        <v>36</v>
      </c>
      <c r="B7" s="2" t="s">
        <v>37</v>
      </c>
      <c r="C7" s="2">
        <v>6370</v>
      </c>
      <c r="D7" s="2">
        <f t="shared" si="0"/>
        <v>6580</v>
      </c>
      <c r="E7" s="2">
        <f t="shared" si="1"/>
        <v>6577.272727272727</v>
      </c>
      <c r="F7" s="5">
        <f t="shared" si="2"/>
        <v>3.2967032967033134</v>
      </c>
      <c r="G7" s="7">
        <v>6050</v>
      </c>
      <c r="H7" s="2">
        <v>4700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7300</v>
      </c>
      <c r="P7" s="2">
        <v>8000</v>
      </c>
      <c r="Q7" s="2">
        <v>7000</v>
      </c>
    </row>
    <row r="8" spans="1:17" s="2" customFormat="1" ht="15" customHeight="1">
      <c r="A8" s="4" t="s">
        <v>38</v>
      </c>
      <c r="B8" s="2" t="s">
        <v>39</v>
      </c>
      <c r="C8" s="2">
        <v>15690</v>
      </c>
      <c r="D8" s="2">
        <f t="shared" si="0"/>
        <v>15460</v>
      </c>
      <c r="E8" s="2">
        <f t="shared" si="1"/>
        <v>15462.727272727272</v>
      </c>
      <c r="F8" s="5">
        <f t="shared" si="2"/>
        <v>-1.4659018483110202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15150</v>
      </c>
      <c r="N8" s="2">
        <v>14500</v>
      </c>
      <c r="O8" s="2">
        <v>19200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7790</v>
      </c>
      <c r="E9" s="2">
        <f t="shared" si="1"/>
        <v>7792.727272727273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3670</v>
      </c>
      <c r="D10" s="2">
        <f t="shared" si="0"/>
        <v>3670</v>
      </c>
      <c r="E10" s="2">
        <f t="shared" si="1"/>
        <v>3667.2727272727275</v>
      </c>
      <c r="F10" s="5">
        <f t="shared" si="2"/>
        <v>0</v>
      </c>
      <c r="G10" s="7">
        <v>2500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3600</v>
      </c>
      <c r="N10" s="2">
        <v>3090</v>
      </c>
      <c r="O10" s="2">
        <v>4000</v>
      </c>
      <c r="P10" s="7">
        <v>4500</v>
      </c>
      <c r="Q10" s="2">
        <v>3800</v>
      </c>
    </row>
    <row r="11" spans="1:17" s="2" customFormat="1" ht="15" customHeight="1">
      <c r="A11" s="4" t="s">
        <v>44</v>
      </c>
      <c r="B11" s="2" t="s">
        <v>45</v>
      </c>
      <c r="C11" s="2">
        <v>1380</v>
      </c>
      <c r="D11" s="2">
        <f t="shared" si="0"/>
        <v>1380</v>
      </c>
      <c r="E11" s="2">
        <f t="shared" si="1"/>
        <v>1377.2727272727273</v>
      </c>
      <c r="F11" s="5">
        <f t="shared" si="2"/>
        <v>0</v>
      </c>
      <c r="G11" s="7">
        <v>1200</v>
      </c>
      <c r="H11" s="2">
        <v>1200</v>
      </c>
      <c r="I11" s="2">
        <v>1500</v>
      </c>
      <c r="J11" s="2">
        <v>1300</v>
      </c>
      <c r="K11" s="2">
        <v>1300</v>
      </c>
      <c r="L11" s="2">
        <v>1800</v>
      </c>
      <c r="M11" s="2">
        <v>1400</v>
      </c>
      <c r="N11" s="2">
        <v>1450</v>
      </c>
      <c r="O11" s="2">
        <v>1500</v>
      </c>
      <c r="P11" s="2">
        <v>1300</v>
      </c>
      <c r="Q11" s="2">
        <v>1200</v>
      </c>
    </row>
    <row r="12" spans="1:17" s="2" customFormat="1" ht="15" customHeight="1">
      <c r="A12" s="4" t="s">
        <v>46</v>
      </c>
      <c r="B12" s="2" t="s">
        <v>47</v>
      </c>
      <c r="C12" s="2">
        <v>32820</v>
      </c>
      <c r="D12" s="2">
        <f t="shared" si="0"/>
        <v>30000</v>
      </c>
      <c r="E12" s="2">
        <f t="shared" si="1"/>
        <v>30000</v>
      </c>
      <c r="F12" s="5">
        <f t="shared" si="2"/>
        <v>-8.592321755027427</v>
      </c>
      <c r="G12" s="7">
        <v>75000</v>
      </c>
      <c r="H12" s="2">
        <v>25000</v>
      </c>
      <c r="I12" s="2">
        <v>6000</v>
      </c>
      <c r="J12" s="2">
        <v>25000</v>
      </c>
      <c r="K12" s="2">
        <v>5000</v>
      </c>
      <c r="L12" s="2">
        <v>20000</v>
      </c>
      <c r="M12" s="2">
        <v>75000</v>
      </c>
      <c r="N12" s="2">
        <v>13000</v>
      </c>
      <c r="O12" s="2">
        <v>50000</v>
      </c>
      <c r="P12" s="2">
        <v>5000</v>
      </c>
      <c r="Q12" s="2">
        <v>31000</v>
      </c>
    </row>
    <row r="13" spans="1:17" s="2" customFormat="1" ht="15" customHeight="1">
      <c r="A13" s="4" t="s">
        <v>48</v>
      </c>
      <c r="B13" s="2" t="s">
        <v>49</v>
      </c>
      <c r="C13" s="2">
        <v>3450</v>
      </c>
      <c r="D13" s="2">
        <f t="shared" si="0"/>
        <v>3490</v>
      </c>
      <c r="E13" s="2">
        <f t="shared" si="1"/>
        <v>3486.3636363636365</v>
      </c>
      <c r="F13" s="5">
        <f t="shared" si="2"/>
        <v>1.1594202898550776</v>
      </c>
      <c r="G13" s="7">
        <v>2000</v>
      </c>
      <c r="H13" s="2">
        <v>4000</v>
      </c>
      <c r="I13" s="2">
        <v>4500</v>
      </c>
      <c r="J13" s="2">
        <v>3500</v>
      </c>
      <c r="K13" s="2">
        <v>4500</v>
      </c>
      <c r="L13" s="2">
        <v>3000</v>
      </c>
      <c r="M13" s="2">
        <v>3500</v>
      </c>
      <c r="N13" s="2">
        <v>3700</v>
      </c>
      <c r="O13" s="7">
        <v>3650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2990</v>
      </c>
      <c r="D14" s="2">
        <f t="shared" si="0"/>
        <v>3040</v>
      </c>
      <c r="E14" s="2">
        <f t="shared" si="1"/>
        <v>3036.3636363636365</v>
      </c>
      <c r="F14" s="5">
        <f t="shared" si="2"/>
        <v>1.6722408026755886</v>
      </c>
      <c r="G14" s="6">
        <v>1300</v>
      </c>
      <c r="H14" s="2">
        <v>3000</v>
      </c>
      <c r="I14" s="2">
        <v>3500</v>
      </c>
      <c r="J14" s="2">
        <v>3000</v>
      </c>
      <c r="K14" s="2">
        <v>3500</v>
      </c>
      <c r="L14" s="2">
        <v>3000</v>
      </c>
      <c r="M14" s="2">
        <v>3000</v>
      </c>
      <c r="N14" s="2">
        <v>3100</v>
      </c>
      <c r="O14" s="2">
        <v>3500</v>
      </c>
      <c r="P14" s="2">
        <v>2500</v>
      </c>
      <c r="Q14" s="7">
        <v>4000</v>
      </c>
    </row>
    <row r="15" spans="1:17" s="2" customFormat="1" ht="15" customHeight="1">
      <c r="A15" s="4" t="s">
        <v>52</v>
      </c>
      <c r="B15" s="2" t="s">
        <v>53</v>
      </c>
      <c r="C15" s="2">
        <v>11690</v>
      </c>
      <c r="D15" s="2">
        <f t="shared" si="0"/>
        <v>11830</v>
      </c>
      <c r="E15" s="2">
        <f t="shared" si="1"/>
        <v>11827.272727272728</v>
      </c>
      <c r="F15" s="5">
        <f t="shared" si="2"/>
        <v>1.1976047904191773</v>
      </c>
      <c r="G15" s="7">
        <v>8000</v>
      </c>
      <c r="H15" s="2">
        <v>15000</v>
      </c>
      <c r="I15" s="2">
        <v>9000</v>
      </c>
      <c r="J15" s="2">
        <v>10000</v>
      </c>
      <c r="K15" s="2">
        <v>15000</v>
      </c>
      <c r="L15" s="2">
        <v>10000</v>
      </c>
      <c r="M15" s="2">
        <v>12000</v>
      </c>
      <c r="N15" s="2">
        <v>14800</v>
      </c>
      <c r="O15" s="2">
        <v>12800</v>
      </c>
      <c r="P15" s="2">
        <v>18000</v>
      </c>
      <c r="Q15" s="2">
        <v>5500</v>
      </c>
    </row>
    <row r="16" spans="1:17" s="2" customFormat="1" ht="15" customHeight="1">
      <c r="A16" s="4" t="s">
        <v>54</v>
      </c>
      <c r="B16" s="2" t="s">
        <v>55</v>
      </c>
      <c r="C16" s="2">
        <v>5820</v>
      </c>
      <c r="D16" s="2">
        <f t="shared" si="0"/>
        <v>5820</v>
      </c>
      <c r="E16" s="2">
        <f t="shared" si="1"/>
        <v>5818.181818181818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56</v>
      </c>
      <c r="B17" s="2" t="s">
        <v>57</v>
      </c>
      <c r="C17" s="2">
        <v>1300</v>
      </c>
      <c r="D17" s="2">
        <f t="shared" si="0"/>
        <v>1280</v>
      </c>
      <c r="E17" s="2">
        <f t="shared" si="1"/>
        <v>1277.2727272727273</v>
      </c>
      <c r="F17" s="5">
        <f t="shared" si="2"/>
        <v>-1.538461538461533</v>
      </c>
      <c r="G17" s="7">
        <v>1000</v>
      </c>
      <c r="H17" s="2">
        <v>900</v>
      </c>
      <c r="I17" s="2">
        <v>1300</v>
      </c>
      <c r="J17" s="2">
        <v>2500</v>
      </c>
      <c r="K17" s="2">
        <v>1000</v>
      </c>
      <c r="L17" s="2">
        <v>1200</v>
      </c>
      <c r="M17" s="2">
        <v>1300</v>
      </c>
      <c r="N17" s="2">
        <v>750</v>
      </c>
      <c r="O17" s="2">
        <v>1600</v>
      </c>
      <c r="P17" s="2">
        <v>900</v>
      </c>
      <c r="Q17" s="2">
        <v>1600</v>
      </c>
    </row>
    <row r="18" spans="1:17" s="2" customFormat="1" ht="15" customHeight="1">
      <c r="A18" s="4" t="s">
        <v>58</v>
      </c>
      <c r="B18" s="2" t="s">
        <v>59</v>
      </c>
      <c r="C18" s="2">
        <v>2570</v>
      </c>
      <c r="D18" s="2">
        <f t="shared" si="0"/>
        <v>2420</v>
      </c>
      <c r="E18" s="2">
        <f t="shared" si="1"/>
        <v>2418.181818181818</v>
      </c>
      <c r="F18" s="5">
        <f t="shared" si="2"/>
        <v>-5.836575875486389</v>
      </c>
      <c r="G18" s="7">
        <v>2000</v>
      </c>
      <c r="H18" s="2">
        <v>1100</v>
      </c>
      <c r="I18" s="2">
        <v>1300</v>
      </c>
      <c r="J18" s="2">
        <v>3000</v>
      </c>
      <c r="K18" s="2">
        <v>1300</v>
      </c>
      <c r="L18" s="2">
        <v>4500</v>
      </c>
      <c r="M18" s="2">
        <v>2500</v>
      </c>
      <c r="N18" s="2">
        <v>2500</v>
      </c>
      <c r="O18" s="2">
        <v>2900</v>
      </c>
      <c r="P18" s="2">
        <v>2500</v>
      </c>
      <c r="Q18" s="2">
        <v>3000</v>
      </c>
    </row>
    <row r="19" spans="1:17" s="2" customFormat="1" ht="15" customHeight="1">
      <c r="A19" s="4" t="s">
        <v>60</v>
      </c>
      <c r="B19" s="2" t="s">
        <v>61</v>
      </c>
      <c r="C19" s="2">
        <v>1880</v>
      </c>
      <c r="D19" s="2">
        <f t="shared" si="0"/>
        <v>1950</v>
      </c>
      <c r="E19" s="2">
        <f t="shared" si="1"/>
        <v>1952.7272727272727</v>
      </c>
      <c r="F19" s="5">
        <f t="shared" si="2"/>
        <v>3.7234042553191387</v>
      </c>
      <c r="G19" s="7">
        <v>2000</v>
      </c>
      <c r="H19" s="2">
        <v>2000</v>
      </c>
      <c r="I19" s="2">
        <v>2500</v>
      </c>
      <c r="J19" s="2">
        <v>2000</v>
      </c>
      <c r="K19" s="2">
        <v>2000</v>
      </c>
      <c r="L19" s="2">
        <v>1500</v>
      </c>
      <c r="M19" s="2">
        <v>1280</v>
      </c>
      <c r="N19" s="2">
        <v>2700</v>
      </c>
      <c r="O19" s="2">
        <v>2000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1290</v>
      </c>
      <c r="D20" s="2">
        <f t="shared" si="0"/>
        <v>1310</v>
      </c>
      <c r="E20" s="2">
        <f t="shared" si="1"/>
        <v>1311.8181818181818</v>
      </c>
      <c r="F20" s="5">
        <f t="shared" si="2"/>
        <v>1.5503875968992276</v>
      </c>
      <c r="G20" s="7">
        <v>1000</v>
      </c>
      <c r="H20" s="2">
        <v>1000</v>
      </c>
      <c r="I20" s="2">
        <v>2500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1400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12590</v>
      </c>
      <c r="D21" s="2">
        <f t="shared" si="0"/>
        <v>12550</v>
      </c>
      <c r="E21" s="2">
        <f>AVERAGE(G21,I21,J21,K21,L21,M21,N21,O21,P21,Q21,H21)</f>
        <v>12545.454545454546</v>
      </c>
      <c r="F21" s="5">
        <f t="shared" si="2"/>
        <v>-0.3177124702144596</v>
      </c>
      <c r="G21" s="7">
        <v>20000</v>
      </c>
      <c r="H21" s="16">
        <v>9000</v>
      </c>
      <c r="I21" s="2">
        <v>8000</v>
      </c>
      <c r="J21" s="2">
        <v>20000</v>
      </c>
      <c r="K21" s="2">
        <v>10000</v>
      </c>
      <c r="L21" s="7">
        <v>16000</v>
      </c>
      <c r="M21" s="2">
        <v>12500</v>
      </c>
      <c r="N21" s="2">
        <v>12000</v>
      </c>
      <c r="O21" s="2">
        <v>14500</v>
      </c>
      <c r="P21" s="7">
        <v>11000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20070</v>
      </c>
      <c r="D22" s="2">
        <f t="shared" si="0"/>
        <v>20030</v>
      </c>
      <c r="E22" s="2">
        <f aca="true" t="shared" si="3" ref="E22:E53">AVERAGE(G22:Q22)</f>
        <v>20027.272727272728</v>
      </c>
      <c r="F22" s="5">
        <f t="shared" si="2"/>
        <v>-0.19930244145490406</v>
      </c>
      <c r="G22" s="7">
        <v>30000</v>
      </c>
      <c r="H22" s="2">
        <v>15000</v>
      </c>
      <c r="I22" s="2">
        <v>11000</v>
      </c>
      <c r="J22" s="2">
        <v>25000</v>
      </c>
      <c r="K22" s="2">
        <v>20000</v>
      </c>
      <c r="L22" s="2">
        <v>23000</v>
      </c>
      <c r="M22" s="8">
        <v>20000</v>
      </c>
      <c r="N22" s="2">
        <v>28000</v>
      </c>
      <c r="O22" s="2">
        <v>25500</v>
      </c>
      <c r="P22" s="2">
        <v>15000</v>
      </c>
      <c r="Q22" s="2">
        <v>7800</v>
      </c>
    </row>
    <row r="23" spans="1:17" s="2" customFormat="1" ht="15" customHeight="1">
      <c r="A23" s="4" t="s">
        <v>68</v>
      </c>
      <c r="B23" s="2" t="s">
        <v>69</v>
      </c>
      <c r="C23" s="2">
        <v>4620</v>
      </c>
      <c r="D23" s="2">
        <f t="shared" si="0"/>
        <v>4620</v>
      </c>
      <c r="E23" s="2">
        <f t="shared" si="3"/>
        <v>4618.181818181818</v>
      </c>
      <c r="F23" s="5">
        <f t="shared" si="2"/>
        <v>0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4300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2600</v>
      </c>
      <c r="D24" s="2">
        <f t="shared" si="0"/>
        <v>2480</v>
      </c>
      <c r="E24" s="2">
        <f t="shared" si="3"/>
        <v>2477.2727272727275</v>
      </c>
      <c r="F24" s="5">
        <f t="shared" si="2"/>
        <v>-4.615384615384613</v>
      </c>
      <c r="G24" s="7">
        <v>2000</v>
      </c>
      <c r="H24" s="2">
        <v>1500</v>
      </c>
      <c r="I24" s="9">
        <v>3000</v>
      </c>
      <c r="J24" s="9">
        <v>3000</v>
      </c>
      <c r="K24" s="7">
        <v>1500</v>
      </c>
      <c r="L24" s="2">
        <v>5000</v>
      </c>
      <c r="M24" s="7">
        <v>2500</v>
      </c>
      <c r="N24" s="2">
        <v>1450</v>
      </c>
      <c r="O24" s="2">
        <v>2300</v>
      </c>
      <c r="P24" s="2">
        <v>2000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6750</v>
      </c>
      <c r="D25" s="2">
        <f t="shared" si="0"/>
        <v>6780</v>
      </c>
      <c r="E25" s="2">
        <f t="shared" si="3"/>
        <v>6781.818181818182</v>
      </c>
      <c r="F25" s="5">
        <f t="shared" si="2"/>
        <v>0.44444444444444287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5600</v>
      </c>
      <c r="P25" s="2">
        <v>7000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3400</v>
      </c>
      <c r="D26" s="2">
        <f t="shared" si="0"/>
        <v>3380</v>
      </c>
      <c r="E26" s="2">
        <f t="shared" si="3"/>
        <v>3381.818181818182</v>
      </c>
      <c r="F26" s="5">
        <f t="shared" si="2"/>
        <v>-0.5882352941176521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3800</v>
      </c>
      <c r="P26" s="2">
        <v>4300</v>
      </c>
      <c r="Q26" s="2">
        <v>3300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993.6363636363636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1020</v>
      </c>
    </row>
    <row r="28" spans="1:17" s="2" customFormat="1" ht="15" customHeight="1">
      <c r="A28" s="4" t="s">
        <v>79</v>
      </c>
      <c r="B28" s="2" t="s">
        <v>80</v>
      </c>
      <c r="C28" s="2">
        <v>1270</v>
      </c>
      <c r="D28" s="2">
        <f t="shared" si="0"/>
        <v>1270</v>
      </c>
      <c r="E28" s="2">
        <f t="shared" si="3"/>
        <v>1268.1818181818182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1250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7709.090909090909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1040</v>
      </c>
      <c r="D30" s="2">
        <f t="shared" si="0"/>
        <v>1090</v>
      </c>
      <c r="E30" s="2">
        <f t="shared" si="3"/>
        <v>1086.3636363636363</v>
      </c>
      <c r="F30" s="5">
        <f t="shared" si="2"/>
        <v>4.807692307692307</v>
      </c>
      <c r="G30" s="7">
        <v>1000</v>
      </c>
      <c r="H30" s="2">
        <v>1500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4710</v>
      </c>
      <c r="D31" s="2">
        <f t="shared" si="0"/>
        <v>4710</v>
      </c>
      <c r="E31" s="2">
        <f t="shared" si="3"/>
        <v>4713.636363636364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4800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1150</v>
      </c>
      <c r="E33" s="2">
        <f t="shared" si="3"/>
        <v>1145.4545454545455</v>
      </c>
      <c r="F33" s="5">
        <f t="shared" si="2"/>
        <v>0.8771929824561369</v>
      </c>
      <c r="G33" s="7">
        <v>1300</v>
      </c>
      <c r="H33" s="2">
        <v>1300</v>
      </c>
      <c r="I33" s="2">
        <v>1100</v>
      </c>
      <c r="J33" s="2">
        <v>1000</v>
      </c>
      <c r="K33" s="2">
        <v>1350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11380</v>
      </c>
      <c r="D43" s="2">
        <f t="shared" si="4"/>
        <v>11380</v>
      </c>
      <c r="E43" s="2">
        <f t="shared" si="3"/>
        <v>11381.818181818182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17200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2000</v>
      </c>
      <c r="E47" s="2">
        <f t="shared" si="3"/>
        <v>2000</v>
      </c>
      <c r="F47" s="5">
        <f t="shared" si="5"/>
        <v>2.564102564102555</v>
      </c>
      <c r="G47" s="7">
        <v>2000</v>
      </c>
      <c r="H47" s="2">
        <v>2000</v>
      </c>
      <c r="I47" s="2">
        <v>2000</v>
      </c>
      <c r="J47" s="2">
        <v>2000</v>
      </c>
      <c r="K47" s="2">
        <v>2000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3320</v>
      </c>
      <c r="D49" s="2">
        <f t="shared" si="4"/>
        <v>3320</v>
      </c>
      <c r="E49" s="2">
        <f t="shared" si="3"/>
        <v>3318.181818181818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3500</v>
      </c>
      <c r="K49" s="2">
        <v>3500</v>
      </c>
      <c r="L49" s="2">
        <v>3500</v>
      </c>
      <c r="M49" s="2">
        <v>3500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3680</v>
      </c>
      <c r="D50" s="2">
        <f t="shared" si="4"/>
        <v>3680</v>
      </c>
      <c r="E50" s="2">
        <f t="shared" si="3"/>
        <v>3681.818181818182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4000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14180</v>
      </c>
      <c r="D51" s="2">
        <f t="shared" si="4"/>
        <v>14180</v>
      </c>
      <c r="E51" s="2">
        <f t="shared" si="3"/>
        <v>14181.818181818182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13000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13750</v>
      </c>
      <c r="D54" s="2">
        <f t="shared" si="4"/>
        <v>13750</v>
      </c>
      <c r="E54" s="2">
        <f aca="true" t="shared" si="6" ref="E54:E85">AVERAGE(G54:Q54)</f>
        <v>13745.454545454546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17200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25820</v>
      </c>
      <c r="D59" s="2">
        <f t="shared" si="4"/>
        <v>25820</v>
      </c>
      <c r="E59" s="2">
        <f t="shared" si="6"/>
        <v>25818.18181818182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51360</v>
      </c>
      <c r="D60" s="2">
        <f t="shared" si="4"/>
        <v>51360</v>
      </c>
      <c r="E60" s="2">
        <f t="shared" si="6"/>
        <v>51363.63636363636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3550</v>
      </c>
      <c r="D83" s="2">
        <f t="shared" si="7"/>
        <v>3550</v>
      </c>
      <c r="E83" s="2">
        <f t="shared" si="6"/>
        <v>3545.4545454545455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2550</v>
      </c>
      <c r="D84" s="2">
        <f t="shared" si="7"/>
        <v>2550</v>
      </c>
      <c r="E84" s="2">
        <f t="shared" si="6"/>
        <v>2545.4545454545455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6"/>
  <dimension ref="A1:S94"/>
  <sheetViews>
    <sheetView showGridLines="0" tabSelected="1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200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40370</v>
      </c>
      <c r="D5" s="2">
        <f aca="true" t="shared" si="0" ref="D5:D36">ROUND(E5,-1)</f>
        <v>37120</v>
      </c>
      <c r="E5" s="2">
        <f aca="true" t="shared" si="1" ref="E5:E20">AVERAGE(G5:Q5)</f>
        <v>37118.181818181816</v>
      </c>
      <c r="F5" s="5">
        <f aca="true" t="shared" si="2" ref="F5:F36">D5/C5*100-100</f>
        <v>-8.050532573693332</v>
      </c>
      <c r="G5" s="6">
        <v>39500</v>
      </c>
      <c r="H5" s="2">
        <v>40000</v>
      </c>
      <c r="I5" s="2">
        <v>40500</v>
      </c>
      <c r="J5" s="2">
        <v>40500</v>
      </c>
      <c r="K5" s="2">
        <v>40000</v>
      </c>
      <c r="L5" s="2">
        <v>46000</v>
      </c>
      <c r="M5" s="2">
        <v>4200</v>
      </c>
      <c r="N5" s="2">
        <v>36800</v>
      </c>
      <c r="O5" s="2">
        <v>41800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2510</v>
      </c>
      <c r="D6" s="2">
        <f t="shared" si="0"/>
        <v>2540</v>
      </c>
      <c r="E6" s="2">
        <f t="shared" si="1"/>
        <v>2539.090909090909</v>
      </c>
      <c r="F6" s="5">
        <f t="shared" si="2"/>
        <v>1.1952191235059786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4800</v>
      </c>
    </row>
    <row r="7" spans="1:17" s="2" customFormat="1" ht="15" customHeight="1">
      <c r="A7" s="4" t="s">
        <v>36</v>
      </c>
      <c r="B7" s="2" t="s">
        <v>37</v>
      </c>
      <c r="C7" s="2">
        <v>6580</v>
      </c>
      <c r="D7" s="2">
        <f t="shared" si="0"/>
        <v>6580</v>
      </c>
      <c r="E7" s="2">
        <f t="shared" si="1"/>
        <v>6577.272727272727</v>
      </c>
      <c r="F7" s="5">
        <f t="shared" si="2"/>
        <v>0</v>
      </c>
      <c r="G7" s="7">
        <v>6050</v>
      </c>
      <c r="H7" s="2">
        <v>4700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7300</v>
      </c>
      <c r="P7" s="2">
        <v>8000</v>
      </c>
      <c r="Q7" s="2">
        <v>7000</v>
      </c>
    </row>
    <row r="8" spans="1:17" s="2" customFormat="1" ht="15" customHeight="1">
      <c r="A8" s="4" t="s">
        <v>38</v>
      </c>
      <c r="B8" s="2" t="s">
        <v>39</v>
      </c>
      <c r="C8" s="2">
        <v>15460</v>
      </c>
      <c r="D8" s="2">
        <f t="shared" si="0"/>
        <v>15460</v>
      </c>
      <c r="E8" s="2">
        <f t="shared" si="1"/>
        <v>15462.727272727272</v>
      </c>
      <c r="F8" s="5">
        <f t="shared" si="2"/>
        <v>0</v>
      </c>
      <c r="G8" s="7">
        <v>13340</v>
      </c>
      <c r="H8" s="2">
        <v>20000</v>
      </c>
      <c r="I8" s="2">
        <v>13500</v>
      </c>
      <c r="J8" s="2">
        <v>14500</v>
      </c>
      <c r="K8" s="2">
        <v>16600</v>
      </c>
      <c r="L8" s="2">
        <v>14500</v>
      </c>
      <c r="M8" s="2">
        <v>15150</v>
      </c>
      <c r="N8" s="2">
        <v>14500</v>
      </c>
      <c r="O8" s="2">
        <v>19200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7790</v>
      </c>
      <c r="D9" s="2">
        <f t="shared" si="0"/>
        <v>7790</v>
      </c>
      <c r="E9" s="2">
        <f t="shared" si="1"/>
        <v>7792.727272727273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7500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3670</v>
      </c>
      <c r="D10" s="2">
        <f t="shared" si="0"/>
        <v>3670</v>
      </c>
      <c r="E10" s="2">
        <f t="shared" si="1"/>
        <v>3672.7272727272725</v>
      </c>
      <c r="F10" s="5">
        <f t="shared" si="2"/>
        <v>0</v>
      </c>
      <c r="G10" s="7">
        <v>2500</v>
      </c>
      <c r="H10" s="2">
        <v>4000</v>
      </c>
      <c r="I10" s="2">
        <v>3500</v>
      </c>
      <c r="J10" s="2">
        <v>3000</v>
      </c>
      <c r="K10" s="2">
        <v>3600</v>
      </c>
      <c r="L10" s="2">
        <v>5000</v>
      </c>
      <c r="M10" s="2">
        <v>3500</v>
      </c>
      <c r="N10" s="2">
        <v>3300</v>
      </c>
      <c r="O10" s="2">
        <v>4000</v>
      </c>
      <c r="P10" s="7">
        <v>4500</v>
      </c>
      <c r="Q10" s="2">
        <v>3500</v>
      </c>
    </row>
    <row r="11" spans="1:17" s="2" customFormat="1" ht="15" customHeight="1">
      <c r="A11" s="4" t="s">
        <v>44</v>
      </c>
      <c r="B11" s="2" t="s">
        <v>45</v>
      </c>
      <c r="C11" s="2">
        <v>1380</v>
      </c>
      <c r="D11" s="2">
        <f t="shared" si="0"/>
        <v>1390</v>
      </c>
      <c r="E11" s="2">
        <f t="shared" si="1"/>
        <v>1386.3636363636363</v>
      </c>
      <c r="F11" s="5">
        <f t="shared" si="2"/>
        <v>0.7246376811594217</v>
      </c>
      <c r="G11" s="7">
        <v>1200</v>
      </c>
      <c r="H11" s="2">
        <v>1200</v>
      </c>
      <c r="I11" s="2">
        <v>1500</v>
      </c>
      <c r="J11" s="2">
        <v>1200</v>
      </c>
      <c r="K11" s="2">
        <v>1300</v>
      </c>
      <c r="L11" s="2">
        <v>1800</v>
      </c>
      <c r="M11" s="2">
        <v>1500</v>
      </c>
      <c r="N11" s="2">
        <v>1450</v>
      </c>
      <c r="O11" s="2">
        <v>1500</v>
      </c>
      <c r="P11" s="2">
        <v>1300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30000</v>
      </c>
      <c r="D12" s="2">
        <f t="shared" si="0"/>
        <v>30090</v>
      </c>
      <c r="E12" s="2">
        <f t="shared" si="1"/>
        <v>30090.909090909092</v>
      </c>
      <c r="F12" s="5">
        <f t="shared" si="2"/>
        <v>0.29999999999998295</v>
      </c>
      <c r="G12" s="7">
        <v>75000</v>
      </c>
      <c r="H12" s="2">
        <v>25000</v>
      </c>
      <c r="I12" s="2">
        <v>5000</v>
      </c>
      <c r="J12" s="2">
        <v>25000</v>
      </c>
      <c r="K12" s="2">
        <v>5000</v>
      </c>
      <c r="L12" s="2">
        <v>20000</v>
      </c>
      <c r="M12" s="2">
        <v>75000</v>
      </c>
      <c r="N12" s="2">
        <v>13000</v>
      </c>
      <c r="O12" s="2">
        <v>50000</v>
      </c>
      <c r="P12" s="2">
        <v>5000</v>
      </c>
      <c r="Q12" s="2">
        <v>33000</v>
      </c>
    </row>
    <row r="13" spans="1:17" s="2" customFormat="1" ht="15" customHeight="1">
      <c r="A13" s="4" t="s">
        <v>48</v>
      </c>
      <c r="B13" s="2" t="s">
        <v>49</v>
      </c>
      <c r="C13" s="2">
        <v>3490</v>
      </c>
      <c r="D13" s="2">
        <f t="shared" si="0"/>
        <v>3500</v>
      </c>
      <c r="E13" s="2">
        <f t="shared" si="1"/>
        <v>3500</v>
      </c>
      <c r="F13" s="5">
        <f t="shared" si="2"/>
        <v>0.28653295128940215</v>
      </c>
      <c r="G13" s="7">
        <v>2000</v>
      </c>
      <c r="H13" s="2">
        <v>4000</v>
      </c>
      <c r="I13" s="2">
        <v>4500</v>
      </c>
      <c r="J13" s="2">
        <v>3500</v>
      </c>
      <c r="K13" s="2">
        <v>4500</v>
      </c>
      <c r="L13" s="2">
        <v>3000</v>
      </c>
      <c r="M13" s="2">
        <v>3500</v>
      </c>
      <c r="N13" s="2">
        <v>4200</v>
      </c>
      <c r="O13" s="7">
        <v>3500</v>
      </c>
      <c r="P13" s="2">
        <v>2500</v>
      </c>
      <c r="Q13" s="2">
        <v>3300</v>
      </c>
    </row>
    <row r="14" spans="1:17" s="2" customFormat="1" ht="15" customHeight="1">
      <c r="A14" s="4" t="s">
        <v>50</v>
      </c>
      <c r="B14" s="2" t="s">
        <v>51</v>
      </c>
      <c r="C14" s="2">
        <v>3040</v>
      </c>
      <c r="D14" s="2">
        <f t="shared" si="0"/>
        <v>2950</v>
      </c>
      <c r="E14" s="2">
        <f t="shared" si="1"/>
        <v>2945.4545454545455</v>
      </c>
      <c r="F14" s="5">
        <f t="shared" si="2"/>
        <v>-2.9605263157894655</v>
      </c>
      <c r="G14" s="6">
        <v>1300</v>
      </c>
      <c r="H14" s="2">
        <v>3000</v>
      </c>
      <c r="I14" s="2">
        <v>3000</v>
      </c>
      <c r="J14" s="2">
        <v>3000</v>
      </c>
      <c r="K14" s="2">
        <v>3500</v>
      </c>
      <c r="L14" s="2">
        <v>3000</v>
      </c>
      <c r="M14" s="2">
        <v>3000</v>
      </c>
      <c r="N14" s="2">
        <v>3100</v>
      </c>
      <c r="O14" s="2">
        <v>3000</v>
      </c>
      <c r="P14" s="2">
        <v>2500</v>
      </c>
      <c r="Q14" s="7">
        <v>4000</v>
      </c>
    </row>
    <row r="15" spans="1:17" s="2" customFormat="1" ht="15" customHeight="1">
      <c r="A15" s="4" t="s">
        <v>52</v>
      </c>
      <c r="B15" s="2" t="s">
        <v>53</v>
      </c>
      <c r="C15" s="2">
        <v>11830</v>
      </c>
      <c r="D15" s="2">
        <f t="shared" si="0"/>
        <v>11850</v>
      </c>
      <c r="E15" s="2">
        <f t="shared" si="1"/>
        <v>11854.545454545454</v>
      </c>
      <c r="F15" s="5">
        <f t="shared" si="2"/>
        <v>0.169061707523241</v>
      </c>
      <c r="G15" s="7">
        <v>8000</v>
      </c>
      <c r="H15" s="2">
        <v>15000</v>
      </c>
      <c r="I15" s="2">
        <v>9000</v>
      </c>
      <c r="J15" s="2">
        <v>10000</v>
      </c>
      <c r="K15" s="2">
        <v>15000</v>
      </c>
      <c r="L15" s="2">
        <v>10000</v>
      </c>
      <c r="M15" s="2">
        <v>12000</v>
      </c>
      <c r="N15" s="2">
        <v>14800</v>
      </c>
      <c r="O15" s="2">
        <v>12800</v>
      </c>
      <c r="P15" s="2">
        <v>18000</v>
      </c>
      <c r="Q15" s="2">
        <v>5800</v>
      </c>
    </row>
    <row r="16" spans="1:17" s="2" customFormat="1" ht="15" customHeight="1">
      <c r="A16" s="4" t="s">
        <v>54</v>
      </c>
      <c r="B16" s="2" t="s">
        <v>55</v>
      </c>
      <c r="C16" s="2">
        <v>5820</v>
      </c>
      <c r="D16" s="2">
        <f t="shared" si="0"/>
        <v>5910</v>
      </c>
      <c r="E16" s="2">
        <f t="shared" si="1"/>
        <v>5909.090909090909</v>
      </c>
      <c r="F16" s="5">
        <f t="shared" si="2"/>
        <v>1.546391752577307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5000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1280</v>
      </c>
      <c r="D17" s="2">
        <f t="shared" si="0"/>
        <v>1130</v>
      </c>
      <c r="E17" s="2">
        <f t="shared" si="1"/>
        <v>1125.4545454545455</v>
      </c>
      <c r="F17" s="5">
        <f t="shared" si="2"/>
        <v>-11.71875</v>
      </c>
      <c r="G17" s="7">
        <v>1000</v>
      </c>
      <c r="H17" s="2">
        <v>900</v>
      </c>
      <c r="I17" s="2">
        <v>1300</v>
      </c>
      <c r="J17" s="2">
        <v>1700</v>
      </c>
      <c r="K17" s="2">
        <v>1000</v>
      </c>
      <c r="L17" s="2">
        <v>1200</v>
      </c>
      <c r="M17" s="2">
        <v>1100</v>
      </c>
      <c r="N17" s="2">
        <v>780</v>
      </c>
      <c r="O17" s="2">
        <v>1100</v>
      </c>
      <c r="P17" s="2">
        <v>900</v>
      </c>
      <c r="Q17" s="2">
        <v>1400</v>
      </c>
    </row>
    <row r="18" spans="1:17" s="2" customFormat="1" ht="15" customHeight="1">
      <c r="A18" s="4" t="s">
        <v>58</v>
      </c>
      <c r="B18" s="2" t="s">
        <v>59</v>
      </c>
      <c r="C18" s="2">
        <v>2420</v>
      </c>
      <c r="D18" s="2">
        <f t="shared" si="0"/>
        <v>2330</v>
      </c>
      <c r="E18" s="2">
        <f t="shared" si="1"/>
        <v>2327.2727272727275</v>
      </c>
      <c r="F18" s="5">
        <f t="shared" si="2"/>
        <v>-3.719008264462815</v>
      </c>
      <c r="G18" s="7">
        <v>2000</v>
      </c>
      <c r="H18" s="2">
        <v>1000</v>
      </c>
      <c r="I18" s="2">
        <v>1300</v>
      </c>
      <c r="J18" s="2">
        <v>2500</v>
      </c>
      <c r="K18" s="2">
        <v>1300</v>
      </c>
      <c r="L18" s="2">
        <v>4500</v>
      </c>
      <c r="M18" s="2">
        <v>2300</v>
      </c>
      <c r="N18" s="2">
        <v>2200</v>
      </c>
      <c r="O18" s="2">
        <v>3000</v>
      </c>
      <c r="P18" s="2">
        <v>2500</v>
      </c>
      <c r="Q18" s="2">
        <v>3000</v>
      </c>
    </row>
    <row r="19" spans="1:17" s="2" customFormat="1" ht="15" customHeight="1">
      <c r="A19" s="4" t="s">
        <v>60</v>
      </c>
      <c r="B19" s="2" t="s">
        <v>61</v>
      </c>
      <c r="C19" s="2">
        <v>1950</v>
      </c>
      <c r="D19" s="2">
        <f t="shared" si="0"/>
        <v>1990</v>
      </c>
      <c r="E19" s="2">
        <f t="shared" si="1"/>
        <v>1993.6363636363637</v>
      </c>
      <c r="F19" s="5">
        <f t="shared" si="2"/>
        <v>2.051282051282044</v>
      </c>
      <c r="G19" s="7">
        <v>2300</v>
      </c>
      <c r="H19" s="2">
        <v>2500</v>
      </c>
      <c r="I19" s="2">
        <v>2500</v>
      </c>
      <c r="J19" s="2">
        <v>1800</v>
      </c>
      <c r="K19" s="2">
        <v>2000</v>
      </c>
      <c r="L19" s="2">
        <v>1500</v>
      </c>
      <c r="M19" s="2">
        <v>1280</v>
      </c>
      <c r="N19" s="2">
        <v>2700</v>
      </c>
      <c r="O19" s="2">
        <v>1850</v>
      </c>
      <c r="P19" s="2">
        <v>1000</v>
      </c>
      <c r="Q19" s="2">
        <v>2500</v>
      </c>
    </row>
    <row r="20" spans="1:17" s="2" customFormat="1" ht="15" customHeight="1">
      <c r="A20" s="4" t="s">
        <v>62</v>
      </c>
      <c r="B20" s="2" t="s">
        <v>63</v>
      </c>
      <c r="C20" s="2">
        <v>1310</v>
      </c>
      <c r="D20" s="2">
        <f t="shared" si="0"/>
        <v>1300</v>
      </c>
      <c r="E20" s="2">
        <f t="shared" si="1"/>
        <v>1298.1818181818182</v>
      </c>
      <c r="F20" s="5">
        <f t="shared" si="2"/>
        <v>-0.7633587786259568</v>
      </c>
      <c r="G20" s="7">
        <v>1000</v>
      </c>
      <c r="H20" s="2">
        <v>1000</v>
      </c>
      <c r="I20" s="2">
        <v>2500</v>
      </c>
      <c r="J20" s="2">
        <v>1200</v>
      </c>
      <c r="K20" s="2">
        <v>900</v>
      </c>
      <c r="L20" s="2">
        <v>1500</v>
      </c>
      <c r="M20" s="2">
        <v>1300</v>
      </c>
      <c r="N20" s="7">
        <v>330</v>
      </c>
      <c r="O20" s="2">
        <v>1250</v>
      </c>
      <c r="P20" s="2">
        <v>1000</v>
      </c>
      <c r="Q20" s="2">
        <v>2300</v>
      </c>
    </row>
    <row r="21" spans="1:17" s="2" customFormat="1" ht="15" customHeight="1">
      <c r="A21" s="4" t="s">
        <v>64</v>
      </c>
      <c r="B21" s="2" t="s">
        <v>65</v>
      </c>
      <c r="C21" s="2">
        <v>12550</v>
      </c>
      <c r="D21" s="2">
        <f t="shared" si="0"/>
        <v>12550</v>
      </c>
      <c r="E21" s="2">
        <f>AVERAGE(G21,I21,J21,K21,L21,M21,N21,O21,P21,Q21,H21)</f>
        <v>12545.454545454546</v>
      </c>
      <c r="F21" s="5">
        <f t="shared" si="2"/>
        <v>0</v>
      </c>
      <c r="G21" s="7">
        <v>20000</v>
      </c>
      <c r="H21" s="16">
        <v>9000</v>
      </c>
      <c r="I21" s="2">
        <v>7000</v>
      </c>
      <c r="J21" s="2">
        <v>20000</v>
      </c>
      <c r="K21" s="2">
        <v>10000</v>
      </c>
      <c r="L21" s="7">
        <v>16000</v>
      </c>
      <c r="M21" s="2">
        <v>12500</v>
      </c>
      <c r="N21" s="2">
        <v>13500</v>
      </c>
      <c r="O21" s="2">
        <v>14000</v>
      </c>
      <c r="P21" s="7">
        <v>11000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20030</v>
      </c>
      <c r="D22" s="2">
        <f t="shared" si="0"/>
        <v>18210</v>
      </c>
      <c r="E22" s="2">
        <f aca="true" t="shared" si="3" ref="E22:E53">AVERAGE(G22:Q22)</f>
        <v>18209.090909090908</v>
      </c>
      <c r="F22" s="5">
        <f t="shared" si="2"/>
        <v>-9.086370444333497</v>
      </c>
      <c r="G22" s="7">
        <v>30000</v>
      </c>
      <c r="H22" s="2">
        <v>15000</v>
      </c>
      <c r="I22" s="2">
        <v>10000</v>
      </c>
      <c r="J22" s="2">
        <v>25000</v>
      </c>
      <c r="K22" s="2">
        <v>20000</v>
      </c>
      <c r="L22" s="2">
        <v>23000</v>
      </c>
      <c r="M22" s="8">
        <v>20000</v>
      </c>
      <c r="N22" s="2">
        <v>17000</v>
      </c>
      <c r="O22" s="2">
        <v>18000</v>
      </c>
      <c r="P22" s="2">
        <v>15000</v>
      </c>
      <c r="Q22" s="2">
        <v>7300</v>
      </c>
    </row>
    <row r="23" spans="1:17" s="2" customFormat="1" ht="15" customHeight="1">
      <c r="A23" s="4" t="s">
        <v>68</v>
      </c>
      <c r="B23" s="2" t="s">
        <v>69</v>
      </c>
      <c r="C23" s="2">
        <v>4620</v>
      </c>
      <c r="D23" s="2">
        <f t="shared" si="0"/>
        <v>4500</v>
      </c>
      <c r="E23" s="2">
        <f t="shared" si="3"/>
        <v>4500</v>
      </c>
      <c r="F23" s="5">
        <f t="shared" si="2"/>
        <v>-2.597402597402592</v>
      </c>
      <c r="G23" s="7">
        <v>3000</v>
      </c>
      <c r="H23" s="2">
        <v>3000</v>
      </c>
      <c r="I23" s="2">
        <v>6000</v>
      </c>
      <c r="J23" s="2">
        <v>4000</v>
      </c>
      <c r="K23" s="2">
        <v>5000</v>
      </c>
      <c r="L23" s="2">
        <v>6000</v>
      </c>
      <c r="M23" s="2">
        <v>4300</v>
      </c>
      <c r="N23" s="2">
        <v>5000</v>
      </c>
      <c r="O23" s="2">
        <v>5000</v>
      </c>
      <c r="P23" s="2">
        <v>5000</v>
      </c>
      <c r="Q23" s="2">
        <v>3200</v>
      </c>
    </row>
    <row r="24" spans="1:17" s="2" customFormat="1" ht="15" customHeight="1">
      <c r="A24" s="4" t="s">
        <v>70</v>
      </c>
      <c r="B24" s="2" t="s">
        <v>71</v>
      </c>
      <c r="C24" s="2">
        <v>2480</v>
      </c>
      <c r="D24" s="2">
        <f t="shared" si="0"/>
        <v>2370</v>
      </c>
      <c r="E24" s="2">
        <f t="shared" si="3"/>
        <v>2372.7272727272725</v>
      </c>
      <c r="F24" s="5">
        <f t="shared" si="2"/>
        <v>-4.435483870967744</v>
      </c>
      <c r="G24" s="7">
        <v>2000</v>
      </c>
      <c r="H24" s="2">
        <v>1500</v>
      </c>
      <c r="I24" s="9">
        <v>1500</v>
      </c>
      <c r="J24" s="9">
        <v>3000</v>
      </c>
      <c r="K24" s="7">
        <v>1500</v>
      </c>
      <c r="L24" s="2">
        <v>5000</v>
      </c>
      <c r="M24" s="7">
        <v>2500</v>
      </c>
      <c r="N24" s="2">
        <v>1800</v>
      </c>
      <c r="O24" s="2">
        <v>2300</v>
      </c>
      <c r="P24" s="2">
        <v>2000</v>
      </c>
      <c r="Q24" s="7">
        <v>3000</v>
      </c>
    </row>
    <row r="25" spans="1:17" s="2" customFormat="1" ht="15" customHeight="1">
      <c r="A25" s="4" t="s">
        <v>73</v>
      </c>
      <c r="B25" s="2" t="s">
        <v>74</v>
      </c>
      <c r="C25" s="2">
        <v>6780</v>
      </c>
      <c r="D25" s="2">
        <f t="shared" si="0"/>
        <v>6780</v>
      </c>
      <c r="E25" s="2">
        <f t="shared" si="3"/>
        <v>6781.818181818182</v>
      </c>
      <c r="F25" s="5">
        <f t="shared" si="2"/>
        <v>0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8500</v>
      </c>
      <c r="O25" s="2">
        <v>5600</v>
      </c>
      <c r="P25" s="2">
        <v>7000</v>
      </c>
      <c r="Q25" s="2">
        <v>6000</v>
      </c>
    </row>
    <row r="26" spans="1:17" s="2" customFormat="1" ht="15" customHeight="1">
      <c r="A26" s="4" t="s">
        <v>75</v>
      </c>
      <c r="B26" s="2" t="s">
        <v>76</v>
      </c>
      <c r="C26" s="2">
        <v>3380</v>
      </c>
      <c r="D26" s="2">
        <f t="shared" si="0"/>
        <v>3380</v>
      </c>
      <c r="E26" s="2">
        <f t="shared" si="3"/>
        <v>3381.818181818182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3300</v>
      </c>
      <c r="N26" s="2">
        <v>2000</v>
      </c>
      <c r="O26" s="2">
        <v>3800</v>
      </c>
      <c r="P26" s="2">
        <v>4300</v>
      </c>
      <c r="Q26" s="2">
        <v>3300</v>
      </c>
    </row>
    <row r="27" spans="1:17" s="2" customFormat="1" ht="15" customHeight="1">
      <c r="A27" s="4" t="s">
        <v>77</v>
      </c>
      <c r="B27" s="2" t="s">
        <v>78</v>
      </c>
      <c r="C27" s="2">
        <v>990</v>
      </c>
      <c r="D27" s="2">
        <f t="shared" si="0"/>
        <v>990</v>
      </c>
      <c r="E27" s="2">
        <f t="shared" si="3"/>
        <v>993.6363636363636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1000</v>
      </c>
      <c r="Q27" s="2">
        <v>1020</v>
      </c>
    </row>
    <row r="28" spans="1:17" s="2" customFormat="1" ht="15" customHeight="1">
      <c r="A28" s="4" t="s">
        <v>79</v>
      </c>
      <c r="B28" s="2" t="s">
        <v>80</v>
      </c>
      <c r="C28" s="2">
        <v>1270</v>
      </c>
      <c r="D28" s="2">
        <f t="shared" si="0"/>
        <v>1270</v>
      </c>
      <c r="E28" s="2">
        <f t="shared" si="3"/>
        <v>1268.1818181818182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1300</v>
      </c>
      <c r="P28" s="2">
        <v>1250</v>
      </c>
      <c r="Q28" s="2">
        <v>1250</v>
      </c>
    </row>
    <row r="29" spans="1:17" s="2" customFormat="1" ht="15" customHeight="1">
      <c r="A29" s="4" t="s">
        <v>81</v>
      </c>
      <c r="B29" s="2" t="s">
        <v>82</v>
      </c>
      <c r="C29" s="2">
        <v>7710</v>
      </c>
      <c r="D29" s="2">
        <f t="shared" si="0"/>
        <v>7710</v>
      </c>
      <c r="E29" s="2">
        <f t="shared" si="3"/>
        <v>7710</v>
      </c>
      <c r="F29" s="5">
        <f t="shared" si="2"/>
        <v>0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7820</v>
      </c>
    </row>
    <row r="30" spans="1:17" s="2" customFormat="1" ht="15" customHeight="1">
      <c r="A30" s="4" t="s">
        <v>83</v>
      </c>
      <c r="B30" s="2" t="s">
        <v>84</v>
      </c>
      <c r="C30" s="2">
        <v>1090</v>
      </c>
      <c r="D30" s="2">
        <f t="shared" si="0"/>
        <v>1100</v>
      </c>
      <c r="E30" s="2">
        <f t="shared" si="3"/>
        <v>1095.4545454545455</v>
      </c>
      <c r="F30" s="5">
        <f t="shared" si="2"/>
        <v>0.9174311926605441</v>
      </c>
      <c r="G30" s="7">
        <v>1000</v>
      </c>
      <c r="H30" s="2">
        <v>1500</v>
      </c>
      <c r="I30" s="2">
        <v>800</v>
      </c>
      <c r="J30" s="2">
        <v>1000</v>
      </c>
      <c r="K30" s="2">
        <v>1000</v>
      </c>
      <c r="L30" s="2">
        <v>1000</v>
      </c>
      <c r="M30" s="2">
        <v>1150</v>
      </c>
      <c r="N30" s="2">
        <v>1500</v>
      </c>
      <c r="O30" s="2">
        <v>1100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4710</v>
      </c>
      <c r="D31" s="2">
        <f t="shared" si="0"/>
        <v>4720</v>
      </c>
      <c r="E31" s="2">
        <f t="shared" si="3"/>
        <v>4716.363636363636</v>
      </c>
      <c r="F31" s="5">
        <f t="shared" si="2"/>
        <v>0.21231422505307762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6000</v>
      </c>
      <c r="P31" s="2">
        <v>4450</v>
      </c>
      <c r="Q31" s="2">
        <v>4830</v>
      </c>
    </row>
    <row r="32" spans="1:17" s="2" customFormat="1" ht="15" customHeight="1">
      <c r="A32" s="4" t="s">
        <v>87</v>
      </c>
      <c r="B32" s="2" t="s">
        <v>88</v>
      </c>
      <c r="C32" s="2">
        <v>3540</v>
      </c>
      <c r="D32" s="2">
        <f t="shared" si="0"/>
        <v>3540</v>
      </c>
      <c r="E32" s="2">
        <f t="shared" si="3"/>
        <v>3541.818181818182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3860</v>
      </c>
      <c r="P32" s="2">
        <v>3950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1150</v>
      </c>
      <c r="D33" s="2">
        <f t="shared" si="0"/>
        <v>1150</v>
      </c>
      <c r="E33" s="2">
        <f t="shared" si="3"/>
        <v>1148.1818181818182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1350</v>
      </c>
      <c r="L33" s="2">
        <v>1000</v>
      </c>
      <c r="M33" s="2">
        <v>1200</v>
      </c>
      <c r="N33" s="2">
        <v>900</v>
      </c>
      <c r="O33" s="2">
        <v>1200</v>
      </c>
      <c r="P33" s="2">
        <v>1250</v>
      </c>
      <c r="Q33" s="2">
        <v>1030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5020</v>
      </c>
      <c r="E42" s="2">
        <f t="shared" si="3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11380</v>
      </c>
      <c r="D43" s="2">
        <f t="shared" si="4"/>
        <v>11380</v>
      </c>
      <c r="E43" s="2">
        <f t="shared" si="3"/>
        <v>11381.818181818182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17200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2000</v>
      </c>
      <c r="D47" s="2">
        <f t="shared" si="4"/>
        <v>2000</v>
      </c>
      <c r="E47" s="2">
        <f t="shared" si="3"/>
        <v>2000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2000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3320</v>
      </c>
      <c r="D49" s="2">
        <f t="shared" si="4"/>
        <v>3320</v>
      </c>
      <c r="E49" s="2">
        <f t="shared" si="3"/>
        <v>3318.181818181818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3500</v>
      </c>
      <c r="K49" s="2">
        <v>3500</v>
      </c>
      <c r="L49" s="2">
        <v>3500</v>
      </c>
      <c r="M49" s="2">
        <v>3500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3680</v>
      </c>
      <c r="D50" s="2">
        <f t="shared" si="4"/>
        <v>3680</v>
      </c>
      <c r="E50" s="2">
        <f t="shared" si="3"/>
        <v>3681.818181818182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4000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14180</v>
      </c>
      <c r="D51" s="2">
        <f t="shared" si="4"/>
        <v>14180</v>
      </c>
      <c r="E51" s="2">
        <f t="shared" si="3"/>
        <v>14181.818181818182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13000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7480</v>
      </c>
      <c r="E52" s="2">
        <f t="shared" si="3"/>
        <v>7481.818181818182</v>
      </c>
      <c r="F52" s="5">
        <f t="shared" si="5"/>
        <v>2.185792349726782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7300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13750</v>
      </c>
      <c r="D54" s="2">
        <f t="shared" si="4"/>
        <v>13930</v>
      </c>
      <c r="E54" s="2">
        <f aca="true" t="shared" si="6" ref="E54:E85">AVERAGE(G54:Q54)</f>
        <v>13927.272727272728</v>
      </c>
      <c r="F54" s="5">
        <f t="shared" si="5"/>
        <v>1.309090909090898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13000</v>
      </c>
      <c r="P54" s="2">
        <v>13000</v>
      </c>
      <c r="Q54" s="2">
        <v>17200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25820</v>
      </c>
      <c r="D59" s="2">
        <f t="shared" si="4"/>
        <v>25820</v>
      </c>
      <c r="E59" s="2">
        <f t="shared" si="6"/>
        <v>25818.18181818182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27000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51360</v>
      </c>
      <c r="D60" s="2">
        <f t="shared" si="4"/>
        <v>51360</v>
      </c>
      <c r="E60" s="2">
        <f t="shared" si="6"/>
        <v>51363.63636363636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45000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3550</v>
      </c>
      <c r="D83" s="2">
        <f t="shared" si="7"/>
        <v>3550</v>
      </c>
      <c r="E83" s="2">
        <f t="shared" si="6"/>
        <v>3545.4545454545455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4000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2550</v>
      </c>
      <c r="D84" s="2">
        <f t="shared" si="7"/>
        <v>2550</v>
      </c>
      <c r="E84" s="2">
        <f t="shared" si="6"/>
        <v>2545.4545454545455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3000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0"/>
  <dimension ref="A1:S94"/>
  <sheetViews>
    <sheetView showGridLines="0" zoomScale="125" zoomScaleNormal="125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40620</v>
      </c>
      <c r="D5" s="2">
        <f aca="true" t="shared" si="0" ref="D5:D36">ROUND(E5,-1)</f>
        <v>40620</v>
      </c>
      <c r="E5" s="2">
        <f aca="true" t="shared" si="1" ref="E5:E36">AVERAGE(G5:Q5)</f>
        <v>40618.181818181816</v>
      </c>
      <c r="F5" s="5">
        <f aca="true" t="shared" si="2" ref="F5:F36">D5/C5*100-100</f>
        <v>0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42000</v>
      </c>
      <c r="N5" s="2">
        <v>36800</v>
      </c>
      <c r="O5" s="2">
        <v>41000</v>
      </c>
      <c r="P5" s="2">
        <v>42000</v>
      </c>
      <c r="Q5" s="2">
        <v>39000</v>
      </c>
    </row>
    <row r="6" spans="1:17" s="2" customFormat="1" ht="15" customHeight="1">
      <c r="A6" s="4" t="s">
        <v>34</v>
      </c>
      <c r="B6" s="2" t="s">
        <v>35</v>
      </c>
      <c r="C6" s="2">
        <v>2460</v>
      </c>
      <c r="D6" s="2">
        <f t="shared" si="0"/>
        <v>2490</v>
      </c>
      <c r="E6" s="2">
        <f t="shared" si="1"/>
        <v>2493.6363636363635</v>
      </c>
      <c r="F6" s="5">
        <f t="shared" si="2"/>
        <v>1.2195121951219505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38</v>
      </c>
      <c r="B8" s="2" t="s">
        <v>39</v>
      </c>
      <c r="C8" s="2">
        <v>15050</v>
      </c>
      <c r="D8" s="2">
        <f t="shared" si="0"/>
        <v>14810</v>
      </c>
      <c r="E8" s="2">
        <f t="shared" si="1"/>
        <v>14806.363636363636</v>
      </c>
      <c r="F8" s="5">
        <f t="shared" si="2"/>
        <v>-1.5946843853820667</v>
      </c>
      <c r="G8" s="7">
        <v>14170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14000</v>
      </c>
      <c r="O8" s="2">
        <v>15900</v>
      </c>
      <c r="P8" s="2">
        <v>13500</v>
      </c>
      <c r="Q8" s="2">
        <v>15000</v>
      </c>
    </row>
    <row r="9" spans="1:17" s="2" customFormat="1" ht="15" customHeight="1">
      <c r="A9" s="4" t="s">
        <v>40</v>
      </c>
      <c r="B9" s="2" t="s">
        <v>41</v>
      </c>
      <c r="C9" s="2">
        <v>8080</v>
      </c>
      <c r="D9" s="2">
        <f t="shared" si="0"/>
        <v>7970</v>
      </c>
      <c r="E9" s="2">
        <f t="shared" si="1"/>
        <v>7966.363636363636</v>
      </c>
      <c r="F9" s="5">
        <f t="shared" si="2"/>
        <v>-1.3613861386138666</v>
      </c>
      <c r="G9" s="7">
        <v>8330</v>
      </c>
      <c r="H9" s="2">
        <v>6700</v>
      </c>
      <c r="I9" s="2">
        <v>8000</v>
      </c>
      <c r="J9" s="2">
        <v>8300</v>
      </c>
      <c r="K9" s="2">
        <v>8300</v>
      </c>
      <c r="L9" s="2">
        <v>9200</v>
      </c>
      <c r="M9" s="2">
        <v>8350</v>
      </c>
      <c r="N9" s="2">
        <v>9000</v>
      </c>
      <c r="O9" s="2">
        <v>7300</v>
      </c>
      <c r="P9" s="2">
        <v>6750</v>
      </c>
      <c r="Q9" s="2">
        <v>7400</v>
      </c>
    </row>
    <row r="10" spans="1:17" s="2" customFormat="1" ht="15" customHeight="1">
      <c r="A10" s="4" t="s">
        <v>42</v>
      </c>
      <c r="B10" s="2" t="s">
        <v>43</v>
      </c>
      <c r="C10" s="2">
        <v>3830</v>
      </c>
      <c r="D10" s="2">
        <f t="shared" si="0"/>
        <v>3830</v>
      </c>
      <c r="E10" s="2">
        <f t="shared" si="1"/>
        <v>3831.818181818182</v>
      </c>
      <c r="F10" s="5">
        <f t="shared" si="2"/>
        <v>0</v>
      </c>
      <c r="G10" s="7">
        <v>2200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3800</v>
      </c>
      <c r="N10" s="2">
        <v>4000</v>
      </c>
      <c r="O10" s="2">
        <v>4000</v>
      </c>
      <c r="P10" s="7">
        <v>4300</v>
      </c>
      <c r="Q10" s="2">
        <v>4500</v>
      </c>
    </row>
    <row r="11" spans="1:17" s="2" customFormat="1" ht="15" customHeight="1">
      <c r="A11" s="4" t="s">
        <v>44</v>
      </c>
      <c r="B11" s="2" t="s">
        <v>45</v>
      </c>
      <c r="C11" s="2">
        <v>1300</v>
      </c>
      <c r="D11" s="2">
        <f t="shared" si="0"/>
        <v>1300</v>
      </c>
      <c r="E11" s="2">
        <f t="shared" si="1"/>
        <v>1295.4545454545455</v>
      </c>
      <c r="F11" s="5">
        <f t="shared" si="2"/>
        <v>0</v>
      </c>
      <c r="G11" s="7">
        <v>900</v>
      </c>
      <c r="H11" s="2">
        <v>1000</v>
      </c>
      <c r="I11" s="2">
        <v>1500</v>
      </c>
      <c r="J11" s="2">
        <v>1200</v>
      </c>
      <c r="K11" s="2">
        <v>1100</v>
      </c>
      <c r="L11" s="2">
        <v>1800</v>
      </c>
      <c r="M11" s="2">
        <v>1150</v>
      </c>
      <c r="N11" s="2">
        <v>1200</v>
      </c>
      <c r="O11" s="2">
        <v>1500</v>
      </c>
      <c r="P11" s="2">
        <v>1400</v>
      </c>
      <c r="Q11" s="2">
        <v>1500</v>
      </c>
    </row>
    <row r="12" spans="1:17" s="2" customFormat="1" ht="15" customHeight="1">
      <c r="A12" s="4" t="s">
        <v>46</v>
      </c>
      <c r="B12" s="2" t="s">
        <v>47</v>
      </c>
      <c r="C12" s="2">
        <v>29860</v>
      </c>
      <c r="D12" s="2">
        <f t="shared" si="0"/>
        <v>29820</v>
      </c>
      <c r="E12" s="2">
        <f t="shared" si="1"/>
        <v>29818.18181818182</v>
      </c>
      <c r="F12" s="5">
        <f t="shared" si="2"/>
        <v>-0.13395847287340246</v>
      </c>
      <c r="G12" s="7">
        <v>60000</v>
      </c>
      <c r="H12" s="2">
        <v>25000</v>
      </c>
      <c r="I12" s="2">
        <v>4000</v>
      </c>
      <c r="J12" s="2">
        <v>5000</v>
      </c>
      <c r="K12" s="2">
        <v>5000</v>
      </c>
      <c r="L12" s="2">
        <v>20000</v>
      </c>
      <c r="M12" s="2">
        <v>80000</v>
      </c>
      <c r="N12" s="2">
        <v>14000</v>
      </c>
      <c r="O12" s="2">
        <v>80000</v>
      </c>
      <c r="P12" s="2">
        <v>5000</v>
      </c>
      <c r="Q12" s="2">
        <v>30000</v>
      </c>
    </row>
    <row r="13" spans="1:17" s="2" customFormat="1" ht="15" customHeight="1">
      <c r="A13" s="4" t="s">
        <v>48</v>
      </c>
      <c r="B13" s="2" t="s">
        <v>49</v>
      </c>
      <c r="C13" s="2">
        <v>3430</v>
      </c>
      <c r="D13" s="2">
        <f t="shared" si="0"/>
        <v>3470</v>
      </c>
      <c r="E13" s="2">
        <f t="shared" si="1"/>
        <v>3472.7272727272725</v>
      </c>
      <c r="F13" s="5">
        <f t="shared" si="2"/>
        <v>1.1661807580174894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3500</v>
      </c>
      <c r="N13" s="2">
        <v>3800</v>
      </c>
      <c r="O13" s="7">
        <v>3400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2970</v>
      </c>
      <c r="D14" s="2">
        <f t="shared" si="0"/>
        <v>3040</v>
      </c>
      <c r="E14" s="2">
        <f t="shared" si="1"/>
        <v>3036.3636363636365</v>
      </c>
      <c r="F14" s="5">
        <f t="shared" si="2"/>
        <v>2.356902356902353</v>
      </c>
      <c r="G14" s="6">
        <v>1000</v>
      </c>
      <c r="H14" s="2">
        <v>4000</v>
      </c>
      <c r="I14" s="2">
        <v>3500</v>
      </c>
      <c r="J14" s="2">
        <v>3000</v>
      </c>
      <c r="K14" s="2">
        <v>4000</v>
      </c>
      <c r="L14" s="2">
        <v>3000</v>
      </c>
      <c r="M14" s="2">
        <v>3000</v>
      </c>
      <c r="N14" s="2">
        <v>3000</v>
      </c>
      <c r="O14" s="2">
        <v>2900</v>
      </c>
      <c r="P14" s="2">
        <v>2500</v>
      </c>
      <c r="Q14" s="7">
        <v>3500</v>
      </c>
    </row>
    <row r="15" spans="1:17" s="2" customFormat="1" ht="15" customHeight="1">
      <c r="A15" s="4" t="s">
        <v>52</v>
      </c>
      <c r="B15" s="2" t="s">
        <v>53</v>
      </c>
      <c r="C15" s="2">
        <v>13450</v>
      </c>
      <c r="D15" s="2">
        <f t="shared" si="0"/>
        <v>13120</v>
      </c>
      <c r="E15" s="2">
        <f t="shared" si="1"/>
        <v>13118.181818181818</v>
      </c>
      <c r="F15" s="5">
        <f t="shared" si="2"/>
        <v>-2.4535315985130097</v>
      </c>
      <c r="G15" s="7">
        <v>12000</v>
      </c>
      <c r="H15" s="2">
        <v>15000</v>
      </c>
      <c r="I15" s="2">
        <v>14000</v>
      </c>
      <c r="J15" s="2">
        <v>13000</v>
      </c>
      <c r="K15" s="2">
        <v>15000</v>
      </c>
      <c r="L15" s="2">
        <v>10000</v>
      </c>
      <c r="M15" s="2">
        <v>13000</v>
      </c>
      <c r="N15" s="2">
        <v>15000</v>
      </c>
      <c r="O15" s="2">
        <v>12000</v>
      </c>
      <c r="P15" s="2">
        <v>20000</v>
      </c>
      <c r="Q15" s="2">
        <v>5300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980</v>
      </c>
      <c r="D17" s="2">
        <f t="shared" si="0"/>
        <v>1080</v>
      </c>
      <c r="E17" s="2">
        <f t="shared" si="1"/>
        <v>1080</v>
      </c>
      <c r="F17" s="5">
        <f t="shared" si="2"/>
        <v>10.204081632653043</v>
      </c>
      <c r="G17" s="7">
        <v>1000</v>
      </c>
      <c r="H17" s="2">
        <v>800</v>
      </c>
      <c r="I17" s="2">
        <v>1200</v>
      </c>
      <c r="J17" s="2">
        <v>1700</v>
      </c>
      <c r="K17" s="2">
        <v>1000</v>
      </c>
      <c r="L17" s="2">
        <v>1200</v>
      </c>
      <c r="M17" s="2">
        <v>1200</v>
      </c>
      <c r="N17" s="2">
        <v>480</v>
      </c>
      <c r="O17" s="2">
        <v>1700</v>
      </c>
      <c r="P17" s="2">
        <v>1000</v>
      </c>
      <c r="Q17" s="2">
        <v>600</v>
      </c>
    </row>
    <row r="18" spans="1:17" s="2" customFormat="1" ht="15" customHeight="1">
      <c r="A18" s="4" t="s">
        <v>58</v>
      </c>
      <c r="B18" s="2" t="s">
        <v>59</v>
      </c>
      <c r="C18" s="2">
        <v>1450</v>
      </c>
      <c r="D18" s="2">
        <f t="shared" si="0"/>
        <v>1430</v>
      </c>
      <c r="E18" s="2">
        <f t="shared" si="1"/>
        <v>1431.8181818181818</v>
      </c>
      <c r="F18" s="5">
        <f t="shared" si="2"/>
        <v>-1.3793103448275872</v>
      </c>
      <c r="G18" s="7">
        <v>1000</v>
      </c>
      <c r="H18" s="2">
        <v>600</v>
      </c>
      <c r="I18" s="2">
        <v>1500</v>
      </c>
      <c r="J18" s="2">
        <v>800</v>
      </c>
      <c r="K18" s="2">
        <v>1000</v>
      </c>
      <c r="L18" s="2">
        <v>3000</v>
      </c>
      <c r="M18" s="2">
        <v>1500</v>
      </c>
      <c r="N18" s="2">
        <v>950</v>
      </c>
      <c r="O18" s="2">
        <v>2200</v>
      </c>
      <c r="P18" s="2">
        <v>1600</v>
      </c>
      <c r="Q18" s="2">
        <v>1600</v>
      </c>
    </row>
    <row r="19" spans="1:17" s="2" customFormat="1" ht="15" customHeight="1">
      <c r="A19" s="4" t="s">
        <v>60</v>
      </c>
      <c r="B19" s="2" t="s">
        <v>61</v>
      </c>
      <c r="C19" s="2">
        <v>1260</v>
      </c>
      <c r="D19" s="2">
        <f t="shared" si="0"/>
        <v>1230</v>
      </c>
      <c r="E19" s="2">
        <f t="shared" si="1"/>
        <v>1234.5454545454545</v>
      </c>
      <c r="F19" s="5">
        <f t="shared" si="2"/>
        <v>-2.3809523809523796</v>
      </c>
      <c r="G19" s="7">
        <v>1000</v>
      </c>
      <c r="H19" s="2">
        <v>1600</v>
      </c>
      <c r="I19" s="2">
        <v>1000</v>
      </c>
      <c r="J19" s="2">
        <v>1200</v>
      </c>
      <c r="K19" s="2">
        <v>1500</v>
      </c>
      <c r="L19" s="2">
        <v>1500</v>
      </c>
      <c r="M19" s="2">
        <v>1280</v>
      </c>
      <c r="N19" s="2">
        <v>500</v>
      </c>
      <c r="O19" s="2">
        <v>1000</v>
      </c>
      <c r="P19" s="2">
        <v>1000</v>
      </c>
      <c r="Q19" s="2">
        <v>2000</v>
      </c>
    </row>
    <row r="20" spans="1:17" s="2" customFormat="1" ht="15" customHeight="1">
      <c r="A20" s="4" t="s">
        <v>62</v>
      </c>
      <c r="B20" s="2" t="s">
        <v>63</v>
      </c>
      <c r="C20" s="2">
        <v>1120</v>
      </c>
      <c r="D20" s="2">
        <f t="shared" si="0"/>
        <v>1190</v>
      </c>
      <c r="E20" s="2">
        <f t="shared" si="1"/>
        <v>1186.3636363636363</v>
      </c>
      <c r="F20" s="5">
        <f t="shared" si="2"/>
        <v>6.25</v>
      </c>
      <c r="G20" s="7">
        <v>800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2800</v>
      </c>
    </row>
    <row r="21" spans="1:17" s="2" customFormat="1" ht="15" customHeight="1">
      <c r="A21" s="4" t="s">
        <v>64</v>
      </c>
      <c r="B21" s="2" t="s">
        <v>65</v>
      </c>
      <c r="C21" s="2">
        <v>14730</v>
      </c>
      <c r="D21" s="2">
        <f t="shared" si="0"/>
        <v>14820</v>
      </c>
      <c r="E21" s="2">
        <f t="shared" si="1"/>
        <v>14818.181818181818</v>
      </c>
      <c r="F21" s="5">
        <f t="shared" si="2"/>
        <v>0.6109979633401252</v>
      </c>
      <c r="G21" s="7">
        <v>30000</v>
      </c>
      <c r="H21" s="2">
        <v>13000</v>
      </c>
      <c r="I21" s="2">
        <v>17000</v>
      </c>
      <c r="J21" s="2">
        <v>12000</v>
      </c>
      <c r="K21" s="2">
        <v>12000</v>
      </c>
      <c r="L21" s="7">
        <v>13000</v>
      </c>
      <c r="M21" s="2">
        <v>14000</v>
      </c>
      <c r="N21" s="2">
        <v>10000</v>
      </c>
      <c r="O21" s="2">
        <v>20000</v>
      </c>
      <c r="P21" s="7">
        <v>14000</v>
      </c>
      <c r="Q21" s="2">
        <v>8000</v>
      </c>
    </row>
    <row r="22" spans="1:17" s="2" customFormat="1" ht="15" customHeight="1">
      <c r="A22" s="4" t="s">
        <v>66</v>
      </c>
      <c r="B22" s="2" t="s">
        <v>67</v>
      </c>
      <c r="C22" s="2">
        <v>22730</v>
      </c>
      <c r="D22" s="2">
        <f t="shared" si="0"/>
        <v>23550</v>
      </c>
      <c r="E22" s="2">
        <f t="shared" si="1"/>
        <v>23545.454545454544</v>
      </c>
      <c r="F22" s="5">
        <f t="shared" si="2"/>
        <v>3.6075670919489653</v>
      </c>
      <c r="G22" s="7">
        <v>40000</v>
      </c>
      <c r="H22" s="2">
        <v>24000</v>
      </c>
      <c r="I22" s="2">
        <v>22000</v>
      </c>
      <c r="J22" s="2">
        <v>22000</v>
      </c>
      <c r="K22" s="2">
        <v>23000</v>
      </c>
      <c r="L22" s="2">
        <v>20000</v>
      </c>
      <c r="M22" s="8">
        <v>21000</v>
      </c>
      <c r="N22" s="2">
        <v>32000</v>
      </c>
      <c r="O22" s="2">
        <v>30000</v>
      </c>
      <c r="P22" s="2">
        <v>17000</v>
      </c>
      <c r="Q22" s="2">
        <v>8000</v>
      </c>
    </row>
    <row r="23" spans="1:17" s="2" customFormat="1" ht="15" customHeight="1">
      <c r="A23" s="4" t="s">
        <v>68</v>
      </c>
      <c r="B23" s="2" t="s">
        <v>69</v>
      </c>
      <c r="C23" s="2">
        <v>4950</v>
      </c>
      <c r="D23" s="2">
        <f t="shared" si="0"/>
        <v>4860</v>
      </c>
      <c r="E23" s="2">
        <f t="shared" si="1"/>
        <v>4863.636363636364</v>
      </c>
      <c r="F23" s="5">
        <f t="shared" si="2"/>
        <v>-1.818181818181813</v>
      </c>
      <c r="G23" s="7">
        <v>3000</v>
      </c>
      <c r="H23" s="2">
        <v>5000</v>
      </c>
      <c r="I23" s="2">
        <v>6000</v>
      </c>
      <c r="J23" s="2">
        <v>6000</v>
      </c>
      <c r="K23" s="2">
        <v>5000</v>
      </c>
      <c r="L23" s="2">
        <v>6000</v>
      </c>
      <c r="M23" s="2">
        <v>4500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4270</v>
      </c>
      <c r="D24" s="2">
        <f t="shared" si="0"/>
        <v>4840</v>
      </c>
      <c r="E24" s="2">
        <f t="shared" si="1"/>
        <v>4844.444444444444</v>
      </c>
      <c r="F24" s="5">
        <f t="shared" si="2"/>
        <v>13.348946135831369</v>
      </c>
      <c r="G24" s="7">
        <v>4500</v>
      </c>
      <c r="H24" s="2">
        <v>6000</v>
      </c>
      <c r="I24" s="9" t="s">
        <v>72</v>
      </c>
      <c r="J24" s="9" t="s">
        <v>72</v>
      </c>
      <c r="K24" s="7">
        <v>6000</v>
      </c>
      <c r="L24" s="2">
        <v>5000</v>
      </c>
      <c r="M24" s="7">
        <v>3300</v>
      </c>
      <c r="N24" s="2">
        <v>6000</v>
      </c>
      <c r="O24" s="2">
        <v>6000</v>
      </c>
      <c r="P24" s="2">
        <v>3000</v>
      </c>
      <c r="Q24" s="7">
        <v>3800</v>
      </c>
    </row>
    <row r="25" spans="1:17" s="2" customFormat="1" ht="15" customHeight="1">
      <c r="A25" s="4" t="s">
        <v>73</v>
      </c>
      <c r="B25" s="2" t="s">
        <v>74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75</v>
      </c>
      <c r="B26" s="2" t="s">
        <v>76</v>
      </c>
      <c r="C26" s="2">
        <v>3510</v>
      </c>
      <c r="D26" s="2">
        <f t="shared" si="0"/>
        <v>3510</v>
      </c>
      <c r="E26" s="2">
        <f t="shared" si="1"/>
        <v>3509.090909090909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2900</v>
      </c>
      <c r="O26" s="2">
        <v>4200</v>
      </c>
      <c r="P26" s="2">
        <v>4300</v>
      </c>
      <c r="Q26" s="2">
        <v>3200</v>
      </c>
    </row>
    <row r="27" spans="1:17" s="2" customFormat="1" ht="15" customHeight="1">
      <c r="A27" s="4" t="s">
        <v>77</v>
      </c>
      <c r="B27" s="2" t="s">
        <v>78</v>
      </c>
      <c r="C27" s="2">
        <v>970</v>
      </c>
      <c r="D27" s="2">
        <f t="shared" si="0"/>
        <v>980</v>
      </c>
      <c r="E27" s="2">
        <f t="shared" si="1"/>
        <v>980.9090909090909</v>
      </c>
      <c r="F27" s="5">
        <f t="shared" si="2"/>
        <v>1.0309278350515427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7630</v>
      </c>
      <c r="D29" s="2">
        <f t="shared" si="0"/>
        <v>7630</v>
      </c>
      <c r="E29" s="2">
        <f t="shared" si="1"/>
        <v>7627.272727272727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1"/>
        <v>4659.090909090909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4700</v>
      </c>
    </row>
    <row r="32" spans="1:17" s="2" customFormat="1" ht="15" customHeight="1">
      <c r="A32" s="4" t="s">
        <v>87</v>
      </c>
      <c r="B32" s="2" t="s">
        <v>88</v>
      </c>
      <c r="C32" s="2">
        <v>3510</v>
      </c>
      <c r="D32" s="2">
        <f t="shared" si="0"/>
        <v>3510</v>
      </c>
      <c r="E32" s="2">
        <f t="shared" si="1"/>
        <v>3506.3636363636365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89</v>
      </c>
      <c r="B33" s="2" t="s">
        <v>90</v>
      </c>
      <c r="C33" s="2">
        <v>1150</v>
      </c>
      <c r="D33" s="2">
        <f t="shared" si="0"/>
        <v>1150</v>
      </c>
      <c r="E33" s="2">
        <f t="shared" si="1"/>
        <v>1145.4545454545455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1150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4640</v>
      </c>
      <c r="D35" s="2">
        <f t="shared" si="0"/>
        <v>4640</v>
      </c>
      <c r="E35" s="2">
        <f t="shared" si="1"/>
        <v>4636.363636363636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4000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3"/>
        <v>5020</v>
      </c>
      <c r="E42" s="2">
        <f t="shared" si="4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3"/>
        <v>11270</v>
      </c>
      <c r="E43" s="2">
        <f t="shared" si="4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2820</v>
      </c>
      <c r="D46" s="2">
        <f t="shared" si="3"/>
        <v>2910</v>
      </c>
      <c r="E46" s="2">
        <f t="shared" si="4"/>
        <v>2909.090909090909</v>
      </c>
      <c r="F46" s="5">
        <f t="shared" si="5"/>
        <v>3.191489361702125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3"/>
        <v>4810</v>
      </c>
      <c r="E53" s="2">
        <f t="shared" si="4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3"/>
        <v>2420</v>
      </c>
      <c r="E55" s="2">
        <f t="shared" si="4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3"/>
        <v>25450</v>
      </c>
      <c r="E59" s="2">
        <f t="shared" si="4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3"/>
        <v>6910</v>
      </c>
      <c r="E62" s="2">
        <f t="shared" si="4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3"/>
        <v>9090</v>
      </c>
      <c r="E63" s="2">
        <f t="shared" si="4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1480</v>
      </c>
      <c r="D67" s="2">
        <f t="shared" si="3"/>
        <v>1530</v>
      </c>
      <c r="E67" s="2">
        <f t="shared" si="4"/>
        <v>1527.2727272727273</v>
      </c>
      <c r="F67" s="5">
        <f t="shared" si="5"/>
        <v>3.378378378378372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3"/>
        <v>70000</v>
      </c>
      <c r="E68" s="2">
        <f t="shared" si="4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6"/>
        <v>3180</v>
      </c>
      <c r="E70" s="2">
        <f t="shared" si="7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180000</v>
      </c>
      <c r="D72" s="2">
        <f t="shared" si="6"/>
        <v>191110</v>
      </c>
      <c r="E72" s="2">
        <f t="shared" si="7"/>
        <v>191111.11111111112</v>
      </c>
      <c r="F72" s="5">
        <f t="shared" si="8"/>
        <v>6.172222222222217</v>
      </c>
      <c r="G72" s="7">
        <v>120000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6"/>
        <v>13820</v>
      </c>
      <c r="E73" s="2">
        <f t="shared" si="7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6"/>
        <v>5650</v>
      </c>
      <c r="E74" s="2">
        <f t="shared" si="7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303330</v>
      </c>
      <c r="D75" s="2">
        <f t="shared" si="6"/>
        <v>305560</v>
      </c>
      <c r="E75" s="2">
        <f t="shared" si="7"/>
        <v>305555.55555555556</v>
      </c>
      <c r="F75" s="5">
        <f t="shared" si="8"/>
        <v>0.7351729139880518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1050</v>
      </c>
      <c r="D76" s="2">
        <f t="shared" si="6"/>
        <v>1050</v>
      </c>
      <c r="E76" s="2">
        <f t="shared" si="7"/>
        <v>1054.5454545454545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6"/>
        <v>11180</v>
      </c>
      <c r="E77" s="2">
        <f t="shared" si="7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6"/>
        <v>7270</v>
      </c>
      <c r="E78" s="2">
        <f t="shared" si="7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6"/>
        <v>7500</v>
      </c>
      <c r="E80" s="2">
        <f t="shared" si="7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6"/>
        <v>5840</v>
      </c>
      <c r="E81" s="2">
        <f t="shared" si="7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6"/>
        <v>3500</v>
      </c>
      <c r="E83" s="2">
        <f t="shared" si="7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6"/>
        <v>2500</v>
      </c>
      <c r="E84" s="2">
        <f t="shared" si="7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6"/>
        <v>180</v>
      </c>
      <c r="E85" s="2">
        <f t="shared" si="7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6"/>
        <v>360</v>
      </c>
      <c r="E86" s="2">
        <f t="shared" si="7"/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6"/>
        <v>890</v>
      </c>
      <c r="E87" s="2">
        <f t="shared" si="7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6"/>
        <v>16650</v>
      </c>
      <c r="E88" s="2">
        <f t="shared" si="7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6"/>
        <v>16760</v>
      </c>
      <c r="E90" s="2">
        <f t="shared" si="7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1"/>
  <dimension ref="A1:S94"/>
  <sheetViews>
    <sheetView showGridLines="0" zoomScale="125" zoomScaleNormal="125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40620</v>
      </c>
      <c r="D5" s="2">
        <f aca="true" t="shared" si="0" ref="D5:D36">ROUND(E5,-1)</f>
        <v>40620</v>
      </c>
      <c r="E5" s="2">
        <f aca="true" t="shared" si="1" ref="E5:E36">AVERAGE(G5:Q5)</f>
        <v>40618.181818181816</v>
      </c>
      <c r="F5" s="5">
        <f aca="true" t="shared" si="2" ref="F5:F36">D5/C5*100-100</f>
        <v>0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42000</v>
      </c>
      <c r="N5" s="2">
        <v>36800</v>
      </c>
      <c r="O5" s="2">
        <v>41000</v>
      </c>
      <c r="P5" s="2">
        <v>42000</v>
      </c>
      <c r="Q5" s="2">
        <v>39000</v>
      </c>
    </row>
    <row r="6" spans="1:17" s="2" customFormat="1" ht="15" customHeight="1">
      <c r="A6" s="4" t="s">
        <v>34</v>
      </c>
      <c r="B6" s="2" t="s">
        <v>35</v>
      </c>
      <c r="C6" s="2">
        <v>2490</v>
      </c>
      <c r="D6" s="2">
        <f t="shared" si="0"/>
        <v>2490</v>
      </c>
      <c r="E6" s="2">
        <f t="shared" si="1"/>
        <v>2493.6363636363635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38</v>
      </c>
      <c r="B8" s="2" t="s">
        <v>39</v>
      </c>
      <c r="C8" s="2">
        <v>14810</v>
      </c>
      <c r="D8" s="2">
        <f t="shared" si="0"/>
        <v>14820</v>
      </c>
      <c r="E8" s="2">
        <f t="shared" si="1"/>
        <v>14824.545454545454</v>
      </c>
      <c r="F8" s="5">
        <f t="shared" si="2"/>
        <v>0.06752194463200567</v>
      </c>
      <c r="G8" s="7">
        <v>14170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15600</v>
      </c>
      <c r="P8" s="2">
        <v>13500</v>
      </c>
      <c r="Q8" s="2">
        <v>15000</v>
      </c>
    </row>
    <row r="9" spans="1:17" s="2" customFormat="1" ht="15" customHeight="1">
      <c r="A9" s="4" t="s">
        <v>40</v>
      </c>
      <c r="B9" s="2" t="s">
        <v>41</v>
      </c>
      <c r="C9" s="2">
        <v>7970</v>
      </c>
      <c r="D9" s="2">
        <f t="shared" si="0"/>
        <v>7960</v>
      </c>
      <c r="E9" s="2">
        <f t="shared" si="1"/>
        <v>7957.272727272727</v>
      </c>
      <c r="F9" s="5">
        <f t="shared" si="2"/>
        <v>-0.12547051442911084</v>
      </c>
      <c r="G9" s="7">
        <v>8330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8350</v>
      </c>
      <c r="N9" s="2">
        <v>9000</v>
      </c>
      <c r="O9" s="2">
        <v>6900</v>
      </c>
      <c r="P9" s="2">
        <v>6750</v>
      </c>
      <c r="Q9" s="2">
        <v>7400</v>
      </c>
    </row>
    <row r="10" spans="1:17" s="2" customFormat="1" ht="15" customHeight="1">
      <c r="A10" s="4" t="s">
        <v>42</v>
      </c>
      <c r="B10" s="2" t="s">
        <v>43</v>
      </c>
      <c r="C10" s="2">
        <v>3830</v>
      </c>
      <c r="D10" s="2">
        <f t="shared" si="0"/>
        <v>3960</v>
      </c>
      <c r="E10" s="2">
        <f t="shared" si="1"/>
        <v>3959.090909090909</v>
      </c>
      <c r="F10" s="5">
        <f t="shared" si="2"/>
        <v>3.3942558746736324</v>
      </c>
      <c r="G10" s="7">
        <v>2700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3800</v>
      </c>
      <c r="N10" s="2">
        <v>4400</v>
      </c>
      <c r="O10" s="2">
        <v>4000</v>
      </c>
      <c r="P10" s="7">
        <v>4500</v>
      </c>
      <c r="Q10" s="2">
        <v>4800</v>
      </c>
    </row>
    <row r="11" spans="1:17" s="2" customFormat="1" ht="15" customHeight="1">
      <c r="A11" s="4" t="s">
        <v>44</v>
      </c>
      <c r="B11" s="2" t="s">
        <v>45</v>
      </c>
      <c r="C11" s="2">
        <v>1300</v>
      </c>
      <c r="D11" s="2">
        <f t="shared" si="0"/>
        <v>1290</v>
      </c>
      <c r="E11" s="2">
        <f t="shared" si="1"/>
        <v>1286.3636363636363</v>
      </c>
      <c r="F11" s="5">
        <f t="shared" si="2"/>
        <v>-0.7692307692307736</v>
      </c>
      <c r="G11" s="7">
        <v>900</v>
      </c>
      <c r="H11" s="2">
        <v>1000</v>
      </c>
      <c r="I11" s="2">
        <v>1500</v>
      </c>
      <c r="J11" s="2">
        <v>1200</v>
      </c>
      <c r="K11" s="2">
        <v>1100</v>
      </c>
      <c r="L11" s="2">
        <v>1800</v>
      </c>
      <c r="M11" s="2">
        <v>1150</v>
      </c>
      <c r="N11" s="2">
        <v>1300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46</v>
      </c>
      <c r="B12" s="2" t="s">
        <v>47</v>
      </c>
      <c r="C12" s="2">
        <v>29820</v>
      </c>
      <c r="D12" s="2">
        <f t="shared" si="0"/>
        <v>30090</v>
      </c>
      <c r="E12" s="2">
        <f t="shared" si="1"/>
        <v>30090.909090909092</v>
      </c>
      <c r="F12" s="5">
        <f t="shared" si="2"/>
        <v>0.9054325955734299</v>
      </c>
      <c r="G12" s="7">
        <v>60000</v>
      </c>
      <c r="H12" s="2">
        <v>25000</v>
      </c>
      <c r="I12" s="2">
        <v>5000</v>
      </c>
      <c r="J12" s="2">
        <v>5000</v>
      </c>
      <c r="K12" s="2">
        <v>5000</v>
      </c>
      <c r="L12" s="2">
        <v>20000</v>
      </c>
      <c r="M12" s="2">
        <v>80000</v>
      </c>
      <c r="N12" s="2">
        <v>16000</v>
      </c>
      <c r="O12" s="2">
        <v>80000</v>
      </c>
      <c r="P12" s="2">
        <v>5000</v>
      </c>
      <c r="Q12" s="2">
        <v>30000</v>
      </c>
    </row>
    <row r="13" spans="1:17" s="2" customFormat="1" ht="15" customHeight="1">
      <c r="A13" s="4" t="s">
        <v>48</v>
      </c>
      <c r="B13" s="2" t="s">
        <v>49</v>
      </c>
      <c r="C13" s="2">
        <v>3470</v>
      </c>
      <c r="D13" s="2">
        <f t="shared" si="0"/>
        <v>3450</v>
      </c>
      <c r="E13" s="2">
        <f t="shared" si="1"/>
        <v>3454.5454545454545</v>
      </c>
      <c r="F13" s="5">
        <f t="shared" si="2"/>
        <v>-0.5763688760806929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3500</v>
      </c>
      <c r="N13" s="2">
        <v>3800</v>
      </c>
      <c r="O13" s="7">
        <v>3200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3040</v>
      </c>
      <c r="D14" s="2">
        <f t="shared" si="0"/>
        <v>2990</v>
      </c>
      <c r="E14" s="2">
        <f t="shared" si="1"/>
        <v>2990.909090909091</v>
      </c>
      <c r="F14" s="5">
        <f t="shared" si="2"/>
        <v>-1.6447368421052602</v>
      </c>
      <c r="G14" s="6">
        <v>1300</v>
      </c>
      <c r="H14" s="2">
        <v>4000</v>
      </c>
      <c r="I14" s="2">
        <v>3500</v>
      </c>
      <c r="J14" s="2">
        <v>3000</v>
      </c>
      <c r="K14" s="2">
        <v>4000</v>
      </c>
      <c r="L14" s="2">
        <v>3000</v>
      </c>
      <c r="M14" s="2">
        <v>2500</v>
      </c>
      <c r="N14" s="2">
        <v>3400</v>
      </c>
      <c r="O14" s="2">
        <v>2700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13120</v>
      </c>
      <c r="D15" s="2">
        <f t="shared" si="0"/>
        <v>12770</v>
      </c>
      <c r="E15" s="2">
        <f t="shared" si="1"/>
        <v>12772.727272727272</v>
      </c>
      <c r="F15" s="5">
        <f t="shared" si="2"/>
        <v>-2.667682926829272</v>
      </c>
      <c r="G15" s="7">
        <v>10000</v>
      </c>
      <c r="H15" s="2">
        <v>15000</v>
      </c>
      <c r="I15" s="2">
        <v>13000</v>
      </c>
      <c r="J15" s="2">
        <v>12000</v>
      </c>
      <c r="K15" s="2">
        <v>15000</v>
      </c>
      <c r="L15" s="2">
        <v>10000</v>
      </c>
      <c r="M15" s="2">
        <v>12500</v>
      </c>
      <c r="N15" s="2">
        <v>15000</v>
      </c>
      <c r="O15" s="2">
        <v>12000</v>
      </c>
      <c r="P15" s="2">
        <v>20000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1080</v>
      </c>
      <c r="D17" s="2">
        <f t="shared" si="0"/>
        <v>1100</v>
      </c>
      <c r="E17" s="2">
        <f t="shared" si="1"/>
        <v>1100</v>
      </c>
      <c r="F17" s="5">
        <f t="shared" si="2"/>
        <v>1.8518518518518619</v>
      </c>
      <c r="G17" s="7">
        <v>1000</v>
      </c>
      <c r="H17" s="2">
        <v>800</v>
      </c>
      <c r="I17" s="2">
        <v>1300</v>
      </c>
      <c r="J17" s="2">
        <v>1700</v>
      </c>
      <c r="K17" s="2">
        <v>1000</v>
      </c>
      <c r="L17" s="2">
        <v>1200</v>
      </c>
      <c r="M17" s="2">
        <v>1200</v>
      </c>
      <c r="N17" s="2">
        <v>600</v>
      </c>
      <c r="O17" s="2">
        <v>1500</v>
      </c>
      <c r="P17" s="2">
        <v>900</v>
      </c>
      <c r="Q17" s="2">
        <v>900</v>
      </c>
    </row>
    <row r="18" spans="1:17" s="2" customFormat="1" ht="15" customHeight="1">
      <c r="A18" s="4" t="s">
        <v>58</v>
      </c>
      <c r="B18" s="2" t="s">
        <v>59</v>
      </c>
      <c r="C18" s="2">
        <v>1430</v>
      </c>
      <c r="D18" s="2">
        <f t="shared" si="0"/>
        <v>1520</v>
      </c>
      <c r="E18" s="2">
        <f t="shared" si="1"/>
        <v>1522.7272727272727</v>
      </c>
      <c r="F18" s="5">
        <f t="shared" si="2"/>
        <v>6.293706293706293</v>
      </c>
      <c r="G18" s="7">
        <v>1500</v>
      </c>
      <c r="H18" s="2">
        <v>900</v>
      </c>
      <c r="I18" s="2">
        <v>1500</v>
      </c>
      <c r="J18" s="2">
        <v>800</v>
      </c>
      <c r="K18" s="2">
        <v>1000</v>
      </c>
      <c r="L18" s="2">
        <v>3000</v>
      </c>
      <c r="M18" s="2">
        <v>1500</v>
      </c>
      <c r="N18" s="2">
        <v>950</v>
      </c>
      <c r="O18" s="2">
        <v>2000</v>
      </c>
      <c r="P18" s="2">
        <v>1800</v>
      </c>
      <c r="Q18" s="2">
        <v>1800</v>
      </c>
    </row>
    <row r="19" spans="1:17" s="2" customFormat="1" ht="15" customHeight="1">
      <c r="A19" s="4" t="s">
        <v>60</v>
      </c>
      <c r="B19" s="2" t="s">
        <v>61</v>
      </c>
      <c r="C19" s="2">
        <v>1230</v>
      </c>
      <c r="D19" s="2">
        <f t="shared" si="0"/>
        <v>1260</v>
      </c>
      <c r="E19" s="2">
        <f t="shared" si="1"/>
        <v>1255.4545454545455</v>
      </c>
      <c r="F19" s="5">
        <f t="shared" si="2"/>
        <v>2.439024390243901</v>
      </c>
      <c r="G19" s="7">
        <v>1000</v>
      </c>
      <c r="H19" s="2">
        <v>1600</v>
      </c>
      <c r="I19" s="2">
        <v>1000</v>
      </c>
      <c r="J19" s="2">
        <v>1200</v>
      </c>
      <c r="K19" s="2">
        <v>1500</v>
      </c>
      <c r="L19" s="2">
        <v>1500</v>
      </c>
      <c r="M19" s="2">
        <v>1280</v>
      </c>
      <c r="N19" s="2">
        <v>430</v>
      </c>
      <c r="O19" s="2">
        <v>1000</v>
      </c>
      <c r="P19" s="2">
        <v>1000</v>
      </c>
      <c r="Q19" s="2">
        <v>2300</v>
      </c>
    </row>
    <row r="20" spans="1:17" s="2" customFormat="1" ht="15" customHeight="1">
      <c r="A20" s="4" t="s">
        <v>62</v>
      </c>
      <c r="B20" s="2" t="s">
        <v>63</v>
      </c>
      <c r="C20" s="2">
        <v>1190</v>
      </c>
      <c r="D20" s="2">
        <f t="shared" si="0"/>
        <v>1140</v>
      </c>
      <c r="E20" s="2">
        <f t="shared" si="1"/>
        <v>1140.909090909091</v>
      </c>
      <c r="F20" s="5">
        <f t="shared" si="2"/>
        <v>-4.201680672268907</v>
      </c>
      <c r="G20" s="7">
        <v>800</v>
      </c>
      <c r="H20" s="2">
        <v>800</v>
      </c>
      <c r="I20" s="2">
        <v>1000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2800</v>
      </c>
    </row>
    <row r="21" spans="1:17" s="2" customFormat="1" ht="15" customHeight="1">
      <c r="A21" s="4" t="s">
        <v>64</v>
      </c>
      <c r="B21" s="2" t="s">
        <v>65</v>
      </c>
      <c r="C21" s="2">
        <v>14820</v>
      </c>
      <c r="D21" s="2">
        <f t="shared" si="0"/>
        <v>14820</v>
      </c>
      <c r="E21" s="2">
        <f t="shared" si="1"/>
        <v>14818.181818181818</v>
      </c>
      <c r="F21" s="5">
        <f t="shared" si="2"/>
        <v>0</v>
      </c>
      <c r="G21" s="7">
        <v>30000</v>
      </c>
      <c r="H21" s="2">
        <v>13000</v>
      </c>
      <c r="I21" s="2">
        <v>18000</v>
      </c>
      <c r="J21" s="2">
        <v>12000</v>
      </c>
      <c r="K21" s="2">
        <v>12000</v>
      </c>
      <c r="L21" s="7">
        <v>13000</v>
      </c>
      <c r="M21" s="2">
        <v>14000</v>
      </c>
      <c r="N21" s="2">
        <v>8000</v>
      </c>
      <c r="O21" s="2">
        <v>20000</v>
      </c>
      <c r="P21" s="7">
        <v>15000</v>
      </c>
      <c r="Q21" s="2">
        <v>8000</v>
      </c>
    </row>
    <row r="22" spans="1:17" s="2" customFormat="1" ht="15" customHeight="1">
      <c r="A22" s="4" t="s">
        <v>66</v>
      </c>
      <c r="B22" s="2" t="s">
        <v>67</v>
      </c>
      <c r="C22" s="2">
        <v>23550</v>
      </c>
      <c r="D22" s="2">
        <f t="shared" si="0"/>
        <v>23180</v>
      </c>
      <c r="E22" s="2">
        <f t="shared" si="1"/>
        <v>23181.81818181818</v>
      </c>
      <c r="F22" s="5">
        <f t="shared" si="2"/>
        <v>-1.57112526539278</v>
      </c>
      <c r="G22" s="7">
        <v>40000</v>
      </c>
      <c r="H22" s="2">
        <v>24000</v>
      </c>
      <c r="I22" s="2">
        <v>20000</v>
      </c>
      <c r="J22" s="2">
        <v>22000</v>
      </c>
      <c r="K22" s="2">
        <v>23000</v>
      </c>
      <c r="L22" s="2">
        <v>20000</v>
      </c>
      <c r="M22" s="8">
        <v>22000</v>
      </c>
      <c r="N22" s="2">
        <v>28000</v>
      </c>
      <c r="O22" s="2">
        <v>30000</v>
      </c>
      <c r="P22" s="2">
        <v>18000</v>
      </c>
      <c r="Q22" s="2">
        <v>8000</v>
      </c>
    </row>
    <row r="23" spans="1:17" s="2" customFormat="1" ht="15" customHeight="1">
      <c r="A23" s="4" t="s">
        <v>68</v>
      </c>
      <c r="B23" s="2" t="s">
        <v>69</v>
      </c>
      <c r="C23" s="2">
        <v>4860</v>
      </c>
      <c r="D23" s="2">
        <f t="shared" si="0"/>
        <v>4890</v>
      </c>
      <c r="E23" s="2">
        <f t="shared" si="1"/>
        <v>4890.909090909091</v>
      </c>
      <c r="F23" s="5">
        <f t="shared" si="2"/>
        <v>0.617283950617292</v>
      </c>
      <c r="G23" s="7">
        <v>3000</v>
      </c>
      <c r="H23" s="2">
        <v>5000</v>
      </c>
      <c r="I23" s="2">
        <v>6000</v>
      </c>
      <c r="J23" s="2">
        <v>6000</v>
      </c>
      <c r="K23" s="2">
        <v>5000</v>
      </c>
      <c r="L23" s="2">
        <v>6000</v>
      </c>
      <c r="M23" s="2">
        <v>4800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4840</v>
      </c>
      <c r="D24" s="2">
        <f t="shared" si="0"/>
        <v>4820</v>
      </c>
      <c r="E24" s="2">
        <f t="shared" si="1"/>
        <v>4822.222222222223</v>
      </c>
      <c r="F24" s="5">
        <f t="shared" si="2"/>
        <v>-0.41322314049587305</v>
      </c>
      <c r="G24" s="7">
        <v>4500</v>
      </c>
      <c r="H24" s="2">
        <v>6000</v>
      </c>
      <c r="I24" s="9" t="s">
        <v>72</v>
      </c>
      <c r="J24" s="9" t="s">
        <v>72</v>
      </c>
      <c r="K24" s="7">
        <v>6000</v>
      </c>
      <c r="L24" s="2">
        <v>5000</v>
      </c>
      <c r="M24" s="7">
        <v>3300</v>
      </c>
      <c r="N24" s="2">
        <v>5800</v>
      </c>
      <c r="O24" s="2">
        <v>6000</v>
      </c>
      <c r="P24" s="2">
        <v>3000</v>
      </c>
      <c r="Q24" s="7">
        <v>3800</v>
      </c>
    </row>
    <row r="25" spans="1:17" s="2" customFormat="1" ht="15" customHeight="1">
      <c r="A25" s="4" t="s">
        <v>73</v>
      </c>
      <c r="B25" s="2" t="s">
        <v>74</v>
      </c>
      <c r="C25" s="2">
        <v>7550</v>
      </c>
      <c r="D25" s="2">
        <f t="shared" si="0"/>
        <v>7500</v>
      </c>
      <c r="E25" s="2">
        <f t="shared" si="1"/>
        <v>7500</v>
      </c>
      <c r="F25" s="5">
        <f t="shared" si="2"/>
        <v>-0.6622516556291487</v>
      </c>
      <c r="G25" s="7">
        <v>6000</v>
      </c>
      <c r="H25" s="2">
        <v>6500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75</v>
      </c>
      <c r="B26" s="2" t="s">
        <v>76</v>
      </c>
      <c r="C26" s="2">
        <v>3510</v>
      </c>
      <c r="D26" s="2">
        <f t="shared" si="0"/>
        <v>3510</v>
      </c>
      <c r="E26" s="2">
        <f t="shared" si="1"/>
        <v>3509.090909090909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2900</v>
      </c>
      <c r="O26" s="2">
        <v>4200</v>
      </c>
      <c r="P26" s="2">
        <v>4300</v>
      </c>
      <c r="Q26" s="2">
        <v>3200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1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7630</v>
      </c>
      <c r="D29" s="2">
        <f t="shared" si="0"/>
        <v>7630</v>
      </c>
      <c r="E29" s="2">
        <f t="shared" si="1"/>
        <v>7627.272727272727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1"/>
        <v>4659.090909090909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4700</v>
      </c>
    </row>
    <row r="32" spans="1:17" s="2" customFormat="1" ht="15" customHeight="1">
      <c r="A32" s="4" t="s">
        <v>87</v>
      </c>
      <c r="B32" s="2" t="s">
        <v>88</v>
      </c>
      <c r="C32" s="2">
        <v>3510</v>
      </c>
      <c r="D32" s="2">
        <f t="shared" si="0"/>
        <v>3510</v>
      </c>
      <c r="E32" s="2">
        <f t="shared" si="1"/>
        <v>3506.3636363636365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89</v>
      </c>
      <c r="B33" s="2" t="s">
        <v>90</v>
      </c>
      <c r="C33" s="2">
        <v>1150</v>
      </c>
      <c r="D33" s="2">
        <f t="shared" si="0"/>
        <v>1150</v>
      </c>
      <c r="E33" s="2">
        <f t="shared" si="1"/>
        <v>1145.4545454545455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1150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4640</v>
      </c>
      <c r="D35" s="2">
        <f t="shared" si="0"/>
        <v>4730</v>
      </c>
      <c r="E35" s="2">
        <f t="shared" si="1"/>
        <v>4727.272727272727</v>
      </c>
      <c r="F35" s="5">
        <f t="shared" si="2"/>
        <v>1.9396551724137936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3"/>
        <v>5020</v>
      </c>
      <c r="E42" s="2">
        <f t="shared" si="4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3"/>
        <v>11270</v>
      </c>
      <c r="E43" s="2">
        <f t="shared" si="4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10820</v>
      </c>
      <c r="D45" s="2">
        <f t="shared" si="3"/>
        <v>11000</v>
      </c>
      <c r="E45" s="2">
        <f t="shared" si="4"/>
        <v>11000</v>
      </c>
      <c r="F45" s="5">
        <f t="shared" si="5"/>
        <v>1.6635859519408456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3"/>
        <v>2910</v>
      </c>
      <c r="E46" s="2">
        <f t="shared" si="4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3"/>
        <v>4810</v>
      </c>
      <c r="E53" s="2">
        <f t="shared" si="4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3"/>
        <v>2420</v>
      </c>
      <c r="E55" s="2">
        <f t="shared" si="4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3"/>
        <v>25450</v>
      </c>
      <c r="E59" s="2">
        <f t="shared" si="4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3"/>
        <v>6910</v>
      </c>
      <c r="E62" s="2">
        <f t="shared" si="4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3"/>
        <v>9090</v>
      </c>
      <c r="E63" s="2">
        <f t="shared" si="4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3"/>
        <v>1530</v>
      </c>
      <c r="E67" s="2">
        <f t="shared" si="4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3"/>
        <v>70000</v>
      </c>
      <c r="E68" s="2">
        <f t="shared" si="4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6"/>
        <v>3180</v>
      </c>
      <c r="E70" s="2">
        <f t="shared" si="7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191110</v>
      </c>
      <c r="D72" s="2">
        <f t="shared" si="6"/>
        <v>191110</v>
      </c>
      <c r="E72" s="2">
        <f t="shared" si="7"/>
        <v>191111.11111111112</v>
      </c>
      <c r="F72" s="5">
        <f t="shared" si="8"/>
        <v>0</v>
      </c>
      <c r="G72" s="7">
        <v>120000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6"/>
        <v>13820</v>
      </c>
      <c r="E73" s="2">
        <f t="shared" si="7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6"/>
        <v>5650</v>
      </c>
      <c r="E74" s="2">
        <f t="shared" si="7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6"/>
        <v>305560</v>
      </c>
      <c r="E75" s="2">
        <f t="shared" si="7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1050</v>
      </c>
      <c r="D76" s="2">
        <f t="shared" si="6"/>
        <v>1050</v>
      </c>
      <c r="E76" s="2">
        <f t="shared" si="7"/>
        <v>1054.5454545454545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6"/>
        <v>11180</v>
      </c>
      <c r="E77" s="2">
        <f t="shared" si="7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6"/>
        <v>7270</v>
      </c>
      <c r="E78" s="2">
        <f t="shared" si="7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6"/>
        <v>7500</v>
      </c>
      <c r="E80" s="2">
        <f t="shared" si="7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6"/>
        <v>5840</v>
      </c>
      <c r="E81" s="2">
        <f t="shared" si="7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6"/>
        <v>3500</v>
      </c>
      <c r="E83" s="2">
        <f t="shared" si="7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6"/>
        <v>2500</v>
      </c>
      <c r="E84" s="2">
        <f t="shared" si="7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6"/>
        <v>180</v>
      </c>
      <c r="E85" s="2">
        <f t="shared" si="7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6"/>
        <v>360</v>
      </c>
      <c r="E86" s="2">
        <f t="shared" si="7"/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6"/>
        <v>890</v>
      </c>
      <c r="E87" s="2">
        <f t="shared" si="7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6"/>
        <v>16650</v>
      </c>
      <c r="E88" s="2">
        <f t="shared" si="7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6"/>
        <v>16760</v>
      </c>
      <c r="E90" s="2">
        <f t="shared" si="7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2"/>
  <dimension ref="A1:S94"/>
  <sheetViews>
    <sheetView showGridLines="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40620</v>
      </c>
      <c r="D5" s="2">
        <f aca="true" t="shared" si="0" ref="D5:D36">ROUND(E5,-1)</f>
        <v>40090</v>
      </c>
      <c r="E5" s="2">
        <f aca="true" t="shared" si="1" ref="E5:E36">AVERAGE(G5:Q5)</f>
        <v>40090.90909090909</v>
      </c>
      <c r="F5" s="5">
        <f aca="true" t="shared" si="2" ref="F5:F36">D5/C5*100-100</f>
        <v>-1.3047759724273789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42000</v>
      </c>
      <c r="N5" s="2">
        <v>32000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2490</v>
      </c>
      <c r="D6" s="2">
        <f t="shared" si="0"/>
        <v>2450</v>
      </c>
      <c r="E6" s="2">
        <f t="shared" si="1"/>
        <v>2448.181818181818</v>
      </c>
      <c r="F6" s="5">
        <f t="shared" si="2"/>
        <v>-1.6064257028112365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3800</v>
      </c>
    </row>
    <row r="7" spans="1:17" s="2" customFormat="1" ht="15" customHeight="1">
      <c r="A7" s="4" t="s">
        <v>36</v>
      </c>
      <c r="B7" s="2" t="s">
        <v>37</v>
      </c>
      <c r="C7" s="2">
        <v>6650</v>
      </c>
      <c r="D7" s="2">
        <f t="shared" si="0"/>
        <v>6550</v>
      </c>
      <c r="E7" s="2">
        <f t="shared" si="1"/>
        <v>6554.545454545455</v>
      </c>
      <c r="F7" s="5">
        <f t="shared" si="2"/>
        <v>-1.5037593984962427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8000</v>
      </c>
      <c r="Q7" s="2">
        <v>6000</v>
      </c>
    </row>
    <row r="8" spans="1:17" s="2" customFormat="1" ht="15" customHeight="1">
      <c r="A8" s="4" t="s">
        <v>38</v>
      </c>
      <c r="B8" s="2" t="s">
        <v>39</v>
      </c>
      <c r="C8" s="2">
        <v>14820</v>
      </c>
      <c r="D8" s="2">
        <f t="shared" si="0"/>
        <v>14750</v>
      </c>
      <c r="E8" s="2">
        <f t="shared" si="1"/>
        <v>14749.09090909091</v>
      </c>
      <c r="F8" s="5">
        <f t="shared" si="2"/>
        <v>-0.47233468286100333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15600</v>
      </c>
      <c r="P8" s="2">
        <v>13500</v>
      </c>
      <c r="Q8" s="2">
        <v>15000</v>
      </c>
    </row>
    <row r="9" spans="1:17" s="2" customFormat="1" ht="15" customHeight="1">
      <c r="A9" s="4" t="s">
        <v>40</v>
      </c>
      <c r="B9" s="2" t="s">
        <v>41</v>
      </c>
      <c r="C9" s="2">
        <v>7960</v>
      </c>
      <c r="D9" s="2">
        <f t="shared" si="0"/>
        <v>7750</v>
      </c>
      <c r="E9" s="2">
        <f t="shared" si="1"/>
        <v>7751.818181818182</v>
      </c>
      <c r="F9" s="5">
        <f t="shared" si="2"/>
        <v>-2.6381909547738616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8250</v>
      </c>
      <c r="N9" s="2">
        <v>9000</v>
      </c>
      <c r="O9" s="2">
        <v>6700</v>
      </c>
      <c r="P9" s="2">
        <v>6750</v>
      </c>
      <c r="Q9" s="2">
        <v>7100</v>
      </c>
    </row>
    <row r="10" spans="1:17" s="2" customFormat="1" ht="15" customHeight="1">
      <c r="A10" s="4" t="s">
        <v>42</v>
      </c>
      <c r="B10" s="2" t="s">
        <v>43</v>
      </c>
      <c r="C10" s="2">
        <v>3960</v>
      </c>
      <c r="D10" s="2">
        <f t="shared" si="0"/>
        <v>3920</v>
      </c>
      <c r="E10" s="2">
        <f t="shared" si="1"/>
        <v>3922.7272727272725</v>
      </c>
      <c r="F10" s="5">
        <f t="shared" si="2"/>
        <v>-1.0101010101010104</v>
      </c>
      <c r="G10" s="7">
        <v>2700</v>
      </c>
      <c r="H10" s="2">
        <v>3750</v>
      </c>
      <c r="I10" s="2">
        <v>3500</v>
      </c>
      <c r="J10" s="2">
        <v>3400</v>
      </c>
      <c r="K10" s="2">
        <v>3600</v>
      </c>
      <c r="L10" s="2">
        <v>5000</v>
      </c>
      <c r="M10" s="2">
        <v>3800</v>
      </c>
      <c r="N10" s="2">
        <v>4400</v>
      </c>
      <c r="O10" s="2">
        <v>4000</v>
      </c>
      <c r="P10" s="7">
        <v>4500</v>
      </c>
      <c r="Q10" s="2">
        <v>4500</v>
      </c>
    </row>
    <row r="11" spans="1:17" s="2" customFormat="1" ht="15" customHeight="1">
      <c r="A11" s="4" t="s">
        <v>44</v>
      </c>
      <c r="B11" s="2" t="s">
        <v>45</v>
      </c>
      <c r="C11" s="2">
        <v>1290</v>
      </c>
      <c r="D11" s="2">
        <f t="shared" si="0"/>
        <v>1300</v>
      </c>
      <c r="E11" s="2">
        <f t="shared" si="1"/>
        <v>1295.4545454545455</v>
      </c>
      <c r="F11" s="5">
        <f t="shared" si="2"/>
        <v>0.7751937984496067</v>
      </c>
      <c r="G11" s="7">
        <v>900</v>
      </c>
      <c r="H11" s="2">
        <v>1000</v>
      </c>
      <c r="I11" s="2">
        <v>1500</v>
      </c>
      <c r="J11" s="2">
        <v>1300</v>
      </c>
      <c r="K11" s="2">
        <v>1100</v>
      </c>
      <c r="L11" s="2">
        <v>1800</v>
      </c>
      <c r="M11" s="2">
        <v>1150</v>
      </c>
      <c r="N11" s="2">
        <v>1300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46</v>
      </c>
      <c r="B12" s="2" t="s">
        <v>47</v>
      </c>
      <c r="C12" s="2">
        <v>30090</v>
      </c>
      <c r="D12" s="2">
        <f t="shared" si="0"/>
        <v>29640</v>
      </c>
      <c r="E12" s="2">
        <f t="shared" si="1"/>
        <v>29636.363636363636</v>
      </c>
      <c r="F12" s="5">
        <f t="shared" si="2"/>
        <v>-1.4955134596211366</v>
      </c>
      <c r="G12" s="7">
        <v>60000</v>
      </c>
      <c r="H12" s="2">
        <v>25000</v>
      </c>
      <c r="I12" s="2">
        <v>5000</v>
      </c>
      <c r="J12" s="2">
        <v>5000</v>
      </c>
      <c r="K12" s="2">
        <v>5000</v>
      </c>
      <c r="L12" s="2">
        <v>20000</v>
      </c>
      <c r="M12" s="2">
        <v>80000</v>
      </c>
      <c r="N12" s="2">
        <v>15000</v>
      </c>
      <c r="O12" s="2">
        <v>80000</v>
      </c>
      <c r="P12" s="2">
        <v>5000</v>
      </c>
      <c r="Q12" s="2">
        <v>26000</v>
      </c>
    </row>
    <row r="13" spans="1:17" s="2" customFormat="1" ht="15" customHeight="1">
      <c r="A13" s="4" t="s">
        <v>48</v>
      </c>
      <c r="B13" s="2" t="s">
        <v>49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3500</v>
      </c>
      <c r="N13" s="2">
        <v>3800</v>
      </c>
      <c r="O13" s="7">
        <v>3200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2990</v>
      </c>
      <c r="D14" s="2">
        <f t="shared" si="0"/>
        <v>2990</v>
      </c>
      <c r="E14" s="2">
        <f t="shared" si="1"/>
        <v>2990.909090909091</v>
      </c>
      <c r="F14" s="5">
        <f t="shared" si="2"/>
        <v>0</v>
      </c>
      <c r="G14" s="6">
        <v>1300</v>
      </c>
      <c r="H14" s="2">
        <v>4000</v>
      </c>
      <c r="I14" s="2">
        <v>3500</v>
      </c>
      <c r="J14" s="2">
        <v>3000</v>
      </c>
      <c r="K14" s="2">
        <v>4000</v>
      </c>
      <c r="L14" s="2">
        <v>3000</v>
      </c>
      <c r="M14" s="2">
        <v>2500</v>
      </c>
      <c r="N14" s="2">
        <v>3400</v>
      </c>
      <c r="O14" s="2">
        <v>2700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12770</v>
      </c>
      <c r="D15" s="2">
        <f t="shared" si="0"/>
        <v>12730</v>
      </c>
      <c r="E15" s="2">
        <f t="shared" si="1"/>
        <v>12727.272727272728</v>
      </c>
      <c r="F15" s="5">
        <f t="shared" si="2"/>
        <v>-0.31323414252153725</v>
      </c>
      <c r="G15" s="7">
        <v>10000</v>
      </c>
      <c r="H15" s="2">
        <v>15000</v>
      </c>
      <c r="I15" s="2">
        <v>13000</v>
      </c>
      <c r="J15" s="2">
        <v>12000</v>
      </c>
      <c r="K15" s="2">
        <v>15000</v>
      </c>
      <c r="L15" s="2">
        <v>10000</v>
      </c>
      <c r="M15" s="2">
        <v>12000</v>
      </c>
      <c r="N15" s="2">
        <v>15000</v>
      </c>
      <c r="O15" s="2">
        <v>12000</v>
      </c>
      <c r="P15" s="2">
        <v>20000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1100</v>
      </c>
      <c r="D17" s="2">
        <f t="shared" si="0"/>
        <v>1090</v>
      </c>
      <c r="E17" s="2">
        <f t="shared" si="1"/>
        <v>1090.909090909091</v>
      </c>
      <c r="F17" s="5">
        <f t="shared" si="2"/>
        <v>-0.9090909090909065</v>
      </c>
      <c r="G17" s="7">
        <v>1000</v>
      </c>
      <c r="H17" s="2">
        <v>650</v>
      </c>
      <c r="I17" s="2">
        <v>1500</v>
      </c>
      <c r="J17" s="2">
        <v>1700</v>
      </c>
      <c r="K17" s="2">
        <v>1000</v>
      </c>
      <c r="L17" s="2">
        <v>1200</v>
      </c>
      <c r="M17" s="2">
        <v>1100</v>
      </c>
      <c r="N17" s="2">
        <v>750</v>
      </c>
      <c r="O17" s="2">
        <v>1300</v>
      </c>
      <c r="P17" s="2">
        <v>900</v>
      </c>
      <c r="Q17" s="2">
        <v>900</v>
      </c>
    </row>
    <row r="18" spans="1:17" s="2" customFormat="1" ht="15" customHeight="1">
      <c r="A18" s="4" t="s">
        <v>58</v>
      </c>
      <c r="B18" s="2" t="s">
        <v>59</v>
      </c>
      <c r="C18" s="2">
        <v>1520</v>
      </c>
      <c r="D18" s="2">
        <f t="shared" si="0"/>
        <v>1690</v>
      </c>
      <c r="E18" s="2">
        <f t="shared" si="1"/>
        <v>1688.1818181818182</v>
      </c>
      <c r="F18" s="5">
        <f t="shared" si="2"/>
        <v>11.184210526315795</v>
      </c>
      <c r="G18" s="7">
        <v>1500</v>
      </c>
      <c r="H18" s="2">
        <v>900</v>
      </c>
      <c r="I18" s="2">
        <v>1500</v>
      </c>
      <c r="J18" s="2">
        <v>1800</v>
      </c>
      <c r="K18" s="2">
        <v>1000</v>
      </c>
      <c r="L18" s="2">
        <v>3000</v>
      </c>
      <c r="M18" s="2">
        <v>1800</v>
      </c>
      <c r="N18" s="2">
        <v>1070</v>
      </c>
      <c r="O18" s="2">
        <v>2200</v>
      </c>
      <c r="P18" s="2">
        <v>2000</v>
      </c>
      <c r="Q18" s="2">
        <v>1800</v>
      </c>
    </row>
    <row r="19" spans="1:17" s="2" customFormat="1" ht="15" customHeight="1">
      <c r="A19" s="4" t="s">
        <v>60</v>
      </c>
      <c r="B19" s="2" t="s">
        <v>61</v>
      </c>
      <c r="C19" s="2">
        <v>1260</v>
      </c>
      <c r="D19" s="2">
        <f t="shared" si="0"/>
        <v>1240</v>
      </c>
      <c r="E19" s="2">
        <f t="shared" si="1"/>
        <v>1241.8181818181818</v>
      </c>
      <c r="F19" s="5">
        <f t="shared" si="2"/>
        <v>-1.5873015873015959</v>
      </c>
      <c r="G19" s="7">
        <v>1000</v>
      </c>
      <c r="H19" s="2">
        <v>1600</v>
      </c>
      <c r="I19" s="2">
        <v>1000</v>
      </c>
      <c r="J19" s="2">
        <v>1200</v>
      </c>
      <c r="K19" s="2">
        <v>1500</v>
      </c>
      <c r="L19" s="2">
        <v>1500</v>
      </c>
      <c r="M19" s="2">
        <v>1080</v>
      </c>
      <c r="N19" s="2">
        <v>480</v>
      </c>
      <c r="O19" s="2">
        <v>1200</v>
      </c>
      <c r="P19" s="2">
        <v>1000</v>
      </c>
      <c r="Q19" s="2">
        <v>2100</v>
      </c>
    </row>
    <row r="20" spans="1:17" s="2" customFormat="1" ht="15" customHeight="1">
      <c r="A20" s="4" t="s">
        <v>62</v>
      </c>
      <c r="B20" s="2" t="s">
        <v>63</v>
      </c>
      <c r="C20" s="2">
        <v>1140</v>
      </c>
      <c r="D20" s="2">
        <f t="shared" si="0"/>
        <v>1190</v>
      </c>
      <c r="E20" s="2">
        <f t="shared" si="1"/>
        <v>1186.3636363636363</v>
      </c>
      <c r="F20" s="5">
        <f t="shared" si="2"/>
        <v>4.3859649122806985</v>
      </c>
      <c r="G20" s="7">
        <v>1000</v>
      </c>
      <c r="H20" s="2">
        <v>800</v>
      </c>
      <c r="I20" s="2">
        <v>1300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2800</v>
      </c>
    </row>
    <row r="21" spans="1:17" s="2" customFormat="1" ht="15" customHeight="1">
      <c r="A21" s="4" t="s">
        <v>64</v>
      </c>
      <c r="B21" s="2" t="s">
        <v>65</v>
      </c>
      <c r="C21" s="2">
        <v>14820</v>
      </c>
      <c r="D21" s="2">
        <f t="shared" si="0"/>
        <v>14820</v>
      </c>
      <c r="E21" s="2">
        <f t="shared" si="1"/>
        <v>14818.181818181818</v>
      </c>
      <c r="F21" s="5">
        <f t="shared" si="2"/>
        <v>0</v>
      </c>
      <c r="G21" s="7">
        <v>30000</v>
      </c>
      <c r="H21" s="2">
        <v>13000</v>
      </c>
      <c r="I21" s="2">
        <v>18000</v>
      </c>
      <c r="J21" s="2">
        <v>14000</v>
      </c>
      <c r="K21" s="2">
        <v>12000</v>
      </c>
      <c r="L21" s="7">
        <v>13000</v>
      </c>
      <c r="M21" s="2">
        <v>14000</v>
      </c>
      <c r="N21" s="2">
        <v>7000</v>
      </c>
      <c r="O21" s="2">
        <v>20000</v>
      </c>
      <c r="P21" s="7">
        <v>15000</v>
      </c>
      <c r="Q21" s="2">
        <v>7000</v>
      </c>
    </row>
    <row r="22" spans="1:17" s="2" customFormat="1" ht="15" customHeight="1">
      <c r="A22" s="4" t="s">
        <v>66</v>
      </c>
      <c r="B22" s="2" t="s">
        <v>67</v>
      </c>
      <c r="C22" s="2">
        <v>23180</v>
      </c>
      <c r="D22" s="2">
        <f t="shared" si="0"/>
        <v>24950</v>
      </c>
      <c r="E22" s="2">
        <f t="shared" si="1"/>
        <v>24954.545454545456</v>
      </c>
      <c r="F22" s="5">
        <f t="shared" si="2"/>
        <v>7.635893011216567</v>
      </c>
      <c r="G22" s="7">
        <v>40500</v>
      </c>
      <c r="H22" s="2">
        <v>24000</v>
      </c>
      <c r="I22" s="2">
        <v>20000</v>
      </c>
      <c r="J22" s="2">
        <v>24000</v>
      </c>
      <c r="K22" s="2">
        <v>40000</v>
      </c>
      <c r="L22" s="2">
        <v>20000</v>
      </c>
      <c r="M22" s="8">
        <v>22000</v>
      </c>
      <c r="N22" s="2">
        <v>28000</v>
      </c>
      <c r="O22" s="2">
        <v>30000</v>
      </c>
      <c r="P22" s="2">
        <v>18000</v>
      </c>
      <c r="Q22" s="2">
        <v>8000</v>
      </c>
    </row>
    <row r="23" spans="1:17" s="2" customFormat="1" ht="15" customHeight="1">
      <c r="A23" s="4" t="s">
        <v>68</v>
      </c>
      <c r="B23" s="2" t="s">
        <v>69</v>
      </c>
      <c r="C23" s="2">
        <v>4890</v>
      </c>
      <c r="D23" s="2">
        <f t="shared" si="0"/>
        <v>4810</v>
      </c>
      <c r="E23" s="2">
        <f t="shared" si="1"/>
        <v>4809.090909090909</v>
      </c>
      <c r="F23" s="5">
        <f t="shared" si="2"/>
        <v>-1.6359918200408998</v>
      </c>
      <c r="G23" s="7">
        <v>3000</v>
      </c>
      <c r="H23" s="2">
        <v>5000</v>
      </c>
      <c r="I23" s="2">
        <v>6000</v>
      </c>
      <c r="J23" s="2">
        <v>5000</v>
      </c>
      <c r="K23" s="2">
        <v>5000</v>
      </c>
      <c r="L23" s="2">
        <v>6000</v>
      </c>
      <c r="M23" s="2">
        <v>4700</v>
      </c>
      <c r="N23" s="2">
        <v>4000</v>
      </c>
      <c r="O23" s="2">
        <v>5000</v>
      </c>
      <c r="P23" s="2">
        <v>6000</v>
      </c>
      <c r="Q23" s="2">
        <v>3200</v>
      </c>
    </row>
    <row r="24" spans="1:17" s="2" customFormat="1" ht="15" customHeight="1">
      <c r="A24" s="4" t="s">
        <v>70</v>
      </c>
      <c r="B24" s="2" t="s">
        <v>71</v>
      </c>
      <c r="C24" s="2">
        <v>4820</v>
      </c>
      <c r="D24" s="2">
        <f t="shared" si="0"/>
        <v>4940</v>
      </c>
      <c r="E24" s="2">
        <f t="shared" si="1"/>
        <v>4942.222222222223</v>
      </c>
      <c r="F24" s="5">
        <f t="shared" si="2"/>
        <v>2.4896265560165887</v>
      </c>
      <c r="G24" s="7">
        <v>4500</v>
      </c>
      <c r="H24" s="2">
        <v>6000</v>
      </c>
      <c r="I24" s="9" t="s">
        <v>72</v>
      </c>
      <c r="J24" s="9" t="s">
        <v>72</v>
      </c>
      <c r="K24" s="7">
        <v>6000</v>
      </c>
      <c r="L24" s="2">
        <v>5000</v>
      </c>
      <c r="M24" s="7">
        <v>4580</v>
      </c>
      <c r="N24" s="2">
        <v>5600</v>
      </c>
      <c r="O24" s="2">
        <v>6000</v>
      </c>
      <c r="P24" s="2">
        <v>3000</v>
      </c>
      <c r="Q24" s="7">
        <v>3800</v>
      </c>
    </row>
    <row r="25" spans="1:17" s="2" customFormat="1" ht="15" customHeight="1">
      <c r="A25" s="4" t="s">
        <v>73</v>
      </c>
      <c r="B25" s="2" t="s">
        <v>74</v>
      </c>
      <c r="C25" s="2">
        <v>7500</v>
      </c>
      <c r="D25" s="2">
        <f t="shared" si="0"/>
        <v>7500</v>
      </c>
      <c r="E25" s="2">
        <f t="shared" si="1"/>
        <v>7500</v>
      </c>
      <c r="F25" s="5">
        <f t="shared" si="2"/>
        <v>0</v>
      </c>
      <c r="G25" s="7">
        <v>6000</v>
      </c>
      <c r="H25" s="2">
        <v>6500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75</v>
      </c>
      <c r="B26" s="2" t="s">
        <v>76</v>
      </c>
      <c r="C26" s="2">
        <v>3510</v>
      </c>
      <c r="D26" s="2">
        <f t="shared" si="0"/>
        <v>3430</v>
      </c>
      <c r="E26" s="2">
        <f t="shared" si="1"/>
        <v>3427.2727272727275</v>
      </c>
      <c r="F26" s="5">
        <f t="shared" si="2"/>
        <v>-2.2792022792022806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2000</v>
      </c>
      <c r="O26" s="2">
        <v>4200</v>
      </c>
      <c r="P26" s="2">
        <v>4300</v>
      </c>
      <c r="Q26" s="2">
        <v>3200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1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7630</v>
      </c>
      <c r="D29" s="2">
        <f t="shared" si="0"/>
        <v>7640</v>
      </c>
      <c r="E29" s="2">
        <f t="shared" si="1"/>
        <v>7635.454545454545</v>
      </c>
      <c r="F29" s="5">
        <f t="shared" si="2"/>
        <v>0.13106159895150427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7900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1"/>
        <v>4658.181818181818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4690</v>
      </c>
    </row>
    <row r="32" spans="1:17" s="2" customFormat="1" ht="15" customHeight="1">
      <c r="A32" s="4" t="s">
        <v>87</v>
      </c>
      <c r="B32" s="2" t="s">
        <v>88</v>
      </c>
      <c r="C32" s="2">
        <v>3510</v>
      </c>
      <c r="D32" s="2">
        <f t="shared" si="0"/>
        <v>3480</v>
      </c>
      <c r="E32" s="2">
        <f t="shared" si="1"/>
        <v>3483.6363636363635</v>
      </c>
      <c r="F32" s="5">
        <f t="shared" si="2"/>
        <v>-0.8547008547008517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3720</v>
      </c>
    </row>
    <row r="33" spans="1:17" s="2" customFormat="1" ht="15" customHeight="1">
      <c r="A33" s="4" t="s">
        <v>89</v>
      </c>
      <c r="B33" s="2" t="s">
        <v>90</v>
      </c>
      <c r="C33" s="2">
        <v>1150</v>
      </c>
      <c r="D33" s="2">
        <f t="shared" si="0"/>
        <v>1150</v>
      </c>
      <c r="E33" s="2">
        <f t="shared" si="1"/>
        <v>1145.4545454545455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1150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3"/>
        <v>5000</v>
      </c>
      <c r="E42" s="2">
        <f t="shared" si="4"/>
        <v>5000</v>
      </c>
      <c r="F42" s="5">
        <f t="shared" si="5"/>
        <v>-0.3984063745019881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5500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3"/>
        <v>11270</v>
      </c>
      <c r="E43" s="2">
        <f t="shared" si="4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3"/>
        <v>11000</v>
      </c>
      <c r="E45" s="2">
        <f t="shared" si="4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3"/>
        <v>2910</v>
      </c>
      <c r="E46" s="2">
        <f t="shared" si="4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3"/>
        <v>4810</v>
      </c>
      <c r="E53" s="2">
        <f t="shared" si="4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3"/>
        <v>2420</v>
      </c>
      <c r="E55" s="2">
        <f t="shared" si="4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3"/>
        <v>25450</v>
      </c>
      <c r="E59" s="2">
        <f t="shared" si="4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3"/>
        <v>6910</v>
      </c>
      <c r="E62" s="2">
        <f t="shared" si="4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3"/>
        <v>9090</v>
      </c>
      <c r="E63" s="2">
        <f t="shared" si="4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3"/>
        <v>1530</v>
      </c>
      <c r="E67" s="2">
        <f t="shared" si="4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3"/>
        <v>70000</v>
      </c>
      <c r="E68" s="2">
        <f t="shared" si="4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6"/>
        <v>3180</v>
      </c>
      <c r="E70" s="2">
        <f t="shared" si="7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191110</v>
      </c>
      <c r="D72" s="2">
        <f t="shared" si="6"/>
        <v>191110</v>
      </c>
      <c r="E72" s="2">
        <f t="shared" si="7"/>
        <v>191111.11111111112</v>
      </c>
      <c r="F72" s="5">
        <f t="shared" si="8"/>
        <v>0</v>
      </c>
      <c r="G72" s="7">
        <v>120000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6"/>
        <v>13820</v>
      </c>
      <c r="E73" s="2">
        <f t="shared" si="7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6"/>
        <v>5650</v>
      </c>
      <c r="E74" s="2">
        <f t="shared" si="7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6"/>
        <v>305560</v>
      </c>
      <c r="E75" s="2">
        <f t="shared" si="7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1050</v>
      </c>
      <c r="D76" s="2">
        <f t="shared" si="6"/>
        <v>1030</v>
      </c>
      <c r="E76" s="2">
        <f t="shared" si="7"/>
        <v>1027.2727272727273</v>
      </c>
      <c r="F76" s="5">
        <f t="shared" si="8"/>
        <v>-1.9047619047619122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6"/>
        <v>11180</v>
      </c>
      <c r="E77" s="2">
        <f t="shared" si="7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6"/>
        <v>7270</v>
      </c>
      <c r="E78" s="2">
        <f t="shared" si="7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6"/>
        <v>7500</v>
      </c>
      <c r="E80" s="2">
        <f t="shared" si="7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6"/>
        <v>5840</v>
      </c>
      <c r="E81" s="2">
        <f t="shared" si="7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6"/>
        <v>3500</v>
      </c>
      <c r="E83" s="2">
        <f t="shared" si="7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6"/>
        <v>2500</v>
      </c>
      <c r="E84" s="2">
        <f t="shared" si="7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6"/>
        <v>180</v>
      </c>
      <c r="E85" s="2">
        <f t="shared" si="7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6"/>
        <v>360</v>
      </c>
      <c r="E86" s="2">
        <f t="shared" si="7"/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6"/>
        <v>890</v>
      </c>
      <c r="E87" s="2">
        <f t="shared" si="7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6"/>
        <v>16650</v>
      </c>
      <c r="E88" s="2">
        <f t="shared" si="7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6"/>
        <v>16760</v>
      </c>
      <c r="E90" s="2">
        <f t="shared" si="7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3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40090</v>
      </c>
      <c r="D5" s="2">
        <f aca="true" t="shared" si="0" ref="D5:D36">ROUND(E5,-1)</f>
        <v>40050</v>
      </c>
      <c r="E5" s="2">
        <f aca="true" t="shared" si="1" ref="E5:E36">AVERAGE(G5:Q5)</f>
        <v>40045.454545454544</v>
      </c>
      <c r="F5" s="5">
        <f aca="true" t="shared" si="2" ref="F5:F36">D5/C5*100-100</f>
        <v>-0.09977550511349875</v>
      </c>
      <c r="G5" s="6">
        <v>40500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32000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2450</v>
      </c>
      <c r="D6" s="2">
        <f t="shared" si="0"/>
        <v>2450</v>
      </c>
      <c r="E6" s="2">
        <f t="shared" si="1"/>
        <v>2448.181818181818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3800</v>
      </c>
    </row>
    <row r="7" spans="1:17" s="2" customFormat="1" ht="15" customHeight="1">
      <c r="A7" s="4" t="s">
        <v>36</v>
      </c>
      <c r="B7" s="2" t="s">
        <v>37</v>
      </c>
      <c r="C7" s="2">
        <v>6550</v>
      </c>
      <c r="D7" s="2">
        <f t="shared" si="0"/>
        <v>6450</v>
      </c>
      <c r="E7" s="2">
        <f t="shared" si="1"/>
        <v>6445.454545454545</v>
      </c>
      <c r="F7" s="5">
        <f>D7/C7*100-100</f>
        <v>-1.5267175572519136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6800</v>
      </c>
      <c r="N7" s="2">
        <v>8000</v>
      </c>
      <c r="O7" s="2">
        <v>8500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14750</v>
      </c>
      <c r="D8" s="2">
        <f t="shared" si="0"/>
        <v>14720</v>
      </c>
      <c r="E8" s="2">
        <f t="shared" si="1"/>
        <v>14721.818181818182</v>
      </c>
      <c r="F8" s="5">
        <f t="shared" si="2"/>
        <v>-0.20338983050847048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15300</v>
      </c>
      <c r="P8" s="2">
        <v>13500</v>
      </c>
      <c r="Q8" s="2">
        <v>15000</v>
      </c>
    </row>
    <row r="9" spans="1:17" s="2" customFormat="1" ht="15" customHeight="1">
      <c r="A9" s="4" t="s">
        <v>40</v>
      </c>
      <c r="B9" s="2" t="s">
        <v>41</v>
      </c>
      <c r="C9" s="2">
        <v>7750</v>
      </c>
      <c r="D9" s="2">
        <f t="shared" si="0"/>
        <v>7690</v>
      </c>
      <c r="E9" s="2">
        <f t="shared" si="1"/>
        <v>7692.727272727273</v>
      </c>
      <c r="F9" s="5">
        <f t="shared" si="2"/>
        <v>-0.774193548387089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6400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3920</v>
      </c>
      <c r="D10" s="2">
        <f t="shared" si="0"/>
        <v>3970</v>
      </c>
      <c r="E10" s="2">
        <f t="shared" si="1"/>
        <v>3968.181818181818</v>
      </c>
      <c r="F10" s="5">
        <f t="shared" si="2"/>
        <v>1.2755102040816269</v>
      </c>
      <c r="G10" s="7">
        <v>2700</v>
      </c>
      <c r="H10" s="2">
        <v>3750</v>
      </c>
      <c r="I10" s="2">
        <v>3700</v>
      </c>
      <c r="J10" s="2">
        <v>3500</v>
      </c>
      <c r="K10" s="2">
        <v>3600</v>
      </c>
      <c r="L10" s="2">
        <v>5000</v>
      </c>
      <c r="M10" s="2">
        <v>3800</v>
      </c>
      <c r="N10" s="2">
        <v>4800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44</v>
      </c>
      <c r="B11" s="2" t="s">
        <v>45</v>
      </c>
      <c r="C11" s="2">
        <v>1300</v>
      </c>
      <c r="D11" s="2">
        <f t="shared" si="0"/>
        <v>1240</v>
      </c>
      <c r="E11" s="2">
        <f t="shared" si="1"/>
        <v>1238.1818181818182</v>
      </c>
      <c r="F11" s="5">
        <f t="shared" si="2"/>
        <v>-4.615384615384613</v>
      </c>
      <c r="G11" s="7">
        <v>900</v>
      </c>
      <c r="H11" s="2">
        <v>1070</v>
      </c>
      <c r="I11" s="2">
        <v>1500</v>
      </c>
      <c r="J11" s="2">
        <v>1300</v>
      </c>
      <c r="K11" s="2">
        <v>1000</v>
      </c>
      <c r="L11" s="2">
        <v>1800</v>
      </c>
      <c r="M11" s="2">
        <v>1150</v>
      </c>
      <c r="N11" s="2">
        <v>1000</v>
      </c>
      <c r="O11" s="2">
        <v>1200</v>
      </c>
      <c r="P11" s="2">
        <v>1400</v>
      </c>
      <c r="Q11" s="2">
        <v>1300</v>
      </c>
    </row>
    <row r="12" spans="1:17" s="2" customFormat="1" ht="15" customHeight="1">
      <c r="A12" s="4" t="s">
        <v>46</v>
      </c>
      <c r="B12" s="2" t="s">
        <v>47</v>
      </c>
      <c r="C12" s="2">
        <v>29640</v>
      </c>
      <c r="D12" s="2">
        <f t="shared" si="0"/>
        <v>29450</v>
      </c>
      <c r="E12" s="2">
        <f t="shared" si="1"/>
        <v>29454.545454545456</v>
      </c>
      <c r="F12" s="5">
        <f t="shared" si="2"/>
        <v>-0.6410256410256352</v>
      </c>
      <c r="G12" s="7">
        <v>60000</v>
      </c>
      <c r="H12" s="2">
        <v>25000</v>
      </c>
      <c r="I12" s="2">
        <v>5000</v>
      </c>
      <c r="J12" s="2">
        <v>5000</v>
      </c>
      <c r="K12" s="2">
        <v>5000</v>
      </c>
      <c r="L12" s="2">
        <v>20000</v>
      </c>
      <c r="M12" s="2">
        <v>80000</v>
      </c>
      <c r="N12" s="2">
        <v>13000</v>
      </c>
      <c r="O12" s="2">
        <v>80000</v>
      </c>
      <c r="P12" s="2">
        <v>5000</v>
      </c>
      <c r="Q12" s="2">
        <v>26000</v>
      </c>
    </row>
    <row r="13" spans="1:17" s="2" customFormat="1" ht="15" customHeight="1">
      <c r="A13" s="4" t="s">
        <v>48</v>
      </c>
      <c r="B13" s="2" t="s">
        <v>49</v>
      </c>
      <c r="C13" s="2">
        <v>3450</v>
      </c>
      <c r="D13" s="2">
        <f t="shared" si="0"/>
        <v>3480</v>
      </c>
      <c r="E13" s="2">
        <f t="shared" si="1"/>
        <v>3481.818181818182</v>
      </c>
      <c r="F13" s="5">
        <f t="shared" si="2"/>
        <v>0.8695652173912976</v>
      </c>
      <c r="G13" s="7">
        <v>2000</v>
      </c>
      <c r="H13" s="2">
        <v>4000</v>
      </c>
      <c r="I13" s="2">
        <v>5000</v>
      </c>
      <c r="J13" s="2">
        <v>4000</v>
      </c>
      <c r="K13" s="2">
        <v>4000</v>
      </c>
      <c r="L13" s="2">
        <v>3000</v>
      </c>
      <c r="M13" s="2">
        <v>3500</v>
      </c>
      <c r="N13" s="2">
        <v>3800</v>
      </c>
      <c r="O13" s="7">
        <v>3000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2990</v>
      </c>
      <c r="D14" s="2">
        <f t="shared" si="0"/>
        <v>2810</v>
      </c>
      <c r="E14" s="2">
        <f t="shared" si="1"/>
        <v>2809.090909090909</v>
      </c>
      <c r="F14" s="5">
        <f t="shared" si="2"/>
        <v>-6.020066889632105</v>
      </c>
      <c r="G14" s="6">
        <v>1000</v>
      </c>
      <c r="H14" s="2">
        <v>3500</v>
      </c>
      <c r="I14" s="2">
        <v>3500</v>
      </c>
      <c r="J14" s="2">
        <v>3000</v>
      </c>
      <c r="K14" s="2">
        <v>3500</v>
      </c>
      <c r="L14" s="2">
        <v>3000</v>
      </c>
      <c r="M14" s="2">
        <v>2500</v>
      </c>
      <c r="N14" s="2">
        <v>2700</v>
      </c>
      <c r="O14" s="2">
        <v>2700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12730</v>
      </c>
      <c r="D15" s="2">
        <f t="shared" si="0"/>
        <v>12910</v>
      </c>
      <c r="E15" s="2">
        <f t="shared" si="1"/>
        <v>12909.09090909091</v>
      </c>
      <c r="F15" s="5">
        <f t="shared" si="2"/>
        <v>1.4139827179890005</v>
      </c>
      <c r="G15" s="7">
        <v>10000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12000</v>
      </c>
      <c r="N15" s="2">
        <v>15000</v>
      </c>
      <c r="O15" s="2">
        <v>12000</v>
      </c>
      <c r="P15" s="2">
        <v>20000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1090</v>
      </c>
      <c r="D17" s="2">
        <f t="shared" si="0"/>
        <v>1080</v>
      </c>
      <c r="E17" s="2">
        <f t="shared" si="1"/>
        <v>1081.8181818181818</v>
      </c>
      <c r="F17" s="5">
        <f t="shared" si="2"/>
        <v>-0.9174311926605441</v>
      </c>
      <c r="G17" s="7">
        <v>1000</v>
      </c>
      <c r="H17" s="2">
        <v>650</v>
      </c>
      <c r="I17" s="2">
        <v>1500</v>
      </c>
      <c r="J17" s="2">
        <v>1700</v>
      </c>
      <c r="K17" s="2">
        <v>1000</v>
      </c>
      <c r="L17" s="2">
        <v>1200</v>
      </c>
      <c r="M17" s="2">
        <v>900</v>
      </c>
      <c r="N17" s="2">
        <v>750</v>
      </c>
      <c r="O17" s="2">
        <v>1300</v>
      </c>
      <c r="P17" s="2">
        <v>900</v>
      </c>
      <c r="Q17" s="2">
        <v>1000</v>
      </c>
    </row>
    <row r="18" spans="1:17" s="2" customFormat="1" ht="15" customHeight="1">
      <c r="A18" s="4" t="s">
        <v>58</v>
      </c>
      <c r="B18" s="2" t="s">
        <v>59</v>
      </c>
      <c r="C18" s="2">
        <v>1690</v>
      </c>
      <c r="D18" s="2">
        <f t="shared" si="0"/>
        <v>1730</v>
      </c>
      <c r="E18" s="2">
        <f t="shared" si="1"/>
        <v>1731.8181818181818</v>
      </c>
      <c r="F18" s="5">
        <f t="shared" si="2"/>
        <v>2.366863905325431</v>
      </c>
      <c r="G18" s="7">
        <v>1500</v>
      </c>
      <c r="H18" s="2">
        <v>1000</v>
      </c>
      <c r="I18" s="2">
        <v>1700</v>
      </c>
      <c r="J18" s="2">
        <v>1800</v>
      </c>
      <c r="K18" s="2">
        <v>1000</v>
      </c>
      <c r="L18" s="2">
        <v>3000</v>
      </c>
      <c r="M18" s="2">
        <v>1800</v>
      </c>
      <c r="N18" s="2">
        <v>950</v>
      </c>
      <c r="O18" s="2">
        <v>2500</v>
      </c>
      <c r="P18" s="2">
        <v>2300</v>
      </c>
      <c r="Q18" s="2">
        <v>1500</v>
      </c>
    </row>
    <row r="19" spans="1:17" s="2" customFormat="1" ht="15" customHeight="1">
      <c r="A19" s="4" t="s">
        <v>60</v>
      </c>
      <c r="B19" s="2" t="s">
        <v>61</v>
      </c>
      <c r="C19" s="2">
        <v>1240</v>
      </c>
      <c r="D19" s="2">
        <f t="shared" si="0"/>
        <v>1230</v>
      </c>
      <c r="E19" s="2">
        <f t="shared" si="1"/>
        <v>1225.4545454545455</v>
      </c>
      <c r="F19" s="5">
        <f t="shared" si="2"/>
        <v>-0.8064516129032313</v>
      </c>
      <c r="G19" s="7">
        <v>1000</v>
      </c>
      <c r="H19" s="2">
        <v>1600</v>
      </c>
      <c r="I19" s="2">
        <v>1000</v>
      </c>
      <c r="J19" s="2">
        <v>1200</v>
      </c>
      <c r="K19" s="2">
        <v>1500</v>
      </c>
      <c r="L19" s="2">
        <v>1500</v>
      </c>
      <c r="M19" s="2">
        <v>1180</v>
      </c>
      <c r="N19" s="2">
        <v>400</v>
      </c>
      <c r="O19" s="2">
        <v>1100</v>
      </c>
      <c r="P19" s="2">
        <v>1000</v>
      </c>
      <c r="Q19" s="2">
        <v>2000</v>
      </c>
    </row>
    <row r="20" spans="1:17" s="2" customFormat="1" ht="15" customHeight="1">
      <c r="A20" s="4" t="s">
        <v>62</v>
      </c>
      <c r="B20" s="2" t="s">
        <v>63</v>
      </c>
      <c r="C20" s="2">
        <v>1190</v>
      </c>
      <c r="D20" s="2">
        <f t="shared" si="0"/>
        <v>1200</v>
      </c>
      <c r="E20" s="2">
        <f t="shared" si="1"/>
        <v>1204.5454545454545</v>
      </c>
      <c r="F20" s="5">
        <f t="shared" si="2"/>
        <v>0.8403361344537785</v>
      </c>
      <c r="G20" s="7">
        <v>1000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2800</v>
      </c>
    </row>
    <row r="21" spans="1:17" s="2" customFormat="1" ht="15" customHeight="1">
      <c r="A21" s="4" t="s">
        <v>64</v>
      </c>
      <c r="B21" s="2" t="s">
        <v>65</v>
      </c>
      <c r="C21" s="2">
        <v>14820</v>
      </c>
      <c r="D21" s="2">
        <f t="shared" si="0"/>
        <v>14700</v>
      </c>
      <c r="E21" s="2">
        <f>AVERAGE(G21,I21,J21,K21,L21,M21,N21,O21,P21,Q21)</f>
        <v>14700</v>
      </c>
      <c r="F21" s="5">
        <f t="shared" si="2"/>
        <v>-0.8097165991902813</v>
      </c>
      <c r="G21" s="7">
        <v>30000</v>
      </c>
      <c r="H21" s="16" t="s">
        <v>72</v>
      </c>
      <c r="I21" s="2">
        <v>18000</v>
      </c>
      <c r="J21" s="2">
        <v>14000</v>
      </c>
      <c r="K21" s="2">
        <v>12000</v>
      </c>
      <c r="L21" s="7">
        <v>13000</v>
      </c>
      <c r="M21" s="2">
        <v>14000</v>
      </c>
      <c r="N21" s="2">
        <v>5000</v>
      </c>
      <c r="O21" s="2">
        <v>20000</v>
      </c>
      <c r="P21" s="7">
        <v>15000</v>
      </c>
      <c r="Q21" s="2">
        <v>6000</v>
      </c>
    </row>
    <row r="22" spans="1:17" s="2" customFormat="1" ht="15" customHeight="1">
      <c r="A22" s="4" t="s">
        <v>66</v>
      </c>
      <c r="B22" s="2" t="s">
        <v>67</v>
      </c>
      <c r="C22" s="2">
        <v>24950</v>
      </c>
      <c r="D22" s="2">
        <f t="shared" si="0"/>
        <v>24770</v>
      </c>
      <c r="E22" s="2">
        <f t="shared" si="1"/>
        <v>24772.727272727272</v>
      </c>
      <c r="F22" s="5">
        <f t="shared" si="2"/>
        <v>-0.7214428857715376</v>
      </c>
      <c r="G22" s="7">
        <v>40500</v>
      </c>
      <c r="H22" s="2">
        <v>21000</v>
      </c>
      <c r="I22" s="2">
        <v>20000</v>
      </c>
      <c r="J22" s="2">
        <v>24000</v>
      </c>
      <c r="K22" s="2">
        <v>40000</v>
      </c>
      <c r="L22" s="2">
        <v>20000</v>
      </c>
      <c r="M22" s="8">
        <v>23000</v>
      </c>
      <c r="N22" s="2">
        <v>28000</v>
      </c>
      <c r="O22" s="2">
        <v>30000</v>
      </c>
      <c r="P22" s="2">
        <v>18000</v>
      </c>
      <c r="Q22" s="2">
        <v>8000</v>
      </c>
    </row>
    <row r="23" spans="1:17" s="2" customFormat="1" ht="15" customHeight="1">
      <c r="A23" s="4" t="s">
        <v>68</v>
      </c>
      <c r="B23" s="2" t="s">
        <v>69</v>
      </c>
      <c r="C23" s="2">
        <v>4810</v>
      </c>
      <c r="D23" s="2">
        <f t="shared" si="0"/>
        <v>4790</v>
      </c>
      <c r="E23" s="2">
        <f t="shared" si="1"/>
        <v>4790.909090909091</v>
      </c>
      <c r="F23" s="5">
        <f t="shared" si="2"/>
        <v>-0.41580041580041893</v>
      </c>
      <c r="G23" s="7">
        <v>3000</v>
      </c>
      <c r="H23" s="2">
        <v>5000</v>
      </c>
      <c r="I23" s="2">
        <v>6000</v>
      </c>
      <c r="J23" s="2">
        <v>5000</v>
      </c>
      <c r="K23" s="2">
        <v>5000</v>
      </c>
      <c r="L23" s="2">
        <v>6000</v>
      </c>
      <c r="M23" s="2">
        <v>4700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4940</v>
      </c>
      <c r="D24" s="2">
        <f t="shared" si="0"/>
        <v>4880</v>
      </c>
      <c r="E24" s="2">
        <f t="shared" si="1"/>
        <v>4875.555555555556</v>
      </c>
      <c r="F24" s="5">
        <f t="shared" si="2"/>
        <v>-1.214574898785429</v>
      </c>
      <c r="G24" s="7">
        <v>4500</v>
      </c>
      <c r="H24" s="2">
        <v>6000</v>
      </c>
      <c r="I24" s="9" t="s">
        <v>72</v>
      </c>
      <c r="J24" s="9" t="s">
        <v>72</v>
      </c>
      <c r="K24" s="7">
        <v>6000</v>
      </c>
      <c r="L24" s="2">
        <v>5000</v>
      </c>
      <c r="M24" s="7">
        <v>4580</v>
      </c>
      <c r="N24" s="2">
        <v>5000</v>
      </c>
      <c r="O24" s="2">
        <v>6000</v>
      </c>
      <c r="P24" s="2">
        <v>3000</v>
      </c>
      <c r="Q24" s="7">
        <v>3800</v>
      </c>
    </row>
    <row r="25" spans="1:17" s="2" customFormat="1" ht="15" customHeight="1">
      <c r="A25" s="4" t="s">
        <v>73</v>
      </c>
      <c r="B25" s="2" t="s">
        <v>74</v>
      </c>
      <c r="C25" s="2">
        <v>7500</v>
      </c>
      <c r="D25" s="2">
        <f t="shared" si="0"/>
        <v>7360</v>
      </c>
      <c r="E25" s="2">
        <f t="shared" si="1"/>
        <v>7363.636363636364</v>
      </c>
      <c r="F25" s="5">
        <f t="shared" si="2"/>
        <v>-1.8666666666666742</v>
      </c>
      <c r="G25" s="7">
        <v>6000</v>
      </c>
      <c r="H25" s="2">
        <v>5500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6000</v>
      </c>
      <c r="P25" s="2">
        <v>7000</v>
      </c>
      <c r="Q25" s="2">
        <v>8000</v>
      </c>
    </row>
    <row r="26" spans="1:17" s="2" customFormat="1" ht="15" customHeight="1">
      <c r="A26" s="4" t="s">
        <v>75</v>
      </c>
      <c r="B26" s="2" t="s">
        <v>76</v>
      </c>
      <c r="C26" s="2">
        <v>3430</v>
      </c>
      <c r="D26" s="2">
        <f t="shared" si="0"/>
        <v>3440</v>
      </c>
      <c r="E26" s="2">
        <f t="shared" si="1"/>
        <v>3436.3636363636365</v>
      </c>
      <c r="F26" s="5">
        <f t="shared" si="2"/>
        <v>0.2915451895043759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1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7640</v>
      </c>
      <c r="D29" s="2">
        <f t="shared" si="0"/>
        <v>7640</v>
      </c>
      <c r="E29" s="2">
        <f t="shared" si="1"/>
        <v>7635.454545454545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7900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1"/>
        <v>4658.181818181818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4690</v>
      </c>
    </row>
    <row r="32" spans="1:17" s="2" customFormat="1" ht="15" customHeight="1">
      <c r="A32" s="4" t="s">
        <v>87</v>
      </c>
      <c r="B32" s="2" t="s">
        <v>88</v>
      </c>
      <c r="C32" s="2">
        <v>3480</v>
      </c>
      <c r="D32" s="2">
        <f t="shared" si="0"/>
        <v>3480</v>
      </c>
      <c r="E32" s="2">
        <f t="shared" si="1"/>
        <v>3482.7272727272725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3710</v>
      </c>
    </row>
    <row r="33" spans="1:17" s="2" customFormat="1" ht="15" customHeight="1">
      <c r="A33" s="4" t="s">
        <v>89</v>
      </c>
      <c r="B33" s="2" t="s">
        <v>90</v>
      </c>
      <c r="C33" s="2">
        <v>1150</v>
      </c>
      <c r="D33" s="2">
        <f t="shared" si="0"/>
        <v>1140</v>
      </c>
      <c r="E33" s="2">
        <f t="shared" si="1"/>
        <v>1140.909090909091</v>
      </c>
      <c r="F33" s="5">
        <f t="shared" si="2"/>
        <v>-0.8695652173912976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1100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4730</v>
      </c>
      <c r="D35" s="2">
        <f t="shared" si="0"/>
        <v>4770</v>
      </c>
      <c r="E35" s="2">
        <f t="shared" si="1"/>
        <v>4772.727272727273</v>
      </c>
      <c r="F35" s="5">
        <f t="shared" si="2"/>
        <v>0.8456659619450448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5000</v>
      </c>
      <c r="D42" s="2">
        <f t="shared" si="3"/>
        <v>5000</v>
      </c>
      <c r="E42" s="2">
        <f t="shared" si="4"/>
        <v>5000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5500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3"/>
        <v>11270</v>
      </c>
      <c r="E43" s="2">
        <f t="shared" si="4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3"/>
        <v>11000</v>
      </c>
      <c r="E45" s="2">
        <f t="shared" si="4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3"/>
        <v>2910</v>
      </c>
      <c r="E46" s="2">
        <f t="shared" si="4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3050</v>
      </c>
      <c r="D49" s="2">
        <f t="shared" si="3"/>
        <v>3090</v>
      </c>
      <c r="E49" s="2">
        <f t="shared" si="4"/>
        <v>3090.909090909091</v>
      </c>
      <c r="F49" s="5">
        <f t="shared" si="5"/>
        <v>1.3114754098360777</v>
      </c>
      <c r="G49" s="7">
        <v>3000</v>
      </c>
      <c r="H49" s="2">
        <v>3000</v>
      </c>
      <c r="I49" s="2">
        <v>3500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3450</v>
      </c>
      <c r="D50" s="2">
        <f t="shared" si="3"/>
        <v>3500</v>
      </c>
      <c r="E50" s="2">
        <f t="shared" si="4"/>
        <v>3500</v>
      </c>
      <c r="F50" s="5">
        <f t="shared" si="5"/>
        <v>1.4492753623188435</v>
      </c>
      <c r="G50" s="7">
        <v>3500</v>
      </c>
      <c r="H50" s="2">
        <v>3500</v>
      </c>
      <c r="I50" s="2">
        <v>4000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3"/>
        <v>4810</v>
      </c>
      <c r="E53" s="2">
        <f t="shared" si="4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3"/>
        <v>2420</v>
      </c>
      <c r="E55" s="2">
        <f t="shared" si="4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3"/>
        <v>25450</v>
      </c>
      <c r="E59" s="2">
        <f t="shared" si="4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3"/>
        <v>6910</v>
      </c>
      <c r="E62" s="2">
        <f t="shared" si="4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3"/>
        <v>9090</v>
      </c>
      <c r="E63" s="2">
        <f t="shared" si="4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3"/>
        <v>1530</v>
      </c>
      <c r="E67" s="2">
        <f t="shared" si="4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3"/>
        <v>70000</v>
      </c>
      <c r="E68" s="2">
        <f t="shared" si="4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6"/>
        <v>3180</v>
      </c>
      <c r="E70" s="2">
        <f t="shared" si="7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191110</v>
      </c>
      <c r="D72" s="2">
        <f t="shared" si="6"/>
        <v>191110</v>
      </c>
      <c r="E72" s="2">
        <f t="shared" si="7"/>
        <v>191111.11111111112</v>
      </c>
      <c r="F72" s="5">
        <f t="shared" si="8"/>
        <v>0</v>
      </c>
      <c r="G72" s="7">
        <v>120000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6"/>
        <v>13820</v>
      </c>
      <c r="E73" s="2">
        <f t="shared" si="7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6"/>
        <v>5650</v>
      </c>
      <c r="E74" s="2">
        <f t="shared" si="7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6"/>
        <v>305560</v>
      </c>
      <c r="E75" s="2">
        <f t="shared" si="7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6"/>
        <v>1030</v>
      </c>
      <c r="E76" s="2">
        <f t="shared" si="7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6"/>
        <v>11180</v>
      </c>
      <c r="E77" s="2">
        <f t="shared" si="7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6"/>
        <v>7270</v>
      </c>
      <c r="E78" s="2">
        <f t="shared" si="7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6"/>
        <v>7500</v>
      </c>
      <c r="E80" s="2">
        <f t="shared" si="7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6"/>
        <v>5840</v>
      </c>
      <c r="E81" s="2">
        <f t="shared" si="7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6"/>
        <v>3500</v>
      </c>
      <c r="E83" s="2">
        <f t="shared" si="7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6"/>
        <v>2500</v>
      </c>
      <c r="E84" s="2">
        <f t="shared" si="7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6"/>
        <v>180</v>
      </c>
      <c r="E85" s="2">
        <f t="shared" si="7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6"/>
        <v>360</v>
      </c>
      <c r="E86" s="2">
        <f t="shared" si="7"/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6"/>
        <v>890</v>
      </c>
      <c r="E87" s="2">
        <f t="shared" si="7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6"/>
        <v>16650</v>
      </c>
      <c r="E88" s="2">
        <f t="shared" si="7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6"/>
        <v>16760</v>
      </c>
      <c r="E90" s="2">
        <f t="shared" si="7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4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40050</v>
      </c>
      <c r="D5" s="2">
        <f aca="true" t="shared" si="0" ref="D5:D36">ROUND(E5,-1)</f>
        <v>40050</v>
      </c>
      <c r="E5" s="2">
        <f aca="true" t="shared" si="1" ref="E5:E20">AVERAGE(G5:Q5)</f>
        <v>40045.454545454544</v>
      </c>
      <c r="F5" s="5">
        <f aca="true" t="shared" si="2" ref="F5:F36">D5/C5*100-100</f>
        <v>0</v>
      </c>
      <c r="G5" s="6">
        <v>40500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32000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2450</v>
      </c>
      <c r="D6" s="2">
        <f t="shared" si="0"/>
        <v>2450</v>
      </c>
      <c r="E6" s="2">
        <f t="shared" si="1"/>
        <v>2448.181818181818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3800</v>
      </c>
    </row>
    <row r="7" spans="1:17" s="2" customFormat="1" ht="15" customHeight="1">
      <c r="A7" s="4" t="s">
        <v>36</v>
      </c>
      <c r="B7" s="2" t="s">
        <v>37</v>
      </c>
      <c r="C7" s="2">
        <v>6450</v>
      </c>
      <c r="D7" s="2">
        <f t="shared" si="0"/>
        <v>6450</v>
      </c>
      <c r="E7" s="2">
        <f t="shared" si="1"/>
        <v>6445.454545454545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6800</v>
      </c>
      <c r="N7" s="2">
        <v>8000</v>
      </c>
      <c r="O7" s="2">
        <v>8500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14720</v>
      </c>
      <c r="D8" s="2">
        <f t="shared" si="0"/>
        <v>14750</v>
      </c>
      <c r="E8" s="2">
        <f t="shared" si="1"/>
        <v>14749.09090909091</v>
      </c>
      <c r="F8" s="5">
        <f t="shared" si="2"/>
        <v>0.20380434782609314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15300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7690</v>
      </c>
      <c r="D9" s="2">
        <f t="shared" si="0"/>
        <v>7710</v>
      </c>
      <c r="E9" s="2">
        <f t="shared" si="1"/>
        <v>7710.909090909091</v>
      </c>
      <c r="F9" s="5">
        <f t="shared" si="2"/>
        <v>0.2600780234070186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7900</v>
      </c>
      <c r="N9" s="2">
        <v>9000</v>
      </c>
      <c r="O9" s="2">
        <v>6700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3970</v>
      </c>
      <c r="D10" s="2">
        <f t="shared" si="0"/>
        <v>3950</v>
      </c>
      <c r="E10" s="2">
        <f t="shared" si="1"/>
        <v>3950</v>
      </c>
      <c r="F10" s="5">
        <f t="shared" si="2"/>
        <v>-0.5037783375314859</v>
      </c>
      <c r="G10" s="7">
        <v>2700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3800</v>
      </c>
      <c r="N10" s="2">
        <v>4800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44</v>
      </c>
      <c r="B11" s="2" t="s">
        <v>45</v>
      </c>
      <c r="C11" s="2">
        <v>1240</v>
      </c>
      <c r="D11" s="2">
        <f t="shared" si="0"/>
        <v>1250</v>
      </c>
      <c r="E11" s="2">
        <f t="shared" si="1"/>
        <v>1253.6363636363637</v>
      </c>
      <c r="F11" s="5">
        <f t="shared" si="2"/>
        <v>0.8064516129032313</v>
      </c>
      <c r="G11" s="7">
        <v>1100</v>
      </c>
      <c r="H11" s="2">
        <v>1140</v>
      </c>
      <c r="I11" s="2">
        <v>1500</v>
      </c>
      <c r="J11" s="2">
        <v>1300</v>
      </c>
      <c r="K11" s="2">
        <v>1000</v>
      </c>
      <c r="L11" s="2">
        <v>1800</v>
      </c>
      <c r="M11" s="2">
        <v>1150</v>
      </c>
      <c r="N11" s="2">
        <v>1000</v>
      </c>
      <c r="O11" s="2">
        <v>1200</v>
      </c>
      <c r="P11" s="2">
        <v>1400</v>
      </c>
      <c r="Q11" s="2">
        <v>1200</v>
      </c>
    </row>
    <row r="12" spans="1:17" s="2" customFormat="1" ht="15" customHeight="1">
      <c r="A12" s="4" t="s">
        <v>46</v>
      </c>
      <c r="B12" s="2" t="s">
        <v>47</v>
      </c>
      <c r="C12" s="2">
        <v>29450</v>
      </c>
      <c r="D12" s="2">
        <f t="shared" si="0"/>
        <v>29450</v>
      </c>
      <c r="E12" s="2">
        <f t="shared" si="1"/>
        <v>29454.545454545456</v>
      </c>
      <c r="F12" s="5">
        <f>D12/C12*100-100</f>
        <v>0</v>
      </c>
      <c r="G12" s="7">
        <v>60000</v>
      </c>
      <c r="H12" s="2">
        <v>25000</v>
      </c>
      <c r="I12" s="2">
        <v>5000</v>
      </c>
      <c r="J12" s="2">
        <v>5000</v>
      </c>
      <c r="K12" s="2">
        <v>5000</v>
      </c>
      <c r="L12" s="2">
        <v>20000</v>
      </c>
      <c r="M12" s="2">
        <v>80000</v>
      </c>
      <c r="N12" s="2">
        <v>13000</v>
      </c>
      <c r="O12" s="2">
        <v>80000</v>
      </c>
      <c r="P12" s="2">
        <v>5000</v>
      </c>
      <c r="Q12" s="2">
        <v>26000</v>
      </c>
    </row>
    <row r="13" spans="1:17" s="2" customFormat="1" ht="15" customHeight="1">
      <c r="A13" s="4" t="s">
        <v>48</v>
      </c>
      <c r="B13" s="2" t="s">
        <v>49</v>
      </c>
      <c r="C13" s="2">
        <v>3480</v>
      </c>
      <c r="D13" s="2">
        <f t="shared" si="0"/>
        <v>3370</v>
      </c>
      <c r="E13" s="2">
        <f t="shared" si="1"/>
        <v>3372.7272727272725</v>
      </c>
      <c r="F13" s="5">
        <f t="shared" si="2"/>
        <v>-3.1609195402298838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3500</v>
      </c>
      <c r="N13" s="2">
        <v>2900</v>
      </c>
      <c r="O13" s="7">
        <v>3200</v>
      </c>
      <c r="P13" s="2">
        <v>2500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2810</v>
      </c>
      <c r="D14" s="2">
        <f t="shared" si="0"/>
        <v>2930</v>
      </c>
      <c r="E14" s="2">
        <f t="shared" si="1"/>
        <v>2927.2727272727275</v>
      </c>
      <c r="F14" s="5">
        <f t="shared" si="2"/>
        <v>4.27046263345197</v>
      </c>
      <c r="G14" s="6">
        <v>1000</v>
      </c>
      <c r="H14" s="2">
        <v>4000</v>
      </c>
      <c r="I14" s="2">
        <v>3500</v>
      </c>
      <c r="J14" s="2">
        <v>3500</v>
      </c>
      <c r="K14" s="2">
        <v>3500</v>
      </c>
      <c r="L14" s="2">
        <v>3000</v>
      </c>
      <c r="M14" s="2">
        <v>2800</v>
      </c>
      <c r="N14" s="2">
        <v>2700</v>
      </c>
      <c r="O14" s="2">
        <v>2700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12910</v>
      </c>
      <c r="D15" s="2">
        <f t="shared" si="0"/>
        <v>12970</v>
      </c>
      <c r="E15" s="2">
        <f t="shared" si="1"/>
        <v>12972.727272727272</v>
      </c>
      <c r="F15" s="5">
        <f t="shared" si="2"/>
        <v>0.4647560030983584</v>
      </c>
      <c r="G15" s="7">
        <v>10000</v>
      </c>
      <c r="H15" s="2">
        <v>15000</v>
      </c>
      <c r="I15" s="2">
        <v>11000</v>
      </c>
      <c r="J15" s="2">
        <v>15000</v>
      </c>
      <c r="K15" s="2">
        <v>15000</v>
      </c>
      <c r="L15" s="2">
        <v>10000</v>
      </c>
      <c r="M15" s="2">
        <v>13000</v>
      </c>
      <c r="N15" s="2">
        <v>15000</v>
      </c>
      <c r="O15" s="2">
        <v>12400</v>
      </c>
      <c r="P15" s="2">
        <v>20000</v>
      </c>
      <c r="Q15" s="2">
        <v>6300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1080</v>
      </c>
      <c r="D17" s="2">
        <f t="shared" si="0"/>
        <v>1110</v>
      </c>
      <c r="E17" s="2">
        <f t="shared" si="1"/>
        <v>1109.090909090909</v>
      </c>
      <c r="F17" s="5">
        <f t="shared" si="2"/>
        <v>2.7777777777777715</v>
      </c>
      <c r="G17" s="7">
        <v>1000</v>
      </c>
      <c r="H17" s="2">
        <v>800</v>
      </c>
      <c r="I17" s="2">
        <v>1500</v>
      </c>
      <c r="J17" s="2">
        <v>1700</v>
      </c>
      <c r="K17" s="2">
        <v>1000</v>
      </c>
      <c r="L17" s="2">
        <v>1200</v>
      </c>
      <c r="M17" s="2">
        <v>900</v>
      </c>
      <c r="N17" s="2">
        <v>1000</v>
      </c>
      <c r="O17" s="2">
        <v>1200</v>
      </c>
      <c r="P17" s="2">
        <v>1000</v>
      </c>
      <c r="Q17" s="2">
        <v>900</v>
      </c>
    </row>
    <row r="18" spans="1:17" s="2" customFormat="1" ht="15" customHeight="1">
      <c r="A18" s="4" t="s">
        <v>58</v>
      </c>
      <c r="B18" s="2" t="s">
        <v>59</v>
      </c>
      <c r="C18" s="2">
        <v>1730</v>
      </c>
      <c r="D18" s="2">
        <f t="shared" si="0"/>
        <v>1780</v>
      </c>
      <c r="E18" s="2">
        <f t="shared" si="1"/>
        <v>1781.8181818181818</v>
      </c>
      <c r="F18" s="5">
        <f t="shared" si="2"/>
        <v>2.8901734104046284</v>
      </c>
      <c r="G18" s="7">
        <v>1500</v>
      </c>
      <c r="H18" s="2">
        <v>1200</v>
      </c>
      <c r="I18" s="2">
        <v>1700</v>
      </c>
      <c r="J18" s="2">
        <v>1800</v>
      </c>
      <c r="K18" s="2">
        <v>1000</v>
      </c>
      <c r="L18" s="2">
        <v>3000</v>
      </c>
      <c r="M18" s="2">
        <v>1800</v>
      </c>
      <c r="N18" s="2">
        <v>1300</v>
      </c>
      <c r="O18" s="2">
        <v>2000</v>
      </c>
      <c r="P18" s="2">
        <v>2500</v>
      </c>
      <c r="Q18" s="2">
        <v>1800</v>
      </c>
    </row>
    <row r="19" spans="1:17" s="2" customFormat="1" ht="15" customHeight="1">
      <c r="A19" s="4" t="s">
        <v>60</v>
      </c>
      <c r="B19" s="2" t="s">
        <v>61</v>
      </c>
      <c r="C19" s="2">
        <v>1230</v>
      </c>
      <c r="D19" s="2">
        <f t="shared" si="0"/>
        <v>1280</v>
      </c>
      <c r="E19" s="2">
        <f t="shared" si="1"/>
        <v>1284.5454545454545</v>
      </c>
      <c r="F19" s="5">
        <f t="shared" si="2"/>
        <v>4.065040650406516</v>
      </c>
      <c r="G19" s="7">
        <v>1000</v>
      </c>
      <c r="H19" s="2">
        <v>1600</v>
      </c>
      <c r="I19" s="2">
        <v>1000</v>
      </c>
      <c r="J19" s="2">
        <v>1700</v>
      </c>
      <c r="K19" s="2">
        <v>1500</v>
      </c>
      <c r="L19" s="2">
        <v>1500</v>
      </c>
      <c r="M19" s="2">
        <v>1180</v>
      </c>
      <c r="N19" s="2">
        <v>400</v>
      </c>
      <c r="O19" s="2">
        <v>1250</v>
      </c>
      <c r="P19" s="2">
        <v>1000</v>
      </c>
      <c r="Q19" s="2">
        <v>2000</v>
      </c>
    </row>
    <row r="20" spans="1:17" s="2" customFormat="1" ht="15" customHeight="1">
      <c r="A20" s="4" t="s">
        <v>62</v>
      </c>
      <c r="B20" s="2" t="s">
        <v>63</v>
      </c>
      <c r="C20" s="2">
        <v>1200</v>
      </c>
      <c r="D20" s="2">
        <f t="shared" si="0"/>
        <v>1180</v>
      </c>
      <c r="E20" s="2">
        <f t="shared" si="1"/>
        <v>1177.2727272727273</v>
      </c>
      <c r="F20" s="5">
        <f t="shared" si="2"/>
        <v>-1.6666666666666714</v>
      </c>
      <c r="G20" s="7">
        <v>1000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2500</v>
      </c>
    </row>
    <row r="21" spans="1:17" s="2" customFormat="1" ht="15" customHeight="1">
      <c r="A21" s="4" t="s">
        <v>64</v>
      </c>
      <c r="B21" s="2" t="s">
        <v>65</v>
      </c>
      <c r="C21" s="2">
        <v>14700</v>
      </c>
      <c r="D21" s="2">
        <f t="shared" si="0"/>
        <v>14100</v>
      </c>
      <c r="E21" s="2">
        <f>AVERAGE(G21,I21,J21,K21,L21,M21,N21,O21,P21,Q21)</f>
        <v>14100</v>
      </c>
      <c r="F21" s="5">
        <f t="shared" si="2"/>
        <v>-4.081632653061234</v>
      </c>
      <c r="G21" s="7">
        <v>30000</v>
      </c>
      <c r="H21" s="16" t="s">
        <v>72</v>
      </c>
      <c r="I21" s="2">
        <v>17000</v>
      </c>
      <c r="J21" s="2">
        <v>14000</v>
      </c>
      <c r="K21" s="2">
        <v>12000</v>
      </c>
      <c r="L21" s="7">
        <v>13000</v>
      </c>
      <c r="M21" s="2">
        <v>14000</v>
      </c>
      <c r="N21" s="2">
        <v>5000</v>
      </c>
      <c r="O21" s="2">
        <v>16000</v>
      </c>
      <c r="P21" s="7">
        <v>15000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24770</v>
      </c>
      <c r="D22" s="2">
        <f t="shared" si="0"/>
        <v>22950</v>
      </c>
      <c r="E22" s="2">
        <f aca="true" t="shared" si="3" ref="E22:E53">AVERAGE(G22:Q22)</f>
        <v>22954.545454545456</v>
      </c>
      <c r="F22" s="5">
        <f t="shared" si="2"/>
        <v>-7.34759790068631</v>
      </c>
      <c r="G22" s="7">
        <v>40500</v>
      </c>
      <c r="H22" s="2">
        <v>20000</v>
      </c>
      <c r="I22" s="2">
        <v>20000</v>
      </c>
      <c r="J22" s="2">
        <v>24000</v>
      </c>
      <c r="K22" s="2">
        <v>25000</v>
      </c>
      <c r="L22" s="2">
        <v>20000</v>
      </c>
      <c r="M22" s="8">
        <v>22000</v>
      </c>
      <c r="N22" s="2">
        <v>28000</v>
      </c>
      <c r="O22" s="2">
        <v>28000</v>
      </c>
      <c r="P22" s="2">
        <v>18000</v>
      </c>
      <c r="Q22" s="2">
        <v>7000</v>
      </c>
    </row>
    <row r="23" spans="1:17" s="2" customFormat="1" ht="15" customHeight="1">
      <c r="A23" s="4" t="s">
        <v>68</v>
      </c>
      <c r="B23" s="2" t="s">
        <v>69</v>
      </c>
      <c r="C23" s="2">
        <v>4790</v>
      </c>
      <c r="D23" s="2">
        <f t="shared" si="0"/>
        <v>4790</v>
      </c>
      <c r="E23" s="2">
        <f t="shared" si="3"/>
        <v>4790.909090909091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5000</v>
      </c>
      <c r="K23" s="2">
        <v>5000</v>
      </c>
      <c r="L23" s="2">
        <v>6000</v>
      </c>
      <c r="M23" s="2">
        <v>4700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4880</v>
      </c>
      <c r="D24" s="2">
        <f t="shared" si="0"/>
        <v>4870</v>
      </c>
      <c r="E24" s="2">
        <f t="shared" si="3"/>
        <v>4867.777777777777</v>
      </c>
      <c r="F24" s="5">
        <f t="shared" si="2"/>
        <v>-0.20491803278687826</v>
      </c>
      <c r="G24" s="7">
        <v>4500</v>
      </c>
      <c r="H24" s="2">
        <v>6000</v>
      </c>
      <c r="I24" s="9" t="s">
        <v>72</v>
      </c>
      <c r="J24" s="9" t="s">
        <v>72</v>
      </c>
      <c r="K24" s="7">
        <v>6000</v>
      </c>
      <c r="L24" s="2">
        <v>5000</v>
      </c>
      <c r="M24" s="7">
        <v>4750</v>
      </c>
      <c r="N24" s="2">
        <v>5000</v>
      </c>
      <c r="O24" s="2">
        <v>5560</v>
      </c>
      <c r="P24" s="2">
        <v>3000</v>
      </c>
      <c r="Q24" s="7">
        <v>4000</v>
      </c>
    </row>
    <row r="25" spans="1:17" s="2" customFormat="1" ht="15" customHeight="1">
      <c r="A25" s="4" t="s">
        <v>73</v>
      </c>
      <c r="B25" s="2" t="s">
        <v>74</v>
      </c>
      <c r="C25" s="2">
        <v>7360</v>
      </c>
      <c r="D25" s="2">
        <f t="shared" si="0"/>
        <v>7300</v>
      </c>
      <c r="E25" s="2">
        <f t="shared" si="3"/>
        <v>7295.454545454545</v>
      </c>
      <c r="F25" s="5">
        <f t="shared" si="2"/>
        <v>-0.8152173913043441</v>
      </c>
      <c r="G25" s="7">
        <v>6000</v>
      </c>
      <c r="H25" s="2">
        <v>5500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5750</v>
      </c>
      <c r="P25" s="2">
        <v>7000</v>
      </c>
      <c r="Q25" s="2">
        <v>7500</v>
      </c>
    </row>
    <row r="26" spans="1:17" s="2" customFormat="1" ht="15" customHeight="1">
      <c r="A26" s="4" t="s">
        <v>75</v>
      </c>
      <c r="B26" s="2" t="s">
        <v>76</v>
      </c>
      <c r="C26" s="2">
        <v>3440</v>
      </c>
      <c r="D26" s="2">
        <f t="shared" si="0"/>
        <v>3440</v>
      </c>
      <c r="E26" s="2">
        <f t="shared" si="3"/>
        <v>3436.3636363636365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3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7640</v>
      </c>
      <c r="D29" s="2">
        <f t="shared" si="0"/>
        <v>7640</v>
      </c>
      <c r="E29" s="2">
        <f t="shared" si="3"/>
        <v>7635.454545454545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7900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3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3"/>
        <v>4660.909090909091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4720</v>
      </c>
    </row>
    <row r="32" spans="1:17" s="2" customFormat="1" ht="15" customHeight="1">
      <c r="A32" s="4" t="s">
        <v>87</v>
      </c>
      <c r="B32" s="2" t="s">
        <v>88</v>
      </c>
      <c r="C32" s="2">
        <v>3480</v>
      </c>
      <c r="D32" s="2">
        <f t="shared" si="0"/>
        <v>3480</v>
      </c>
      <c r="E32" s="2">
        <f t="shared" si="3"/>
        <v>3481.818181818182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1140</v>
      </c>
      <c r="D33" s="2">
        <f t="shared" si="0"/>
        <v>1130</v>
      </c>
      <c r="E33" s="2">
        <f t="shared" si="3"/>
        <v>1131.8181818181818</v>
      </c>
      <c r="F33" s="5">
        <f t="shared" si="2"/>
        <v>-0.8771929824561369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5000</v>
      </c>
      <c r="D42" s="2">
        <f t="shared" si="4"/>
        <v>5020</v>
      </c>
      <c r="E42" s="2">
        <f t="shared" si="3"/>
        <v>5018.181818181818</v>
      </c>
      <c r="F42" s="5">
        <f t="shared" si="5"/>
        <v>0.4000000000000057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3090</v>
      </c>
      <c r="D49" s="2">
        <f t="shared" si="4"/>
        <v>3140</v>
      </c>
      <c r="E49" s="2">
        <f t="shared" si="3"/>
        <v>3136.3636363636365</v>
      </c>
      <c r="F49" s="5">
        <f t="shared" si="5"/>
        <v>1.6181229773462746</v>
      </c>
      <c r="G49" s="7">
        <v>3000</v>
      </c>
      <c r="H49" s="2">
        <v>3500</v>
      </c>
      <c r="I49" s="2">
        <v>3500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3500</v>
      </c>
      <c r="D50" s="2">
        <f t="shared" si="4"/>
        <v>3550</v>
      </c>
      <c r="E50" s="2">
        <f t="shared" si="3"/>
        <v>3545.4545454545455</v>
      </c>
      <c r="F50" s="5">
        <f t="shared" si="5"/>
        <v>1.4285714285714164</v>
      </c>
      <c r="G50" s="7">
        <v>3500</v>
      </c>
      <c r="H50" s="2">
        <v>4000</v>
      </c>
      <c r="I50" s="2">
        <v>4000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25450</v>
      </c>
      <c r="E59" s="2">
        <f t="shared" si="6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50910</v>
      </c>
      <c r="E60" s="2">
        <f t="shared" si="6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191110</v>
      </c>
      <c r="D72" s="2">
        <f t="shared" si="7"/>
        <v>191110</v>
      </c>
      <c r="E72" s="2">
        <f t="shared" si="6"/>
        <v>191111.11111111112</v>
      </c>
      <c r="F72" s="5">
        <f t="shared" si="8"/>
        <v>0</v>
      </c>
      <c r="G72" s="7">
        <v>120000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3500</v>
      </c>
      <c r="E83" s="2">
        <f t="shared" si="6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2500</v>
      </c>
      <c r="E84" s="2">
        <f t="shared" si="6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5"/>
  <dimension ref="A1:S94"/>
  <sheetViews>
    <sheetView showGridLines="0" zoomScale="90" zoomScaleNormal="90" zoomScaleSheetLayoutView="100" workbookViewId="0" topLeftCell="A1">
      <pane xSplit="6" ySplit="4" topLeftCell="H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40050</v>
      </c>
      <c r="D5" s="2">
        <f aca="true" t="shared" si="0" ref="D5:D36">ROUND(E5,-1)</f>
        <v>40000</v>
      </c>
      <c r="E5" s="2">
        <f aca="true" t="shared" si="1" ref="E5:E20">AVERAGE(G5:Q5)</f>
        <v>40000</v>
      </c>
      <c r="F5" s="5">
        <f aca="true" t="shared" si="2" ref="F5:F36">D5/C5*100-100</f>
        <v>-0.12484394506866181</v>
      </c>
      <c r="G5" s="6">
        <v>40500</v>
      </c>
      <c r="H5" s="2">
        <v>40000</v>
      </c>
      <c r="I5" s="2">
        <v>40500</v>
      </c>
      <c r="J5" s="2">
        <v>40000</v>
      </c>
      <c r="K5" s="2">
        <v>40000</v>
      </c>
      <c r="L5" s="2">
        <v>46000</v>
      </c>
      <c r="M5" s="2">
        <v>41000</v>
      </c>
      <c r="N5" s="2">
        <v>32000</v>
      </c>
      <c r="O5" s="2">
        <v>41000</v>
      </c>
      <c r="P5" s="2">
        <v>42000</v>
      </c>
      <c r="Q5" s="2">
        <v>37000</v>
      </c>
    </row>
    <row r="6" spans="1:17" s="2" customFormat="1" ht="15" customHeight="1">
      <c r="A6" s="4" t="s">
        <v>34</v>
      </c>
      <c r="B6" s="2" t="s">
        <v>35</v>
      </c>
      <c r="C6" s="2">
        <v>2450</v>
      </c>
      <c r="D6" s="2">
        <f t="shared" si="0"/>
        <v>2450</v>
      </c>
      <c r="E6" s="2">
        <f t="shared" si="1"/>
        <v>2448.181818181818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3800</v>
      </c>
    </row>
    <row r="7" spans="1:17" s="2" customFormat="1" ht="15" customHeight="1">
      <c r="A7" s="4" t="s">
        <v>36</v>
      </c>
      <c r="B7" s="2" t="s">
        <v>37</v>
      </c>
      <c r="C7" s="2">
        <v>6450</v>
      </c>
      <c r="D7" s="2">
        <f t="shared" si="0"/>
        <v>6390</v>
      </c>
      <c r="E7" s="2">
        <f t="shared" si="1"/>
        <v>6390.909090909091</v>
      </c>
      <c r="F7" s="5">
        <f t="shared" si="2"/>
        <v>-0.9302325581395365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6800</v>
      </c>
      <c r="N7" s="2">
        <v>8000</v>
      </c>
      <c r="O7" s="2">
        <v>7900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14750</v>
      </c>
      <c r="D8" s="2">
        <f t="shared" si="0"/>
        <v>14750</v>
      </c>
      <c r="E8" s="2">
        <f t="shared" si="1"/>
        <v>14749.09090909091</v>
      </c>
      <c r="F8" s="5">
        <f t="shared" si="2"/>
        <v>0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15300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7710</v>
      </c>
      <c r="D9" s="2">
        <f t="shared" si="0"/>
        <v>7740</v>
      </c>
      <c r="E9" s="2">
        <f t="shared" si="1"/>
        <v>7738.181818181818</v>
      </c>
      <c r="F9" s="5">
        <f t="shared" si="2"/>
        <v>0.3891050583657574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6900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3950</v>
      </c>
      <c r="D10" s="2">
        <f t="shared" si="0"/>
        <v>3910</v>
      </c>
      <c r="E10" s="2">
        <f t="shared" si="1"/>
        <v>3913.6363636363635</v>
      </c>
      <c r="F10" s="5">
        <f t="shared" si="2"/>
        <v>-1.0126582278481067</v>
      </c>
      <c r="G10" s="7">
        <v>2500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3800</v>
      </c>
      <c r="N10" s="2">
        <v>4600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44</v>
      </c>
      <c r="B11" s="2" t="s">
        <v>45</v>
      </c>
      <c r="C11" s="2">
        <v>1250</v>
      </c>
      <c r="D11" s="2">
        <f t="shared" si="0"/>
        <v>1300</v>
      </c>
      <c r="E11" s="2">
        <f t="shared" si="1"/>
        <v>1295.4545454545455</v>
      </c>
      <c r="F11" s="5">
        <f t="shared" si="2"/>
        <v>4</v>
      </c>
      <c r="G11" s="7">
        <v>1200</v>
      </c>
      <c r="H11" s="2">
        <v>1200</v>
      </c>
      <c r="I11" s="2">
        <v>1500</v>
      </c>
      <c r="J11" s="2">
        <v>1300</v>
      </c>
      <c r="K11" s="2">
        <v>1200</v>
      </c>
      <c r="L11" s="2">
        <v>1800</v>
      </c>
      <c r="M11" s="2">
        <v>1250</v>
      </c>
      <c r="N11" s="2">
        <v>1000</v>
      </c>
      <c r="O11" s="2">
        <v>1200</v>
      </c>
      <c r="P11" s="2">
        <v>1400</v>
      </c>
      <c r="Q11" s="2">
        <v>1200</v>
      </c>
    </row>
    <row r="12" spans="1:17" s="2" customFormat="1" ht="15" customHeight="1">
      <c r="A12" s="4" t="s">
        <v>46</v>
      </c>
      <c r="B12" s="2" t="s">
        <v>47</v>
      </c>
      <c r="C12" s="2">
        <v>29450</v>
      </c>
      <c r="D12" s="2">
        <f t="shared" si="0"/>
        <v>29450</v>
      </c>
      <c r="E12" s="2">
        <f t="shared" si="1"/>
        <v>29454.545454545456</v>
      </c>
      <c r="F12" s="5">
        <f t="shared" si="2"/>
        <v>0</v>
      </c>
      <c r="G12" s="7">
        <v>60000</v>
      </c>
      <c r="H12" s="2">
        <v>25000</v>
      </c>
      <c r="I12" s="2">
        <v>5000</v>
      </c>
      <c r="J12" s="2">
        <v>5000</v>
      </c>
      <c r="K12" s="2">
        <v>5000</v>
      </c>
      <c r="L12" s="2">
        <v>20000</v>
      </c>
      <c r="M12" s="2">
        <v>80000</v>
      </c>
      <c r="N12" s="2">
        <v>13000</v>
      </c>
      <c r="O12" s="2">
        <v>80000</v>
      </c>
      <c r="P12" s="2">
        <v>5000</v>
      </c>
      <c r="Q12" s="2">
        <v>26000</v>
      </c>
    </row>
    <row r="13" spans="1:17" s="2" customFormat="1" ht="15" customHeight="1">
      <c r="A13" s="4" t="s">
        <v>48</v>
      </c>
      <c r="B13" s="2" t="s">
        <v>49</v>
      </c>
      <c r="C13" s="2">
        <v>3370</v>
      </c>
      <c r="D13" s="2">
        <f t="shared" si="0"/>
        <v>3400</v>
      </c>
      <c r="E13" s="2">
        <f t="shared" si="1"/>
        <v>3400</v>
      </c>
      <c r="F13" s="5">
        <f t="shared" si="2"/>
        <v>0.8902077151335277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3300</v>
      </c>
      <c r="N13" s="2">
        <v>2900</v>
      </c>
      <c r="O13" s="7">
        <v>3200</v>
      </c>
      <c r="P13" s="2">
        <v>3000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2930</v>
      </c>
      <c r="D14" s="2">
        <f t="shared" si="0"/>
        <v>2880</v>
      </c>
      <c r="E14" s="2">
        <f t="shared" si="1"/>
        <v>2881.818181818182</v>
      </c>
      <c r="F14" s="5">
        <f t="shared" si="2"/>
        <v>-1.7064846416382267</v>
      </c>
      <c r="G14" s="6">
        <v>1000</v>
      </c>
      <c r="H14" s="2">
        <v>4000</v>
      </c>
      <c r="I14" s="2">
        <v>3000</v>
      </c>
      <c r="J14" s="2">
        <v>3500</v>
      </c>
      <c r="K14" s="2">
        <v>3500</v>
      </c>
      <c r="L14" s="2">
        <v>3000</v>
      </c>
      <c r="M14" s="2">
        <v>2800</v>
      </c>
      <c r="N14" s="2">
        <v>2700</v>
      </c>
      <c r="O14" s="2">
        <v>2700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12970</v>
      </c>
      <c r="D15" s="2">
        <f t="shared" si="0"/>
        <v>13190</v>
      </c>
      <c r="E15" s="2">
        <f t="shared" si="1"/>
        <v>13190.90909090909</v>
      </c>
      <c r="F15" s="5">
        <f t="shared" si="2"/>
        <v>1.6962220508866608</v>
      </c>
      <c r="G15" s="7">
        <v>10000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13000</v>
      </c>
      <c r="N15" s="2">
        <v>16000</v>
      </c>
      <c r="O15" s="2">
        <v>12800</v>
      </c>
      <c r="P15" s="2">
        <v>20000</v>
      </c>
      <c r="Q15" s="2">
        <v>6300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1110</v>
      </c>
      <c r="D17" s="2">
        <f t="shared" si="0"/>
        <v>1080</v>
      </c>
      <c r="E17" s="2">
        <f t="shared" si="1"/>
        <v>1079.090909090909</v>
      </c>
      <c r="F17" s="5">
        <f t="shared" si="2"/>
        <v>-2.7027027027026946</v>
      </c>
      <c r="G17" s="7">
        <v>500</v>
      </c>
      <c r="H17" s="2">
        <v>800</v>
      </c>
      <c r="I17" s="2">
        <v>1500</v>
      </c>
      <c r="J17" s="2">
        <v>1700</v>
      </c>
      <c r="K17" s="2">
        <v>1000</v>
      </c>
      <c r="L17" s="2">
        <v>1200</v>
      </c>
      <c r="M17" s="2">
        <v>1200</v>
      </c>
      <c r="N17" s="2">
        <v>870</v>
      </c>
      <c r="O17" s="2">
        <v>1200</v>
      </c>
      <c r="P17" s="2">
        <v>1000</v>
      </c>
      <c r="Q17" s="2">
        <v>900</v>
      </c>
    </row>
    <row r="18" spans="1:17" s="2" customFormat="1" ht="15" customHeight="1">
      <c r="A18" s="4" t="s">
        <v>58</v>
      </c>
      <c r="B18" s="2" t="s">
        <v>59</v>
      </c>
      <c r="C18" s="2">
        <v>1780</v>
      </c>
      <c r="D18" s="2">
        <f t="shared" si="0"/>
        <v>1780</v>
      </c>
      <c r="E18" s="2">
        <f t="shared" si="1"/>
        <v>1781.8181818181818</v>
      </c>
      <c r="F18" s="5">
        <f t="shared" si="2"/>
        <v>0</v>
      </c>
      <c r="G18" s="7">
        <v>1500</v>
      </c>
      <c r="H18" s="2">
        <v>1200</v>
      </c>
      <c r="I18" s="2">
        <v>1500</v>
      </c>
      <c r="J18" s="2">
        <v>1800</v>
      </c>
      <c r="K18" s="2">
        <v>1000</v>
      </c>
      <c r="L18" s="2">
        <v>3000</v>
      </c>
      <c r="M18" s="2">
        <v>1800</v>
      </c>
      <c r="N18" s="2">
        <v>1500</v>
      </c>
      <c r="O18" s="2">
        <v>2000</v>
      </c>
      <c r="P18" s="2">
        <v>2500</v>
      </c>
      <c r="Q18" s="2">
        <v>1800</v>
      </c>
    </row>
    <row r="19" spans="1:17" s="2" customFormat="1" ht="15" customHeight="1">
      <c r="A19" s="4" t="s">
        <v>60</v>
      </c>
      <c r="B19" s="2" t="s">
        <v>61</v>
      </c>
      <c r="C19" s="2">
        <v>1280</v>
      </c>
      <c r="D19" s="2">
        <f t="shared" si="0"/>
        <v>1320</v>
      </c>
      <c r="E19" s="2">
        <f t="shared" si="1"/>
        <v>1316.3636363636363</v>
      </c>
      <c r="F19" s="5">
        <f t="shared" si="2"/>
        <v>3.125</v>
      </c>
      <c r="G19" s="7">
        <v>1000</v>
      </c>
      <c r="H19" s="2">
        <v>1800</v>
      </c>
      <c r="I19" s="2">
        <v>1000</v>
      </c>
      <c r="J19" s="2">
        <v>1700</v>
      </c>
      <c r="K19" s="2">
        <v>1500</v>
      </c>
      <c r="L19" s="2">
        <v>1500</v>
      </c>
      <c r="M19" s="2">
        <v>1180</v>
      </c>
      <c r="N19" s="2">
        <v>550</v>
      </c>
      <c r="O19" s="2">
        <v>1250</v>
      </c>
      <c r="P19" s="2">
        <v>1000</v>
      </c>
      <c r="Q19" s="2">
        <v>2000</v>
      </c>
    </row>
    <row r="20" spans="1:17" s="2" customFormat="1" ht="15" customHeight="1">
      <c r="A20" s="4" t="s">
        <v>62</v>
      </c>
      <c r="B20" s="2" t="s">
        <v>63</v>
      </c>
      <c r="C20" s="2">
        <v>1180</v>
      </c>
      <c r="D20" s="2">
        <f t="shared" si="0"/>
        <v>1180</v>
      </c>
      <c r="E20" s="2">
        <f t="shared" si="1"/>
        <v>1177.2727272727273</v>
      </c>
      <c r="F20" s="5">
        <f t="shared" si="2"/>
        <v>0</v>
      </c>
      <c r="G20" s="7">
        <v>1000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1100</v>
      </c>
      <c r="P20" s="2">
        <v>1000</v>
      </c>
      <c r="Q20" s="2">
        <v>2500</v>
      </c>
    </row>
    <row r="21" spans="1:17" s="2" customFormat="1" ht="15" customHeight="1">
      <c r="A21" s="4" t="s">
        <v>64</v>
      </c>
      <c r="B21" s="2" t="s">
        <v>65</v>
      </c>
      <c r="C21" s="2">
        <v>14100</v>
      </c>
      <c r="D21" s="2">
        <f t="shared" si="0"/>
        <v>12400</v>
      </c>
      <c r="E21" s="2">
        <f>AVERAGE(G21,I21,J21,K21,L21,M21,N21,O21,P21,Q21)</f>
        <v>12400</v>
      </c>
      <c r="F21" s="5">
        <f t="shared" si="2"/>
        <v>-12.056737588652481</v>
      </c>
      <c r="G21" s="7">
        <v>15000</v>
      </c>
      <c r="H21" s="16" t="s">
        <v>72</v>
      </c>
      <c r="I21" s="2">
        <v>17000</v>
      </c>
      <c r="J21" s="2">
        <v>14000</v>
      </c>
      <c r="K21" s="2">
        <v>12000</v>
      </c>
      <c r="L21" s="7">
        <v>13000</v>
      </c>
      <c r="M21" s="2">
        <v>13000</v>
      </c>
      <c r="N21" s="2">
        <v>5000</v>
      </c>
      <c r="O21" s="2">
        <v>15000</v>
      </c>
      <c r="P21" s="7">
        <v>15000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22950</v>
      </c>
      <c r="D22" s="2">
        <f t="shared" si="0"/>
        <v>20410</v>
      </c>
      <c r="E22" s="2">
        <f aca="true" t="shared" si="3" ref="E22:E53">AVERAGE(G22:Q22)</f>
        <v>20409.090909090908</v>
      </c>
      <c r="F22" s="5">
        <f t="shared" si="2"/>
        <v>-11.067538126361654</v>
      </c>
      <c r="G22" s="7">
        <v>20000</v>
      </c>
      <c r="H22" s="2">
        <v>20000</v>
      </c>
      <c r="I22" s="2">
        <v>20000</v>
      </c>
      <c r="J22" s="2">
        <v>24000</v>
      </c>
      <c r="K22" s="2">
        <v>22000</v>
      </c>
      <c r="L22" s="2">
        <v>20000</v>
      </c>
      <c r="M22" s="8">
        <v>21000</v>
      </c>
      <c r="N22" s="2">
        <v>28000</v>
      </c>
      <c r="O22" s="2">
        <v>24500</v>
      </c>
      <c r="P22" s="2">
        <v>18000</v>
      </c>
      <c r="Q22" s="2">
        <v>7000</v>
      </c>
    </row>
    <row r="23" spans="1:17" s="2" customFormat="1" ht="15" customHeight="1">
      <c r="A23" s="4" t="s">
        <v>68</v>
      </c>
      <c r="B23" s="2" t="s">
        <v>69</v>
      </c>
      <c r="C23" s="2">
        <v>4790</v>
      </c>
      <c r="D23" s="2">
        <f t="shared" si="0"/>
        <v>4840</v>
      </c>
      <c r="E23" s="2">
        <f t="shared" si="3"/>
        <v>4836.363636363636</v>
      </c>
      <c r="F23" s="5">
        <f t="shared" si="2"/>
        <v>1.0438413361168983</v>
      </c>
      <c r="G23" s="7">
        <v>3000</v>
      </c>
      <c r="H23" s="2">
        <v>5000</v>
      </c>
      <c r="I23" s="2">
        <v>6000</v>
      </c>
      <c r="J23" s="2">
        <v>5500</v>
      </c>
      <c r="K23" s="2">
        <v>5000</v>
      </c>
      <c r="L23" s="2">
        <v>6000</v>
      </c>
      <c r="M23" s="2">
        <v>4700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4870</v>
      </c>
      <c r="D24" s="2">
        <f t="shared" si="0"/>
        <v>4750</v>
      </c>
      <c r="E24" s="2">
        <f t="shared" si="3"/>
        <v>4745.555555555556</v>
      </c>
      <c r="F24" s="5">
        <f t="shared" si="2"/>
        <v>-2.4640657084189</v>
      </c>
      <c r="G24" s="7">
        <v>4000</v>
      </c>
      <c r="H24" s="2">
        <v>6000</v>
      </c>
      <c r="I24" s="9" t="s">
        <v>72</v>
      </c>
      <c r="J24" s="9" t="s">
        <v>72</v>
      </c>
      <c r="K24" s="7">
        <v>6000</v>
      </c>
      <c r="L24" s="2">
        <v>5000</v>
      </c>
      <c r="M24" s="7">
        <v>4750</v>
      </c>
      <c r="N24" s="2">
        <v>4860</v>
      </c>
      <c r="O24" s="2">
        <v>5100</v>
      </c>
      <c r="P24" s="2">
        <v>3000</v>
      </c>
      <c r="Q24" s="7">
        <v>4000</v>
      </c>
    </row>
    <row r="25" spans="1:17" s="2" customFormat="1" ht="15" customHeight="1">
      <c r="A25" s="4" t="s">
        <v>73</v>
      </c>
      <c r="B25" s="2" t="s">
        <v>74</v>
      </c>
      <c r="C25" s="2">
        <v>7300</v>
      </c>
      <c r="D25" s="2">
        <f t="shared" si="0"/>
        <v>7150</v>
      </c>
      <c r="E25" s="2">
        <f t="shared" si="3"/>
        <v>7154.545454545455</v>
      </c>
      <c r="F25" s="5">
        <f t="shared" si="2"/>
        <v>-2.0547945205479436</v>
      </c>
      <c r="G25" s="7">
        <v>6000</v>
      </c>
      <c r="H25" s="2">
        <v>5500</v>
      </c>
      <c r="I25" s="2">
        <v>7000</v>
      </c>
      <c r="J25" s="2">
        <v>7000</v>
      </c>
      <c r="K25" s="2">
        <v>7000</v>
      </c>
      <c r="L25" s="2">
        <v>10000</v>
      </c>
      <c r="M25" s="2">
        <v>7200</v>
      </c>
      <c r="N25" s="2">
        <v>9000</v>
      </c>
      <c r="O25" s="2">
        <v>5500</v>
      </c>
      <c r="P25" s="2">
        <v>7000</v>
      </c>
      <c r="Q25" s="2">
        <v>7500</v>
      </c>
    </row>
    <row r="26" spans="1:17" s="2" customFormat="1" ht="15" customHeight="1">
      <c r="A26" s="4" t="s">
        <v>75</v>
      </c>
      <c r="B26" s="2" t="s">
        <v>76</v>
      </c>
      <c r="C26" s="2">
        <v>3440</v>
      </c>
      <c r="D26" s="2">
        <f t="shared" si="0"/>
        <v>3440</v>
      </c>
      <c r="E26" s="2">
        <f t="shared" si="3"/>
        <v>3436.3636363636365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3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7640</v>
      </c>
      <c r="D29" s="2">
        <f t="shared" si="0"/>
        <v>7640</v>
      </c>
      <c r="E29" s="2">
        <f t="shared" si="3"/>
        <v>7635.454545454545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7900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3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3"/>
        <v>4660.909090909091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4720</v>
      </c>
    </row>
    <row r="32" spans="1:17" s="2" customFormat="1" ht="15" customHeight="1">
      <c r="A32" s="4" t="s">
        <v>87</v>
      </c>
      <c r="B32" s="2" t="s">
        <v>88</v>
      </c>
      <c r="C32" s="2">
        <v>3480</v>
      </c>
      <c r="D32" s="2">
        <f t="shared" si="0"/>
        <v>3480</v>
      </c>
      <c r="E32" s="2">
        <f t="shared" si="3"/>
        <v>3481.818181818182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1130</v>
      </c>
      <c r="D33" s="2">
        <f t="shared" si="0"/>
        <v>1130</v>
      </c>
      <c r="E33" s="2">
        <f t="shared" si="3"/>
        <v>1131.8181818181818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5020</v>
      </c>
      <c r="D42" s="2">
        <f t="shared" si="4"/>
        <v>4970</v>
      </c>
      <c r="E42" s="2">
        <f t="shared" si="3"/>
        <v>4972.727272727273</v>
      </c>
      <c r="F42" s="5">
        <f t="shared" si="5"/>
        <v>-0.9960159362549774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5500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3140</v>
      </c>
      <c r="D49" s="2">
        <f t="shared" si="4"/>
        <v>3230</v>
      </c>
      <c r="E49" s="2">
        <f t="shared" si="3"/>
        <v>3227.2727272727275</v>
      </c>
      <c r="F49" s="5">
        <f t="shared" si="5"/>
        <v>2.866242038216569</v>
      </c>
      <c r="G49" s="7">
        <v>3000</v>
      </c>
      <c r="H49" s="2">
        <v>3500</v>
      </c>
      <c r="I49" s="2">
        <v>3500</v>
      </c>
      <c r="J49" s="2">
        <v>3000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3550</v>
      </c>
      <c r="D50" s="2">
        <f t="shared" si="4"/>
        <v>3640</v>
      </c>
      <c r="E50" s="2">
        <f t="shared" si="3"/>
        <v>3636.3636363636365</v>
      </c>
      <c r="F50" s="5">
        <f t="shared" si="5"/>
        <v>2.535211267605632</v>
      </c>
      <c r="G50" s="7">
        <v>3500</v>
      </c>
      <c r="H50" s="2">
        <v>4000</v>
      </c>
      <c r="I50" s="2">
        <v>4000</v>
      </c>
      <c r="J50" s="2">
        <v>3500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25450</v>
      </c>
      <c r="E59" s="2">
        <f t="shared" si="6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50910</v>
      </c>
      <c r="E60" s="2">
        <f t="shared" si="6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191110</v>
      </c>
      <c r="D72" s="2">
        <f t="shared" si="7"/>
        <v>187780</v>
      </c>
      <c r="E72" s="2">
        <f t="shared" si="6"/>
        <v>187777.77777777778</v>
      </c>
      <c r="F72" s="5">
        <f t="shared" si="8"/>
        <v>-1.7424519909999532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3500</v>
      </c>
      <c r="E83" s="2">
        <f t="shared" si="6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2500</v>
      </c>
      <c r="E84" s="2">
        <f t="shared" si="6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6"/>
  <dimension ref="A1:S94"/>
  <sheetViews>
    <sheetView showGridLines="0" zoomScale="90" zoomScaleNormal="90" zoomScaleSheetLayoutView="100" workbookViewId="0" topLeftCell="A1">
      <pane xSplit="6" ySplit="4" topLeftCell="G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40000</v>
      </c>
      <c r="D5" s="2">
        <f aca="true" t="shared" si="0" ref="D5:D36">ROUND(E5,-1)</f>
        <v>40090</v>
      </c>
      <c r="E5" s="2">
        <f aca="true" t="shared" si="1" ref="E5:E20">AVERAGE(G5:Q5)</f>
        <v>40090.90909090909</v>
      </c>
      <c r="F5" s="5">
        <f aca="true" t="shared" si="2" ref="F5:F36">D5/C5*100-100</f>
        <v>0.22500000000000853</v>
      </c>
      <c r="G5" s="6">
        <v>40500</v>
      </c>
      <c r="H5" s="2">
        <v>40000</v>
      </c>
      <c r="I5" s="2">
        <v>40500</v>
      </c>
      <c r="J5" s="2">
        <v>40000</v>
      </c>
      <c r="K5" s="2">
        <v>40000</v>
      </c>
      <c r="L5" s="2">
        <v>46000</v>
      </c>
      <c r="M5" s="2">
        <v>41000</v>
      </c>
      <c r="N5" s="2">
        <v>32000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2450</v>
      </c>
      <c r="D6" s="2">
        <f t="shared" si="0"/>
        <v>2470</v>
      </c>
      <c r="E6" s="2">
        <f t="shared" si="1"/>
        <v>2466.3636363636365</v>
      </c>
      <c r="F6" s="5">
        <f t="shared" si="2"/>
        <v>0.8163265306122582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6390</v>
      </c>
      <c r="D7" s="2">
        <f t="shared" si="0"/>
        <v>6360</v>
      </c>
      <c r="E7" s="2">
        <f t="shared" si="1"/>
        <v>6363.636363636364</v>
      </c>
      <c r="F7" s="5">
        <f t="shared" si="2"/>
        <v>-0.4694835680751197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7900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14750</v>
      </c>
      <c r="D8" s="2">
        <f t="shared" si="0"/>
        <v>14750</v>
      </c>
      <c r="E8" s="2">
        <f t="shared" si="1"/>
        <v>14749.09090909091</v>
      </c>
      <c r="F8" s="5">
        <f t="shared" si="2"/>
        <v>0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15300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7740</v>
      </c>
      <c r="D9" s="2">
        <f t="shared" si="0"/>
        <v>7740</v>
      </c>
      <c r="E9" s="2">
        <f t="shared" si="1"/>
        <v>7738.181818181818</v>
      </c>
      <c r="F9" s="5">
        <f t="shared" si="2"/>
        <v>0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8000</v>
      </c>
      <c r="N9" s="2">
        <v>9000</v>
      </c>
      <c r="O9" s="2">
        <v>6900</v>
      </c>
      <c r="P9" s="2">
        <v>6750</v>
      </c>
      <c r="Q9" s="2">
        <v>7000</v>
      </c>
    </row>
    <row r="10" spans="1:17" s="2" customFormat="1" ht="15" customHeight="1">
      <c r="A10" s="4" t="s">
        <v>42</v>
      </c>
      <c r="B10" s="2" t="s">
        <v>43</v>
      </c>
      <c r="C10" s="2">
        <v>3910</v>
      </c>
      <c r="D10" s="2">
        <f t="shared" si="0"/>
        <v>3980</v>
      </c>
      <c r="E10" s="2">
        <f t="shared" si="1"/>
        <v>3977.2727272727275</v>
      </c>
      <c r="F10" s="5">
        <f t="shared" si="2"/>
        <v>1.7902813299232747</v>
      </c>
      <c r="G10" s="7">
        <v>2500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3800</v>
      </c>
      <c r="N10" s="2">
        <v>5300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44</v>
      </c>
      <c r="B11" s="2" t="s">
        <v>45</v>
      </c>
      <c r="C11" s="2">
        <v>1300</v>
      </c>
      <c r="D11" s="2">
        <f t="shared" si="0"/>
        <v>1330</v>
      </c>
      <c r="E11" s="2">
        <f t="shared" si="1"/>
        <v>1329.090909090909</v>
      </c>
      <c r="F11" s="5">
        <f t="shared" si="2"/>
        <v>2.3076923076922924</v>
      </c>
      <c r="G11" s="7">
        <v>1200</v>
      </c>
      <c r="H11" s="2">
        <v>1270</v>
      </c>
      <c r="I11" s="2">
        <v>1500</v>
      </c>
      <c r="J11" s="2">
        <v>1300</v>
      </c>
      <c r="K11" s="2">
        <v>1200</v>
      </c>
      <c r="L11" s="2">
        <v>1800</v>
      </c>
      <c r="M11" s="2">
        <v>1250</v>
      </c>
      <c r="N11" s="2">
        <v>1100</v>
      </c>
      <c r="O11" s="2">
        <v>1200</v>
      </c>
      <c r="P11" s="2">
        <v>1400</v>
      </c>
      <c r="Q11" s="2">
        <v>1400</v>
      </c>
    </row>
    <row r="12" spans="1:17" s="2" customFormat="1" ht="15" customHeight="1">
      <c r="A12" s="4" t="s">
        <v>46</v>
      </c>
      <c r="B12" s="2" t="s">
        <v>47</v>
      </c>
      <c r="C12" s="2">
        <v>29450</v>
      </c>
      <c r="D12" s="2">
        <f t="shared" si="0"/>
        <v>29640</v>
      </c>
      <c r="E12" s="2">
        <f t="shared" si="1"/>
        <v>29636.363636363636</v>
      </c>
      <c r="F12" s="5">
        <f t="shared" si="2"/>
        <v>0.6451612903225765</v>
      </c>
      <c r="G12" s="7">
        <v>60000</v>
      </c>
      <c r="H12" s="2">
        <v>25000</v>
      </c>
      <c r="I12" s="2">
        <v>5000</v>
      </c>
      <c r="J12" s="2">
        <v>5000</v>
      </c>
      <c r="K12" s="2">
        <v>5000</v>
      </c>
      <c r="L12" s="2">
        <v>20000</v>
      </c>
      <c r="M12" s="2">
        <v>80000</v>
      </c>
      <c r="N12" s="2">
        <v>13000</v>
      </c>
      <c r="O12" s="2">
        <v>80000</v>
      </c>
      <c r="P12" s="2">
        <v>5000</v>
      </c>
      <c r="Q12" s="2">
        <v>28000</v>
      </c>
    </row>
    <row r="13" spans="1:17" s="2" customFormat="1" ht="15" customHeight="1">
      <c r="A13" s="4" t="s">
        <v>48</v>
      </c>
      <c r="B13" s="2" t="s">
        <v>49</v>
      </c>
      <c r="C13" s="2">
        <v>3400</v>
      </c>
      <c r="D13" s="2">
        <f t="shared" si="0"/>
        <v>3470</v>
      </c>
      <c r="E13" s="2">
        <f t="shared" si="1"/>
        <v>3472.7272727272725</v>
      </c>
      <c r="F13" s="5">
        <f t="shared" si="2"/>
        <v>2.058823529411754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3300</v>
      </c>
      <c r="N13" s="2">
        <v>3700</v>
      </c>
      <c r="O13" s="7">
        <v>3200</v>
      </c>
      <c r="P13" s="2">
        <v>3000</v>
      </c>
      <c r="Q13" s="2">
        <v>3500</v>
      </c>
    </row>
    <row r="14" spans="1:17" s="2" customFormat="1" ht="15" customHeight="1">
      <c r="A14" s="4" t="s">
        <v>50</v>
      </c>
      <c r="B14" s="2" t="s">
        <v>51</v>
      </c>
      <c r="C14" s="2">
        <v>2880</v>
      </c>
      <c r="D14" s="2">
        <f t="shared" si="0"/>
        <v>3030</v>
      </c>
      <c r="E14" s="2">
        <f t="shared" si="1"/>
        <v>3027.2727272727275</v>
      </c>
      <c r="F14" s="5">
        <f t="shared" si="2"/>
        <v>5.208333333333329</v>
      </c>
      <c r="G14" s="6">
        <v>1800</v>
      </c>
      <c r="H14" s="2">
        <v>4000</v>
      </c>
      <c r="I14" s="2">
        <v>3000</v>
      </c>
      <c r="J14" s="2">
        <v>3500</v>
      </c>
      <c r="K14" s="2">
        <v>3500</v>
      </c>
      <c r="L14" s="2">
        <v>3000</v>
      </c>
      <c r="M14" s="2">
        <v>2800</v>
      </c>
      <c r="N14" s="2">
        <v>3500</v>
      </c>
      <c r="O14" s="2">
        <v>2700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13190</v>
      </c>
      <c r="D15" s="2">
        <f t="shared" si="0"/>
        <v>13530</v>
      </c>
      <c r="E15" s="2">
        <f t="shared" si="1"/>
        <v>13527.272727272728</v>
      </c>
      <c r="F15" s="5">
        <f t="shared" si="2"/>
        <v>2.5777103866565483</v>
      </c>
      <c r="G15" s="7">
        <v>10000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14000</v>
      </c>
      <c r="N15" s="2">
        <v>19000</v>
      </c>
      <c r="O15" s="2">
        <v>12800</v>
      </c>
      <c r="P15" s="2">
        <v>20000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1080</v>
      </c>
      <c r="D17" s="2">
        <f t="shared" si="0"/>
        <v>1190</v>
      </c>
      <c r="E17" s="2">
        <f t="shared" si="1"/>
        <v>1190.909090909091</v>
      </c>
      <c r="F17" s="5">
        <f t="shared" si="2"/>
        <v>10.18518518518519</v>
      </c>
      <c r="G17" s="7">
        <v>700</v>
      </c>
      <c r="H17" s="2">
        <v>800</v>
      </c>
      <c r="I17" s="2">
        <v>2000</v>
      </c>
      <c r="J17" s="2">
        <v>1800</v>
      </c>
      <c r="K17" s="2">
        <v>1000</v>
      </c>
      <c r="L17" s="2">
        <v>1200</v>
      </c>
      <c r="M17" s="2">
        <v>1100</v>
      </c>
      <c r="N17" s="2">
        <v>1100</v>
      </c>
      <c r="O17" s="2">
        <v>1200</v>
      </c>
      <c r="P17" s="2">
        <v>1000</v>
      </c>
      <c r="Q17" s="2">
        <v>1200</v>
      </c>
    </row>
    <row r="18" spans="1:17" s="2" customFormat="1" ht="15" customHeight="1">
      <c r="A18" s="4" t="s">
        <v>58</v>
      </c>
      <c r="B18" s="2" t="s">
        <v>59</v>
      </c>
      <c r="C18" s="2">
        <v>1780</v>
      </c>
      <c r="D18" s="2">
        <f t="shared" si="0"/>
        <v>2550</v>
      </c>
      <c r="E18" s="2">
        <f t="shared" si="1"/>
        <v>2545.4545454545455</v>
      </c>
      <c r="F18" s="5">
        <f t="shared" si="2"/>
        <v>43.25842696629215</v>
      </c>
      <c r="G18" s="7">
        <v>3000</v>
      </c>
      <c r="H18" s="2">
        <v>2000</v>
      </c>
      <c r="I18" s="2">
        <v>2000</v>
      </c>
      <c r="J18" s="2">
        <v>1800</v>
      </c>
      <c r="K18" s="2">
        <v>2000</v>
      </c>
      <c r="L18" s="2">
        <v>3000</v>
      </c>
      <c r="M18" s="2">
        <v>1800</v>
      </c>
      <c r="N18" s="2">
        <v>2900</v>
      </c>
      <c r="O18" s="2">
        <v>2400</v>
      </c>
      <c r="P18" s="2">
        <v>4500</v>
      </c>
      <c r="Q18" s="2">
        <v>2600</v>
      </c>
    </row>
    <row r="19" spans="1:17" s="2" customFormat="1" ht="15" customHeight="1">
      <c r="A19" s="4" t="s">
        <v>60</v>
      </c>
      <c r="B19" s="2" t="s">
        <v>61</v>
      </c>
      <c r="C19" s="2">
        <v>1320</v>
      </c>
      <c r="D19" s="2">
        <f t="shared" si="0"/>
        <v>1550</v>
      </c>
      <c r="E19" s="2">
        <f t="shared" si="1"/>
        <v>1552.7272727272727</v>
      </c>
      <c r="F19" s="5">
        <f t="shared" si="2"/>
        <v>17.424242424242436</v>
      </c>
      <c r="G19" s="7">
        <v>2000</v>
      </c>
      <c r="H19" s="2">
        <v>1800</v>
      </c>
      <c r="I19" s="2">
        <v>2000</v>
      </c>
      <c r="J19" s="2">
        <v>1700</v>
      </c>
      <c r="K19" s="2">
        <v>2000</v>
      </c>
      <c r="L19" s="2">
        <v>1500</v>
      </c>
      <c r="M19" s="2">
        <v>1180</v>
      </c>
      <c r="N19" s="2">
        <v>550</v>
      </c>
      <c r="O19" s="2">
        <v>1350</v>
      </c>
      <c r="P19" s="2">
        <v>1000</v>
      </c>
      <c r="Q19" s="2">
        <v>2000</v>
      </c>
    </row>
    <row r="20" spans="1:17" s="2" customFormat="1" ht="15" customHeight="1">
      <c r="A20" s="4" t="s">
        <v>62</v>
      </c>
      <c r="B20" s="2" t="s">
        <v>63</v>
      </c>
      <c r="C20" s="2">
        <v>1180</v>
      </c>
      <c r="D20" s="2">
        <f t="shared" si="0"/>
        <v>1240</v>
      </c>
      <c r="E20" s="2">
        <f t="shared" si="1"/>
        <v>1241.8181818181818</v>
      </c>
      <c r="F20" s="5">
        <f t="shared" si="2"/>
        <v>5.084745762711876</v>
      </c>
      <c r="G20" s="7">
        <v>1000</v>
      </c>
      <c r="H20" s="2">
        <v>870</v>
      </c>
      <c r="I20" s="2">
        <v>2000</v>
      </c>
      <c r="J20" s="2">
        <v>1000</v>
      </c>
      <c r="K20" s="2">
        <v>1000</v>
      </c>
      <c r="L20" s="2">
        <v>1500</v>
      </c>
      <c r="M20" s="2">
        <v>1300</v>
      </c>
      <c r="N20" s="7">
        <v>290</v>
      </c>
      <c r="O20" s="2">
        <v>1200</v>
      </c>
      <c r="P20" s="2">
        <v>1000</v>
      </c>
      <c r="Q20" s="2">
        <v>2500</v>
      </c>
    </row>
    <row r="21" spans="1:17" s="2" customFormat="1" ht="15" customHeight="1">
      <c r="A21" s="4" t="s">
        <v>64</v>
      </c>
      <c r="B21" s="2" t="s">
        <v>65</v>
      </c>
      <c r="C21" s="2">
        <v>12400</v>
      </c>
      <c r="D21" s="2">
        <f t="shared" si="0"/>
        <v>12700</v>
      </c>
      <c r="E21" s="2">
        <f>AVERAGE(G21,I21,J21,K21,L21,M21,N21,O21,P21,Q21)</f>
        <v>12700</v>
      </c>
      <c r="F21" s="5">
        <f t="shared" si="2"/>
        <v>2.4193548387096797</v>
      </c>
      <c r="G21" s="7">
        <v>15000</v>
      </c>
      <c r="H21" s="16" t="s">
        <v>72</v>
      </c>
      <c r="I21" s="2">
        <v>17000</v>
      </c>
      <c r="J21" s="2">
        <v>17000</v>
      </c>
      <c r="K21" s="2">
        <v>12000</v>
      </c>
      <c r="L21" s="7">
        <v>13000</v>
      </c>
      <c r="M21" s="2">
        <v>13000</v>
      </c>
      <c r="N21" s="2">
        <v>6000</v>
      </c>
      <c r="O21" s="2">
        <v>14000</v>
      </c>
      <c r="P21" s="7">
        <v>15000</v>
      </c>
      <c r="Q21" s="2">
        <v>5000</v>
      </c>
    </row>
    <row r="22" spans="1:17" s="2" customFormat="1" ht="15" customHeight="1">
      <c r="A22" s="4" t="s">
        <v>66</v>
      </c>
      <c r="B22" s="2" t="s">
        <v>67</v>
      </c>
      <c r="C22" s="2">
        <v>20410</v>
      </c>
      <c r="D22" s="2">
        <f t="shared" si="0"/>
        <v>20360</v>
      </c>
      <c r="E22" s="2">
        <f aca="true" t="shared" si="3" ref="E22:E53">AVERAGE(G22:Q22)</f>
        <v>20363.636363636364</v>
      </c>
      <c r="F22" s="5">
        <f t="shared" si="2"/>
        <v>-0.2449779519843247</v>
      </c>
      <c r="G22" s="7">
        <v>20000</v>
      </c>
      <c r="H22" s="2">
        <v>20000</v>
      </c>
      <c r="I22" s="2">
        <v>20000</v>
      </c>
      <c r="J22" s="2">
        <v>25000</v>
      </c>
      <c r="K22" s="2">
        <v>22000</v>
      </c>
      <c r="L22" s="2">
        <v>20000</v>
      </c>
      <c r="M22" s="8">
        <v>20000</v>
      </c>
      <c r="N22" s="2">
        <v>28000</v>
      </c>
      <c r="O22" s="2">
        <v>24000</v>
      </c>
      <c r="P22" s="2">
        <v>18000</v>
      </c>
      <c r="Q22" s="2">
        <v>7000</v>
      </c>
    </row>
    <row r="23" spans="1:17" s="2" customFormat="1" ht="15" customHeight="1">
      <c r="A23" s="4" t="s">
        <v>68</v>
      </c>
      <c r="B23" s="2" t="s">
        <v>69</v>
      </c>
      <c r="C23" s="2">
        <v>4840</v>
      </c>
      <c r="D23" s="2">
        <f t="shared" si="0"/>
        <v>4660</v>
      </c>
      <c r="E23" s="2">
        <f t="shared" si="3"/>
        <v>4663.636363636364</v>
      </c>
      <c r="F23" s="5">
        <f t="shared" si="2"/>
        <v>-3.719008264462815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4800</v>
      </c>
      <c r="N23" s="2">
        <v>5000</v>
      </c>
      <c r="O23" s="2">
        <v>5000</v>
      </c>
      <c r="P23" s="2">
        <v>5000</v>
      </c>
      <c r="Q23" s="2">
        <v>3000</v>
      </c>
    </row>
    <row r="24" spans="1:17" s="2" customFormat="1" ht="15" customHeight="1">
      <c r="A24" s="4" t="s">
        <v>70</v>
      </c>
      <c r="B24" s="2" t="s">
        <v>71</v>
      </c>
      <c r="C24" s="2">
        <v>4750</v>
      </c>
      <c r="D24" s="2">
        <f t="shared" si="0"/>
        <v>4950</v>
      </c>
      <c r="E24" s="2">
        <f t="shared" si="3"/>
        <v>4946</v>
      </c>
      <c r="F24" s="5">
        <f t="shared" si="2"/>
        <v>4.2105263157894655</v>
      </c>
      <c r="G24" s="7">
        <v>4000</v>
      </c>
      <c r="H24" s="2">
        <v>6000</v>
      </c>
      <c r="I24" s="9">
        <v>5000</v>
      </c>
      <c r="J24" s="9" t="s">
        <v>72</v>
      </c>
      <c r="K24" s="7">
        <v>6000</v>
      </c>
      <c r="L24" s="2">
        <v>5000</v>
      </c>
      <c r="M24" s="7">
        <v>4500</v>
      </c>
      <c r="N24" s="2">
        <v>4860</v>
      </c>
      <c r="O24" s="2">
        <v>5100</v>
      </c>
      <c r="P24" s="2">
        <v>5000</v>
      </c>
      <c r="Q24" s="7">
        <v>4000</v>
      </c>
    </row>
    <row r="25" spans="1:17" s="2" customFormat="1" ht="15" customHeight="1">
      <c r="A25" s="4" t="s">
        <v>73</v>
      </c>
      <c r="B25" s="2" t="s">
        <v>74</v>
      </c>
      <c r="C25" s="2">
        <v>7150</v>
      </c>
      <c r="D25" s="2">
        <f t="shared" si="0"/>
        <v>7000</v>
      </c>
      <c r="E25" s="2">
        <f t="shared" si="3"/>
        <v>7000</v>
      </c>
      <c r="F25" s="5">
        <f t="shared" si="2"/>
        <v>-2.097902097902093</v>
      </c>
      <c r="G25" s="7">
        <v>6000</v>
      </c>
      <c r="H25" s="2">
        <v>5500</v>
      </c>
      <c r="I25" s="2">
        <v>6000</v>
      </c>
      <c r="J25" s="2">
        <v>7000</v>
      </c>
      <c r="K25" s="2">
        <v>7000</v>
      </c>
      <c r="L25" s="2">
        <v>10000</v>
      </c>
      <c r="M25" s="2">
        <v>7000</v>
      </c>
      <c r="N25" s="2">
        <v>9000</v>
      </c>
      <c r="O25" s="2">
        <v>5500</v>
      </c>
      <c r="P25" s="2">
        <v>6500</v>
      </c>
      <c r="Q25" s="2">
        <v>7500</v>
      </c>
    </row>
    <row r="26" spans="1:17" s="2" customFormat="1" ht="15" customHeight="1">
      <c r="A26" s="4" t="s">
        <v>75</v>
      </c>
      <c r="B26" s="2" t="s">
        <v>76</v>
      </c>
      <c r="C26" s="2">
        <v>3440</v>
      </c>
      <c r="D26" s="2">
        <f t="shared" si="0"/>
        <v>3440</v>
      </c>
      <c r="E26" s="2">
        <f t="shared" si="3"/>
        <v>3436.3636363636365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3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7640</v>
      </c>
      <c r="D29" s="2">
        <f t="shared" si="0"/>
        <v>7640</v>
      </c>
      <c r="E29" s="2">
        <f t="shared" si="3"/>
        <v>7635.454545454545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7900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1010</v>
      </c>
      <c r="E30" s="2">
        <f t="shared" si="3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3"/>
        <v>4660.909090909091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4720</v>
      </c>
    </row>
    <row r="32" spans="1:17" s="2" customFormat="1" ht="15" customHeight="1">
      <c r="A32" s="4" t="s">
        <v>87</v>
      </c>
      <c r="B32" s="2" t="s">
        <v>88</v>
      </c>
      <c r="C32" s="2">
        <v>3480</v>
      </c>
      <c r="D32" s="2">
        <f t="shared" si="0"/>
        <v>3480</v>
      </c>
      <c r="E32" s="2">
        <f t="shared" si="3"/>
        <v>3481.818181818182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1130</v>
      </c>
      <c r="D33" s="2">
        <f t="shared" si="0"/>
        <v>1130</v>
      </c>
      <c r="E33" s="2">
        <f t="shared" si="3"/>
        <v>1131.8181818181818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4970</v>
      </c>
      <c r="D42" s="2">
        <f t="shared" si="4"/>
        <v>4970</v>
      </c>
      <c r="E42" s="2">
        <f t="shared" si="3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5500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3230</v>
      </c>
      <c r="D49" s="2">
        <f t="shared" si="4"/>
        <v>3230</v>
      </c>
      <c r="E49" s="2">
        <f t="shared" si="3"/>
        <v>3227.2727272727275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3000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3640</v>
      </c>
      <c r="D50" s="2">
        <f t="shared" si="4"/>
        <v>3640</v>
      </c>
      <c r="E50" s="2">
        <f t="shared" si="3"/>
        <v>3636.3636363636365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3500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25450</v>
      </c>
      <c r="E59" s="2">
        <f t="shared" si="6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50910</v>
      </c>
      <c r="E60" s="2">
        <f t="shared" si="6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3500</v>
      </c>
      <c r="E83" s="2">
        <f t="shared" si="6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2500</v>
      </c>
      <c r="E84" s="2">
        <f t="shared" si="6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7"/>
  <dimension ref="A1:S94"/>
  <sheetViews>
    <sheetView showGridLines="0" zoomScale="90" zoomScaleNormal="90" zoomScaleSheetLayoutView="100" workbookViewId="0" topLeftCell="A1">
      <pane xSplit="6" ySplit="4" topLeftCell="G20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8.88671875" defaultRowHeight="13.5"/>
  <cols>
    <col min="1" max="1" width="8.21484375" style="14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2" t="s">
        <v>191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" customFormat="1" ht="15" customHeight="1">
      <c r="A3" s="18" t="s">
        <v>15</v>
      </c>
      <c r="B3" s="18" t="s">
        <v>16</v>
      </c>
      <c r="C3" s="19" t="s">
        <v>17</v>
      </c>
      <c r="D3" s="20"/>
      <c r="E3" s="20"/>
      <c r="F3" s="21"/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18" t="s">
        <v>28</v>
      </c>
    </row>
    <row r="4" spans="1:17" s="2" customFormat="1" ht="15" customHeight="1">
      <c r="A4" s="17"/>
      <c r="B4" s="17"/>
      <c r="C4" s="3" t="s">
        <v>29</v>
      </c>
      <c r="D4" s="3" t="s">
        <v>30</v>
      </c>
      <c r="E4" s="3" t="s">
        <v>30</v>
      </c>
      <c r="F4" s="3" t="s">
        <v>31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15" customHeight="1">
      <c r="A5" s="4" t="s">
        <v>32</v>
      </c>
      <c r="B5" s="2" t="s">
        <v>33</v>
      </c>
      <c r="C5" s="2">
        <v>40090</v>
      </c>
      <c r="D5" s="2">
        <f aca="true" t="shared" si="0" ref="D5:D36">ROUND(E5,-1)</f>
        <v>40590</v>
      </c>
      <c r="E5" s="2">
        <f aca="true" t="shared" si="1" ref="E5:E20">AVERAGE(G5:Q5)</f>
        <v>40590.90909090909</v>
      </c>
      <c r="F5" s="5">
        <f aca="true" t="shared" si="2" ref="F5:F36">D5/C5*100-100</f>
        <v>1.2471938139186847</v>
      </c>
      <c r="G5" s="6">
        <v>40500</v>
      </c>
      <c r="H5" s="2">
        <v>40000</v>
      </c>
      <c r="I5" s="2">
        <v>40500</v>
      </c>
      <c r="J5" s="2">
        <v>40000</v>
      </c>
      <c r="K5" s="2">
        <v>40000</v>
      </c>
      <c r="L5" s="2">
        <v>46000</v>
      </c>
      <c r="M5" s="2">
        <v>42000</v>
      </c>
      <c r="N5" s="2">
        <v>36500</v>
      </c>
      <c r="O5" s="2">
        <v>41000</v>
      </c>
      <c r="P5" s="2">
        <v>42000</v>
      </c>
      <c r="Q5" s="2">
        <v>38000</v>
      </c>
    </row>
    <row r="6" spans="1:17" s="2" customFormat="1" ht="15" customHeight="1">
      <c r="A6" s="4" t="s">
        <v>34</v>
      </c>
      <c r="B6" s="2" t="s">
        <v>35</v>
      </c>
      <c r="C6" s="2">
        <v>2470</v>
      </c>
      <c r="D6" s="2">
        <f t="shared" si="0"/>
        <v>2470</v>
      </c>
      <c r="E6" s="2">
        <f t="shared" si="1"/>
        <v>2466.3636363636365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1500</v>
      </c>
      <c r="O6" s="2">
        <v>2500</v>
      </c>
      <c r="P6" s="7">
        <v>2400</v>
      </c>
      <c r="Q6" s="2">
        <v>4000</v>
      </c>
    </row>
    <row r="7" spans="1:17" s="2" customFormat="1" ht="15" customHeight="1">
      <c r="A7" s="4" t="s">
        <v>36</v>
      </c>
      <c r="B7" s="2" t="s">
        <v>37</v>
      </c>
      <c r="C7" s="2">
        <v>6360</v>
      </c>
      <c r="D7" s="2">
        <f t="shared" si="0"/>
        <v>6330</v>
      </c>
      <c r="E7" s="2">
        <f t="shared" si="1"/>
        <v>6327.272727272727</v>
      </c>
      <c r="F7" s="5">
        <f t="shared" si="2"/>
        <v>-0.47169811320755173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6500</v>
      </c>
      <c r="N7" s="2">
        <v>8000</v>
      </c>
      <c r="O7" s="2">
        <v>7500</v>
      </c>
      <c r="P7" s="2">
        <v>8000</v>
      </c>
      <c r="Q7" s="2">
        <v>5000</v>
      </c>
    </row>
    <row r="8" spans="1:17" s="2" customFormat="1" ht="15" customHeight="1">
      <c r="A8" s="4" t="s">
        <v>38</v>
      </c>
      <c r="B8" s="2" t="s">
        <v>39</v>
      </c>
      <c r="C8" s="2">
        <v>14750</v>
      </c>
      <c r="D8" s="2">
        <f t="shared" si="0"/>
        <v>14750</v>
      </c>
      <c r="E8" s="2">
        <f t="shared" si="1"/>
        <v>14749.09090909091</v>
      </c>
      <c r="F8" s="5">
        <f t="shared" si="2"/>
        <v>0</v>
      </c>
      <c r="G8" s="7">
        <v>13340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14500</v>
      </c>
      <c r="O8" s="2">
        <v>15300</v>
      </c>
      <c r="P8" s="2">
        <v>13500</v>
      </c>
      <c r="Q8" s="2">
        <v>15300</v>
      </c>
    </row>
    <row r="9" spans="1:17" s="2" customFormat="1" ht="15" customHeight="1">
      <c r="A9" s="4" t="s">
        <v>40</v>
      </c>
      <c r="B9" s="2" t="s">
        <v>41</v>
      </c>
      <c r="C9" s="2">
        <v>7740</v>
      </c>
      <c r="D9" s="2">
        <f t="shared" si="0"/>
        <v>7850</v>
      </c>
      <c r="E9" s="2">
        <f t="shared" si="1"/>
        <v>7847.272727272727</v>
      </c>
      <c r="F9" s="5">
        <f t="shared" si="2"/>
        <v>1.4211886304909598</v>
      </c>
      <c r="G9" s="7">
        <v>6670</v>
      </c>
      <c r="H9" s="2">
        <v>6700</v>
      </c>
      <c r="I9" s="2">
        <v>8300</v>
      </c>
      <c r="J9" s="2">
        <v>8300</v>
      </c>
      <c r="K9" s="2">
        <v>8300</v>
      </c>
      <c r="L9" s="2">
        <v>9200</v>
      </c>
      <c r="M9" s="2">
        <v>9000</v>
      </c>
      <c r="N9" s="2">
        <v>9000</v>
      </c>
      <c r="O9" s="2">
        <v>6900</v>
      </c>
      <c r="P9" s="2">
        <v>6750</v>
      </c>
      <c r="Q9" s="2">
        <v>7200</v>
      </c>
    </row>
    <row r="10" spans="1:17" s="2" customFormat="1" ht="15" customHeight="1">
      <c r="A10" s="4" t="s">
        <v>42</v>
      </c>
      <c r="B10" s="2" t="s">
        <v>43</v>
      </c>
      <c r="C10" s="2">
        <v>3980</v>
      </c>
      <c r="D10" s="2">
        <f t="shared" si="0"/>
        <v>4010</v>
      </c>
      <c r="E10" s="2">
        <f t="shared" si="1"/>
        <v>4009.090909090909</v>
      </c>
      <c r="F10" s="5">
        <f t="shared" si="2"/>
        <v>0.7537688442211135</v>
      </c>
      <c r="G10" s="7">
        <v>2500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3950</v>
      </c>
      <c r="N10" s="2">
        <v>5300</v>
      </c>
      <c r="O10" s="2">
        <v>4000</v>
      </c>
      <c r="P10" s="7">
        <v>4500</v>
      </c>
      <c r="Q10" s="2">
        <v>4500</v>
      </c>
    </row>
    <row r="11" spans="1:17" s="2" customFormat="1" ht="15" customHeight="1">
      <c r="A11" s="4" t="s">
        <v>44</v>
      </c>
      <c r="B11" s="2" t="s">
        <v>45</v>
      </c>
      <c r="C11" s="2">
        <v>1330</v>
      </c>
      <c r="D11" s="2">
        <f t="shared" si="0"/>
        <v>1330</v>
      </c>
      <c r="E11" s="2">
        <f t="shared" si="1"/>
        <v>1331.8181818181818</v>
      </c>
      <c r="F11" s="5">
        <f t="shared" si="2"/>
        <v>0</v>
      </c>
      <c r="G11" s="7">
        <v>1200</v>
      </c>
      <c r="H11" s="2">
        <v>1200</v>
      </c>
      <c r="I11" s="2">
        <v>1500</v>
      </c>
      <c r="J11" s="2">
        <v>1300</v>
      </c>
      <c r="K11" s="2">
        <v>1300</v>
      </c>
      <c r="L11" s="2">
        <v>1800</v>
      </c>
      <c r="M11" s="2">
        <v>1250</v>
      </c>
      <c r="N11" s="2">
        <v>1100</v>
      </c>
      <c r="O11" s="2">
        <v>1200</v>
      </c>
      <c r="P11" s="2">
        <v>1400</v>
      </c>
      <c r="Q11" s="2">
        <v>1400</v>
      </c>
    </row>
    <row r="12" spans="1:17" s="2" customFormat="1" ht="15" customHeight="1">
      <c r="A12" s="4" t="s">
        <v>46</v>
      </c>
      <c r="B12" s="2" t="s">
        <v>47</v>
      </c>
      <c r="C12" s="2">
        <v>29640</v>
      </c>
      <c r="D12" s="2">
        <f t="shared" si="0"/>
        <v>34450</v>
      </c>
      <c r="E12" s="2">
        <f t="shared" si="1"/>
        <v>34454.545454545456</v>
      </c>
      <c r="F12" s="5">
        <f t="shared" si="2"/>
        <v>16.22807017543859</v>
      </c>
      <c r="G12" s="7">
        <v>75000</v>
      </c>
      <c r="H12" s="2">
        <v>25000</v>
      </c>
      <c r="I12" s="2">
        <v>6000</v>
      </c>
      <c r="J12" s="2">
        <v>35000</v>
      </c>
      <c r="K12" s="2">
        <v>5000</v>
      </c>
      <c r="L12" s="2">
        <v>20000</v>
      </c>
      <c r="M12" s="2">
        <v>80000</v>
      </c>
      <c r="N12" s="2">
        <v>16000</v>
      </c>
      <c r="O12" s="2">
        <v>80000</v>
      </c>
      <c r="P12" s="2">
        <v>5000</v>
      </c>
      <c r="Q12" s="2">
        <v>32000</v>
      </c>
    </row>
    <row r="13" spans="1:17" s="2" customFormat="1" ht="15" customHeight="1">
      <c r="A13" s="4" t="s">
        <v>48</v>
      </c>
      <c r="B13" s="2" t="s">
        <v>49</v>
      </c>
      <c r="C13" s="2">
        <v>3470</v>
      </c>
      <c r="D13" s="2">
        <f t="shared" si="0"/>
        <v>3640</v>
      </c>
      <c r="E13" s="2">
        <f t="shared" si="1"/>
        <v>3640.909090909091</v>
      </c>
      <c r="F13" s="5">
        <f t="shared" si="2"/>
        <v>4.899135446685875</v>
      </c>
      <c r="G13" s="7">
        <v>2000</v>
      </c>
      <c r="H13" s="2">
        <v>4000</v>
      </c>
      <c r="I13" s="2">
        <v>4500</v>
      </c>
      <c r="J13" s="2">
        <v>4000</v>
      </c>
      <c r="K13" s="2">
        <v>4500</v>
      </c>
      <c r="L13" s="2">
        <v>3000</v>
      </c>
      <c r="M13" s="2">
        <v>3600</v>
      </c>
      <c r="N13" s="2">
        <v>4000</v>
      </c>
      <c r="O13" s="7">
        <v>3450</v>
      </c>
      <c r="P13" s="2">
        <v>3000</v>
      </c>
      <c r="Q13" s="2">
        <v>4000</v>
      </c>
    </row>
    <row r="14" spans="1:17" s="2" customFormat="1" ht="15" customHeight="1">
      <c r="A14" s="4" t="s">
        <v>50</v>
      </c>
      <c r="B14" s="2" t="s">
        <v>51</v>
      </c>
      <c r="C14" s="2">
        <v>3030</v>
      </c>
      <c r="D14" s="2">
        <f t="shared" si="0"/>
        <v>3130</v>
      </c>
      <c r="E14" s="2">
        <f t="shared" si="1"/>
        <v>3127.2727272727275</v>
      </c>
      <c r="F14" s="5">
        <f t="shared" si="2"/>
        <v>3.3003300330032914</v>
      </c>
      <c r="G14" s="6">
        <v>2000</v>
      </c>
      <c r="H14" s="2">
        <v>4000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4000</v>
      </c>
      <c r="O14" s="2">
        <v>2900</v>
      </c>
      <c r="P14" s="2">
        <v>2500</v>
      </c>
      <c r="Q14" s="7">
        <v>3000</v>
      </c>
    </row>
    <row r="15" spans="1:17" s="2" customFormat="1" ht="15" customHeight="1">
      <c r="A15" s="4" t="s">
        <v>52</v>
      </c>
      <c r="B15" s="2" t="s">
        <v>53</v>
      </c>
      <c r="C15" s="2">
        <v>13530</v>
      </c>
      <c r="D15" s="2">
        <f t="shared" si="0"/>
        <v>13710</v>
      </c>
      <c r="E15" s="2">
        <f t="shared" si="1"/>
        <v>13709.09090909091</v>
      </c>
      <c r="F15" s="5">
        <f t="shared" si="2"/>
        <v>1.3303769401330214</v>
      </c>
      <c r="G15" s="7">
        <v>8000</v>
      </c>
      <c r="H15" s="2">
        <v>15000</v>
      </c>
      <c r="I15" s="2">
        <v>14000</v>
      </c>
      <c r="J15" s="2">
        <v>15000</v>
      </c>
      <c r="K15" s="2">
        <v>15000</v>
      </c>
      <c r="L15" s="2">
        <v>10000</v>
      </c>
      <c r="M15" s="2">
        <v>14000</v>
      </c>
      <c r="N15" s="2">
        <v>21000</v>
      </c>
      <c r="O15" s="2">
        <v>12800</v>
      </c>
      <c r="P15" s="2">
        <v>20000</v>
      </c>
      <c r="Q15" s="2">
        <v>6000</v>
      </c>
    </row>
    <row r="16" spans="1:17" s="2" customFormat="1" ht="15" customHeight="1">
      <c r="A16" s="4" t="s">
        <v>54</v>
      </c>
      <c r="B16" s="2" t="s">
        <v>55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56</v>
      </c>
      <c r="B17" s="2" t="s">
        <v>57</v>
      </c>
      <c r="C17" s="2">
        <v>1190</v>
      </c>
      <c r="D17" s="2">
        <f t="shared" si="0"/>
        <v>1350</v>
      </c>
      <c r="E17" s="2">
        <f t="shared" si="1"/>
        <v>1345.4545454545455</v>
      </c>
      <c r="F17" s="5">
        <f t="shared" si="2"/>
        <v>13.445378151260499</v>
      </c>
      <c r="G17" s="7">
        <v>1000</v>
      </c>
      <c r="H17" s="2">
        <v>1000</v>
      </c>
      <c r="I17" s="2">
        <v>2000</v>
      </c>
      <c r="J17" s="2">
        <v>2000</v>
      </c>
      <c r="K17" s="2">
        <v>1000</v>
      </c>
      <c r="L17" s="2">
        <v>1200</v>
      </c>
      <c r="M17" s="2">
        <v>1400</v>
      </c>
      <c r="N17" s="2">
        <v>1500</v>
      </c>
      <c r="O17" s="2">
        <v>1200</v>
      </c>
      <c r="P17" s="2">
        <v>1000</v>
      </c>
      <c r="Q17" s="2">
        <v>1500</v>
      </c>
    </row>
    <row r="18" spans="1:17" s="2" customFormat="1" ht="15" customHeight="1">
      <c r="A18" s="4" t="s">
        <v>58</v>
      </c>
      <c r="B18" s="2" t="s">
        <v>59</v>
      </c>
      <c r="C18" s="2">
        <v>2550</v>
      </c>
      <c r="D18" s="2">
        <f t="shared" si="0"/>
        <v>2880</v>
      </c>
      <c r="E18" s="2">
        <f t="shared" si="1"/>
        <v>2880</v>
      </c>
      <c r="F18" s="5">
        <f t="shared" si="2"/>
        <v>12.941176470588232</v>
      </c>
      <c r="G18" s="7">
        <v>3000</v>
      </c>
      <c r="H18" s="2">
        <v>2000</v>
      </c>
      <c r="I18" s="2">
        <v>2000</v>
      </c>
      <c r="J18" s="2">
        <v>1800</v>
      </c>
      <c r="K18" s="2">
        <v>2200</v>
      </c>
      <c r="L18" s="2">
        <v>4000</v>
      </c>
      <c r="M18" s="2">
        <v>2500</v>
      </c>
      <c r="N18" s="2">
        <v>3980</v>
      </c>
      <c r="O18" s="2">
        <v>2400</v>
      </c>
      <c r="P18" s="2">
        <v>4300</v>
      </c>
      <c r="Q18" s="2">
        <v>3500</v>
      </c>
    </row>
    <row r="19" spans="1:17" s="2" customFormat="1" ht="15" customHeight="1">
      <c r="A19" s="4" t="s">
        <v>60</v>
      </c>
      <c r="B19" s="2" t="s">
        <v>61</v>
      </c>
      <c r="C19" s="2">
        <v>1550</v>
      </c>
      <c r="D19" s="2">
        <f t="shared" si="0"/>
        <v>1710</v>
      </c>
      <c r="E19" s="2">
        <f t="shared" si="1"/>
        <v>1711.8181818181818</v>
      </c>
      <c r="F19" s="5">
        <f t="shared" si="2"/>
        <v>10.322580645161295</v>
      </c>
      <c r="G19" s="7">
        <v>2000</v>
      </c>
      <c r="H19" s="2">
        <v>1800</v>
      </c>
      <c r="I19" s="2">
        <v>2000</v>
      </c>
      <c r="J19" s="2">
        <v>2000</v>
      </c>
      <c r="K19" s="2">
        <v>2000</v>
      </c>
      <c r="L19" s="2">
        <v>1500</v>
      </c>
      <c r="M19" s="2">
        <v>1180</v>
      </c>
      <c r="N19" s="2">
        <v>1000</v>
      </c>
      <c r="O19" s="2">
        <v>1350</v>
      </c>
      <c r="P19" s="2">
        <v>1000</v>
      </c>
      <c r="Q19" s="2">
        <v>3000</v>
      </c>
    </row>
    <row r="20" spans="1:17" s="2" customFormat="1" ht="15" customHeight="1">
      <c r="A20" s="4" t="s">
        <v>62</v>
      </c>
      <c r="B20" s="2" t="s">
        <v>63</v>
      </c>
      <c r="C20" s="2">
        <v>1240</v>
      </c>
      <c r="D20" s="2">
        <f t="shared" si="0"/>
        <v>1250</v>
      </c>
      <c r="E20" s="2">
        <f t="shared" si="1"/>
        <v>1245.4545454545455</v>
      </c>
      <c r="F20" s="5">
        <f t="shared" si="2"/>
        <v>0.8064516129032313</v>
      </c>
      <c r="G20" s="7">
        <v>1000</v>
      </c>
      <c r="H20" s="2">
        <v>870</v>
      </c>
      <c r="I20" s="2">
        <v>2000</v>
      </c>
      <c r="J20" s="2">
        <v>1000</v>
      </c>
      <c r="K20" s="2">
        <v>900</v>
      </c>
      <c r="L20" s="2">
        <v>1500</v>
      </c>
      <c r="M20" s="2">
        <v>1300</v>
      </c>
      <c r="N20" s="7">
        <v>330</v>
      </c>
      <c r="O20" s="2">
        <v>1300</v>
      </c>
      <c r="P20" s="2">
        <v>1000</v>
      </c>
      <c r="Q20" s="2">
        <v>2500</v>
      </c>
    </row>
    <row r="21" spans="1:17" s="2" customFormat="1" ht="15" customHeight="1">
      <c r="A21" s="4" t="s">
        <v>64</v>
      </c>
      <c r="B21" s="2" t="s">
        <v>65</v>
      </c>
      <c r="C21" s="2">
        <v>12700</v>
      </c>
      <c r="D21" s="2">
        <f t="shared" si="0"/>
        <v>14200</v>
      </c>
      <c r="E21" s="2">
        <f>AVERAGE(G21,I21,J21,K21,L21,M21,N21,O21,P21,Q21)</f>
        <v>14200</v>
      </c>
      <c r="F21" s="5">
        <f t="shared" si="2"/>
        <v>11.811023622047244</v>
      </c>
      <c r="G21" s="7">
        <v>20000</v>
      </c>
      <c r="H21" s="16" t="s">
        <v>72</v>
      </c>
      <c r="I21" s="2">
        <v>17000</v>
      </c>
      <c r="J21" s="2">
        <v>20000</v>
      </c>
      <c r="K21" s="2">
        <v>13000</v>
      </c>
      <c r="L21" s="7">
        <v>16000</v>
      </c>
      <c r="M21" s="2">
        <v>14000</v>
      </c>
      <c r="N21" s="2">
        <v>6000</v>
      </c>
      <c r="O21" s="2">
        <v>15500</v>
      </c>
      <c r="P21" s="7">
        <v>15000</v>
      </c>
      <c r="Q21" s="2">
        <v>5500</v>
      </c>
    </row>
    <row r="22" spans="1:17" s="2" customFormat="1" ht="15" customHeight="1">
      <c r="A22" s="4" t="s">
        <v>66</v>
      </c>
      <c r="B22" s="2" t="s">
        <v>67</v>
      </c>
      <c r="C22" s="2">
        <v>20360</v>
      </c>
      <c r="D22" s="2">
        <f t="shared" si="0"/>
        <v>21820</v>
      </c>
      <c r="E22" s="2">
        <f aca="true" t="shared" si="3" ref="E22:E53">AVERAGE(G22:Q22)</f>
        <v>21818.18181818182</v>
      </c>
      <c r="F22" s="5">
        <f t="shared" si="2"/>
        <v>7.1709233791748375</v>
      </c>
      <c r="G22" s="7">
        <v>30000</v>
      </c>
      <c r="H22" s="2">
        <v>20000</v>
      </c>
      <c r="I22" s="2">
        <v>20000</v>
      </c>
      <c r="J22" s="2">
        <v>25000</v>
      </c>
      <c r="K22" s="2">
        <v>22000</v>
      </c>
      <c r="L22" s="2">
        <v>23000</v>
      </c>
      <c r="M22" s="8">
        <v>21000</v>
      </c>
      <c r="N22" s="2">
        <v>28000</v>
      </c>
      <c r="O22" s="2">
        <v>24000</v>
      </c>
      <c r="P22" s="2">
        <v>18000</v>
      </c>
      <c r="Q22" s="2">
        <v>9000</v>
      </c>
    </row>
    <row r="23" spans="1:17" s="2" customFormat="1" ht="15" customHeight="1">
      <c r="A23" s="4" t="s">
        <v>68</v>
      </c>
      <c r="B23" s="2" t="s">
        <v>69</v>
      </c>
      <c r="C23" s="2">
        <v>4660</v>
      </c>
      <c r="D23" s="2">
        <f t="shared" si="0"/>
        <v>4710</v>
      </c>
      <c r="E23" s="2">
        <f t="shared" si="3"/>
        <v>4709.090909090909</v>
      </c>
      <c r="F23" s="5">
        <f t="shared" si="2"/>
        <v>1.0729613733905694</v>
      </c>
      <c r="G23" s="7">
        <v>3000</v>
      </c>
      <c r="H23" s="2">
        <v>3000</v>
      </c>
      <c r="I23" s="2">
        <v>6000</v>
      </c>
      <c r="J23" s="2">
        <v>5500</v>
      </c>
      <c r="K23" s="2">
        <v>5000</v>
      </c>
      <c r="L23" s="2">
        <v>6000</v>
      </c>
      <c r="M23" s="2">
        <v>4800</v>
      </c>
      <c r="N23" s="2">
        <v>5000</v>
      </c>
      <c r="O23" s="2">
        <v>5000</v>
      </c>
      <c r="P23" s="2">
        <v>5000</v>
      </c>
      <c r="Q23" s="2">
        <v>3500</v>
      </c>
    </row>
    <row r="24" spans="1:17" s="2" customFormat="1" ht="15" customHeight="1">
      <c r="A24" s="4" t="s">
        <v>70</v>
      </c>
      <c r="B24" s="2" t="s">
        <v>71</v>
      </c>
      <c r="C24" s="2">
        <v>4950</v>
      </c>
      <c r="D24" s="2">
        <f t="shared" si="0"/>
        <v>5270</v>
      </c>
      <c r="E24" s="2">
        <f t="shared" si="3"/>
        <v>5266</v>
      </c>
      <c r="F24" s="5">
        <f t="shared" si="2"/>
        <v>6.464646464646464</v>
      </c>
      <c r="G24" s="7">
        <v>4000</v>
      </c>
      <c r="H24" s="2">
        <v>7000</v>
      </c>
      <c r="I24" s="9">
        <v>5000</v>
      </c>
      <c r="J24" s="9" t="s">
        <v>72</v>
      </c>
      <c r="K24" s="7">
        <v>7000</v>
      </c>
      <c r="L24" s="2">
        <v>5000</v>
      </c>
      <c r="M24" s="7">
        <v>4700</v>
      </c>
      <c r="N24" s="2">
        <v>4860</v>
      </c>
      <c r="O24" s="2">
        <v>5100</v>
      </c>
      <c r="P24" s="2">
        <v>5000</v>
      </c>
      <c r="Q24" s="7">
        <v>5000</v>
      </c>
    </row>
    <row r="25" spans="1:17" s="2" customFormat="1" ht="15" customHeight="1">
      <c r="A25" s="4" t="s">
        <v>73</v>
      </c>
      <c r="B25" s="2" t="s">
        <v>74</v>
      </c>
      <c r="C25" s="2">
        <v>7000</v>
      </c>
      <c r="D25" s="2">
        <f t="shared" si="0"/>
        <v>6910</v>
      </c>
      <c r="E25" s="2">
        <f t="shared" si="3"/>
        <v>6909.090909090909</v>
      </c>
      <c r="F25" s="5">
        <f t="shared" si="2"/>
        <v>-1.2857142857142918</v>
      </c>
      <c r="G25" s="7">
        <v>6000</v>
      </c>
      <c r="H25" s="2">
        <v>5500</v>
      </c>
      <c r="I25" s="2">
        <v>6000</v>
      </c>
      <c r="J25" s="2">
        <v>6000</v>
      </c>
      <c r="K25" s="2">
        <v>7000</v>
      </c>
      <c r="L25" s="2">
        <v>10000</v>
      </c>
      <c r="M25" s="2">
        <v>7000</v>
      </c>
      <c r="N25" s="2">
        <v>9000</v>
      </c>
      <c r="O25" s="2">
        <v>5500</v>
      </c>
      <c r="P25" s="2">
        <v>6500</v>
      </c>
      <c r="Q25" s="2">
        <v>7500</v>
      </c>
    </row>
    <row r="26" spans="1:17" s="2" customFormat="1" ht="15" customHeight="1">
      <c r="A26" s="4" t="s">
        <v>75</v>
      </c>
      <c r="B26" s="2" t="s">
        <v>76</v>
      </c>
      <c r="C26" s="2">
        <v>3440</v>
      </c>
      <c r="D26" s="2">
        <f t="shared" si="0"/>
        <v>3440</v>
      </c>
      <c r="E26" s="2">
        <f t="shared" si="3"/>
        <v>3436.3636363636365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3300</v>
      </c>
      <c r="N26" s="2">
        <v>2000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77</v>
      </c>
      <c r="B27" s="2" t="s">
        <v>78</v>
      </c>
      <c r="C27" s="2">
        <v>980</v>
      </c>
      <c r="D27" s="2">
        <f t="shared" si="0"/>
        <v>980</v>
      </c>
      <c r="E27" s="2">
        <f t="shared" si="3"/>
        <v>980.9090909090909</v>
      </c>
      <c r="F27" s="5">
        <f t="shared" si="2"/>
        <v>0</v>
      </c>
      <c r="G27" s="7">
        <v>1000</v>
      </c>
      <c r="H27" s="2">
        <v>1100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1040</v>
      </c>
      <c r="P27" s="2">
        <v>950</v>
      </c>
      <c r="Q27" s="2">
        <v>930</v>
      </c>
    </row>
    <row r="28" spans="1:17" s="2" customFormat="1" ht="15" customHeight="1">
      <c r="A28" s="4" t="s">
        <v>79</v>
      </c>
      <c r="B28" s="2" t="s">
        <v>80</v>
      </c>
      <c r="C28" s="2">
        <v>1250</v>
      </c>
      <c r="D28" s="2">
        <f t="shared" si="0"/>
        <v>1250</v>
      </c>
      <c r="E28" s="2">
        <f t="shared" si="3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81</v>
      </c>
      <c r="B29" s="2" t="s">
        <v>82</v>
      </c>
      <c r="C29" s="2">
        <v>7640</v>
      </c>
      <c r="D29" s="2">
        <f t="shared" si="0"/>
        <v>7720</v>
      </c>
      <c r="E29" s="2">
        <f t="shared" si="3"/>
        <v>7717.272727272727</v>
      </c>
      <c r="F29" s="5">
        <f t="shared" si="2"/>
        <v>1.0471204188481522</v>
      </c>
      <c r="G29" s="7">
        <v>8900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7900</v>
      </c>
    </row>
    <row r="30" spans="1:17" s="2" customFormat="1" ht="15" customHeight="1">
      <c r="A30" s="4" t="s">
        <v>83</v>
      </c>
      <c r="B30" s="2" t="s">
        <v>84</v>
      </c>
      <c r="C30" s="2">
        <v>1010</v>
      </c>
      <c r="D30" s="2">
        <f t="shared" si="0"/>
        <v>1030</v>
      </c>
      <c r="E30" s="2">
        <f t="shared" si="3"/>
        <v>1027.2727272727273</v>
      </c>
      <c r="F30" s="5">
        <f t="shared" si="2"/>
        <v>1.9801980198019749</v>
      </c>
      <c r="G30" s="7">
        <v>1000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85</v>
      </c>
      <c r="B31" s="2" t="s">
        <v>86</v>
      </c>
      <c r="C31" s="2">
        <v>4660</v>
      </c>
      <c r="D31" s="2">
        <f t="shared" si="0"/>
        <v>4660</v>
      </c>
      <c r="E31" s="2">
        <f t="shared" si="3"/>
        <v>4660.909090909091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4720</v>
      </c>
    </row>
    <row r="32" spans="1:17" s="2" customFormat="1" ht="15" customHeight="1">
      <c r="A32" s="4" t="s">
        <v>87</v>
      </c>
      <c r="B32" s="2" t="s">
        <v>88</v>
      </c>
      <c r="C32" s="2">
        <v>3480</v>
      </c>
      <c r="D32" s="2">
        <f t="shared" si="0"/>
        <v>3480</v>
      </c>
      <c r="E32" s="2">
        <f t="shared" si="3"/>
        <v>3481.818181818182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3700</v>
      </c>
    </row>
    <row r="33" spans="1:17" s="2" customFormat="1" ht="15" customHeight="1">
      <c r="A33" s="4" t="s">
        <v>89</v>
      </c>
      <c r="B33" s="2" t="s">
        <v>90</v>
      </c>
      <c r="C33" s="2">
        <v>1130</v>
      </c>
      <c r="D33" s="2">
        <f t="shared" si="0"/>
        <v>1130</v>
      </c>
      <c r="E33" s="2">
        <f t="shared" si="3"/>
        <v>1131.8181818181818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1000</v>
      </c>
    </row>
    <row r="34" spans="1:17" s="2" customFormat="1" ht="15" customHeight="1">
      <c r="A34" s="4" t="s">
        <v>91</v>
      </c>
      <c r="B34" s="2" t="s">
        <v>92</v>
      </c>
      <c r="C34" s="2">
        <v>4910</v>
      </c>
      <c r="D34" s="2">
        <f t="shared" si="0"/>
        <v>4910</v>
      </c>
      <c r="E34" s="2">
        <f t="shared" si="3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93</v>
      </c>
      <c r="B35" s="2" t="s">
        <v>94</v>
      </c>
      <c r="C35" s="2">
        <v>4770</v>
      </c>
      <c r="D35" s="2">
        <f t="shared" si="0"/>
        <v>4770</v>
      </c>
      <c r="E35" s="2">
        <f t="shared" si="3"/>
        <v>4772.727272727273</v>
      </c>
      <c r="F35" s="5">
        <f t="shared" si="2"/>
        <v>0</v>
      </c>
      <c r="G35" s="7">
        <v>5000</v>
      </c>
      <c r="H35" s="2">
        <v>4000</v>
      </c>
      <c r="I35" s="2">
        <v>5000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95</v>
      </c>
      <c r="B36" s="2" t="s">
        <v>94</v>
      </c>
      <c r="C36" s="2">
        <v>3680</v>
      </c>
      <c r="D36" s="2">
        <f t="shared" si="0"/>
        <v>3680</v>
      </c>
      <c r="E36" s="2">
        <f t="shared" si="3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96</v>
      </c>
      <c r="B37" s="2" t="s">
        <v>94</v>
      </c>
      <c r="C37" s="2">
        <v>4730</v>
      </c>
      <c r="D37" s="2">
        <f aca="true" t="shared" si="4" ref="D37:D68">ROUND(E37,-1)</f>
        <v>4730</v>
      </c>
      <c r="E37" s="2">
        <f t="shared" si="3"/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97</v>
      </c>
      <c r="B38" s="2" t="s">
        <v>98</v>
      </c>
      <c r="C38" s="2">
        <v>7180</v>
      </c>
      <c r="D38" s="2">
        <f t="shared" si="4"/>
        <v>7180</v>
      </c>
      <c r="E38" s="2">
        <f t="shared" si="3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99</v>
      </c>
      <c r="B39" s="2" t="s">
        <v>100</v>
      </c>
      <c r="C39" s="2">
        <v>4140</v>
      </c>
      <c r="D39" s="2">
        <f t="shared" si="4"/>
        <v>4140</v>
      </c>
      <c r="E39" s="2">
        <f t="shared" si="3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101</v>
      </c>
      <c r="B40" s="2" t="s">
        <v>94</v>
      </c>
      <c r="C40" s="2">
        <v>4140</v>
      </c>
      <c r="D40" s="2">
        <f t="shared" si="4"/>
        <v>4140</v>
      </c>
      <c r="E40" s="2">
        <f t="shared" si="3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102</v>
      </c>
      <c r="B41" s="2" t="s">
        <v>103</v>
      </c>
      <c r="C41" s="2">
        <v>8910</v>
      </c>
      <c r="D41" s="2">
        <f t="shared" si="4"/>
        <v>8910</v>
      </c>
      <c r="E41" s="2">
        <f t="shared" si="3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104</v>
      </c>
      <c r="B42" s="2" t="s">
        <v>105</v>
      </c>
      <c r="C42" s="2">
        <v>4970</v>
      </c>
      <c r="D42" s="2">
        <f t="shared" si="4"/>
        <v>4970</v>
      </c>
      <c r="E42" s="2">
        <f t="shared" si="3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5500</v>
      </c>
      <c r="P42" s="2">
        <v>5000</v>
      </c>
      <c r="Q42" s="2">
        <v>5700</v>
      </c>
    </row>
    <row r="43" spans="1:17" s="2" customFormat="1" ht="15" customHeight="1">
      <c r="A43" s="4" t="s">
        <v>106</v>
      </c>
      <c r="B43" s="2" t="s">
        <v>94</v>
      </c>
      <c r="C43" s="2">
        <v>11270</v>
      </c>
      <c r="D43" s="2">
        <f t="shared" si="4"/>
        <v>11270</v>
      </c>
      <c r="E43" s="2">
        <f t="shared" si="3"/>
        <v>11272.727272727272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107</v>
      </c>
      <c r="B44" s="2" t="s">
        <v>108</v>
      </c>
      <c r="C44" s="2">
        <v>9550</v>
      </c>
      <c r="D44" s="2">
        <f t="shared" si="4"/>
        <v>9550</v>
      </c>
      <c r="E44" s="2">
        <f t="shared" si="3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109</v>
      </c>
      <c r="B45" s="2" t="s">
        <v>110</v>
      </c>
      <c r="C45" s="2">
        <v>11000</v>
      </c>
      <c r="D45" s="2">
        <f t="shared" si="4"/>
        <v>11000</v>
      </c>
      <c r="E45" s="2">
        <f t="shared" si="3"/>
        <v>11000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111</v>
      </c>
      <c r="B46" s="2" t="s">
        <v>112</v>
      </c>
      <c r="C46" s="2">
        <v>2910</v>
      </c>
      <c r="D46" s="2">
        <f t="shared" si="4"/>
        <v>2910</v>
      </c>
      <c r="E46" s="2">
        <f t="shared" si="3"/>
        <v>2909.090909090909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4000</v>
      </c>
      <c r="P46" s="2">
        <v>3000</v>
      </c>
      <c r="Q46" s="2">
        <v>2000</v>
      </c>
    </row>
    <row r="47" spans="1:17" s="2" customFormat="1" ht="15" customHeight="1">
      <c r="A47" s="4" t="s">
        <v>113</v>
      </c>
      <c r="B47" s="2" t="s">
        <v>114</v>
      </c>
      <c r="C47" s="2">
        <v>1950</v>
      </c>
      <c r="D47" s="2">
        <f t="shared" si="4"/>
        <v>1950</v>
      </c>
      <c r="E47" s="2">
        <f t="shared" si="3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115</v>
      </c>
      <c r="B48" s="2" t="s">
        <v>94</v>
      </c>
      <c r="C48" s="2">
        <v>1500</v>
      </c>
      <c r="D48" s="2">
        <f t="shared" si="4"/>
        <v>1500</v>
      </c>
      <c r="E48" s="2">
        <f t="shared" si="3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116</v>
      </c>
      <c r="B49" s="2" t="s">
        <v>117</v>
      </c>
      <c r="C49" s="2">
        <v>3230</v>
      </c>
      <c r="D49" s="2">
        <f t="shared" si="4"/>
        <v>3230</v>
      </c>
      <c r="E49" s="2">
        <f t="shared" si="3"/>
        <v>3227.2727272727275</v>
      </c>
      <c r="F49" s="5">
        <f t="shared" si="5"/>
        <v>0</v>
      </c>
      <c r="G49" s="7">
        <v>3000</v>
      </c>
      <c r="H49" s="2">
        <v>3500</v>
      </c>
      <c r="I49" s="2">
        <v>3500</v>
      </c>
      <c r="J49" s="2">
        <v>3000</v>
      </c>
      <c r="K49" s="2">
        <v>3500</v>
      </c>
      <c r="L49" s="2">
        <v>3500</v>
      </c>
      <c r="M49" s="2">
        <v>3000</v>
      </c>
      <c r="N49" s="2">
        <v>3000</v>
      </c>
      <c r="O49" s="2">
        <v>3500</v>
      </c>
      <c r="P49" s="2">
        <v>3000</v>
      </c>
      <c r="Q49" s="2">
        <v>3000</v>
      </c>
    </row>
    <row r="50" spans="1:17" s="2" customFormat="1" ht="15" customHeight="1">
      <c r="A50" s="4" t="s">
        <v>118</v>
      </c>
      <c r="B50" s="2" t="s">
        <v>94</v>
      </c>
      <c r="C50" s="2">
        <v>3640</v>
      </c>
      <c r="D50" s="2">
        <f t="shared" si="4"/>
        <v>3640</v>
      </c>
      <c r="E50" s="2">
        <f t="shared" si="3"/>
        <v>3636.3636363636365</v>
      </c>
      <c r="F50" s="5">
        <f t="shared" si="5"/>
        <v>0</v>
      </c>
      <c r="G50" s="7">
        <v>3500</v>
      </c>
      <c r="H50" s="2">
        <v>4000</v>
      </c>
      <c r="I50" s="2">
        <v>4000</v>
      </c>
      <c r="J50" s="2">
        <v>3500</v>
      </c>
      <c r="K50" s="2">
        <v>4000</v>
      </c>
      <c r="L50" s="2">
        <v>3500</v>
      </c>
      <c r="M50" s="2">
        <v>3500</v>
      </c>
      <c r="N50" s="2">
        <v>3000</v>
      </c>
      <c r="O50" s="2">
        <v>4000</v>
      </c>
      <c r="P50" s="2">
        <v>3500</v>
      </c>
      <c r="Q50" s="2">
        <v>3500</v>
      </c>
    </row>
    <row r="51" spans="1:17" s="2" customFormat="1" ht="15" customHeight="1">
      <c r="A51" s="4" t="s">
        <v>119</v>
      </c>
      <c r="B51" s="2" t="s">
        <v>120</v>
      </c>
      <c r="C51" s="2">
        <v>14090</v>
      </c>
      <c r="D51" s="2">
        <f t="shared" si="4"/>
        <v>14090</v>
      </c>
      <c r="E51" s="2">
        <f t="shared" si="3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121</v>
      </c>
      <c r="B52" s="2" t="s">
        <v>122</v>
      </c>
      <c r="C52" s="2">
        <v>7320</v>
      </c>
      <c r="D52" s="2">
        <f t="shared" si="4"/>
        <v>7320</v>
      </c>
      <c r="E52" s="2">
        <f t="shared" si="3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123</v>
      </c>
      <c r="B53" s="2" t="s">
        <v>124</v>
      </c>
      <c r="C53" s="2">
        <v>4810</v>
      </c>
      <c r="D53" s="2">
        <f t="shared" si="4"/>
        <v>4810</v>
      </c>
      <c r="E53" s="2">
        <f t="shared" si="3"/>
        <v>4813.636363636364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125</v>
      </c>
      <c r="B54" s="2" t="s">
        <v>94</v>
      </c>
      <c r="C54" s="2">
        <v>13640</v>
      </c>
      <c r="D54" s="2">
        <f t="shared" si="4"/>
        <v>13640</v>
      </c>
      <c r="E54" s="2">
        <f aca="true" t="shared" si="6" ref="E54:E85">AVERAGE(G54:Q54)</f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126</v>
      </c>
      <c r="B55" s="2" t="s">
        <v>127</v>
      </c>
      <c r="C55" s="2">
        <v>2420</v>
      </c>
      <c r="D55" s="2">
        <f t="shared" si="4"/>
        <v>2420</v>
      </c>
      <c r="E55" s="2">
        <f t="shared" si="6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128</v>
      </c>
      <c r="B56" s="2" t="s">
        <v>129</v>
      </c>
      <c r="C56" s="2">
        <v>13720</v>
      </c>
      <c r="D56" s="2">
        <f t="shared" si="4"/>
        <v>13720</v>
      </c>
      <c r="E56" s="2">
        <f t="shared" si="6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130</v>
      </c>
      <c r="B57" s="2" t="s">
        <v>131</v>
      </c>
      <c r="C57" s="2">
        <v>2640</v>
      </c>
      <c r="D57" s="2">
        <f t="shared" si="4"/>
        <v>2640</v>
      </c>
      <c r="E57" s="2">
        <f t="shared" si="6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132</v>
      </c>
      <c r="B58" s="2" t="s">
        <v>133</v>
      </c>
      <c r="C58" s="2">
        <v>2550</v>
      </c>
      <c r="D58" s="2">
        <f t="shared" si="4"/>
        <v>2550</v>
      </c>
      <c r="E58" s="2">
        <f t="shared" si="6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7" t="s">
        <v>134</v>
      </c>
      <c r="B59" s="2" t="s">
        <v>135</v>
      </c>
      <c r="C59" s="2">
        <v>25450</v>
      </c>
      <c r="D59" s="2">
        <f t="shared" si="4"/>
        <v>25450</v>
      </c>
      <c r="E59" s="2">
        <f t="shared" si="6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7"/>
      <c r="B60" s="2" t="s">
        <v>136</v>
      </c>
      <c r="C60" s="2">
        <v>50910</v>
      </c>
      <c r="D60" s="2">
        <f t="shared" si="4"/>
        <v>50910</v>
      </c>
      <c r="E60" s="2">
        <f t="shared" si="6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137</v>
      </c>
      <c r="B61" s="2" t="s">
        <v>138</v>
      </c>
      <c r="C61" s="2">
        <v>5230</v>
      </c>
      <c r="D61" s="2">
        <f t="shared" si="4"/>
        <v>5230</v>
      </c>
      <c r="E61" s="2">
        <f t="shared" si="6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139</v>
      </c>
      <c r="B62" s="2" t="s">
        <v>140</v>
      </c>
      <c r="C62" s="2">
        <v>6910</v>
      </c>
      <c r="D62" s="2">
        <f t="shared" si="4"/>
        <v>6910</v>
      </c>
      <c r="E62" s="2">
        <f t="shared" si="6"/>
        <v>6909.090909090909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141</v>
      </c>
      <c r="B63" s="2" t="s">
        <v>142</v>
      </c>
      <c r="C63" s="2">
        <v>9090</v>
      </c>
      <c r="D63" s="2">
        <f t="shared" si="4"/>
        <v>9090</v>
      </c>
      <c r="E63" s="2">
        <f t="shared" si="6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143</v>
      </c>
      <c r="B64" s="2" t="s">
        <v>144</v>
      </c>
      <c r="C64" s="2">
        <v>6090</v>
      </c>
      <c r="D64" s="2">
        <f t="shared" si="4"/>
        <v>6090</v>
      </c>
      <c r="E64" s="2">
        <f t="shared" si="6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145</v>
      </c>
      <c r="B65" s="2" t="s">
        <v>146</v>
      </c>
      <c r="C65" s="2">
        <v>5820</v>
      </c>
      <c r="D65" s="2">
        <f t="shared" si="4"/>
        <v>5820</v>
      </c>
      <c r="E65" s="2">
        <f t="shared" si="6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147</v>
      </c>
      <c r="B66" s="2" t="s">
        <v>148</v>
      </c>
      <c r="C66" s="2">
        <v>2140</v>
      </c>
      <c r="D66" s="2">
        <f t="shared" si="4"/>
        <v>2140</v>
      </c>
      <c r="E66" s="2">
        <f t="shared" si="6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149</v>
      </c>
      <c r="B67" s="2" t="s">
        <v>150</v>
      </c>
      <c r="C67" s="2">
        <v>1530</v>
      </c>
      <c r="D67" s="2">
        <f t="shared" si="4"/>
        <v>1530</v>
      </c>
      <c r="E67" s="2">
        <f t="shared" si="6"/>
        <v>1527.2727272727273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1500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151</v>
      </c>
      <c r="B68" s="2" t="s">
        <v>152</v>
      </c>
      <c r="C68" s="2">
        <v>70000</v>
      </c>
      <c r="D68" s="2">
        <f t="shared" si="4"/>
        <v>70000</v>
      </c>
      <c r="E68" s="2">
        <f t="shared" si="6"/>
        <v>70000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153</v>
      </c>
      <c r="B69" s="2" t="s">
        <v>154</v>
      </c>
      <c r="C69" s="2">
        <v>25090</v>
      </c>
      <c r="D69" s="2">
        <f aca="true" t="shared" si="7" ref="D69:D90">ROUND(E69,-1)</f>
        <v>25090</v>
      </c>
      <c r="E69" s="2">
        <f t="shared" si="6"/>
        <v>25090.909090909092</v>
      </c>
      <c r="F69" s="10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155</v>
      </c>
      <c r="B70" s="2" t="s">
        <v>156</v>
      </c>
      <c r="C70" s="2">
        <v>3180</v>
      </c>
      <c r="D70" s="2">
        <f t="shared" si="7"/>
        <v>3180</v>
      </c>
      <c r="E70" s="2">
        <f t="shared" si="6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157</v>
      </c>
      <c r="B71" s="2" t="s">
        <v>158</v>
      </c>
      <c r="C71" s="2">
        <v>2420</v>
      </c>
      <c r="D71" s="2">
        <f t="shared" si="7"/>
        <v>2420</v>
      </c>
      <c r="E71" s="2">
        <f t="shared" si="6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159</v>
      </c>
      <c r="B72" s="2" t="s">
        <v>160</v>
      </c>
      <c r="C72" s="2">
        <v>187780</v>
      </c>
      <c r="D72" s="2">
        <f t="shared" si="7"/>
        <v>187780</v>
      </c>
      <c r="E72" s="2">
        <f t="shared" si="6"/>
        <v>187777.77777777778</v>
      </c>
      <c r="F72" s="5">
        <f t="shared" si="8"/>
        <v>0</v>
      </c>
      <c r="G72" s="7">
        <v>90000</v>
      </c>
      <c r="H72" s="7">
        <v>230000</v>
      </c>
      <c r="I72" s="7">
        <v>180000</v>
      </c>
      <c r="J72" s="7">
        <v>220000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1"/>
    </row>
    <row r="73" spans="1:17" s="2" customFormat="1" ht="15" customHeight="1">
      <c r="A73" s="4" t="s">
        <v>161</v>
      </c>
      <c r="B73" s="2" t="s">
        <v>162</v>
      </c>
      <c r="C73" s="2">
        <v>13820</v>
      </c>
      <c r="D73" s="2">
        <f t="shared" si="7"/>
        <v>13820</v>
      </c>
      <c r="E73" s="2">
        <f t="shared" si="6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163</v>
      </c>
      <c r="B74" s="2" t="s">
        <v>164</v>
      </c>
      <c r="C74" s="2">
        <v>5650</v>
      </c>
      <c r="D74" s="2">
        <f t="shared" si="7"/>
        <v>5650</v>
      </c>
      <c r="E74" s="2">
        <f t="shared" si="6"/>
        <v>5645.454545454545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165</v>
      </c>
      <c r="B75" s="2" t="s">
        <v>166</v>
      </c>
      <c r="C75" s="2">
        <v>305560</v>
      </c>
      <c r="D75" s="2">
        <f t="shared" si="7"/>
        <v>305560</v>
      </c>
      <c r="E75" s="2">
        <f t="shared" si="6"/>
        <v>305555.55555555556</v>
      </c>
      <c r="F75" s="5">
        <f t="shared" si="8"/>
        <v>0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200000</v>
      </c>
      <c r="Q75" s="2">
        <v>250000</v>
      </c>
    </row>
    <row r="76" spans="1:17" s="2" customFormat="1" ht="15" customHeight="1">
      <c r="A76" s="4" t="s">
        <v>167</v>
      </c>
      <c r="B76" s="2" t="s">
        <v>168</v>
      </c>
      <c r="C76" s="2">
        <v>1030</v>
      </c>
      <c r="D76" s="2">
        <f t="shared" si="7"/>
        <v>1030</v>
      </c>
      <c r="E76" s="2">
        <f t="shared" si="6"/>
        <v>1027.2727272727273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1000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169</v>
      </c>
      <c r="B77" s="2" t="s">
        <v>170</v>
      </c>
      <c r="C77" s="2">
        <v>11180</v>
      </c>
      <c r="D77" s="2">
        <f t="shared" si="7"/>
        <v>11180</v>
      </c>
      <c r="E77" s="2">
        <f t="shared" si="6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171</v>
      </c>
      <c r="B78" s="2" t="s">
        <v>172</v>
      </c>
      <c r="C78" s="2">
        <v>7270</v>
      </c>
      <c r="D78" s="2">
        <f t="shared" si="7"/>
        <v>7270</v>
      </c>
      <c r="E78" s="2">
        <f t="shared" si="6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</v>
      </c>
      <c r="B79" s="2" t="s">
        <v>2</v>
      </c>
      <c r="C79" s="2">
        <v>2180</v>
      </c>
      <c r="D79" s="2">
        <f t="shared" si="7"/>
        <v>2180</v>
      </c>
      <c r="E79" s="2">
        <f t="shared" si="6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3</v>
      </c>
      <c r="B80" s="2" t="s">
        <v>4</v>
      </c>
      <c r="C80" s="2">
        <v>7500</v>
      </c>
      <c r="D80" s="2">
        <f t="shared" si="7"/>
        <v>7500</v>
      </c>
      <c r="E80" s="2">
        <f t="shared" si="6"/>
        <v>7500</v>
      </c>
      <c r="F80" s="5">
        <f t="shared" si="8"/>
        <v>0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173</v>
      </c>
      <c r="B81" s="2" t="s">
        <v>174</v>
      </c>
      <c r="C81" s="2">
        <v>5840</v>
      </c>
      <c r="D81" s="2">
        <f t="shared" si="7"/>
        <v>5840</v>
      </c>
      <c r="E81" s="2">
        <f t="shared" si="6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175</v>
      </c>
      <c r="B82" s="2" t="s">
        <v>176</v>
      </c>
      <c r="C82" s="2">
        <v>0</v>
      </c>
      <c r="D82" s="2">
        <f t="shared" si="7"/>
        <v>0</v>
      </c>
      <c r="E82" s="2">
        <f t="shared" si="6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7" t="s">
        <v>177</v>
      </c>
      <c r="B83" s="2" t="s">
        <v>178</v>
      </c>
      <c r="C83" s="2">
        <v>3500</v>
      </c>
      <c r="D83" s="2">
        <f t="shared" si="7"/>
        <v>3500</v>
      </c>
      <c r="E83" s="2">
        <f t="shared" si="6"/>
        <v>3500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7"/>
      <c r="B84" s="2" t="s">
        <v>179</v>
      </c>
      <c r="C84" s="2">
        <v>2500</v>
      </c>
      <c r="D84" s="2">
        <f t="shared" si="7"/>
        <v>2500</v>
      </c>
      <c r="E84" s="2">
        <f t="shared" si="6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7" t="s">
        <v>5</v>
      </c>
      <c r="B85" s="2" t="s">
        <v>6</v>
      </c>
      <c r="C85" s="2">
        <v>180</v>
      </c>
      <c r="D85" s="2">
        <f t="shared" si="7"/>
        <v>180</v>
      </c>
      <c r="E85" s="2">
        <f t="shared" si="6"/>
        <v>181.8181818181818</v>
      </c>
      <c r="F85" s="5">
        <f t="shared" si="8"/>
        <v>0</v>
      </c>
      <c r="G85" s="12">
        <v>220</v>
      </c>
      <c r="H85" s="12">
        <v>220</v>
      </c>
      <c r="I85" s="12">
        <v>220</v>
      </c>
      <c r="J85" s="12">
        <v>220</v>
      </c>
      <c r="K85" s="12">
        <v>220</v>
      </c>
      <c r="L85" s="12">
        <v>130</v>
      </c>
      <c r="M85" s="12">
        <v>130</v>
      </c>
      <c r="N85" s="12">
        <v>130</v>
      </c>
      <c r="O85" s="12">
        <v>130</v>
      </c>
      <c r="P85" s="12">
        <v>160</v>
      </c>
      <c r="Q85" s="12">
        <v>220</v>
      </c>
    </row>
    <row r="86" spans="1:17" s="2" customFormat="1" ht="15" customHeight="1">
      <c r="A86" s="17"/>
      <c r="B86" s="2" t="s">
        <v>7</v>
      </c>
      <c r="C86" s="2">
        <v>360</v>
      </c>
      <c r="D86" s="2">
        <f t="shared" si="7"/>
        <v>360</v>
      </c>
      <c r="E86" s="2">
        <f aca="true" t="shared" si="9" ref="E86:E93">AVERAGE(G86:Q86)</f>
        <v>359.09090909090907</v>
      </c>
      <c r="F86" s="5">
        <f t="shared" si="8"/>
        <v>0</v>
      </c>
      <c r="G86" s="12">
        <v>440</v>
      </c>
      <c r="H86" s="12">
        <v>440</v>
      </c>
      <c r="I86" s="12">
        <v>440</v>
      </c>
      <c r="J86" s="12">
        <v>440</v>
      </c>
      <c r="K86" s="12">
        <v>440</v>
      </c>
      <c r="L86" s="12">
        <v>250</v>
      </c>
      <c r="M86" s="12">
        <v>250</v>
      </c>
      <c r="N86" s="12">
        <v>250</v>
      </c>
      <c r="O86" s="12">
        <v>250</v>
      </c>
      <c r="P86" s="12">
        <v>310</v>
      </c>
      <c r="Q86" s="12">
        <v>440</v>
      </c>
    </row>
    <row r="87" spans="1:17" s="2" customFormat="1" ht="15" customHeight="1">
      <c r="A87" s="17"/>
      <c r="B87" s="2" t="s">
        <v>8</v>
      </c>
      <c r="C87" s="2">
        <v>890</v>
      </c>
      <c r="D87" s="2">
        <f t="shared" si="7"/>
        <v>890</v>
      </c>
      <c r="E87" s="2">
        <f t="shared" si="9"/>
        <v>890.9090909090909</v>
      </c>
      <c r="F87" s="5">
        <f t="shared" si="8"/>
        <v>0</v>
      </c>
      <c r="G87" s="12">
        <v>1100</v>
      </c>
      <c r="H87" s="12">
        <v>1100</v>
      </c>
      <c r="I87" s="12">
        <v>1100</v>
      </c>
      <c r="J87" s="12">
        <v>1100</v>
      </c>
      <c r="K87" s="12">
        <v>1100</v>
      </c>
      <c r="L87" s="12">
        <v>610</v>
      </c>
      <c r="M87" s="12">
        <v>610</v>
      </c>
      <c r="N87" s="12">
        <v>610</v>
      </c>
      <c r="O87" s="12">
        <v>610</v>
      </c>
      <c r="P87" s="12">
        <v>760</v>
      </c>
      <c r="Q87" s="12">
        <v>1100</v>
      </c>
    </row>
    <row r="88" spans="1:17" s="2" customFormat="1" ht="15" customHeight="1">
      <c r="A88" s="4" t="s">
        <v>180</v>
      </c>
      <c r="B88" s="2" t="s">
        <v>9</v>
      </c>
      <c r="C88" s="2">
        <v>16650</v>
      </c>
      <c r="D88" s="2">
        <f t="shared" si="7"/>
        <v>16650</v>
      </c>
      <c r="E88" s="2">
        <f t="shared" si="9"/>
        <v>16654.545454545456</v>
      </c>
      <c r="F88" s="5">
        <f t="shared" si="8"/>
        <v>0</v>
      </c>
      <c r="G88" s="12">
        <v>17200</v>
      </c>
      <c r="H88" s="12">
        <v>17200</v>
      </c>
      <c r="I88" s="12">
        <v>17200</v>
      </c>
      <c r="J88" s="12">
        <v>17200</v>
      </c>
      <c r="K88" s="12">
        <v>17200</v>
      </c>
      <c r="L88" s="12">
        <v>15700</v>
      </c>
      <c r="M88" s="12">
        <v>15700</v>
      </c>
      <c r="N88" s="12">
        <v>15700</v>
      </c>
      <c r="O88" s="12">
        <v>15700</v>
      </c>
      <c r="P88" s="12">
        <v>17200</v>
      </c>
      <c r="Q88" s="12">
        <v>17200</v>
      </c>
    </row>
    <row r="89" spans="1:17" s="2" customFormat="1" ht="15" customHeight="1">
      <c r="A89" s="4" t="s">
        <v>10</v>
      </c>
      <c r="B89" s="2" t="s">
        <v>94</v>
      </c>
      <c r="C89" s="2">
        <v>2650</v>
      </c>
      <c r="D89" s="2">
        <f t="shared" si="7"/>
        <v>2650</v>
      </c>
      <c r="E89" s="2">
        <f t="shared" si="9"/>
        <v>2650</v>
      </c>
      <c r="F89" s="5">
        <f t="shared" si="8"/>
        <v>0</v>
      </c>
      <c r="G89" s="12">
        <v>2650</v>
      </c>
      <c r="H89" s="12">
        <v>2650</v>
      </c>
      <c r="I89" s="12">
        <v>2650</v>
      </c>
      <c r="J89" s="12">
        <v>2650</v>
      </c>
      <c r="K89" s="12">
        <v>2650</v>
      </c>
      <c r="L89" s="12">
        <v>2650</v>
      </c>
      <c r="M89" s="12">
        <v>2650</v>
      </c>
      <c r="N89" s="12">
        <v>2650</v>
      </c>
      <c r="O89" s="12">
        <v>2650</v>
      </c>
      <c r="P89" s="12">
        <v>2650</v>
      </c>
      <c r="Q89" s="12">
        <v>2650</v>
      </c>
    </row>
    <row r="90" spans="1:17" s="2" customFormat="1" ht="15" customHeight="1">
      <c r="A90" s="4" t="s">
        <v>181</v>
      </c>
      <c r="B90" s="2" t="s">
        <v>182</v>
      </c>
      <c r="C90" s="2">
        <v>16760</v>
      </c>
      <c r="D90" s="2">
        <f t="shared" si="7"/>
        <v>16760</v>
      </c>
      <c r="E90" s="2">
        <f t="shared" si="9"/>
        <v>16760</v>
      </c>
      <c r="F90" s="5">
        <f t="shared" si="8"/>
        <v>0</v>
      </c>
      <c r="G90" s="12">
        <v>16760</v>
      </c>
      <c r="H90" s="12">
        <v>16760</v>
      </c>
      <c r="I90" s="12">
        <v>16760</v>
      </c>
      <c r="J90" s="12">
        <v>16760</v>
      </c>
      <c r="K90" s="12">
        <v>16760</v>
      </c>
      <c r="L90" s="12">
        <v>16760</v>
      </c>
      <c r="M90" s="12">
        <v>16760</v>
      </c>
      <c r="N90" s="12">
        <v>16760</v>
      </c>
      <c r="O90" s="12">
        <v>16760</v>
      </c>
      <c r="P90" s="12">
        <v>16760</v>
      </c>
      <c r="Q90" s="12">
        <v>16760</v>
      </c>
    </row>
    <row r="91" spans="1:17" s="2" customFormat="1" ht="15" customHeight="1">
      <c r="A91" s="17" t="s">
        <v>183</v>
      </c>
      <c r="B91" s="2" t="s">
        <v>184</v>
      </c>
      <c r="C91" s="2">
        <v>350</v>
      </c>
      <c r="D91" s="2">
        <v>350</v>
      </c>
      <c r="E91" s="2">
        <f t="shared" si="9"/>
        <v>350</v>
      </c>
      <c r="F91" s="5">
        <f t="shared" si="8"/>
        <v>0</v>
      </c>
      <c r="G91" s="12">
        <v>350</v>
      </c>
      <c r="H91" s="13">
        <v>350</v>
      </c>
      <c r="I91" s="13">
        <v>350</v>
      </c>
      <c r="J91" s="13">
        <v>350</v>
      </c>
      <c r="K91" s="13">
        <v>350</v>
      </c>
      <c r="L91" s="13">
        <v>350</v>
      </c>
      <c r="M91" s="13">
        <v>350</v>
      </c>
      <c r="N91" s="13">
        <v>350</v>
      </c>
      <c r="O91" s="13">
        <v>350</v>
      </c>
      <c r="P91" s="13">
        <v>350</v>
      </c>
      <c r="Q91" s="13">
        <v>350</v>
      </c>
    </row>
    <row r="92" spans="1:17" s="2" customFormat="1" ht="15" customHeight="1">
      <c r="A92" s="17"/>
      <c r="B92" s="2" t="s">
        <v>11</v>
      </c>
      <c r="C92" s="2">
        <v>500</v>
      </c>
      <c r="D92" s="2">
        <f>ROUND(E92,-1)</f>
        <v>500</v>
      </c>
      <c r="E92" s="2">
        <f t="shared" si="9"/>
        <v>500</v>
      </c>
      <c r="F92" s="5">
        <f t="shared" si="8"/>
        <v>0</v>
      </c>
      <c r="G92" s="12">
        <v>500</v>
      </c>
      <c r="H92" s="13">
        <v>500</v>
      </c>
      <c r="I92" s="13">
        <v>500</v>
      </c>
      <c r="J92" s="13">
        <v>500</v>
      </c>
      <c r="K92" s="13">
        <v>500</v>
      </c>
      <c r="L92" s="13">
        <v>500</v>
      </c>
      <c r="M92" s="13">
        <v>500</v>
      </c>
      <c r="N92" s="13">
        <v>500</v>
      </c>
      <c r="O92" s="13">
        <v>500</v>
      </c>
      <c r="P92" s="13">
        <v>500</v>
      </c>
      <c r="Q92" s="13">
        <v>500</v>
      </c>
    </row>
    <row r="93" spans="1:17" s="2" customFormat="1" ht="15" customHeight="1">
      <c r="A93" s="17"/>
      <c r="B93" s="2" t="s">
        <v>12</v>
      </c>
      <c r="C93" s="2">
        <v>600</v>
      </c>
      <c r="D93" s="2">
        <f>ROUND(E93,-1)</f>
        <v>600</v>
      </c>
      <c r="E93" s="2">
        <f t="shared" si="9"/>
        <v>600</v>
      </c>
      <c r="F93" s="5">
        <f t="shared" si="8"/>
        <v>0</v>
      </c>
      <c r="G93" s="12">
        <v>600</v>
      </c>
      <c r="H93" s="13">
        <v>600</v>
      </c>
      <c r="I93" s="13">
        <v>600</v>
      </c>
      <c r="J93" s="13">
        <v>600</v>
      </c>
      <c r="K93" s="13">
        <v>600</v>
      </c>
      <c r="L93" s="13">
        <v>600</v>
      </c>
      <c r="M93" s="13">
        <v>600</v>
      </c>
      <c r="N93" s="13">
        <v>600</v>
      </c>
      <c r="O93" s="13">
        <v>600</v>
      </c>
      <c r="P93" s="13">
        <v>600</v>
      </c>
      <c r="Q93" s="13">
        <v>600</v>
      </c>
    </row>
    <row r="94" ht="13.5">
      <c r="G94" s="15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KOREAN</cp:lastModifiedBy>
  <dcterms:created xsi:type="dcterms:W3CDTF">2009-02-16T01:52:52Z</dcterms:created>
  <dcterms:modified xsi:type="dcterms:W3CDTF">2009-02-16T02:01:55Z</dcterms:modified>
  <cp:category/>
  <cp:version/>
  <cp:contentType/>
  <cp:contentStatus/>
</cp:coreProperties>
</file>