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90" windowWidth="20415" windowHeight="7770" activeTab="1"/>
  </bookViews>
  <sheets>
    <sheet name="후원금 수입2012.01.-2012.12" sheetId="1" r:id="rId1"/>
    <sheet name="후원금 사용내역 2012.01 -2012.12" sheetId="2" r:id="rId2"/>
    <sheet name="후원금 계좌" sheetId="3" r:id="rId3"/>
  </sheets>
  <externalReferences>
    <externalReference r:id="rId6"/>
  </externalReferences>
  <definedNames/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E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후원회 상품권
통장입금 제외</t>
        </r>
      </text>
    </comment>
    <comment ref="F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후원회 상품권
통장입금 제외</t>
        </r>
      </text>
    </comment>
    <comment ref="E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난방비지원금</t>
        </r>
      </text>
    </comment>
    <comment ref="C2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울산동강병원 간호부
(백금희)
</t>
        </r>
      </text>
    </comment>
  </commentList>
</comments>
</file>

<file path=xl/sharedStrings.xml><?xml version="1.0" encoding="utf-8"?>
<sst xmlns="http://schemas.openxmlformats.org/spreadsheetml/2006/main" count="1346" uniqueCount="336">
  <si>
    <t>후원금의종류</t>
  </si>
  <si>
    <t>지역사회후원금</t>
  </si>
  <si>
    <t>비지정후원금</t>
  </si>
  <si>
    <t>2012.01.02</t>
  </si>
  <si>
    <t>2012.01.10</t>
  </si>
  <si>
    <t>2011.01.11</t>
  </si>
  <si>
    <t>2011.01.17</t>
  </si>
  <si>
    <t>2011.01.20</t>
  </si>
  <si>
    <t>2011.01.25</t>
  </si>
  <si>
    <t>2011.01.26</t>
  </si>
  <si>
    <t>2011.01.31</t>
  </si>
  <si>
    <t>2011.01.30</t>
  </si>
  <si>
    <t xml:space="preserve">  후원금수입  사용결과 보고서</t>
  </si>
  <si>
    <t>사용내역</t>
  </si>
  <si>
    <t>산출기준</t>
  </si>
  <si>
    <t>기간 : 2012년 01월01일부터                                                                                                                                       2012년 12월31일까지</t>
  </si>
  <si>
    <t>자산취득비</t>
  </si>
  <si>
    <t xml:space="preserve">기간 : 2012년 1월1일  -   2012년 12월31일                                                                                                                                   </t>
  </si>
  <si>
    <t>2012-02-01</t>
  </si>
  <si>
    <t>비지정후원금</t>
  </si>
  <si>
    <t>2012-02-07</t>
  </si>
  <si>
    <t>2012-02-10</t>
  </si>
  <si>
    <t>2012-02-16</t>
  </si>
  <si>
    <t>2012-02-17</t>
  </si>
  <si>
    <t>2012-02-20</t>
  </si>
  <si>
    <t>2012-02-23</t>
  </si>
  <si>
    <t>2012-02-24</t>
  </si>
  <si>
    <t>2012-02-25</t>
  </si>
  <si>
    <t>2012-02-27</t>
  </si>
  <si>
    <t>상품권</t>
  </si>
  <si>
    <t>기타사업비</t>
  </si>
  <si>
    <t>유급봉사자 활동지출비용</t>
  </si>
  <si>
    <t>2012-03-02</t>
  </si>
  <si>
    <t>2012-03-05</t>
  </si>
  <si>
    <t>2012-03-12</t>
  </si>
  <si>
    <t>2012-03-18</t>
  </si>
  <si>
    <t>2012-03-19</t>
  </si>
  <si>
    <t>지정후원금</t>
  </si>
  <si>
    <t>2012-03-20</t>
  </si>
  <si>
    <t>2012-03-23</t>
  </si>
  <si>
    <t>2012-03-26</t>
  </si>
  <si>
    <t>2012-03-27</t>
  </si>
  <si>
    <t>2012-04-02</t>
  </si>
  <si>
    <t>2012-04-06</t>
  </si>
  <si>
    <t>2012-04-10</t>
  </si>
  <si>
    <t>2012-04-15</t>
  </si>
  <si>
    <t>2012-04-19</t>
  </si>
  <si>
    <t>2012-04-20</t>
  </si>
  <si>
    <t>2012-04-23</t>
  </si>
  <si>
    <t>2012-04-24</t>
  </si>
  <si>
    <t>2012-04-25</t>
  </si>
  <si>
    <t>2012-04-26</t>
  </si>
  <si>
    <t>2012-04-27</t>
  </si>
  <si>
    <t>이마트</t>
  </si>
  <si>
    <t>지정후원금</t>
  </si>
  <si>
    <t>유급봉사자 활동비지출</t>
  </si>
  <si>
    <t>2012-05-01</t>
  </si>
  <si>
    <t>2012-05-02</t>
  </si>
  <si>
    <t>2012-05-04</t>
  </si>
  <si>
    <t>2012-05-10</t>
  </si>
  <si>
    <t>2012-05-15</t>
  </si>
  <si>
    <t>2012-05-18</t>
  </si>
  <si>
    <t>2012-05-21</t>
  </si>
  <si>
    <t>2012-05-23</t>
  </si>
  <si>
    <t>2012-05-25</t>
  </si>
  <si>
    <t>2012-05-29</t>
  </si>
  <si>
    <t>2012-05-30</t>
  </si>
  <si>
    <t>2012-06-01</t>
  </si>
  <si>
    <t>지정후원금</t>
  </si>
  <si>
    <t>2012-06-02</t>
  </si>
  <si>
    <t>비지정후원금</t>
  </si>
  <si>
    <t>2012-06-08</t>
  </si>
  <si>
    <t>2012-06-09</t>
  </si>
  <si>
    <t>2012-06-11</t>
  </si>
  <si>
    <t>2012-06-12</t>
  </si>
  <si>
    <t>2012-06-16</t>
  </si>
  <si>
    <t>2012-06-20</t>
  </si>
  <si>
    <t>2012-06-21</t>
  </si>
  <si>
    <t>예금이자</t>
  </si>
  <si>
    <t>2012-06-25</t>
  </si>
  <si>
    <t>2012-06-26</t>
  </si>
  <si>
    <t>2012-06-29</t>
  </si>
  <si>
    <t>수용비및 수수료</t>
  </si>
  <si>
    <t>자산취득비</t>
  </si>
  <si>
    <t>시설비</t>
  </si>
  <si>
    <t>전기이설공사비</t>
  </si>
  <si>
    <t>자금이체에 따른 수수료</t>
  </si>
  <si>
    <t>2012-07-02</t>
  </si>
  <si>
    <t>2012-07-03</t>
  </si>
  <si>
    <t>2012-07-10</t>
  </si>
  <si>
    <t>2012-07-12</t>
  </si>
  <si>
    <t>2012-07-17</t>
  </si>
  <si>
    <t>2012-07-20</t>
  </si>
  <si>
    <t>2012-07-23</t>
  </si>
  <si>
    <t>2012-07-25</t>
  </si>
  <si>
    <t>2012-07-26</t>
  </si>
  <si>
    <t>2012-07-27</t>
  </si>
  <si>
    <t>2012-08-01</t>
  </si>
  <si>
    <t>2012-08-09</t>
  </si>
  <si>
    <t>2012-08-10</t>
  </si>
  <si>
    <t>2012-08-17</t>
  </si>
  <si>
    <t>2012-08-20</t>
  </si>
  <si>
    <t>2012-08-23</t>
  </si>
  <si>
    <t>2012-08-24</t>
  </si>
  <si>
    <t>2012-08-25</t>
  </si>
  <si>
    <t>2012-08-27</t>
  </si>
  <si>
    <t>2012-08-29</t>
  </si>
  <si>
    <t>2012-08-30</t>
  </si>
  <si>
    <t>2012-09-03</t>
  </si>
  <si>
    <t>2012-09-10</t>
  </si>
  <si>
    <t>2012-09-14</t>
  </si>
  <si>
    <t>2012-09-17</t>
  </si>
  <si>
    <t>2012-09-20</t>
  </si>
  <si>
    <t>2012-09-22</t>
  </si>
  <si>
    <t>2012-09-24</t>
  </si>
  <si>
    <t>2012-09-26</t>
  </si>
  <si>
    <t>2012-09-27</t>
  </si>
  <si>
    <t>사회심리재활사업비</t>
  </si>
  <si>
    <t>2012-10-02</t>
  </si>
  <si>
    <t>2012-10-10</t>
  </si>
  <si>
    <t>2012-10-18</t>
  </si>
  <si>
    <t>2012-10-22</t>
  </si>
  <si>
    <t>지정후원금</t>
  </si>
  <si>
    <t>2012-11-01</t>
  </si>
  <si>
    <t>비지정 후원금</t>
  </si>
  <si>
    <t>2012-11-02</t>
  </si>
  <si>
    <t>2012-11-05</t>
  </si>
  <si>
    <t>2012-11-06</t>
  </si>
  <si>
    <t>2012-11-07</t>
  </si>
  <si>
    <t>2012-11-12</t>
  </si>
  <si>
    <t>2012-11-15</t>
  </si>
  <si>
    <t>2012-11-16</t>
  </si>
  <si>
    <t>2012-11-19</t>
  </si>
  <si>
    <t>지정 후원금 (간식)</t>
  </si>
  <si>
    <t>2012-11-20</t>
  </si>
  <si>
    <t>2012-11-21</t>
  </si>
  <si>
    <t>2012-11-22</t>
  </si>
  <si>
    <t>지정 후원금        (사무용품)</t>
  </si>
  <si>
    <t>2012-11-23</t>
  </si>
  <si>
    <t>2012-11-26</t>
  </si>
  <si>
    <t>2012-12-03</t>
  </si>
  <si>
    <t>2012-12-04</t>
  </si>
  <si>
    <t>2012-12-10</t>
  </si>
  <si>
    <t>2012-12-17</t>
  </si>
  <si>
    <t>2012-12-18</t>
  </si>
  <si>
    <t xml:space="preserve">  지정 후원금    (생활인 선물구입)</t>
  </si>
  <si>
    <t>2012-12-20</t>
  </si>
  <si>
    <t>2012-12-21</t>
  </si>
  <si>
    <t>2012-12-23</t>
  </si>
  <si>
    <t>농협 예금이자</t>
  </si>
  <si>
    <t>잡수입</t>
  </si>
  <si>
    <t>2012-12-24</t>
  </si>
  <si>
    <t>2012-12-26</t>
  </si>
  <si>
    <t>김태*</t>
  </si>
  <si>
    <t>김미*</t>
  </si>
  <si>
    <t>김은*</t>
  </si>
  <si>
    <t>윤은*</t>
  </si>
  <si>
    <t>남경*</t>
  </si>
  <si>
    <t>김금*</t>
  </si>
  <si>
    <t>홍기*</t>
  </si>
  <si>
    <t>김재*</t>
  </si>
  <si>
    <t>김수*</t>
  </si>
  <si>
    <t>박미*</t>
  </si>
  <si>
    <t>김성*</t>
  </si>
  <si>
    <t>김영*</t>
  </si>
  <si>
    <t>조희*</t>
  </si>
  <si>
    <t>백덕*</t>
  </si>
  <si>
    <t>김점*</t>
  </si>
  <si>
    <t>황영*</t>
  </si>
  <si>
    <t>강명*</t>
  </si>
  <si>
    <t>강전*</t>
  </si>
  <si>
    <t>김진*</t>
  </si>
  <si>
    <t>박재*</t>
  </si>
  <si>
    <t>김홍*</t>
  </si>
  <si>
    <t>김은*</t>
  </si>
  <si>
    <t>윤은*</t>
  </si>
  <si>
    <t>임경*</t>
  </si>
  <si>
    <t>김금*</t>
  </si>
  <si>
    <t>남경*</t>
  </si>
  <si>
    <t>김성*</t>
  </si>
  <si>
    <t>김재*</t>
  </si>
  <si>
    <t>조희*</t>
  </si>
  <si>
    <t>박재*</t>
  </si>
  <si>
    <t>강전*</t>
  </si>
  <si>
    <t>황영*</t>
  </si>
  <si>
    <t>김진*</t>
  </si>
  <si>
    <t>김수*</t>
  </si>
  <si>
    <t>홍기*</t>
  </si>
  <si>
    <t>백덕*</t>
  </si>
  <si>
    <t>강명*</t>
  </si>
  <si>
    <t>김영*</t>
  </si>
  <si>
    <t>김점*</t>
  </si>
  <si>
    <t>해*로타리</t>
  </si>
  <si>
    <t>이*트단체지</t>
  </si>
  <si>
    <t>사회복지 공동*금회</t>
  </si>
  <si>
    <t>한국장애인 *지협의회</t>
  </si>
  <si>
    <t>정성*</t>
  </si>
  <si>
    <t>우혜*</t>
  </si>
  <si>
    <t>배송*</t>
  </si>
  <si>
    <t>김영*</t>
  </si>
  <si>
    <t>김예*</t>
  </si>
  <si>
    <t>정태*</t>
  </si>
  <si>
    <t>김점*</t>
  </si>
  <si>
    <t>장두*</t>
  </si>
  <si>
    <t>박진*</t>
  </si>
  <si>
    <t>배옥*</t>
  </si>
  <si>
    <t>이동*</t>
  </si>
  <si>
    <t>하대*</t>
  </si>
  <si>
    <t>김하*</t>
  </si>
  <si>
    <t>최은*</t>
  </si>
  <si>
    <t>선*대학교</t>
  </si>
  <si>
    <t>우남*</t>
  </si>
  <si>
    <t>*마트</t>
  </si>
  <si>
    <t>이수*</t>
  </si>
  <si>
    <t>김명*</t>
  </si>
  <si>
    <t>이병*</t>
  </si>
  <si>
    <t>박숙*</t>
  </si>
  <si>
    <t>경*북도청</t>
  </si>
  <si>
    <t>차상*</t>
  </si>
  <si>
    <t>(주)현*제철</t>
  </si>
  <si>
    <t>포항*찰지청</t>
  </si>
  <si>
    <t>우은*</t>
  </si>
  <si>
    <t>울산*강병원</t>
  </si>
  <si>
    <t>김홍*</t>
  </si>
  <si>
    <t xml:space="preserve">우은*      </t>
  </si>
  <si>
    <t>대영*산</t>
  </si>
  <si>
    <t>김성*</t>
  </si>
  <si>
    <t>이수*</t>
  </si>
  <si>
    <t>정성*</t>
  </si>
  <si>
    <t>이마트*체지</t>
  </si>
  <si>
    <t>이마트*체지</t>
  </si>
  <si>
    <t>차상*</t>
  </si>
  <si>
    <t>김수*</t>
  </si>
  <si>
    <t>김민*</t>
  </si>
  <si>
    <t>최문*</t>
  </si>
  <si>
    <t>정윤*</t>
  </si>
  <si>
    <t>박숙*</t>
  </si>
  <si>
    <t>박정*</t>
  </si>
  <si>
    <t>정옥*</t>
  </si>
  <si>
    <t>김명*</t>
  </si>
  <si>
    <t>(주)현*제철</t>
  </si>
  <si>
    <t>이수*</t>
  </si>
  <si>
    <t>이명*</t>
  </si>
  <si>
    <t>박수*</t>
  </si>
  <si>
    <t>김선*</t>
  </si>
  <si>
    <t>김상*</t>
  </si>
  <si>
    <t>조주*</t>
  </si>
  <si>
    <t>지영*</t>
  </si>
  <si>
    <t>배순*</t>
  </si>
  <si>
    <t>우남*</t>
  </si>
  <si>
    <t>차상*</t>
  </si>
  <si>
    <t>윤기*</t>
  </si>
  <si>
    <t>임현*</t>
  </si>
  <si>
    <t>우은*</t>
  </si>
  <si>
    <t>신재*</t>
  </si>
  <si>
    <t>연 월 일</t>
  </si>
  <si>
    <t>후 원 자</t>
  </si>
  <si>
    <t>내 역</t>
  </si>
  <si>
    <t>금  액</t>
  </si>
  <si>
    <t>사용일자</t>
  </si>
  <si>
    <t>금액</t>
  </si>
  <si>
    <t>비고</t>
  </si>
  <si>
    <t>2012.01.11</t>
  </si>
  <si>
    <t>보조금반납에 따른 수수료</t>
  </si>
  <si>
    <t>2012.01.16</t>
  </si>
  <si>
    <t>프린트 구입에 따른 수수료</t>
  </si>
  <si>
    <t>2012.01.20</t>
  </si>
  <si>
    <t>기   관   월   계</t>
  </si>
  <si>
    <t>기   관   누   계</t>
  </si>
  <si>
    <t>사용일자</t>
  </si>
  <si>
    <t>사용내역</t>
  </si>
  <si>
    <t>금액</t>
  </si>
  <si>
    <t>산출기준</t>
  </si>
  <si>
    <t>비고</t>
  </si>
  <si>
    <t>3월 생활실 보일러난방비</t>
  </si>
  <si>
    <t>4월 생활실 보일러난방비</t>
  </si>
  <si>
    <t>계좌이체 수수료</t>
  </si>
  <si>
    <t>여자 생활관3단서랍장 구입</t>
  </si>
  <si>
    <t>생활관 선풍기 구입 2대</t>
  </si>
  <si>
    <t>기   관   월   계</t>
  </si>
  <si>
    <t>기   관   누   계</t>
  </si>
  <si>
    <t>사용일자</t>
  </si>
  <si>
    <t>사용내역</t>
  </si>
  <si>
    <t>금액</t>
  </si>
  <si>
    <t>산출기준</t>
  </si>
  <si>
    <t>비고</t>
  </si>
  <si>
    <t>생활관 창틀 도색용 페인트 구입</t>
  </si>
  <si>
    <t>상담실(생활인) 배치용 컴퓨터 구입</t>
  </si>
  <si>
    <t>상담실 책상 및 이동서랍장(2개) 구입</t>
  </si>
  <si>
    <t>생일프로그램 케익구입비</t>
  </si>
  <si>
    <t>시설비</t>
  </si>
  <si>
    <t xml:space="preserve">    지적측량비용               (지정 후원 - 우은복님)</t>
  </si>
  <si>
    <t>사회심리 재활사업비</t>
  </si>
  <si>
    <t>캠프활동시-간식 과일류</t>
  </si>
  <si>
    <t>캠프활동시-간식 과자류</t>
  </si>
  <si>
    <t>캠프활동시-생활인 티셔츠구입</t>
  </si>
  <si>
    <t>캠프활동시-간식 맛바류</t>
  </si>
  <si>
    <t>캠프활동시-간식 아이스크림 외</t>
  </si>
  <si>
    <t>기타사업비</t>
  </si>
  <si>
    <t>유급봉사료</t>
  </si>
  <si>
    <t xml:space="preserve">  자산취득비(지정후원금)</t>
  </si>
  <si>
    <t>생활관에 필요한 재봉틀</t>
  </si>
  <si>
    <t>수용기관경비 (지정후원금)</t>
  </si>
  <si>
    <t xml:space="preserve">생활인들 베개*26개 </t>
  </si>
  <si>
    <t>기타사업비</t>
  </si>
  <si>
    <t>유급봉사료 (이만우)</t>
  </si>
  <si>
    <t>각종 서류장 및 의자</t>
  </si>
  <si>
    <t xml:space="preserve">수용기관경비              </t>
  </si>
  <si>
    <t>생활인 침대커버*10장</t>
  </si>
  <si>
    <t>생활인 선물비                        (성탄및 생일)</t>
  </si>
  <si>
    <t>출장여비 5명</t>
  </si>
  <si>
    <t>사회심리 프로그램  사업비 (김명숙님 10만원 지정 후원금 포함)</t>
  </si>
  <si>
    <t xml:space="preserve">수용기관경비 </t>
  </si>
  <si>
    <t xml:space="preserve">수용비및 수수료 </t>
  </si>
  <si>
    <t>프린트 구입</t>
  </si>
  <si>
    <t>유급봉사료</t>
  </si>
  <si>
    <t xml:space="preserve"> 생활관 용품구입-기저귀외2종</t>
  </si>
  <si>
    <t>자산취득비   (지정후원금)</t>
  </si>
  <si>
    <t>시설비 (지정후원금)</t>
  </si>
  <si>
    <t>지적측량비용</t>
  </si>
  <si>
    <t>지적측량비용</t>
  </si>
  <si>
    <t>봉사자 축하화환구입</t>
  </si>
  <si>
    <t xml:space="preserve">3. 후원금 전용계좌 </t>
  </si>
  <si>
    <t xml:space="preserve">금융기관 등의 명칭 </t>
  </si>
  <si>
    <t>계좌번호</t>
  </si>
  <si>
    <t xml:space="preserve">계좌명의 </t>
  </si>
  <si>
    <t>농   협</t>
  </si>
  <si>
    <t>중증요양시설 나전복지마을</t>
  </si>
  <si>
    <t>301-0049-7441-11</t>
  </si>
  <si>
    <t>비고</t>
  </si>
  <si>
    <t xml:space="preserve"> 후원금 수입 및  보고서</t>
  </si>
  <si>
    <t xml:space="preserve">기  관  월  계 </t>
  </si>
  <si>
    <t xml:space="preserve"> 기  관  월  계 </t>
  </si>
  <si>
    <t>기   관  누  계</t>
  </si>
  <si>
    <t>1.후원금(금전)수입명세서                             (단위:원)</t>
  </si>
  <si>
    <t>2.후원금(금전)사용명세서                    (단위:원)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</si>
</sst>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_(* #,##0_);_(* \(#,##0\);_(* &quot;-&quot;_);_(@_)"/>
    <numFmt numFmtId="178" formatCode="####\-##\-##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굴림체"/>
      <family val="3"/>
    </font>
    <font>
      <sz val="8"/>
      <name val="Calibri"/>
      <family val="2"/>
      <scheme val="minor"/>
    </font>
    <font>
      <sz val="12"/>
      <name val="굴림체"/>
      <family val="3"/>
    </font>
    <font>
      <sz val="8"/>
      <name val="맑은 고딕"/>
      <family val="3"/>
    </font>
    <font>
      <sz val="14"/>
      <name val="굴림체"/>
      <family val="3"/>
    </font>
    <font>
      <sz val="11"/>
      <color theme="1"/>
      <name val="굴림"/>
      <family val="3"/>
    </font>
    <font>
      <b/>
      <u val="single"/>
      <sz val="18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b/>
      <sz val="9"/>
      <name val="Tahoma"/>
      <family val="2"/>
    </font>
    <font>
      <sz val="9"/>
      <name val="Tahoma"/>
      <family val="2"/>
    </font>
    <font>
      <sz val="9"/>
      <name val="돋움"/>
      <family val="3"/>
    </font>
    <font>
      <sz val="12"/>
      <color indexed="8"/>
      <name val="굴림체"/>
      <family val="3"/>
    </font>
    <font>
      <sz val="12"/>
      <color indexed="8"/>
      <name val="굴림"/>
      <family val="3"/>
    </font>
    <font>
      <b/>
      <sz val="12"/>
      <color indexed="8"/>
      <name val="굴림체"/>
      <family val="3"/>
    </font>
    <font>
      <sz val="11"/>
      <color indexed="8"/>
      <name val="굴림체"/>
      <family val="3"/>
    </font>
    <font>
      <sz val="11"/>
      <name val="굴림"/>
      <family val="3"/>
    </font>
    <font>
      <sz val="11"/>
      <color indexed="8"/>
      <name val="굴림"/>
      <family val="3"/>
    </font>
    <font>
      <sz val="9"/>
      <color theme="1"/>
      <name val="Calibri"/>
      <family val="2"/>
      <scheme val="minor"/>
    </font>
    <font>
      <sz val="9"/>
      <name val="굴림체"/>
      <family val="3"/>
    </font>
    <font>
      <sz val="10"/>
      <color theme="1"/>
      <name val="굴림"/>
      <family val="3"/>
    </font>
    <font>
      <sz val="11"/>
      <color theme="1"/>
      <name val="굴림체"/>
      <family val="3"/>
    </font>
    <font>
      <sz val="14"/>
      <color theme="1"/>
      <name val="굴림체"/>
      <family val="3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18"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19" fillId="6" borderId="1" xfId="0" applyNumberFormat="1" applyFont="1" applyFill="1" applyBorder="1" applyAlignment="1">
      <alignment horizontal="center" vertical="center" wrapText="1"/>
    </xf>
    <xf numFmtId="177" fontId="0" fillId="6" borderId="1" xfId="2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49" fontId="19" fillId="6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77" fontId="7" fillId="4" borderId="1" xfId="20" applyNumberFormat="1" applyFont="1" applyFill="1" applyBorder="1" applyAlignment="1">
      <alignment horizontal="center" vertical="center"/>
    </xf>
    <xf numFmtId="41" fontId="0" fillId="4" borderId="1" xfId="0" applyNumberFormat="1" applyFont="1" applyFill="1" applyBorder="1" applyAlignment="1">
      <alignment horizontal="center" vertical="center"/>
    </xf>
    <xf numFmtId="177" fontId="21" fillId="4" borderId="1" xfId="20" applyNumberFormat="1" applyFont="1" applyFill="1" applyBorder="1" applyAlignment="1">
      <alignment horizontal="center" vertical="center"/>
    </xf>
    <xf numFmtId="49" fontId="19" fillId="6" borderId="2" xfId="0" applyNumberFormat="1" applyFont="1" applyFill="1" applyBorder="1" applyAlignment="1">
      <alignment vertical="center" wrapText="1"/>
    </xf>
    <xf numFmtId="49" fontId="19" fillId="6" borderId="3" xfId="0" applyNumberFormat="1" applyFont="1" applyFill="1" applyBorder="1" applyAlignment="1">
      <alignment vertical="center" wrapText="1"/>
    </xf>
    <xf numFmtId="177" fontId="0" fillId="4" borderId="1" xfId="20" applyNumberFormat="1" applyFont="1" applyFill="1" applyBorder="1" applyAlignment="1">
      <alignment horizontal="center" vertical="center"/>
    </xf>
    <xf numFmtId="177" fontId="0" fillId="6" borderId="1" xfId="2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1" fontId="7" fillId="2" borderId="1" xfId="2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1" fontId="24" fillId="5" borderId="1" xfId="20" applyFont="1" applyFill="1" applyBorder="1" applyAlignment="1">
      <alignment horizontal="right" vertical="center" wrapText="1" shrinkToFit="1"/>
    </xf>
    <xf numFmtId="41" fontId="0" fillId="0" borderId="1" xfId="20" applyFont="1" applyBorder="1" applyAlignment="1">
      <alignment horizontal="center" vertical="center" wrapText="1"/>
    </xf>
    <xf numFmtId="41" fontId="0" fillId="0" borderId="1" xfId="20" applyFont="1" applyFill="1" applyBorder="1" applyAlignment="1">
      <alignment horizontal="center" vertical="center" wrapText="1"/>
    </xf>
    <xf numFmtId="41" fontId="7" fillId="5" borderId="1" xfId="20" applyFont="1" applyFill="1" applyBorder="1" applyAlignment="1">
      <alignment horizontal="center" vertical="center" wrapText="1"/>
    </xf>
    <xf numFmtId="41" fontId="7" fillId="9" borderId="1" xfId="20" applyFont="1" applyFill="1" applyBorder="1" applyAlignment="1">
      <alignment horizontal="center" vertical="center" wrapText="1"/>
    </xf>
    <xf numFmtId="41" fontId="12" fillId="0" borderId="1" xfId="20" applyFont="1" applyBorder="1" applyAlignment="1">
      <alignment horizontal="center" vertical="center" wrapText="1"/>
    </xf>
    <xf numFmtId="41" fontId="12" fillId="7" borderId="1" xfId="20" applyFont="1" applyFill="1" applyBorder="1" applyAlignment="1">
      <alignment horizontal="center" vertical="center" wrapText="1"/>
    </xf>
    <xf numFmtId="41" fontId="12" fillId="5" borderId="1" xfId="20" applyFont="1" applyFill="1" applyBorder="1" applyAlignment="1">
      <alignment horizontal="center" vertical="center" wrapText="1"/>
    </xf>
    <xf numFmtId="41" fontId="12" fillId="6" borderId="1" xfId="20" applyFont="1" applyFill="1" applyBorder="1" applyAlignment="1">
      <alignment horizontal="center" vertical="center" wrapText="1"/>
    </xf>
    <xf numFmtId="41" fontId="11" fillId="9" borderId="1" xfId="20" applyFont="1" applyFill="1" applyBorder="1" applyAlignment="1">
      <alignment horizontal="center" wrapText="1"/>
    </xf>
    <xf numFmtId="41" fontId="16" fillId="5" borderId="1" xfId="20" applyFont="1" applyFill="1" applyBorder="1" applyAlignment="1">
      <alignment horizontal="center" vertical="center" wrapText="1"/>
    </xf>
    <xf numFmtId="41" fontId="18" fillId="9" borderId="1" xfId="20" applyFont="1" applyFill="1" applyBorder="1" applyAlignment="1">
      <alignment horizontal="center" vertical="center" wrapText="1"/>
    </xf>
    <xf numFmtId="41" fontId="18" fillId="5" borderId="1" xfId="2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1" fontId="11" fillId="5" borderId="1" xfId="20" applyFont="1" applyFill="1" applyBorder="1" applyAlignment="1">
      <alignment horizontal="center" wrapText="1"/>
    </xf>
    <xf numFmtId="41" fontId="0" fillId="9" borderId="1" xfId="2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41" fontId="0" fillId="6" borderId="1" xfId="20" applyFont="1" applyFill="1" applyBorder="1" applyAlignment="1">
      <alignment horizontal="center" wrapText="1"/>
    </xf>
    <xf numFmtId="41" fontId="0" fillId="6" borderId="1" xfId="2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41" fontId="17" fillId="5" borderId="1" xfId="20" applyFont="1" applyFill="1" applyBorder="1" applyAlignment="1">
      <alignment horizontal="center" wrapText="1"/>
    </xf>
    <xf numFmtId="41" fontId="17" fillId="9" borderId="1" xfId="20" applyFont="1" applyFill="1" applyBorder="1" applyAlignment="1">
      <alignment horizontal="center" wrapText="1"/>
    </xf>
    <xf numFmtId="41" fontId="0" fillId="0" borderId="1" xfId="20" applyFont="1" applyBorder="1" applyAlignment="1">
      <alignment horizontal="right" vertical="center"/>
    </xf>
    <xf numFmtId="41" fontId="10" fillId="5" borderId="1" xfId="20" applyFont="1" applyFill="1" applyBorder="1" applyAlignment="1">
      <alignment horizontal="right" vertical="center" wrapText="1"/>
    </xf>
    <xf numFmtId="41" fontId="10" fillId="4" borderId="1" xfId="20" applyFont="1" applyFill="1" applyBorder="1" applyAlignment="1">
      <alignment horizontal="right" vertical="center" wrapText="1"/>
    </xf>
    <xf numFmtId="176" fontId="19" fillId="0" borderId="1" xfId="0" applyNumberFormat="1" applyFont="1" applyBorder="1" applyAlignment="1">
      <alignment horizontal="right" vertical="center" wrapText="1"/>
    </xf>
    <xf numFmtId="41" fontId="7" fillId="4" borderId="1" xfId="0" applyNumberFormat="1" applyFont="1" applyFill="1" applyBorder="1" applyAlignment="1">
      <alignment horizontal="right" vertical="center"/>
    </xf>
    <xf numFmtId="41" fontId="0" fillId="4" borderId="1" xfId="0" applyNumberFormat="1" applyFont="1" applyFill="1" applyBorder="1" applyAlignment="1">
      <alignment horizontal="right" vertical="center"/>
    </xf>
    <xf numFmtId="41" fontId="10" fillId="4" borderId="1" xfId="0" applyNumberFormat="1" applyFont="1" applyFill="1" applyBorder="1" applyAlignment="1">
      <alignment horizontal="right" vertical="center"/>
    </xf>
    <xf numFmtId="41" fontId="21" fillId="4" borderId="1" xfId="20" applyFont="1" applyFill="1" applyBorder="1" applyAlignment="1">
      <alignment horizontal="right" vertical="center"/>
    </xf>
    <xf numFmtId="41" fontId="19" fillId="6" borderId="1" xfId="20" applyFont="1" applyFill="1" applyBorder="1" applyAlignment="1">
      <alignment horizontal="right" vertical="center" wrapText="1"/>
    </xf>
    <xf numFmtId="0" fontId="25" fillId="10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41" fontId="25" fillId="6" borderId="1" xfId="2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6" fontId="12" fillId="7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 shrinkToFit="1"/>
    </xf>
    <xf numFmtId="49" fontId="7" fillId="5" borderId="4" xfId="0" applyNumberFormat="1" applyFont="1" applyFill="1" applyBorder="1" applyAlignment="1">
      <alignment horizontal="center" vertical="center" wrapText="1" shrinkToFit="1"/>
    </xf>
    <xf numFmtId="49" fontId="7" fillId="5" borderId="3" xfId="0" applyNumberFormat="1" applyFont="1" applyFill="1" applyBorder="1" applyAlignment="1">
      <alignment horizontal="center" vertical="center" wrapText="1" shrinkToFit="1"/>
    </xf>
    <xf numFmtId="0" fontId="0" fillId="9" borderId="1" xfId="0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0" fillId="6" borderId="1" xfId="0" applyNumberFormat="1" applyFont="1" applyFill="1" applyBorder="1" applyAlignment="1">
      <alignment horizontal="center" vertical="center"/>
    </xf>
    <xf numFmtId="177" fontId="0" fillId="6" borderId="2" xfId="20" applyNumberFormat="1" applyFont="1" applyFill="1" applyBorder="1" applyAlignment="1">
      <alignment horizontal="left" vertical="center"/>
    </xf>
    <xf numFmtId="177" fontId="0" fillId="6" borderId="3" xfId="20" applyNumberFormat="1" applyFont="1" applyFill="1" applyBorder="1" applyAlignment="1">
      <alignment horizontal="left" vertical="center"/>
    </xf>
    <xf numFmtId="49" fontId="19" fillId="6" borderId="2" xfId="0" applyNumberFormat="1" applyFont="1" applyFill="1" applyBorder="1" applyAlignment="1">
      <alignment horizontal="center" vertical="center" wrapText="1"/>
    </xf>
    <xf numFmtId="49" fontId="19" fillId="6" borderId="3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177" fontId="0" fillId="6" borderId="2" xfId="20" applyNumberFormat="1" applyFont="1" applyFill="1" applyBorder="1" applyAlignment="1">
      <alignment horizontal="left" vertical="center"/>
    </xf>
    <xf numFmtId="49" fontId="19" fillId="6" borderId="2" xfId="0" applyNumberFormat="1" applyFont="1" applyFill="1" applyBorder="1" applyAlignment="1">
      <alignment horizontal="left" vertical="center" wrapText="1"/>
    </xf>
    <xf numFmtId="49" fontId="19" fillId="6" borderId="3" xfId="0" applyNumberFormat="1" applyFont="1" applyFill="1" applyBorder="1" applyAlignment="1">
      <alignment horizontal="left" vertical="center" wrapText="1"/>
    </xf>
    <xf numFmtId="0" fontId="25" fillId="10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45380;%20&#54980;&#50896;&#44552;%20&#49688;&#51077;%20&#45236;&#50669;&#48372;&#44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후원금 수입2012.01.-2012.12"/>
      <sheetName val="후원금 사용내역 2012.01 -2012.12"/>
      <sheetName val="Sheet3"/>
    </sheetNames>
    <sheetDataSet>
      <sheetData sheetId="0">
        <row r="394">
          <cell r="D394">
            <v>20673489</v>
          </cell>
        </row>
        <row r="397">
          <cell r="D397">
            <v>20673489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workbookViewId="0" topLeftCell="A202">
      <selection activeCell="I3" sqref="I3"/>
    </sheetView>
  </sheetViews>
  <sheetFormatPr defaultColWidth="9.140625" defaultRowHeight="15"/>
  <cols>
    <col min="1" max="1" width="11.421875" style="0" customWidth="1"/>
    <col min="2" max="2" width="18.57421875" style="0" customWidth="1"/>
    <col min="3" max="3" width="13.421875" style="0" customWidth="1"/>
    <col min="4" max="4" width="16.8515625" style="0" customWidth="1"/>
    <col min="5" max="5" width="15.140625" style="0" customWidth="1"/>
    <col min="6" max="6" width="9.8515625" style="0" customWidth="1"/>
    <col min="8" max="8" width="9.8515625" style="0" bestFit="1" customWidth="1"/>
  </cols>
  <sheetData>
    <row r="1" spans="1:6" ht="40.5" customHeight="1">
      <c r="A1" s="94" t="s">
        <v>330</v>
      </c>
      <c r="B1" s="94"/>
      <c r="C1" s="94"/>
      <c r="D1" s="94"/>
      <c r="E1" s="94"/>
      <c r="F1" s="94"/>
    </row>
    <row r="2" spans="1:6" ht="16.5" customHeight="1">
      <c r="A2" s="95" t="s">
        <v>17</v>
      </c>
      <c r="B2" s="95"/>
      <c r="C2" s="95"/>
      <c r="D2" s="95"/>
      <c r="E2" s="95"/>
      <c r="F2" s="95"/>
    </row>
    <row r="3" spans="1:6" ht="15">
      <c r="A3" s="96"/>
      <c r="B3" s="96"/>
      <c r="C3" s="96"/>
      <c r="D3" s="96"/>
      <c r="E3" s="96"/>
      <c r="F3" s="96"/>
    </row>
    <row r="4" spans="1:6" ht="18.75" customHeight="1">
      <c r="A4" s="97" t="s">
        <v>334</v>
      </c>
      <c r="B4" s="98"/>
      <c r="C4" s="98"/>
      <c r="D4" s="98"/>
      <c r="E4" s="98"/>
      <c r="F4" s="99"/>
    </row>
    <row r="5" spans="1:6" ht="15">
      <c r="A5" s="1" t="s">
        <v>255</v>
      </c>
      <c r="B5" s="1" t="s">
        <v>0</v>
      </c>
      <c r="C5" s="1" t="s">
        <v>256</v>
      </c>
      <c r="D5" s="1" t="s">
        <v>257</v>
      </c>
      <c r="E5" s="12" t="s">
        <v>258</v>
      </c>
      <c r="F5" s="1" t="s">
        <v>329</v>
      </c>
    </row>
    <row r="6" spans="1:6" ht="15">
      <c r="A6" s="93" t="s">
        <v>3</v>
      </c>
      <c r="B6" s="2" t="s">
        <v>1</v>
      </c>
      <c r="C6" s="2" t="s">
        <v>153</v>
      </c>
      <c r="D6" s="2" t="s">
        <v>2</v>
      </c>
      <c r="E6" s="44">
        <v>20000</v>
      </c>
      <c r="F6" s="81"/>
    </row>
    <row r="7" spans="1:6" ht="15.75" customHeight="1">
      <c r="A7" s="93"/>
      <c r="B7" s="2" t="s">
        <v>1</v>
      </c>
      <c r="C7" s="11" t="s">
        <v>154</v>
      </c>
      <c r="D7" s="2" t="s">
        <v>2</v>
      </c>
      <c r="E7" s="45">
        <v>10000</v>
      </c>
      <c r="F7" s="81"/>
    </row>
    <row r="8" spans="1:6" ht="15.75" customHeight="1">
      <c r="A8" s="93" t="s">
        <v>4</v>
      </c>
      <c r="B8" s="2" t="s">
        <v>1</v>
      </c>
      <c r="C8" s="11" t="s">
        <v>155</v>
      </c>
      <c r="D8" s="2" t="s">
        <v>2</v>
      </c>
      <c r="E8" s="45">
        <v>20000</v>
      </c>
      <c r="F8" s="81"/>
    </row>
    <row r="9" spans="1:6" ht="15.75" customHeight="1">
      <c r="A9" s="93"/>
      <c r="B9" s="2" t="s">
        <v>1</v>
      </c>
      <c r="C9" s="11" t="s">
        <v>156</v>
      </c>
      <c r="D9" s="2" t="s">
        <v>2</v>
      </c>
      <c r="E9" s="45">
        <v>10000</v>
      </c>
      <c r="F9" s="81"/>
    </row>
    <row r="10" spans="1:6" ht="15.75" customHeight="1">
      <c r="A10" s="2" t="s">
        <v>5</v>
      </c>
      <c r="B10" s="2" t="s">
        <v>1</v>
      </c>
      <c r="C10" s="11" t="s">
        <v>158</v>
      </c>
      <c r="D10" s="2" t="s">
        <v>2</v>
      </c>
      <c r="E10" s="45">
        <v>10000</v>
      </c>
      <c r="F10" s="81"/>
    </row>
    <row r="11" spans="1:6" ht="15.75" customHeight="1">
      <c r="A11" s="93" t="s">
        <v>6</v>
      </c>
      <c r="B11" s="2" t="s">
        <v>1</v>
      </c>
      <c r="C11" s="11" t="s">
        <v>157</v>
      </c>
      <c r="D11" s="2" t="s">
        <v>2</v>
      </c>
      <c r="E11" s="45">
        <v>10000</v>
      </c>
      <c r="F11" s="81"/>
    </row>
    <row r="12" spans="1:6" ht="15.75" customHeight="1">
      <c r="A12" s="93"/>
      <c r="B12" s="2" t="s">
        <v>1</v>
      </c>
      <c r="C12" s="11" t="s">
        <v>159</v>
      </c>
      <c r="D12" s="2" t="s">
        <v>2</v>
      </c>
      <c r="E12" s="45">
        <v>20000</v>
      </c>
      <c r="F12" s="81"/>
    </row>
    <row r="13" spans="1:6" ht="15.75" customHeight="1">
      <c r="A13" s="93" t="s">
        <v>7</v>
      </c>
      <c r="B13" s="2" t="s">
        <v>1</v>
      </c>
      <c r="C13" s="11" t="s">
        <v>160</v>
      </c>
      <c r="D13" s="2" t="s">
        <v>2</v>
      </c>
      <c r="E13" s="45">
        <v>5000</v>
      </c>
      <c r="F13" s="81"/>
    </row>
    <row r="14" spans="1:6" ht="15.75" customHeight="1">
      <c r="A14" s="93"/>
      <c r="B14" s="2" t="s">
        <v>1</v>
      </c>
      <c r="C14" s="11" t="s">
        <v>161</v>
      </c>
      <c r="D14" s="2" t="s">
        <v>2</v>
      </c>
      <c r="E14" s="45">
        <v>5000</v>
      </c>
      <c r="F14" s="81"/>
    </row>
    <row r="15" spans="1:6" ht="15.75" customHeight="1">
      <c r="A15" s="93"/>
      <c r="B15" s="2" t="s">
        <v>1</v>
      </c>
      <c r="C15" s="11" t="s">
        <v>162</v>
      </c>
      <c r="D15" s="2" t="s">
        <v>2</v>
      </c>
      <c r="E15" s="45">
        <v>10000</v>
      </c>
      <c r="F15" s="81"/>
    </row>
    <row r="16" spans="1:6" ht="15.75" customHeight="1">
      <c r="A16" s="93"/>
      <c r="B16" s="2" t="s">
        <v>1</v>
      </c>
      <c r="C16" s="11" t="s">
        <v>163</v>
      </c>
      <c r="D16" s="2" t="s">
        <v>2</v>
      </c>
      <c r="E16" s="45">
        <v>50000</v>
      </c>
      <c r="F16" s="81"/>
    </row>
    <row r="17" spans="1:6" ht="15.75" customHeight="1">
      <c r="A17" s="93" t="s">
        <v>8</v>
      </c>
      <c r="B17" s="2" t="s">
        <v>1</v>
      </c>
      <c r="C17" s="11" t="s">
        <v>164</v>
      </c>
      <c r="D17" s="2" t="s">
        <v>2</v>
      </c>
      <c r="E17" s="45">
        <v>10000</v>
      </c>
      <c r="F17" s="81"/>
    </row>
    <row r="18" spans="1:6" ht="15.75" customHeight="1">
      <c r="A18" s="93"/>
      <c r="B18" s="2" t="s">
        <v>1</v>
      </c>
      <c r="C18" s="11" t="s">
        <v>165</v>
      </c>
      <c r="D18" s="2" t="s">
        <v>2</v>
      </c>
      <c r="E18" s="45">
        <v>10000</v>
      </c>
      <c r="F18" s="81"/>
    </row>
    <row r="19" spans="1:6" ht="15.75" customHeight="1">
      <c r="A19" s="93"/>
      <c r="B19" s="2" t="s">
        <v>1</v>
      </c>
      <c r="C19" s="11" t="s">
        <v>167</v>
      </c>
      <c r="D19" s="2" t="s">
        <v>2</v>
      </c>
      <c r="E19" s="45">
        <v>10000</v>
      </c>
      <c r="F19" s="81"/>
    </row>
    <row r="20" spans="1:10" ht="15.75" customHeight="1">
      <c r="A20" s="93"/>
      <c r="B20" s="2" t="s">
        <v>1</v>
      </c>
      <c r="C20" s="11" t="s">
        <v>166</v>
      </c>
      <c r="D20" s="2" t="s">
        <v>2</v>
      </c>
      <c r="E20" s="45">
        <v>20000</v>
      </c>
      <c r="F20" s="81"/>
      <c r="J20" s="83"/>
    </row>
    <row r="21" spans="1:6" ht="15.75" customHeight="1">
      <c r="A21" s="93"/>
      <c r="B21" s="2" t="s">
        <v>1</v>
      </c>
      <c r="C21" s="11" t="s">
        <v>168</v>
      </c>
      <c r="D21" s="2" t="s">
        <v>2</v>
      </c>
      <c r="E21" s="45">
        <v>300000</v>
      </c>
      <c r="F21" s="81"/>
    </row>
    <row r="22" spans="1:11" ht="15.75" customHeight="1">
      <c r="A22" s="93" t="s">
        <v>9</v>
      </c>
      <c r="B22" s="2" t="s">
        <v>1</v>
      </c>
      <c r="C22" s="11" t="s">
        <v>170</v>
      </c>
      <c r="D22" s="2" t="s">
        <v>2</v>
      </c>
      <c r="E22" s="45">
        <v>10000</v>
      </c>
      <c r="F22" s="81"/>
      <c r="K22" s="83"/>
    </row>
    <row r="23" spans="1:6" ht="15.75" customHeight="1">
      <c r="A23" s="93"/>
      <c r="B23" s="2" t="s">
        <v>1</v>
      </c>
      <c r="C23" s="11" t="s">
        <v>169</v>
      </c>
      <c r="D23" s="2" t="s">
        <v>2</v>
      </c>
      <c r="E23" s="45">
        <v>20000</v>
      </c>
      <c r="F23" s="81"/>
    </row>
    <row r="24" spans="1:6" ht="15.75" customHeight="1">
      <c r="A24" s="2" t="s">
        <v>11</v>
      </c>
      <c r="B24" s="2" t="s">
        <v>1</v>
      </c>
      <c r="C24" s="11" t="s">
        <v>171</v>
      </c>
      <c r="D24" s="2" t="s">
        <v>2</v>
      </c>
      <c r="E24" s="45">
        <v>10000</v>
      </c>
      <c r="F24" s="81"/>
    </row>
    <row r="25" spans="1:6" ht="15.75" customHeight="1">
      <c r="A25" s="93" t="s">
        <v>10</v>
      </c>
      <c r="B25" s="2" t="s">
        <v>1</v>
      </c>
      <c r="C25" s="100" t="s">
        <v>193</v>
      </c>
      <c r="D25" s="2" t="s">
        <v>2</v>
      </c>
      <c r="E25" s="45">
        <v>5811</v>
      </c>
      <c r="F25" s="81"/>
    </row>
    <row r="26" spans="1:6" ht="15.75" customHeight="1">
      <c r="A26" s="93"/>
      <c r="B26" s="2" t="s">
        <v>1</v>
      </c>
      <c r="C26" s="100"/>
      <c r="D26" s="2" t="s">
        <v>2</v>
      </c>
      <c r="E26" s="45">
        <v>4285</v>
      </c>
      <c r="F26" s="81"/>
    </row>
    <row r="27" spans="1:6" ht="15.75" customHeight="1">
      <c r="A27" s="93"/>
      <c r="B27" s="2" t="s">
        <v>1</v>
      </c>
      <c r="C27" s="11" t="s">
        <v>172</v>
      </c>
      <c r="D27" s="2" t="s">
        <v>2</v>
      </c>
      <c r="E27" s="45">
        <v>20000</v>
      </c>
      <c r="F27" s="81"/>
    </row>
    <row r="28" spans="1:8" ht="16.5" customHeight="1">
      <c r="A28" s="86" t="s">
        <v>331</v>
      </c>
      <c r="B28" s="91"/>
      <c r="C28" s="91"/>
      <c r="D28" s="92"/>
      <c r="E28" s="46">
        <f>SUM(E6:E27)</f>
        <v>590096</v>
      </c>
      <c r="F28" s="81"/>
      <c r="H28" s="7"/>
    </row>
    <row r="29" spans="1:6" ht="15">
      <c r="A29" s="89" t="s">
        <v>333</v>
      </c>
      <c r="B29" s="89"/>
      <c r="C29" s="89"/>
      <c r="D29" s="89"/>
      <c r="E29" s="47">
        <f>E28</f>
        <v>590096</v>
      </c>
      <c r="F29" s="81"/>
    </row>
    <row r="30" spans="1:6" ht="15">
      <c r="A30" s="1" t="s">
        <v>255</v>
      </c>
      <c r="B30" s="1" t="s">
        <v>0</v>
      </c>
      <c r="C30" s="1" t="s">
        <v>256</v>
      </c>
      <c r="D30" s="1" t="s">
        <v>257</v>
      </c>
      <c r="E30" s="38" t="s">
        <v>258</v>
      </c>
      <c r="F30" s="81"/>
    </row>
    <row r="31" spans="1:6" ht="15">
      <c r="A31" s="85" t="s">
        <v>18</v>
      </c>
      <c r="B31" s="2" t="s">
        <v>1</v>
      </c>
      <c r="C31" s="39" t="s">
        <v>153</v>
      </c>
      <c r="D31" s="39" t="s">
        <v>19</v>
      </c>
      <c r="E31" s="48">
        <v>20000</v>
      </c>
      <c r="F31" s="81"/>
    </row>
    <row r="32" spans="1:6" ht="15">
      <c r="A32" s="85"/>
      <c r="B32" s="2" t="s">
        <v>1</v>
      </c>
      <c r="C32" s="39" t="s">
        <v>154</v>
      </c>
      <c r="D32" s="39" t="s">
        <v>19</v>
      </c>
      <c r="E32" s="48">
        <v>10000</v>
      </c>
      <c r="F32" s="81"/>
    </row>
    <row r="33" spans="1:6" ht="15">
      <c r="A33" s="85"/>
      <c r="B33" s="2" t="s">
        <v>1</v>
      </c>
      <c r="C33" s="39" t="s">
        <v>173</v>
      </c>
      <c r="D33" s="39" t="s">
        <v>19</v>
      </c>
      <c r="E33" s="48">
        <v>20000</v>
      </c>
      <c r="F33" s="81"/>
    </row>
    <row r="34" spans="1:6" ht="15">
      <c r="A34" s="85" t="s">
        <v>21</v>
      </c>
      <c r="B34" s="2" t="s">
        <v>1</v>
      </c>
      <c r="C34" s="39" t="s">
        <v>174</v>
      </c>
      <c r="D34" s="39" t="s">
        <v>19</v>
      </c>
      <c r="E34" s="48">
        <v>20000</v>
      </c>
      <c r="F34" s="81"/>
    </row>
    <row r="35" spans="1:6" ht="15">
      <c r="A35" s="85"/>
      <c r="B35" s="2" t="s">
        <v>1</v>
      </c>
      <c r="C35" s="39" t="s">
        <v>175</v>
      </c>
      <c r="D35" s="39" t="s">
        <v>19</v>
      </c>
      <c r="E35" s="48">
        <v>10000</v>
      </c>
      <c r="F35" s="81"/>
    </row>
    <row r="36" spans="1:6" ht="15">
      <c r="A36" s="85"/>
      <c r="B36" s="2" t="s">
        <v>1</v>
      </c>
      <c r="C36" s="39" t="s">
        <v>176</v>
      </c>
      <c r="D36" s="39" t="s">
        <v>19</v>
      </c>
      <c r="E36" s="48">
        <v>50000</v>
      </c>
      <c r="F36" s="81"/>
    </row>
    <row r="37" spans="1:6" ht="15">
      <c r="A37" s="85"/>
      <c r="B37" s="2" t="s">
        <v>1</v>
      </c>
      <c r="C37" s="39" t="s">
        <v>177</v>
      </c>
      <c r="D37" s="39" t="s">
        <v>19</v>
      </c>
      <c r="E37" s="48">
        <v>10000</v>
      </c>
      <c r="F37" s="81"/>
    </row>
    <row r="38" spans="1:6" ht="15">
      <c r="A38" s="39" t="s">
        <v>22</v>
      </c>
      <c r="B38" s="2" t="s">
        <v>1</v>
      </c>
      <c r="C38" s="39" t="s">
        <v>179</v>
      </c>
      <c r="D38" s="39" t="s">
        <v>19</v>
      </c>
      <c r="E38" s="48">
        <v>40000</v>
      </c>
      <c r="F38" s="81"/>
    </row>
    <row r="39" spans="1:6" ht="15">
      <c r="A39" s="85" t="s">
        <v>23</v>
      </c>
      <c r="B39" s="2" t="s">
        <v>1</v>
      </c>
      <c r="C39" s="39" t="s">
        <v>178</v>
      </c>
      <c r="D39" s="39" t="s">
        <v>19</v>
      </c>
      <c r="E39" s="48">
        <v>10000</v>
      </c>
      <c r="F39" s="81"/>
    </row>
    <row r="40" spans="1:6" ht="15">
      <c r="A40" s="85"/>
      <c r="B40" s="2" t="s">
        <v>1</v>
      </c>
      <c r="C40" s="39" t="s">
        <v>187</v>
      </c>
      <c r="D40" s="39" t="s">
        <v>19</v>
      </c>
      <c r="E40" s="48">
        <v>20000</v>
      </c>
      <c r="F40" s="81"/>
    </row>
    <row r="41" spans="1:6" ht="15">
      <c r="A41" s="85" t="s">
        <v>24</v>
      </c>
      <c r="B41" s="2" t="s">
        <v>1</v>
      </c>
      <c r="C41" s="39" t="s">
        <v>180</v>
      </c>
      <c r="D41" s="39" t="s">
        <v>19</v>
      </c>
      <c r="E41" s="48">
        <v>5000</v>
      </c>
      <c r="F41" s="81"/>
    </row>
    <row r="42" spans="1:6" ht="15">
      <c r="A42" s="85"/>
      <c r="B42" s="2" t="s">
        <v>1</v>
      </c>
      <c r="C42" s="39" t="s">
        <v>186</v>
      </c>
      <c r="D42" s="39" t="s">
        <v>19</v>
      </c>
      <c r="E42" s="48">
        <v>5000</v>
      </c>
      <c r="F42" s="81"/>
    </row>
    <row r="43" spans="1:6" ht="15">
      <c r="A43" s="39" t="s">
        <v>25</v>
      </c>
      <c r="B43" s="2" t="s">
        <v>1</v>
      </c>
      <c r="C43" s="39" t="s">
        <v>181</v>
      </c>
      <c r="D43" s="39" t="s">
        <v>19</v>
      </c>
      <c r="E43" s="48">
        <v>10000</v>
      </c>
      <c r="F43" s="81"/>
    </row>
    <row r="44" spans="1:6" ht="15">
      <c r="A44" s="85" t="s">
        <v>26</v>
      </c>
      <c r="B44" s="2" t="s">
        <v>1</v>
      </c>
      <c r="C44" s="39" t="s">
        <v>185</v>
      </c>
      <c r="D44" s="39" t="s">
        <v>19</v>
      </c>
      <c r="E44" s="48">
        <v>10000</v>
      </c>
      <c r="F44" s="81"/>
    </row>
    <row r="45" spans="1:6" ht="15">
      <c r="A45" s="85"/>
      <c r="B45" s="2" t="s">
        <v>1</v>
      </c>
      <c r="C45" s="39" t="s">
        <v>182</v>
      </c>
      <c r="D45" s="39" t="s">
        <v>19</v>
      </c>
      <c r="E45" s="48">
        <v>20000</v>
      </c>
      <c r="F45" s="81"/>
    </row>
    <row r="46" spans="1:6" ht="15">
      <c r="A46" s="39" t="s">
        <v>27</v>
      </c>
      <c r="B46" s="2" t="s">
        <v>1</v>
      </c>
      <c r="C46" s="39" t="s">
        <v>184</v>
      </c>
      <c r="D46" s="39" t="s">
        <v>19</v>
      </c>
      <c r="E46" s="48">
        <v>300000</v>
      </c>
      <c r="F46" s="81"/>
    </row>
    <row r="47" spans="1:6" ht="15">
      <c r="A47" s="85" t="s">
        <v>28</v>
      </c>
      <c r="B47" s="2" t="s">
        <v>1</v>
      </c>
      <c r="C47" s="39" t="s">
        <v>183</v>
      </c>
      <c r="D47" s="39" t="s">
        <v>19</v>
      </c>
      <c r="E47" s="48">
        <v>10000</v>
      </c>
      <c r="F47" s="81"/>
    </row>
    <row r="48" spans="1:6" ht="15">
      <c r="A48" s="85"/>
      <c r="B48" s="2" t="s">
        <v>1</v>
      </c>
      <c r="C48" s="39" t="s">
        <v>188</v>
      </c>
      <c r="D48" s="39" t="s">
        <v>19</v>
      </c>
      <c r="E48" s="48">
        <v>20000</v>
      </c>
      <c r="F48" s="81"/>
    </row>
    <row r="49" spans="1:6" ht="15">
      <c r="A49" s="85"/>
      <c r="B49" s="2" t="s">
        <v>1</v>
      </c>
      <c r="C49" s="39" t="s">
        <v>189</v>
      </c>
      <c r="D49" s="39" t="s">
        <v>19</v>
      </c>
      <c r="E49" s="48">
        <v>20000</v>
      </c>
      <c r="F49" s="81"/>
    </row>
    <row r="50" spans="1:6" ht="15">
      <c r="A50" s="85"/>
      <c r="B50" s="2" t="s">
        <v>1</v>
      </c>
      <c r="C50" s="39" t="s">
        <v>190</v>
      </c>
      <c r="D50" s="39" t="s">
        <v>19</v>
      </c>
      <c r="E50" s="48">
        <v>10000</v>
      </c>
      <c r="F50" s="81"/>
    </row>
    <row r="51" spans="1:6" ht="15">
      <c r="A51" s="85"/>
      <c r="B51" s="2" t="s">
        <v>1</v>
      </c>
      <c r="C51" s="39" t="s">
        <v>191</v>
      </c>
      <c r="D51" s="39" t="s">
        <v>19</v>
      </c>
      <c r="E51" s="48">
        <v>10000</v>
      </c>
      <c r="F51" s="81"/>
    </row>
    <row r="52" spans="1:9" ht="24">
      <c r="A52" s="40" t="s">
        <v>20</v>
      </c>
      <c r="B52" s="42" t="s">
        <v>1</v>
      </c>
      <c r="C52" s="40" t="s">
        <v>194</v>
      </c>
      <c r="D52" s="40" t="s">
        <v>19</v>
      </c>
      <c r="E52" s="49"/>
      <c r="F52" s="82">
        <v>650000</v>
      </c>
      <c r="I52" s="84"/>
    </row>
    <row r="53" spans="1:6" ht="15">
      <c r="A53" s="86" t="s">
        <v>331</v>
      </c>
      <c r="B53" s="87"/>
      <c r="C53" s="87"/>
      <c r="D53" s="88"/>
      <c r="E53" s="50">
        <f>SUM(E31:E51)</f>
        <v>630000</v>
      </c>
      <c r="F53" s="81"/>
    </row>
    <row r="54" spans="1:6" ht="15">
      <c r="A54" s="89" t="s">
        <v>333</v>
      </c>
      <c r="B54" s="89"/>
      <c r="C54" s="89"/>
      <c r="D54" s="89"/>
      <c r="E54" s="52">
        <f>E53+E29</f>
        <v>1220096</v>
      </c>
      <c r="F54" s="81"/>
    </row>
    <row r="55" spans="1:6" ht="16.5" customHeight="1">
      <c r="A55" s="1" t="s">
        <v>255</v>
      </c>
      <c r="B55" s="1" t="s">
        <v>0</v>
      </c>
      <c r="C55" s="1" t="s">
        <v>256</v>
      </c>
      <c r="D55" s="1" t="s">
        <v>257</v>
      </c>
      <c r="E55" s="38" t="s">
        <v>258</v>
      </c>
      <c r="F55" s="81"/>
    </row>
    <row r="56" spans="1:6" ht="15">
      <c r="A56" s="85" t="s">
        <v>32</v>
      </c>
      <c r="B56" s="2" t="s">
        <v>1</v>
      </c>
      <c r="C56" s="39" t="s">
        <v>153</v>
      </c>
      <c r="D56" s="39" t="s">
        <v>19</v>
      </c>
      <c r="E56" s="48">
        <v>20000</v>
      </c>
      <c r="F56" s="81"/>
    </row>
    <row r="57" spans="1:6" ht="15">
      <c r="A57" s="85"/>
      <c r="B57" s="2" t="s">
        <v>1</v>
      </c>
      <c r="C57" s="39" t="s">
        <v>154</v>
      </c>
      <c r="D57" s="39" t="s">
        <v>19</v>
      </c>
      <c r="E57" s="48">
        <v>10000</v>
      </c>
      <c r="F57" s="81"/>
    </row>
    <row r="58" spans="1:6" ht="15">
      <c r="A58" s="85"/>
      <c r="B58" s="2" t="s">
        <v>1</v>
      </c>
      <c r="C58" s="39" t="s">
        <v>173</v>
      </c>
      <c r="D58" s="39" t="s">
        <v>19</v>
      </c>
      <c r="E58" s="48">
        <v>20000</v>
      </c>
      <c r="F58" s="81"/>
    </row>
    <row r="59" spans="1:6" ht="15">
      <c r="A59" s="85" t="s">
        <v>33</v>
      </c>
      <c r="B59" s="2" t="s">
        <v>1</v>
      </c>
      <c r="C59" s="39" t="s">
        <v>178</v>
      </c>
      <c r="D59" s="39" t="s">
        <v>19</v>
      </c>
      <c r="E59" s="48">
        <v>20000</v>
      </c>
      <c r="F59" s="81"/>
    </row>
    <row r="60" spans="1:6" ht="15">
      <c r="A60" s="85"/>
      <c r="B60" s="2" t="s">
        <v>1</v>
      </c>
      <c r="C60" s="39" t="s">
        <v>187</v>
      </c>
      <c r="D60" s="39" t="s">
        <v>19</v>
      </c>
      <c r="E60" s="48">
        <v>10000</v>
      </c>
      <c r="F60" s="81"/>
    </row>
    <row r="61" spans="1:6" ht="15">
      <c r="A61" s="85" t="s">
        <v>34</v>
      </c>
      <c r="B61" s="2" t="s">
        <v>1</v>
      </c>
      <c r="C61" s="39" t="s">
        <v>174</v>
      </c>
      <c r="D61" s="39" t="s">
        <v>19</v>
      </c>
      <c r="E61" s="48">
        <v>20000</v>
      </c>
      <c r="F61" s="81"/>
    </row>
    <row r="62" spans="1:6" ht="15">
      <c r="A62" s="85"/>
      <c r="B62" s="2" t="s">
        <v>1</v>
      </c>
      <c r="C62" s="39" t="s">
        <v>175</v>
      </c>
      <c r="D62" s="39" t="s">
        <v>19</v>
      </c>
      <c r="E62" s="48">
        <v>10000</v>
      </c>
      <c r="F62" s="81"/>
    </row>
    <row r="63" spans="1:6" ht="15">
      <c r="A63" s="85"/>
      <c r="B63" s="2" t="s">
        <v>1</v>
      </c>
      <c r="C63" s="39" t="s">
        <v>177</v>
      </c>
      <c r="D63" s="39" t="s">
        <v>19</v>
      </c>
      <c r="E63" s="48">
        <v>10000</v>
      </c>
      <c r="F63" s="81"/>
    </row>
    <row r="64" spans="1:6" ht="15">
      <c r="A64" s="39" t="s">
        <v>35</v>
      </c>
      <c r="B64" s="2" t="s">
        <v>1</v>
      </c>
      <c r="C64" s="39" t="s">
        <v>179</v>
      </c>
      <c r="D64" s="39" t="s">
        <v>19</v>
      </c>
      <c r="E64" s="48">
        <v>40000</v>
      </c>
      <c r="F64" s="81"/>
    </row>
    <row r="65" spans="1:6" ht="24">
      <c r="A65" s="41" t="s">
        <v>36</v>
      </c>
      <c r="B65" s="2" t="s">
        <v>1</v>
      </c>
      <c r="C65" s="41" t="s">
        <v>195</v>
      </c>
      <c r="D65" s="57" t="s">
        <v>37</v>
      </c>
      <c r="E65" s="51">
        <v>5750000</v>
      </c>
      <c r="F65" s="81"/>
    </row>
    <row r="66" spans="1:6" ht="15">
      <c r="A66" s="39" t="s">
        <v>38</v>
      </c>
      <c r="B66" s="2" t="s">
        <v>1</v>
      </c>
      <c r="C66" s="39" t="s">
        <v>180</v>
      </c>
      <c r="D66" s="39" t="s">
        <v>19</v>
      </c>
      <c r="E66" s="48">
        <v>5000</v>
      </c>
      <c r="F66" s="81"/>
    </row>
    <row r="67" spans="1:6" ht="15">
      <c r="A67" s="85" t="s">
        <v>39</v>
      </c>
      <c r="B67" s="2" t="s">
        <v>1</v>
      </c>
      <c r="C67" s="39" t="s">
        <v>181</v>
      </c>
      <c r="D67" s="39" t="s">
        <v>19</v>
      </c>
      <c r="E67" s="48">
        <v>10000</v>
      </c>
      <c r="F67" s="81"/>
    </row>
    <row r="68" spans="1:6" ht="15">
      <c r="A68" s="85"/>
      <c r="B68" s="2" t="s">
        <v>1</v>
      </c>
      <c r="C68" s="39" t="s">
        <v>182</v>
      </c>
      <c r="D68" s="39" t="s">
        <v>19</v>
      </c>
      <c r="E68" s="48">
        <v>20000</v>
      </c>
      <c r="F68" s="81"/>
    </row>
    <row r="69" spans="1:6" ht="15">
      <c r="A69" s="85" t="s">
        <v>40</v>
      </c>
      <c r="B69" s="2" t="s">
        <v>1</v>
      </c>
      <c r="C69" s="39" t="s">
        <v>183</v>
      </c>
      <c r="D69" s="39" t="s">
        <v>19</v>
      </c>
      <c r="E69" s="48">
        <v>10000</v>
      </c>
      <c r="F69" s="81"/>
    </row>
    <row r="70" spans="1:6" ht="15">
      <c r="A70" s="85"/>
      <c r="B70" s="2" t="s">
        <v>1</v>
      </c>
      <c r="C70" s="39" t="s">
        <v>188</v>
      </c>
      <c r="D70" s="39" t="s">
        <v>19</v>
      </c>
      <c r="E70" s="48">
        <v>20000</v>
      </c>
      <c r="F70" s="81"/>
    </row>
    <row r="71" spans="1:6" ht="15">
      <c r="A71" s="85"/>
      <c r="B71" s="2" t="s">
        <v>1</v>
      </c>
      <c r="C71" s="39" t="s">
        <v>189</v>
      </c>
      <c r="D71" s="39" t="s">
        <v>19</v>
      </c>
      <c r="E71" s="48">
        <v>20000</v>
      </c>
      <c r="F71" s="81"/>
    </row>
    <row r="72" spans="1:6" ht="15">
      <c r="A72" s="85"/>
      <c r="B72" s="2" t="s">
        <v>1</v>
      </c>
      <c r="C72" s="39" t="s">
        <v>190</v>
      </c>
      <c r="D72" s="39" t="s">
        <v>19</v>
      </c>
      <c r="E72" s="48">
        <v>10000</v>
      </c>
      <c r="F72" s="81"/>
    </row>
    <row r="73" spans="1:6" ht="15">
      <c r="A73" s="85"/>
      <c r="B73" s="2" t="s">
        <v>1</v>
      </c>
      <c r="C73" s="39" t="s">
        <v>191</v>
      </c>
      <c r="D73" s="39" t="s">
        <v>19</v>
      </c>
      <c r="E73" s="48">
        <v>10000</v>
      </c>
      <c r="F73" s="81"/>
    </row>
    <row r="74" spans="1:6" ht="15">
      <c r="A74" s="85"/>
      <c r="B74" s="2" t="s">
        <v>1</v>
      </c>
      <c r="C74" s="39" t="s">
        <v>192</v>
      </c>
      <c r="D74" s="39" t="s">
        <v>19</v>
      </c>
      <c r="E74" s="48">
        <v>500000</v>
      </c>
      <c r="F74" s="81"/>
    </row>
    <row r="75" spans="1:6" ht="15">
      <c r="A75" s="39" t="s">
        <v>41</v>
      </c>
      <c r="B75" s="2" t="s">
        <v>1</v>
      </c>
      <c r="C75" s="39" t="s">
        <v>184</v>
      </c>
      <c r="D75" s="39" t="s">
        <v>19</v>
      </c>
      <c r="E75" s="48">
        <v>300000</v>
      </c>
      <c r="F75" s="81"/>
    </row>
    <row r="76" spans="1:6" ht="16.5" customHeight="1">
      <c r="A76" s="86" t="s">
        <v>331</v>
      </c>
      <c r="B76" s="87"/>
      <c r="C76" s="87"/>
      <c r="D76" s="88"/>
      <c r="E76" s="43">
        <f>SUM(E56:E75)</f>
        <v>6815000</v>
      </c>
      <c r="F76" s="81"/>
    </row>
    <row r="77" spans="1:6" ht="15">
      <c r="A77" s="89" t="s">
        <v>333</v>
      </c>
      <c r="B77" s="89"/>
      <c r="C77" s="89"/>
      <c r="D77" s="89"/>
      <c r="E77" s="52">
        <f>E76+E54</f>
        <v>8035096</v>
      </c>
      <c r="F77" s="81"/>
    </row>
    <row r="78" spans="1:6" ht="15">
      <c r="A78" s="1" t="s">
        <v>255</v>
      </c>
      <c r="B78" s="1" t="s">
        <v>0</v>
      </c>
      <c r="C78" s="1" t="s">
        <v>256</v>
      </c>
      <c r="D78" s="1" t="s">
        <v>257</v>
      </c>
      <c r="E78" s="38" t="s">
        <v>258</v>
      </c>
      <c r="F78" s="81"/>
    </row>
    <row r="79" spans="1:6" ht="15">
      <c r="A79" s="39" t="s">
        <v>42</v>
      </c>
      <c r="B79" s="2" t="s">
        <v>1</v>
      </c>
      <c r="C79" s="41" t="s">
        <v>153</v>
      </c>
      <c r="D79" s="41" t="s">
        <v>37</v>
      </c>
      <c r="E79" s="51">
        <v>20000</v>
      </c>
      <c r="F79" s="81"/>
    </row>
    <row r="80" spans="1:6" ht="15">
      <c r="A80" s="39"/>
      <c r="B80" s="2" t="s">
        <v>1</v>
      </c>
      <c r="C80" s="41" t="s">
        <v>185</v>
      </c>
      <c r="D80" s="41" t="s">
        <v>19</v>
      </c>
      <c r="E80" s="51">
        <v>5000</v>
      </c>
      <c r="F80" s="81"/>
    </row>
    <row r="81" spans="1:6" ht="15">
      <c r="A81" s="39"/>
      <c r="B81" s="2" t="s">
        <v>1</v>
      </c>
      <c r="C81" s="41" t="s">
        <v>154</v>
      </c>
      <c r="D81" s="41" t="s">
        <v>37</v>
      </c>
      <c r="E81" s="51">
        <v>10000</v>
      </c>
      <c r="F81" s="81"/>
    </row>
    <row r="82" spans="1:6" ht="15">
      <c r="A82" s="39"/>
      <c r="B82" s="2" t="s">
        <v>1</v>
      </c>
      <c r="C82" s="41" t="s">
        <v>173</v>
      </c>
      <c r="D82" s="41" t="s">
        <v>37</v>
      </c>
      <c r="E82" s="51">
        <v>20000</v>
      </c>
      <c r="F82" s="81"/>
    </row>
    <row r="83" spans="1:6" ht="15">
      <c r="A83" s="39" t="s">
        <v>43</v>
      </c>
      <c r="B83" s="2" t="s">
        <v>1</v>
      </c>
      <c r="C83" s="41" t="s">
        <v>178</v>
      </c>
      <c r="D83" s="41" t="s">
        <v>37</v>
      </c>
      <c r="E83" s="51">
        <v>20000</v>
      </c>
      <c r="F83" s="81"/>
    </row>
    <row r="84" spans="1:6" ht="15">
      <c r="A84" s="39"/>
      <c r="B84" s="2" t="s">
        <v>1</v>
      </c>
      <c r="C84" s="41" t="s">
        <v>187</v>
      </c>
      <c r="D84" s="41" t="s">
        <v>19</v>
      </c>
      <c r="E84" s="51">
        <v>40000</v>
      </c>
      <c r="F84" s="81"/>
    </row>
    <row r="85" spans="1:6" ht="15">
      <c r="A85" s="39"/>
      <c r="B85" s="2" t="s">
        <v>1</v>
      </c>
      <c r="C85" s="41" t="s">
        <v>196</v>
      </c>
      <c r="D85" s="41" t="s">
        <v>19</v>
      </c>
      <c r="E85" s="51">
        <v>50000</v>
      </c>
      <c r="F85" s="81"/>
    </row>
    <row r="86" spans="1:6" ht="15">
      <c r="A86" s="39" t="s">
        <v>44</v>
      </c>
      <c r="B86" s="2" t="s">
        <v>1</v>
      </c>
      <c r="C86" s="41" t="s">
        <v>174</v>
      </c>
      <c r="D86" s="41" t="s">
        <v>37</v>
      </c>
      <c r="E86" s="51">
        <v>20000</v>
      </c>
      <c r="F86" s="81"/>
    </row>
    <row r="87" spans="1:6" ht="15">
      <c r="A87" s="39"/>
      <c r="B87" s="2" t="s">
        <v>1</v>
      </c>
      <c r="C87" s="41" t="s">
        <v>175</v>
      </c>
      <c r="D87" s="41" t="s">
        <v>19</v>
      </c>
      <c r="E87" s="51">
        <v>10000</v>
      </c>
      <c r="F87" s="81"/>
    </row>
    <row r="88" spans="1:6" ht="15">
      <c r="A88" s="39"/>
      <c r="B88" s="2" t="s">
        <v>1</v>
      </c>
      <c r="C88" s="41" t="s">
        <v>177</v>
      </c>
      <c r="D88" s="41" t="s">
        <v>19</v>
      </c>
      <c r="E88" s="51">
        <v>10000</v>
      </c>
      <c r="F88" s="81"/>
    </row>
    <row r="89" spans="1:6" ht="15">
      <c r="A89" s="39" t="s">
        <v>45</v>
      </c>
      <c r="B89" s="2" t="s">
        <v>1</v>
      </c>
      <c r="C89" s="41" t="s">
        <v>196</v>
      </c>
      <c r="D89" s="41" t="s">
        <v>19</v>
      </c>
      <c r="E89" s="51">
        <v>30000</v>
      </c>
      <c r="F89" s="81"/>
    </row>
    <row r="90" spans="1:6" ht="15">
      <c r="A90" s="39" t="s">
        <v>46</v>
      </c>
      <c r="B90" s="2" t="s">
        <v>1</v>
      </c>
      <c r="C90" s="41" t="s">
        <v>179</v>
      </c>
      <c r="D90" s="41" t="s">
        <v>19</v>
      </c>
      <c r="E90" s="51">
        <v>40000</v>
      </c>
      <c r="F90" s="81"/>
    </row>
    <row r="91" spans="1:6" ht="15">
      <c r="A91" s="39"/>
      <c r="B91" s="2" t="s">
        <v>1</v>
      </c>
      <c r="C91" s="41" t="s">
        <v>197</v>
      </c>
      <c r="D91" s="41" t="s">
        <v>19</v>
      </c>
      <c r="E91" s="51">
        <v>30000</v>
      </c>
      <c r="F91" s="81"/>
    </row>
    <row r="92" spans="1:6" ht="15">
      <c r="A92" s="39" t="s">
        <v>47</v>
      </c>
      <c r="B92" s="2" t="s">
        <v>1</v>
      </c>
      <c r="C92" s="41" t="s">
        <v>180</v>
      </c>
      <c r="D92" s="41" t="s">
        <v>19</v>
      </c>
      <c r="E92" s="51">
        <v>5000</v>
      </c>
      <c r="F92" s="81"/>
    </row>
    <row r="93" spans="1:6" ht="15">
      <c r="A93" s="39" t="s">
        <v>48</v>
      </c>
      <c r="B93" s="2" t="s">
        <v>1</v>
      </c>
      <c r="C93" s="41" t="s">
        <v>181</v>
      </c>
      <c r="D93" s="41" t="s">
        <v>19</v>
      </c>
      <c r="E93" s="51">
        <v>10000</v>
      </c>
      <c r="F93" s="81"/>
    </row>
    <row r="94" spans="1:6" ht="15">
      <c r="A94" s="39" t="s">
        <v>49</v>
      </c>
      <c r="B94" s="2" t="s">
        <v>1</v>
      </c>
      <c r="C94" s="41" t="s">
        <v>198</v>
      </c>
      <c r="D94" s="41" t="s">
        <v>19</v>
      </c>
      <c r="E94" s="51">
        <v>30000</v>
      </c>
      <c r="F94" s="81"/>
    </row>
    <row r="95" spans="1:6" ht="15">
      <c r="A95" s="39" t="s">
        <v>50</v>
      </c>
      <c r="B95" s="2" t="s">
        <v>1</v>
      </c>
      <c r="C95" s="41" t="s">
        <v>188</v>
      </c>
      <c r="D95" s="41" t="s">
        <v>37</v>
      </c>
      <c r="E95" s="51">
        <v>20000</v>
      </c>
      <c r="F95" s="81"/>
    </row>
    <row r="96" spans="1:6" ht="15">
      <c r="A96" s="39"/>
      <c r="B96" s="2" t="s">
        <v>1</v>
      </c>
      <c r="C96" s="57" t="s">
        <v>199</v>
      </c>
      <c r="D96" s="41" t="s">
        <v>19</v>
      </c>
      <c r="E96" s="51">
        <v>10000</v>
      </c>
      <c r="F96" s="81"/>
    </row>
    <row r="97" spans="1:6" ht="15">
      <c r="A97" s="39"/>
      <c r="B97" s="2" t="s">
        <v>1</v>
      </c>
      <c r="C97" s="41" t="s">
        <v>182</v>
      </c>
      <c r="D97" s="41" t="s">
        <v>37</v>
      </c>
      <c r="E97" s="51">
        <v>20000</v>
      </c>
      <c r="F97" s="81"/>
    </row>
    <row r="98" spans="1:6" ht="15">
      <c r="A98" s="39"/>
      <c r="B98" s="2" t="s">
        <v>1</v>
      </c>
      <c r="C98" s="41" t="s">
        <v>200</v>
      </c>
      <c r="D98" s="41" t="s">
        <v>37</v>
      </c>
      <c r="E98" s="51">
        <v>30000</v>
      </c>
      <c r="F98" s="81"/>
    </row>
    <row r="99" spans="1:6" ht="15">
      <c r="A99" s="39"/>
      <c r="B99" s="2" t="s">
        <v>1</v>
      </c>
      <c r="C99" s="41" t="s">
        <v>185</v>
      </c>
      <c r="D99" s="41" t="s">
        <v>19</v>
      </c>
      <c r="E99" s="51">
        <v>30000</v>
      </c>
      <c r="F99" s="81"/>
    </row>
    <row r="100" spans="1:6" ht="15">
      <c r="A100" s="39"/>
      <c r="B100" s="2" t="s">
        <v>1</v>
      </c>
      <c r="C100" s="41" t="s">
        <v>201</v>
      </c>
      <c r="D100" s="41" t="s">
        <v>19</v>
      </c>
      <c r="E100" s="51">
        <v>30000</v>
      </c>
      <c r="F100" s="81"/>
    </row>
    <row r="101" spans="1:6" ht="15">
      <c r="A101" s="39"/>
      <c r="B101" s="2" t="s">
        <v>1</v>
      </c>
      <c r="C101" s="41" t="s">
        <v>203</v>
      </c>
      <c r="D101" s="41" t="s">
        <v>19</v>
      </c>
      <c r="E101" s="51">
        <v>30000</v>
      </c>
      <c r="F101" s="81"/>
    </row>
    <row r="102" spans="1:6" ht="15">
      <c r="A102" s="39"/>
      <c r="B102" s="2" t="s">
        <v>1</v>
      </c>
      <c r="C102" s="41" t="s">
        <v>202</v>
      </c>
      <c r="D102" s="41" t="s">
        <v>37</v>
      </c>
      <c r="E102" s="51">
        <v>10000</v>
      </c>
      <c r="F102" s="81"/>
    </row>
    <row r="103" spans="1:6" ht="15">
      <c r="A103" s="39" t="s">
        <v>51</v>
      </c>
      <c r="B103" s="2" t="s">
        <v>1</v>
      </c>
      <c r="C103" s="41" t="s">
        <v>183</v>
      </c>
      <c r="D103" s="41" t="s">
        <v>37</v>
      </c>
      <c r="E103" s="51">
        <v>10000</v>
      </c>
      <c r="F103" s="81"/>
    </row>
    <row r="104" spans="1:6" ht="15">
      <c r="A104" s="58"/>
      <c r="B104" s="2" t="s">
        <v>1</v>
      </c>
      <c r="C104" s="41" t="s">
        <v>189</v>
      </c>
      <c r="D104" s="41" t="s">
        <v>37</v>
      </c>
      <c r="E104" s="51">
        <v>20000</v>
      </c>
      <c r="F104" s="81"/>
    </row>
    <row r="105" spans="1:6" ht="15">
      <c r="A105" s="58"/>
      <c r="B105" s="2" t="s">
        <v>1</v>
      </c>
      <c r="C105" s="41" t="s">
        <v>204</v>
      </c>
      <c r="D105" s="41" t="s">
        <v>19</v>
      </c>
      <c r="E105" s="51">
        <v>30000</v>
      </c>
      <c r="F105" s="81"/>
    </row>
    <row r="106" spans="1:6" ht="15">
      <c r="A106" s="39" t="s">
        <v>52</v>
      </c>
      <c r="B106" s="2" t="s">
        <v>1</v>
      </c>
      <c r="C106" s="41" t="s">
        <v>53</v>
      </c>
      <c r="D106" s="41" t="s">
        <v>19</v>
      </c>
      <c r="E106" s="51">
        <v>11303</v>
      </c>
      <c r="F106" s="81"/>
    </row>
    <row r="107" spans="1:6" ht="15">
      <c r="A107" s="58"/>
      <c r="B107" s="2" t="s">
        <v>1</v>
      </c>
      <c r="C107" s="41" t="s">
        <v>174</v>
      </c>
      <c r="D107" s="41" t="s">
        <v>19</v>
      </c>
      <c r="E107" s="51">
        <v>30000</v>
      </c>
      <c r="F107" s="81"/>
    </row>
    <row r="108" spans="1:6" ht="15">
      <c r="A108" s="58"/>
      <c r="B108" s="2" t="s">
        <v>1</v>
      </c>
      <c r="C108" s="39" t="s">
        <v>205</v>
      </c>
      <c r="D108" s="39" t="s">
        <v>19</v>
      </c>
      <c r="E108" s="48">
        <v>30000</v>
      </c>
      <c r="F108" s="81"/>
    </row>
    <row r="109" spans="1:6" ht="15">
      <c r="A109" s="86" t="s">
        <v>332</v>
      </c>
      <c r="B109" s="87"/>
      <c r="C109" s="87"/>
      <c r="D109" s="88"/>
      <c r="E109" s="59">
        <f>SUM(E79:E108)</f>
        <v>661303</v>
      </c>
      <c r="F109" s="81"/>
    </row>
    <row r="110" spans="1:6" ht="15">
      <c r="A110" s="89" t="s">
        <v>333</v>
      </c>
      <c r="B110" s="89"/>
      <c r="C110" s="89"/>
      <c r="D110" s="89"/>
      <c r="E110" s="60">
        <f>E109+E77</f>
        <v>8696399</v>
      </c>
      <c r="F110" s="81"/>
    </row>
    <row r="111" spans="1:6" ht="15">
      <c r="A111" s="1" t="s">
        <v>255</v>
      </c>
      <c r="B111" s="1" t="s">
        <v>0</v>
      </c>
      <c r="C111" s="1" t="s">
        <v>256</v>
      </c>
      <c r="D111" s="1" t="s">
        <v>257</v>
      </c>
      <c r="E111" s="38" t="s">
        <v>258</v>
      </c>
      <c r="F111" s="81"/>
    </row>
    <row r="112" spans="1:6" ht="15">
      <c r="A112" s="39" t="s">
        <v>56</v>
      </c>
      <c r="B112" s="2" t="s">
        <v>1</v>
      </c>
      <c r="C112" s="39" t="s">
        <v>184</v>
      </c>
      <c r="D112" s="39" t="s">
        <v>19</v>
      </c>
      <c r="E112" s="48">
        <v>300000</v>
      </c>
      <c r="F112" s="81"/>
    </row>
    <row r="113" spans="1:6" ht="15">
      <c r="A113" s="41" t="s">
        <v>57</v>
      </c>
      <c r="B113" s="2" t="s">
        <v>1</v>
      </c>
      <c r="C113" s="41" t="s">
        <v>153</v>
      </c>
      <c r="D113" s="41" t="s">
        <v>37</v>
      </c>
      <c r="E113" s="51">
        <v>20000</v>
      </c>
      <c r="F113" s="81"/>
    </row>
    <row r="114" spans="1:6" ht="15">
      <c r="A114" s="61"/>
      <c r="B114" s="2" t="s">
        <v>1</v>
      </c>
      <c r="C114" s="41" t="s">
        <v>154</v>
      </c>
      <c r="D114" s="41" t="s">
        <v>37</v>
      </c>
      <c r="E114" s="51">
        <v>10000</v>
      </c>
      <c r="F114" s="81"/>
    </row>
    <row r="115" spans="1:6" ht="15">
      <c r="A115" s="61"/>
      <c r="B115" s="2" t="s">
        <v>1</v>
      </c>
      <c r="C115" s="41" t="s">
        <v>173</v>
      </c>
      <c r="D115" s="41" t="s">
        <v>37</v>
      </c>
      <c r="E115" s="51">
        <v>20000</v>
      </c>
      <c r="F115" s="81"/>
    </row>
    <row r="116" spans="1:6" ht="15">
      <c r="A116" s="41" t="s">
        <v>58</v>
      </c>
      <c r="B116" s="2" t="s">
        <v>1</v>
      </c>
      <c r="C116" s="41" t="s">
        <v>206</v>
      </c>
      <c r="D116" s="41" t="s">
        <v>19</v>
      </c>
      <c r="E116" s="51">
        <v>30000</v>
      </c>
      <c r="F116" s="81"/>
    </row>
    <row r="117" spans="1:6" ht="15">
      <c r="A117" s="41" t="s">
        <v>59</v>
      </c>
      <c r="B117" s="2" t="s">
        <v>1</v>
      </c>
      <c r="C117" s="41" t="s">
        <v>185</v>
      </c>
      <c r="D117" s="41" t="s">
        <v>19</v>
      </c>
      <c r="E117" s="51">
        <v>5000</v>
      </c>
      <c r="F117" s="81"/>
    </row>
    <row r="118" spans="1:6" ht="15">
      <c r="A118" s="61"/>
      <c r="B118" s="2" t="s">
        <v>1</v>
      </c>
      <c r="C118" s="41" t="s">
        <v>174</v>
      </c>
      <c r="D118" s="41" t="s">
        <v>37</v>
      </c>
      <c r="E118" s="51">
        <v>20000</v>
      </c>
      <c r="F118" s="81"/>
    </row>
    <row r="119" spans="1:6" ht="15">
      <c r="A119" s="61"/>
      <c r="B119" s="2" t="s">
        <v>1</v>
      </c>
      <c r="C119" s="41" t="s">
        <v>175</v>
      </c>
      <c r="D119" s="41" t="s">
        <v>19</v>
      </c>
      <c r="E119" s="51">
        <v>10000</v>
      </c>
      <c r="F119" s="81"/>
    </row>
    <row r="120" spans="1:6" ht="15">
      <c r="A120" s="61"/>
      <c r="B120" s="2" t="s">
        <v>1</v>
      </c>
      <c r="C120" s="41" t="s">
        <v>177</v>
      </c>
      <c r="D120" s="41" t="s">
        <v>19</v>
      </c>
      <c r="E120" s="51">
        <v>10000</v>
      </c>
      <c r="F120" s="81"/>
    </row>
    <row r="121" spans="1:6" ht="15">
      <c r="A121" s="61"/>
      <c r="B121" s="2" t="s">
        <v>1</v>
      </c>
      <c r="C121" s="41" t="s">
        <v>207</v>
      </c>
      <c r="D121" s="41" t="s">
        <v>19</v>
      </c>
      <c r="E121" s="51">
        <v>30000</v>
      </c>
      <c r="F121" s="81"/>
    </row>
    <row r="122" spans="1:6" ht="15">
      <c r="A122" s="41" t="s">
        <v>60</v>
      </c>
      <c r="B122" s="2" t="s">
        <v>1</v>
      </c>
      <c r="C122" s="41" t="s">
        <v>178</v>
      </c>
      <c r="D122" s="41" t="s">
        <v>37</v>
      </c>
      <c r="E122" s="51">
        <v>10000</v>
      </c>
      <c r="F122" s="81"/>
    </row>
    <row r="123" spans="1:6" ht="15">
      <c r="A123" s="61"/>
      <c r="B123" s="2" t="s">
        <v>1</v>
      </c>
      <c r="C123" s="41" t="s">
        <v>187</v>
      </c>
      <c r="D123" s="41" t="s">
        <v>19</v>
      </c>
      <c r="E123" s="51">
        <v>20000</v>
      </c>
      <c r="F123" s="81"/>
    </row>
    <row r="124" spans="1:6" ht="15">
      <c r="A124" s="41" t="s">
        <v>61</v>
      </c>
      <c r="B124" s="2" t="s">
        <v>1</v>
      </c>
      <c r="C124" s="41" t="s">
        <v>179</v>
      </c>
      <c r="D124" s="41" t="s">
        <v>19</v>
      </c>
      <c r="E124" s="51">
        <v>40000</v>
      </c>
      <c r="F124" s="81"/>
    </row>
    <row r="125" spans="1:6" ht="15">
      <c r="A125" s="61"/>
      <c r="B125" s="2" t="s">
        <v>1</v>
      </c>
      <c r="C125" s="41" t="s">
        <v>208</v>
      </c>
      <c r="D125" s="41" t="s">
        <v>19</v>
      </c>
      <c r="E125" s="51">
        <v>30000</v>
      </c>
      <c r="F125" s="81"/>
    </row>
    <row r="126" spans="1:6" ht="15">
      <c r="A126" s="41" t="s">
        <v>62</v>
      </c>
      <c r="B126" s="2" t="s">
        <v>1</v>
      </c>
      <c r="C126" s="41" t="s">
        <v>180</v>
      </c>
      <c r="D126" s="41" t="s">
        <v>19</v>
      </c>
      <c r="E126" s="51">
        <v>5000</v>
      </c>
      <c r="F126" s="81"/>
    </row>
    <row r="127" spans="1:6" ht="15">
      <c r="A127" s="41" t="s">
        <v>63</v>
      </c>
      <c r="B127" s="2" t="s">
        <v>1</v>
      </c>
      <c r="C127" s="41" t="s">
        <v>181</v>
      </c>
      <c r="D127" s="41" t="s">
        <v>19</v>
      </c>
      <c r="E127" s="51">
        <v>10000</v>
      </c>
      <c r="F127" s="81"/>
    </row>
    <row r="128" spans="1:6" ht="15">
      <c r="A128" s="41" t="s">
        <v>64</v>
      </c>
      <c r="B128" s="2" t="s">
        <v>1</v>
      </c>
      <c r="C128" s="41" t="s">
        <v>188</v>
      </c>
      <c r="D128" s="41" t="s">
        <v>37</v>
      </c>
      <c r="E128" s="51">
        <v>20000</v>
      </c>
      <c r="F128" s="81"/>
    </row>
    <row r="129" spans="1:6" ht="15">
      <c r="A129" s="61"/>
      <c r="B129" s="2" t="s">
        <v>1</v>
      </c>
      <c r="C129" s="41" t="s">
        <v>190</v>
      </c>
      <c r="D129" s="41" t="s">
        <v>19</v>
      </c>
      <c r="E129" s="51">
        <v>10000</v>
      </c>
      <c r="F129" s="81"/>
    </row>
    <row r="130" spans="1:6" ht="15">
      <c r="A130" s="61"/>
      <c r="B130" s="2" t="s">
        <v>1</v>
      </c>
      <c r="C130" s="41" t="s">
        <v>191</v>
      </c>
      <c r="D130" s="41" t="s">
        <v>37</v>
      </c>
      <c r="E130" s="51">
        <v>10000</v>
      </c>
      <c r="F130" s="81"/>
    </row>
    <row r="131" spans="1:6" ht="15">
      <c r="A131" s="61"/>
      <c r="B131" s="2" t="s">
        <v>1</v>
      </c>
      <c r="C131" s="41" t="s">
        <v>182</v>
      </c>
      <c r="D131" s="41" t="s">
        <v>37</v>
      </c>
      <c r="E131" s="51">
        <v>20000</v>
      </c>
      <c r="F131" s="81"/>
    </row>
    <row r="132" spans="1:6" ht="15">
      <c r="A132" s="61"/>
      <c r="B132" s="2" t="s">
        <v>1</v>
      </c>
      <c r="C132" s="41" t="s">
        <v>184</v>
      </c>
      <c r="D132" s="41" t="s">
        <v>19</v>
      </c>
      <c r="E132" s="51">
        <v>300000</v>
      </c>
      <c r="F132" s="81"/>
    </row>
    <row r="133" spans="1:6" ht="15">
      <c r="A133" s="41" t="s">
        <v>65</v>
      </c>
      <c r="B133" s="2" t="s">
        <v>1</v>
      </c>
      <c r="C133" s="41" t="s">
        <v>183</v>
      </c>
      <c r="D133" s="41" t="s">
        <v>37</v>
      </c>
      <c r="E133" s="51">
        <v>10000</v>
      </c>
      <c r="F133" s="81"/>
    </row>
    <row r="134" spans="1:6" ht="15">
      <c r="A134" s="61"/>
      <c r="B134" s="2" t="s">
        <v>1</v>
      </c>
      <c r="C134" s="41" t="s">
        <v>189</v>
      </c>
      <c r="D134" s="41" t="s">
        <v>37</v>
      </c>
      <c r="E134" s="51">
        <v>20000</v>
      </c>
      <c r="F134" s="81"/>
    </row>
    <row r="135" spans="1:6" ht="15">
      <c r="A135" s="39" t="s">
        <v>66</v>
      </c>
      <c r="B135" s="2" t="s">
        <v>1</v>
      </c>
      <c r="C135" s="39" t="s">
        <v>209</v>
      </c>
      <c r="D135" s="39" t="s">
        <v>19</v>
      </c>
      <c r="E135" s="48">
        <v>30000</v>
      </c>
      <c r="F135" s="81"/>
    </row>
    <row r="136" spans="1:6" ht="15">
      <c r="A136" s="86" t="s">
        <v>331</v>
      </c>
      <c r="B136" s="87"/>
      <c r="C136" s="87"/>
      <c r="D136" s="88"/>
      <c r="E136" s="50">
        <f>SUM(E112:E135)</f>
        <v>990000</v>
      </c>
      <c r="F136" s="81"/>
    </row>
    <row r="137" spans="1:6" ht="15">
      <c r="A137" s="89" t="s">
        <v>333</v>
      </c>
      <c r="B137" s="89"/>
      <c r="C137" s="89"/>
      <c r="D137" s="89"/>
      <c r="E137" s="52">
        <f>E136+E110</f>
        <v>9686399</v>
      </c>
      <c r="F137" s="81"/>
    </row>
    <row r="138" spans="1:6" ht="15">
      <c r="A138" s="1" t="s">
        <v>255</v>
      </c>
      <c r="B138" s="1" t="s">
        <v>0</v>
      </c>
      <c r="C138" s="1" t="s">
        <v>256</v>
      </c>
      <c r="D138" s="1" t="s">
        <v>257</v>
      </c>
      <c r="E138" s="38" t="s">
        <v>258</v>
      </c>
      <c r="F138" s="81"/>
    </row>
    <row r="139" spans="1:6" ht="15">
      <c r="A139" s="41" t="s">
        <v>67</v>
      </c>
      <c r="B139" s="2" t="s">
        <v>1</v>
      </c>
      <c r="C139" s="41" t="s">
        <v>153</v>
      </c>
      <c r="D139" s="41" t="s">
        <v>68</v>
      </c>
      <c r="E139" s="51">
        <v>20000</v>
      </c>
      <c r="F139" s="81"/>
    </row>
    <row r="140" spans="1:6" ht="15">
      <c r="A140" s="61"/>
      <c r="B140" s="2" t="s">
        <v>1</v>
      </c>
      <c r="C140" s="41" t="s">
        <v>154</v>
      </c>
      <c r="D140" s="41" t="s">
        <v>68</v>
      </c>
      <c r="E140" s="51">
        <v>10000</v>
      </c>
      <c r="F140" s="81"/>
    </row>
    <row r="141" spans="1:6" ht="15">
      <c r="A141" s="61"/>
      <c r="B141" s="2" t="s">
        <v>1</v>
      </c>
      <c r="C141" s="41" t="s">
        <v>173</v>
      </c>
      <c r="D141" s="41" t="s">
        <v>68</v>
      </c>
      <c r="E141" s="51">
        <v>20000</v>
      </c>
      <c r="F141" s="81"/>
    </row>
    <row r="142" spans="1:6" ht="15">
      <c r="A142" s="41" t="s">
        <v>69</v>
      </c>
      <c r="B142" s="2" t="s">
        <v>1</v>
      </c>
      <c r="C142" s="41" t="s">
        <v>178</v>
      </c>
      <c r="D142" s="41" t="s">
        <v>68</v>
      </c>
      <c r="E142" s="51">
        <v>10000</v>
      </c>
      <c r="F142" s="81"/>
    </row>
    <row r="143" spans="1:6" ht="15">
      <c r="A143" s="61"/>
      <c r="B143" s="2" t="s">
        <v>1</v>
      </c>
      <c r="C143" s="41" t="s">
        <v>187</v>
      </c>
      <c r="D143" s="41" t="s">
        <v>70</v>
      </c>
      <c r="E143" s="51">
        <v>20000</v>
      </c>
      <c r="F143" s="81"/>
    </row>
    <row r="144" spans="1:6" ht="15">
      <c r="A144" s="41" t="s">
        <v>71</v>
      </c>
      <c r="B144" s="2" t="s">
        <v>1</v>
      </c>
      <c r="C144" s="41" t="s">
        <v>186</v>
      </c>
      <c r="D144" s="41" t="s">
        <v>68</v>
      </c>
      <c r="E144" s="51">
        <v>10000</v>
      </c>
      <c r="F144" s="81"/>
    </row>
    <row r="145" spans="1:6" ht="15">
      <c r="A145" s="41" t="s">
        <v>72</v>
      </c>
      <c r="B145" s="2" t="s">
        <v>1</v>
      </c>
      <c r="C145" s="41" t="s">
        <v>185</v>
      </c>
      <c r="D145" s="41" t="s">
        <v>70</v>
      </c>
      <c r="E145" s="51">
        <v>5000</v>
      </c>
      <c r="F145" s="81"/>
    </row>
    <row r="146" spans="1:6" ht="15">
      <c r="A146" s="41" t="s">
        <v>73</v>
      </c>
      <c r="B146" s="2" t="s">
        <v>1</v>
      </c>
      <c r="C146" s="41" t="s">
        <v>174</v>
      </c>
      <c r="D146" s="41" t="s">
        <v>68</v>
      </c>
      <c r="E146" s="51">
        <v>20000</v>
      </c>
      <c r="F146" s="81"/>
    </row>
    <row r="147" spans="1:6" ht="15">
      <c r="A147" s="61"/>
      <c r="B147" s="2" t="s">
        <v>1</v>
      </c>
      <c r="C147" s="41" t="s">
        <v>175</v>
      </c>
      <c r="D147" s="41" t="s">
        <v>70</v>
      </c>
      <c r="E147" s="51">
        <v>10000</v>
      </c>
      <c r="F147" s="81"/>
    </row>
    <row r="148" spans="1:6" ht="15">
      <c r="A148" s="61"/>
      <c r="B148" s="2" t="s">
        <v>1</v>
      </c>
      <c r="C148" s="41" t="s">
        <v>177</v>
      </c>
      <c r="D148" s="41" t="s">
        <v>70</v>
      </c>
      <c r="E148" s="51">
        <v>10000</v>
      </c>
      <c r="F148" s="81"/>
    </row>
    <row r="149" spans="1:6" ht="15">
      <c r="A149" s="41" t="s">
        <v>74</v>
      </c>
      <c r="B149" s="2" t="s">
        <v>1</v>
      </c>
      <c r="C149" s="41" t="s">
        <v>210</v>
      </c>
      <c r="D149" s="41" t="s">
        <v>70</v>
      </c>
      <c r="E149" s="51">
        <v>150000</v>
      </c>
      <c r="F149" s="81"/>
    </row>
    <row r="150" spans="1:6" ht="15">
      <c r="A150" s="41" t="s">
        <v>75</v>
      </c>
      <c r="B150" s="2" t="s">
        <v>1</v>
      </c>
      <c r="C150" s="41" t="s">
        <v>179</v>
      </c>
      <c r="D150" s="41" t="s">
        <v>70</v>
      </c>
      <c r="E150" s="51">
        <v>40000</v>
      </c>
      <c r="F150" s="81"/>
    </row>
    <row r="151" spans="1:6" ht="15">
      <c r="A151" s="41" t="s">
        <v>76</v>
      </c>
      <c r="B151" s="2" t="s">
        <v>1</v>
      </c>
      <c r="C151" s="41" t="s">
        <v>180</v>
      </c>
      <c r="D151" s="41" t="s">
        <v>70</v>
      </c>
      <c r="E151" s="51">
        <v>5000</v>
      </c>
      <c r="F151" s="81"/>
    </row>
    <row r="152" spans="1:6" ht="15">
      <c r="A152" s="41" t="s">
        <v>77</v>
      </c>
      <c r="B152" s="2" t="s">
        <v>1</v>
      </c>
      <c r="C152" s="41" t="s">
        <v>178</v>
      </c>
      <c r="D152" s="41" t="s">
        <v>68</v>
      </c>
      <c r="E152" s="51">
        <v>10000</v>
      </c>
      <c r="F152" s="81"/>
    </row>
    <row r="153" spans="1:6" ht="15">
      <c r="A153" s="61"/>
      <c r="B153" s="2" t="s">
        <v>1</v>
      </c>
      <c r="C153" s="41" t="s">
        <v>187</v>
      </c>
      <c r="D153" s="41" t="s">
        <v>70</v>
      </c>
      <c r="E153" s="51">
        <v>20000</v>
      </c>
      <c r="F153" s="81"/>
    </row>
    <row r="154" spans="1:6" ht="15">
      <c r="A154" s="62"/>
      <c r="B154" s="2" t="s">
        <v>1</v>
      </c>
      <c r="C154" s="62" t="s">
        <v>78</v>
      </c>
      <c r="D154" s="41" t="s">
        <v>19</v>
      </c>
      <c r="E154" s="51">
        <v>2492</v>
      </c>
      <c r="F154" s="81"/>
    </row>
    <row r="155" spans="1:6" ht="15">
      <c r="A155" s="41" t="s">
        <v>79</v>
      </c>
      <c r="B155" s="2" t="s">
        <v>1</v>
      </c>
      <c r="C155" s="41" t="s">
        <v>188</v>
      </c>
      <c r="D155" s="41" t="s">
        <v>68</v>
      </c>
      <c r="E155" s="51">
        <v>20000</v>
      </c>
      <c r="F155" s="81"/>
    </row>
    <row r="156" spans="1:6" ht="15">
      <c r="A156" s="61"/>
      <c r="B156" s="2" t="s">
        <v>1</v>
      </c>
      <c r="C156" s="41" t="s">
        <v>190</v>
      </c>
      <c r="D156" s="41" t="s">
        <v>70</v>
      </c>
      <c r="E156" s="51">
        <v>10000</v>
      </c>
      <c r="F156" s="81"/>
    </row>
    <row r="157" spans="1:6" ht="15">
      <c r="A157" s="61"/>
      <c r="B157" s="2" t="s">
        <v>1</v>
      </c>
      <c r="C157" s="41" t="s">
        <v>181</v>
      </c>
      <c r="D157" s="41" t="s">
        <v>70</v>
      </c>
      <c r="E157" s="51">
        <v>10000</v>
      </c>
      <c r="F157" s="81"/>
    </row>
    <row r="158" spans="1:6" ht="15">
      <c r="A158" s="61"/>
      <c r="B158" s="2" t="s">
        <v>1</v>
      </c>
      <c r="C158" s="41" t="s">
        <v>191</v>
      </c>
      <c r="D158" s="41" t="s">
        <v>68</v>
      </c>
      <c r="E158" s="51">
        <v>10000</v>
      </c>
      <c r="F158" s="81"/>
    </row>
    <row r="159" spans="1:6" ht="15">
      <c r="A159" s="61"/>
      <c r="B159" s="2" t="s">
        <v>1</v>
      </c>
      <c r="C159" s="41" t="s">
        <v>182</v>
      </c>
      <c r="D159" s="41" t="s">
        <v>68</v>
      </c>
      <c r="E159" s="51">
        <v>20000</v>
      </c>
      <c r="F159" s="81"/>
    </row>
    <row r="160" spans="1:6" ht="15">
      <c r="A160" s="41" t="s">
        <v>80</v>
      </c>
      <c r="B160" s="2" t="s">
        <v>1</v>
      </c>
      <c r="C160" s="41" t="s">
        <v>183</v>
      </c>
      <c r="D160" s="41" t="s">
        <v>68</v>
      </c>
      <c r="E160" s="51">
        <v>10000</v>
      </c>
      <c r="F160" s="81"/>
    </row>
    <row r="161" spans="1:6" ht="15">
      <c r="A161" s="61"/>
      <c r="B161" s="2" t="s">
        <v>1</v>
      </c>
      <c r="C161" s="41" t="s">
        <v>189</v>
      </c>
      <c r="D161" s="41" t="s">
        <v>68</v>
      </c>
      <c r="E161" s="51">
        <v>20000</v>
      </c>
      <c r="F161" s="81"/>
    </row>
    <row r="162" spans="1:6" ht="15">
      <c r="A162" s="41" t="s">
        <v>81</v>
      </c>
      <c r="B162" s="2" t="s">
        <v>1</v>
      </c>
      <c r="C162" s="41" t="s">
        <v>184</v>
      </c>
      <c r="D162" s="41" t="s">
        <v>70</v>
      </c>
      <c r="E162" s="51">
        <v>300000</v>
      </c>
      <c r="F162" s="81"/>
    </row>
    <row r="163" spans="1:6" ht="15">
      <c r="A163" s="86" t="s">
        <v>331</v>
      </c>
      <c r="B163" s="87"/>
      <c r="C163" s="87"/>
      <c r="D163" s="88"/>
      <c r="E163" s="50">
        <f>SUM(E139:E162)</f>
        <v>762492</v>
      </c>
      <c r="F163" s="81"/>
    </row>
    <row r="164" spans="1:6" ht="15">
      <c r="A164" s="89" t="s">
        <v>333</v>
      </c>
      <c r="B164" s="89"/>
      <c r="C164" s="89"/>
      <c r="D164" s="89"/>
      <c r="E164" s="52">
        <f>E163+E137</f>
        <v>10448891</v>
      </c>
      <c r="F164" s="81"/>
    </row>
    <row r="165" spans="1:6" ht="15">
      <c r="A165" s="1" t="s">
        <v>255</v>
      </c>
      <c r="B165" s="1" t="s">
        <v>0</v>
      </c>
      <c r="C165" s="1" t="s">
        <v>256</v>
      </c>
      <c r="D165" s="1" t="s">
        <v>257</v>
      </c>
      <c r="E165" s="38" t="s">
        <v>258</v>
      </c>
      <c r="F165" s="81"/>
    </row>
    <row r="166" spans="1:6" ht="15">
      <c r="A166" s="41" t="s">
        <v>87</v>
      </c>
      <c r="B166" s="2" t="s">
        <v>1</v>
      </c>
      <c r="C166" s="41" t="s">
        <v>153</v>
      </c>
      <c r="D166" s="41" t="s">
        <v>68</v>
      </c>
      <c r="E166" s="51">
        <v>20000</v>
      </c>
      <c r="F166" s="81"/>
    </row>
    <row r="167" spans="1:6" ht="15">
      <c r="A167" s="61"/>
      <c r="B167" s="2" t="s">
        <v>1</v>
      </c>
      <c r="C167" s="41" t="s">
        <v>154</v>
      </c>
      <c r="D167" s="41" t="s">
        <v>68</v>
      </c>
      <c r="E167" s="51">
        <v>10000</v>
      </c>
      <c r="F167" s="81"/>
    </row>
    <row r="168" spans="1:6" ht="15">
      <c r="A168" s="61"/>
      <c r="B168" s="2" t="s">
        <v>1</v>
      </c>
      <c r="C168" s="41" t="s">
        <v>173</v>
      </c>
      <c r="D168" s="41" t="s">
        <v>68</v>
      </c>
      <c r="E168" s="51">
        <v>20000</v>
      </c>
      <c r="F168" s="81"/>
    </row>
    <row r="169" spans="1:6" ht="15">
      <c r="A169" s="41" t="s">
        <v>88</v>
      </c>
      <c r="B169" s="2" t="s">
        <v>1</v>
      </c>
      <c r="C169" s="41" t="s">
        <v>186</v>
      </c>
      <c r="D169" s="41" t="s">
        <v>68</v>
      </c>
      <c r="E169" s="51">
        <v>10000</v>
      </c>
      <c r="F169" s="81"/>
    </row>
    <row r="170" spans="1:6" ht="15">
      <c r="A170" s="41" t="s">
        <v>89</v>
      </c>
      <c r="B170" s="2" t="s">
        <v>1</v>
      </c>
      <c r="C170" s="41" t="s">
        <v>174</v>
      </c>
      <c r="D170" s="41" t="s">
        <v>68</v>
      </c>
      <c r="E170" s="51">
        <v>20000</v>
      </c>
      <c r="F170" s="81"/>
    </row>
    <row r="171" spans="1:6" ht="15">
      <c r="A171" s="61"/>
      <c r="B171" s="2" t="s">
        <v>1</v>
      </c>
      <c r="C171" s="41" t="s">
        <v>175</v>
      </c>
      <c r="D171" s="41" t="s">
        <v>70</v>
      </c>
      <c r="E171" s="51">
        <v>10000</v>
      </c>
      <c r="F171" s="81"/>
    </row>
    <row r="172" spans="1:6" ht="15">
      <c r="A172" s="61"/>
      <c r="B172" s="2" t="s">
        <v>1</v>
      </c>
      <c r="C172" s="41" t="s">
        <v>176</v>
      </c>
      <c r="D172" s="41" t="s">
        <v>70</v>
      </c>
      <c r="E172" s="51">
        <v>10000</v>
      </c>
      <c r="F172" s="81"/>
    </row>
    <row r="173" spans="1:6" ht="15">
      <c r="A173" s="61"/>
      <c r="B173" s="2" t="s">
        <v>1</v>
      </c>
      <c r="C173" s="41" t="s">
        <v>177</v>
      </c>
      <c r="D173" s="41" t="s">
        <v>70</v>
      </c>
      <c r="E173" s="51">
        <v>10000</v>
      </c>
      <c r="F173" s="81"/>
    </row>
    <row r="174" spans="1:6" ht="15">
      <c r="A174" s="41" t="s">
        <v>90</v>
      </c>
      <c r="B174" s="2" t="s">
        <v>1</v>
      </c>
      <c r="C174" s="41" t="s">
        <v>185</v>
      </c>
      <c r="D174" s="41" t="s">
        <v>70</v>
      </c>
      <c r="E174" s="51">
        <v>5000</v>
      </c>
      <c r="F174" s="81"/>
    </row>
    <row r="175" spans="1:6" ht="15">
      <c r="A175" s="41" t="s">
        <v>91</v>
      </c>
      <c r="B175" s="2" t="s">
        <v>1</v>
      </c>
      <c r="C175" s="41" t="s">
        <v>178</v>
      </c>
      <c r="D175" s="41" t="s">
        <v>68</v>
      </c>
      <c r="E175" s="51">
        <v>10000</v>
      </c>
      <c r="F175" s="81"/>
    </row>
    <row r="176" spans="1:6" ht="15">
      <c r="A176" s="61"/>
      <c r="B176" s="2" t="s">
        <v>1</v>
      </c>
      <c r="C176" s="41" t="s">
        <v>187</v>
      </c>
      <c r="D176" s="41" t="s">
        <v>70</v>
      </c>
      <c r="E176" s="51">
        <v>20000</v>
      </c>
      <c r="F176" s="81"/>
    </row>
    <row r="177" spans="1:6" ht="15">
      <c r="A177" s="61"/>
      <c r="B177" s="2" t="s">
        <v>1</v>
      </c>
      <c r="C177" s="41" t="s">
        <v>179</v>
      </c>
      <c r="D177" s="41" t="s">
        <v>70</v>
      </c>
      <c r="E177" s="51">
        <v>40000</v>
      </c>
      <c r="F177" s="81"/>
    </row>
    <row r="178" spans="1:6" ht="15">
      <c r="A178" s="41" t="s">
        <v>92</v>
      </c>
      <c r="B178" s="2" t="s">
        <v>1</v>
      </c>
      <c r="C178" s="41" t="s">
        <v>180</v>
      </c>
      <c r="D178" s="41" t="s">
        <v>70</v>
      </c>
      <c r="E178" s="51">
        <v>5000</v>
      </c>
      <c r="F178" s="81"/>
    </row>
    <row r="179" spans="1:6" ht="15">
      <c r="A179" s="61"/>
      <c r="B179" s="2" t="s">
        <v>1</v>
      </c>
      <c r="C179" s="41" t="s">
        <v>186</v>
      </c>
      <c r="D179" s="41" t="s">
        <v>70</v>
      </c>
      <c r="E179" s="51">
        <v>5000</v>
      </c>
      <c r="F179" s="81"/>
    </row>
    <row r="180" spans="1:6" ht="15">
      <c r="A180" s="41" t="s">
        <v>93</v>
      </c>
      <c r="B180" s="2" t="s">
        <v>1</v>
      </c>
      <c r="C180" s="41" t="s">
        <v>181</v>
      </c>
      <c r="D180" s="41" t="s">
        <v>70</v>
      </c>
      <c r="E180" s="51">
        <v>10000</v>
      </c>
      <c r="F180" s="81"/>
    </row>
    <row r="181" spans="1:6" ht="15">
      <c r="A181" s="61"/>
      <c r="B181" s="2" t="s">
        <v>1</v>
      </c>
      <c r="C181" s="41" t="s">
        <v>211</v>
      </c>
      <c r="D181" s="41" t="s">
        <v>70</v>
      </c>
      <c r="E181" s="51">
        <v>50000</v>
      </c>
      <c r="F181" s="81"/>
    </row>
    <row r="182" spans="1:6" ht="15">
      <c r="A182" s="41" t="s">
        <v>94</v>
      </c>
      <c r="B182" s="2" t="s">
        <v>1</v>
      </c>
      <c r="C182" s="41" t="s">
        <v>188</v>
      </c>
      <c r="D182" s="41" t="s">
        <v>68</v>
      </c>
      <c r="E182" s="51">
        <v>20000</v>
      </c>
      <c r="F182" s="81"/>
    </row>
    <row r="183" spans="1:6" ht="15">
      <c r="A183" s="61"/>
      <c r="B183" s="2" t="s">
        <v>1</v>
      </c>
      <c r="C183" s="41" t="s">
        <v>190</v>
      </c>
      <c r="D183" s="41" t="s">
        <v>70</v>
      </c>
      <c r="E183" s="51">
        <v>10000</v>
      </c>
      <c r="F183" s="81"/>
    </row>
    <row r="184" spans="1:6" ht="15">
      <c r="A184" s="61"/>
      <c r="B184" s="2" t="s">
        <v>1</v>
      </c>
      <c r="C184" s="41" t="s">
        <v>191</v>
      </c>
      <c r="D184" s="41" t="s">
        <v>68</v>
      </c>
      <c r="E184" s="51">
        <v>10000</v>
      </c>
      <c r="F184" s="81"/>
    </row>
    <row r="185" spans="1:6" ht="15">
      <c r="A185" s="61"/>
      <c r="B185" s="2" t="s">
        <v>1</v>
      </c>
      <c r="C185" s="41" t="s">
        <v>182</v>
      </c>
      <c r="D185" s="41" t="s">
        <v>68</v>
      </c>
      <c r="E185" s="51">
        <v>20000</v>
      </c>
      <c r="F185" s="81"/>
    </row>
    <row r="186" spans="1:6" ht="15">
      <c r="A186" s="41" t="s">
        <v>95</v>
      </c>
      <c r="B186" s="2" t="s">
        <v>1</v>
      </c>
      <c r="C186" s="41" t="s">
        <v>183</v>
      </c>
      <c r="D186" s="41" t="s">
        <v>68</v>
      </c>
      <c r="E186" s="51">
        <v>10000</v>
      </c>
      <c r="F186" s="81"/>
    </row>
    <row r="187" spans="1:6" ht="15">
      <c r="A187" s="61"/>
      <c r="B187" s="2" t="s">
        <v>1</v>
      </c>
      <c r="C187" s="41" t="s">
        <v>189</v>
      </c>
      <c r="D187" s="41" t="s">
        <v>68</v>
      </c>
      <c r="E187" s="51">
        <v>20000</v>
      </c>
      <c r="F187" s="81"/>
    </row>
    <row r="188" spans="1:6" ht="15">
      <c r="A188" s="41" t="s">
        <v>96</v>
      </c>
      <c r="B188" s="2" t="s">
        <v>1</v>
      </c>
      <c r="C188" s="41" t="s">
        <v>212</v>
      </c>
      <c r="D188" s="41" t="s">
        <v>70</v>
      </c>
      <c r="E188" s="51">
        <v>8500</v>
      </c>
      <c r="F188" s="81"/>
    </row>
    <row r="189" spans="1:6" ht="15">
      <c r="A189" s="86" t="s">
        <v>331</v>
      </c>
      <c r="B189" s="87"/>
      <c r="C189" s="87"/>
      <c r="D189" s="88"/>
      <c r="E189" s="50">
        <f>SUM(E166:E188)</f>
        <v>353500</v>
      </c>
      <c r="F189" s="81"/>
    </row>
    <row r="190" spans="1:6" ht="15">
      <c r="A190" s="89" t="s">
        <v>333</v>
      </c>
      <c r="B190" s="89"/>
      <c r="C190" s="89"/>
      <c r="D190" s="89"/>
      <c r="E190" s="52">
        <f>E189+E164</f>
        <v>10802391</v>
      </c>
      <c r="F190" s="81"/>
    </row>
    <row r="191" spans="1:6" ht="16.5" customHeight="1">
      <c r="A191" s="1" t="s">
        <v>255</v>
      </c>
      <c r="B191" s="1" t="s">
        <v>0</v>
      </c>
      <c r="C191" s="1" t="s">
        <v>256</v>
      </c>
      <c r="D191" s="1" t="s">
        <v>257</v>
      </c>
      <c r="E191" s="38" t="s">
        <v>258</v>
      </c>
      <c r="F191" s="81"/>
    </row>
    <row r="192" spans="1:6" ht="15">
      <c r="A192" s="41" t="s">
        <v>97</v>
      </c>
      <c r="B192" s="2" t="s">
        <v>1</v>
      </c>
      <c r="C192" s="41" t="s">
        <v>153</v>
      </c>
      <c r="D192" s="41" t="s">
        <v>68</v>
      </c>
      <c r="E192" s="51">
        <v>20000</v>
      </c>
      <c r="F192" s="81"/>
    </row>
    <row r="193" spans="1:6" ht="15">
      <c r="A193" s="61"/>
      <c r="B193" s="2" t="s">
        <v>1</v>
      </c>
      <c r="C193" s="41" t="s">
        <v>154</v>
      </c>
      <c r="D193" s="41" t="s">
        <v>68</v>
      </c>
      <c r="E193" s="51">
        <v>10000</v>
      </c>
      <c r="F193" s="81"/>
    </row>
    <row r="194" spans="1:6" ht="15">
      <c r="A194" s="61"/>
      <c r="B194" s="2" t="s">
        <v>1</v>
      </c>
      <c r="C194" s="41" t="s">
        <v>173</v>
      </c>
      <c r="D194" s="41" t="s">
        <v>68</v>
      </c>
      <c r="E194" s="51">
        <v>20000</v>
      </c>
      <c r="F194" s="81"/>
    </row>
    <row r="195" spans="1:6" ht="15">
      <c r="A195" s="41" t="s">
        <v>98</v>
      </c>
      <c r="B195" s="2" t="s">
        <v>1</v>
      </c>
      <c r="C195" s="41" t="s">
        <v>184</v>
      </c>
      <c r="D195" s="41" t="s">
        <v>70</v>
      </c>
      <c r="E195" s="51">
        <v>300000</v>
      </c>
      <c r="F195" s="81"/>
    </row>
    <row r="196" spans="1:6" ht="15">
      <c r="A196" s="41" t="s">
        <v>99</v>
      </c>
      <c r="B196" s="2" t="s">
        <v>1</v>
      </c>
      <c r="C196" s="41" t="s">
        <v>174</v>
      </c>
      <c r="D196" s="41" t="s">
        <v>68</v>
      </c>
      <c r="E196" s="51">
        <v>20000</v>
      </c>
      <c r="F196" s="81"/>
    </row>
    <row r="197" spans="1:6" ht="15">
      <c r="A197" s="61"/>
      <c r="B197" s="2" t="s">
        <v>1</v>
      </c>
      <c r="C197" s="41" t="s">
        <v>175</v>
      </c>
      <c r="D197" s="41" t="s">
        <v>70</v>
      </c>
      <c r="E197" s="51">
        <v>10000</v>
      </c>
      <c r="F197" s="81"/>
    </row>
    <row r="198" spans="1:6" ht="15">
      <c r="A198" s="61"/>
      <c r="B198" s="2" t="s">
        <v>1</v>
      </c>
      <c r="C198" s="41" t="s">
        <v>176</v>
      </c>
      <c r="D198" s="41" t="s">
        <v>70</v>
      </c>
      <c r="E198" s="51">
        <v>10000</v>
      </c>
      <c r="F198" s="81"/>
    </row>
    <row r="199" spans="1:6" ht="15">
      <c r="A199" s="61"/>
      <c r="B199" s="2" t="s">
        <v>1</v>
      </c>
      <c r="C199" s="41" t="s">
        <v>177</v>
      </c>
      <c r="D199" s="41" t="s">
        <v>70</v>
      </c>
      <c r="E199" s="51">
        <v>10000</v>
      </c>
      <c r="F199" s="81"/>
    </row>
    <row r="200" spans="1:6" ht="15">
      <c r="A200" s="41" t="s">
        <v>100</v>
      </c>
      <c r="B200" s="2" t="s">
        <v>1</v>
      </c>
      <c r="C200" s="41" t="s">
        <v>178</v>
      </c>
      <c r="D200" s="41" t="s">
        <v>68</v>
      </c>
      <c r="E200" s="51">
        <v>10000</v>
      </c>
      <c r="F200" s="81"/>
    </row>
    <row r="201" spans="1:6" ht="15">
      <c r="A201" s="61"/>
      <c r="B201" s="2" t="s">
        <v>1</v>
      </c>
      <c r="C201" s="41" t="s">
        <v>187</v>
      </c>
      <c r="D201" s="41" t="s">
        <v>70</v>
      </c>
      <c r="E201" s="51">
        <v>20000</v>
      </c>
      <c r="F201" s="81"/>
    </row>
    <row r="202" spans="1:6" ht="15">
      <c r="A202" s="41" t="s">
        <v>101</v>
      </c>
      <c r="B202" s="2" t="s">
        <v>1</v>
      </c>
      <c r="C202" s="41" t="s">
        <v>180</v>
      </c>
      <c r="D202" s="41" t="s">
        <v>70</v>
      </c>
      <c r="E202" s="51">
        <v>5000</v>
      </c>
      <c r="F202" s="81"/>
    </row>
    <row r="203" spans="1:6" ht="15">
      <c r="A203" s="41" t="s">
        <v>102</v>
      </c>
      <c r="B203" s="2" t="s">
        <v>1</v>
      </c>
      <c r="C203" s="41" t="s">
        <v>185</v>
      </c>
      <c r="D203" s="41" t="s">
        <v>70</v>
      </c>
      <c r="E203" s="51">
        <v>5000</v>
      </c>
      <c r="F203" s="81"/>
    </row>
    <row r="204" spans="1:6" ht="15">
      <c r="A204" s="61"/>
      <c r="B204" s="2" t="s">
        <v>1</v>
      </c>
      <c r="C204" s="41" t="s">
        <v>181</v>
      </c>
      <c r="D204" s="41" t="s">
        <v>70</v>
      </c>
      <c r="E204" s="51">
        <v>10000</v>
      </c>
      <c r="F204" s="81"/>
    </row>
    <row r="205" spans="1:6" ht="15">
      <c r="A205" s="61"/>
      <c r="B205" s="2" t="s">
        <v>1</v>
      </c>
      <c r="C205" s="41" t="s">
        <v>211</v>
      </c>
      <c r="D205" s="41" t="s">
        <v>70</v>
      </c>
      <c r="E205" s="51">
        <v>50000</v>
      </c>
      <c r="F205" s="81"/>
    </row>
    <row r="206" spans="1:6" ht="15">
      <c r="A206" s="41" t="s">
        <v>103</v>
      </c>
      <c r="B206" s="2" t="s">
        <v>1</v>
      </c>
      <c r="C206" s="41" t="s">
        <v>182</v>
      </c>
      <c r="D206" s="41" t="s">
        <v>68</v>
      </c>
      <c r="E206" s="51">
        <v>20000</v>
      </c>
      <c r="F206" s="81"/>
    </row>
    <row r="207" spans="1:6" ht="15">
      <c r="A207" s="61"/>
      <c r="B207" s="2" t="s">
        <v>1</v>
      </c>
      <c r="C207" s="41" t="s">
        <v>186</v>
      </c>
      <c r="D207" s="41" t="s">
        <v>68</v>
      </c>
      <c r="E207" s="51">
        <v>10000</v>
      </c>
      <c r="F207" s="81"/>
    </row>
    <row r="208" spans="1:6" ht="15">
      <c r="A208" s="41" t="s">
        <v>104</v>
      </c>
      <c r="B208" s="2" t="s">
        <v>1</v>
      </c>
      <c r="C208" s="41" t="s">
        <v>179</v>
      </c>
      <c r="D208" s="41" t="s">
        <v>70</v>
      </c>
      <c r="E208" s="51">
        <v>40000</v>
      </c>
      <c r="F208" s="81"/>
    </row>
    <row r="209" spans="1:6" ht="15">
      <c r="A209" s="41" t="s">
        <v>105</v>
      </c>
      <c r="B209" s="2" t="s">
        <v>1</v>
      </c>
      <c r="C209" s="41" t="s">
        <v>183</v>
      </c>
      <c r="D209" s="41" t="s">
        <v>68</v>
      </c>
      <c r="E209" s="51">
        <v>10000</v>
      </c>
      <c r="F209" s="81"/>
    </row>
    <row r="210" spans="1:6" ht="15">
      <c r="A210" s="61"/>
      <c r="B210" s="2" t="s">
        <v>1</v>
      </c>
      <c r="C210" s="41" t="s">
        <v>188</v>
      </c>
      <c r="D210" s="41" t="s">
        <v>68</v>
      </c>
      <c r="E210" s="51">
        <v>20000</v>
      </c>
      <c r="F210" s="81"/>
    </row>
    <row r="211" spans="1:6" ht="15">
      <c r="A211" s="61"/>
      <c r="B211" s="2" t="s">
        <v>1</v>
      </c>
      <c r="C211" s="41" t="s">
        <v>189</v>
      </c>
      <c r="D211" s="41" t="s">
        <v>68</v>
      </c>
      <c r="E211" s="51">
        <v>20000</v>
      </c>
      <c r="F211" s="81"/>
    </row>
    <row r="212" spans="1:6" ht="15">
      <c r="A212" s="61"/>
      <c r="B212" s="2" t="s">
        <v>1</v>
      </c>
      <c r="C212" s="41" t="s">
        <v>190</v>
      </c>
      <c r="D212" s="41" t="s">
        <v>70</v>
      </c>
      <c r="E212" s="51">
        <v>10000</v>
      </c>
      <c r="F212" s="81"/>
    </row>
    <row r="213" spans="1:6" ht="15">
      <c r="A213" s="61"/>
      <c r="B213" s="2" t="s">
        <v>1</v>
      </c>
      <c r="C213" s="41" t="s">
        <v>191</v>
      </c>
      <c r="D213" s="41" t="s">
        <v>68</v>
      </c>
      <c r="E213" s="51">
        <v>10000</v>
      </c>
      <c r="F213" s="81"/>
    </row>
    <row r="214" spans="1:6" ht="15">
      <c r="A214" s="41" t="s">
        <v>106</v>
      </c>
      <c r="B214" s="2" t="s">
        <v>1</v>
      </c>
      <c r="C214" s="41" t="s">
        <v>184</v>
      </c>
      <c r="D214" s="41" t="s">
        <v>70</v>
      </c>
      <c r="E214" s="51">
        <v>300000</v>
      </c>
      <c r="F214" s="81"/>
    </row>
    <row r="215" spans="1:6" ht="15">
      <c r="A215" s="39" t="s">
        <v>107</v>
      </c>
      <c r="B215" s="2" t="s">
        <v>1</v>
      </c>
      <c r="C215" s="39" t="s">
        <v>213</v>
      </c>
      <c r="D215" s="39" t="s">
        <v>70</v>
      </c>
      <c r="E215" s="48">
        <v>30000</v>
      </c>
      <c r="F215" s="81"/>
    </row>
    <row r="216" spans="1:6" ht="15">
      <c r="A216" s="86" t="s">
        <v>331</v>
      </c>
      <c r="B216" s="87"/>
      <c r="C216" s="87"/>
      <c r="D216" s="88"/>
      <c r="E216" s="50">
        <f>SUM(E192:E215)</f>
        <v>970000</v>
      </c>
      <c r="F216" s="81"/>
    </row>
    <row r="217" spans="1:6" ht="15">
      <c r="A217" s="89" t="s">
        <v>333</v>
      </c>
      <c r="B217" s="89"/>
      <c r="C217" s="89"/>
      <c r="D217" s="89"/>
      <c r="E217" s="52">
        <f>E216+E190</f>
        <v>11772391</v>
      </c>
      <c r="F217" s="81"/>
    </row>
    <row r="218" spans="1:6" ht="16.5" customHeight="1">
      <c r="A218" s="1" t="s">
        <v>255</v>
      </c>
      <c r="B218" s="1" t="s">
        <v>0</v>
      </c>
      <c r="C218" s="1" t="s">
        <v>256</v>
      </c>
      <c r="D218" s="1" t="s">
        <v>257</v>
      </c>
      <c r="E218" s="38" t="s">
        <v>258</v>
      </c>
      <c r="F218" s="81"/>
    </row>
    <row r="219" spans="1:6" ht="15">
      <c r="A219" s="41" t="s">
        <v>108</v>
      </c>
      <c r="B219" s="2" t="s">
        <v>1</v>
      </c>
      <c r="C219" s="41" t="s">
        <v>153</v>
      </c>
      <c r="D219" s="41" t="s">
        <v>68</v>
      </c>
      <c r="E219" s="51">
        <v>20000</v>
      </c>
      <c r="F219" s="81"/>
    </row>
    <row r="220" spans="1:6" ht="15">
      <c r="A220" s="61"/>
      <c r="B220" s="2" t="s">
        <v>1</v>
      </c>
      <c r="C220" s="41" t="s">
        <v>154</v>
      </c>
      <c r="D220" s="41" t="s">
        <v>68</v>
      </c>
      <c r="E220" s="51">
        <v>10000</v>
      </c>
      <c r="F220" s="81"/>
    </row>
    <row r="221" spans="1:6" ht="15">
      <c r="A221" s="61"/>
      <c r="B221" s="2" t="s">
        <v>1</v>
      </c>
      <c r="C221" s="41" t="s">
        <v>173</v>
      </c>
      <c r="D221" s="41" t="s">
        <v>68</v>
      </c>
      <c r="E221" s="51">
        <v>20000</v>
      </c>
      <c r="F221" s="81"/>
    </row>
    <row r="222" spans="1:6" ht="15">
      <c r="A222" s="41" t="s">
        <v>109</v>
      </c>
      <c r="B222" s="2" t="s">
        <v>1</v>
      </c>
      <c r="C222" s="41" t="s">
        <v>185</v>
      </c>
      <c r="D222" s="41" t="s">
        <v>70</v>
      </c>
      <c r="E222" s="51">
        <v>5000</v>
      </c>
      <c r="F222" s="81"/>
    </row>
    <row r="223" spans="1:6" ht="15">
      <c r="A223" s="61"/>
      <c r="B223" s="2" t="s">
        <v>1</v>
      </c>
      <c r="C223" s="41" t="s">
        <v>174</v>
      </c>
      <c r="D223" s="41" t="s">
        <v>68</v>
      </c>
      <c r="E223" s="51">
        <v>20000</v>
      </c>
      <c r="F223" s="81"/>
    </row>
    <row r="224" spans="1:6" ht="15">
      <c r="A224" s="61"/>
      <c r="B224" s="2" t="s">
        <v>1</v>
      </c>
      <c r="C224" s="41" t="s">
        <v>175</v>
      </c>
      <c r="D224" s="41" t="s">
        <v>70</v>
      </c>
      <c r="E224" s="51">
        <v>10000</v>
      </c>
      <c r="F224" s="81"/>
    </row>
    <row r="225" spans="1:6" ht="15">
      <c r="A225" s="61"/>
      <c r="B225" s="2" t="s">
        <v>1</v>
      </c>
      <c r="C225" s="41" t="s">
        <v>176</v>
      </c>
      <c r="D225" s="41" t="s">
        <v>70</v>
      </c>
      <c r="E225" s="51">
        <v>10000</v>
      </c>
      <c r="F225" s="81"/>
    </row>
    <row r="226" spans="1:6" ht="15">
      <c r="A226" s="61"/>
      <c r="B226" s="2" t="s">
        <v>1</v>
      </c>
      <c r="C226" s="41" t="s">
        <v>177</v>
      </c>
      <c r="D226" s="41" t="s">
        <v>70</v>
      </c>
      <c r="E226" s="51">
        <v>10000</v>
      </c>
      <c r="F226" s="81"/>
    </row>
    <row r="227" spans="1:6" ht="15">
      <c r="A227" s="61"/>
      <c r="B227" s="2" t="s">
        <v>1</v>
      </c>
      <c r="C227" s="41" t="s">
        <v>214</v>
      </c>
      <c r="D227" s="41" t="s">
        <v>68</v>
      </c>
      <c r="E227" s="51">
        <v>50000</v>
      </c>
      <c r="F227" s="81"/>
    </row>
    <row r="228" spans="1:6" ht="15">
      <c r="A228" s="41" t="s">
        <v>110</v>
      </c>
      <c r="B228" s="2" t="s">
        <v>1</v>
      </c>
      <c r="C228" s="41" t="s">
        <v>215</v>
      </c>
      <c r="D228" s="41" t="s">
        <v>70</v>
      </c>
      <c r="E228" s="51">
        <v>100000</v>
      </c>
      <c r="F228" s="81"/>
    </row>
    <row r="229" spans="1:6" ht="15">
      <c r="A229" s="41" t="s">
        <v>111</v>
      </c>
      <c r="B229" s="2" t="s">
        <v>1</v>
      </c>
      <c r="C229" s="41" t="s">
        <v>178</v>
      </c>
      <c r="D229" s="41" t="s">
        <v>68</v>
      </c>
      <c r="E229" s="51">
        <v>10000</v>
      </c>
      <c r="F229" s="81"/>
    </row>
    <row r="230" spans="1:6" ht="15">
      <c r="A230" s="61"/>
      <c r="B230" s="2" t="s">
        <v>1</v>
      </c>
      <c r="C230" s="41" t="s">
        <v>187</v>
      </c>
      <c r="D230" s="41" t="s">
        <v>70</v>
      </c>
      <c r="E230" s="51">
        <v>20000</v>
      </c>
      <c r="F230" s="81"/>
    </row>
    <row r="231" spans="1:6" ht="15">
      <c r="A231" s="41" t="s">
        <v>112</v>
      </c>
      <c r="B231" s="2" t="s">
        <v>1</v>
      </c>
      <c r="C231" s="41" t="s">
        <v>213</v>
      </c>
      <c r="D231" s="41" t="s">
        <v>70</v>
      </c>
      <c r="E231" s="51">
        <v>30000</v>
      </c>
      <c r="F231" s="81"/>
    </row>
    <row r="232" spans="1:6" ht="15">
      <c r="A232" s="41" t="s">
        <v>113</v>
      </c>
      <c r="B232" s="2" t="s">
        <v>1</v>
      </c>
      <c r="C232" s="41" t="s">
        <v>179</v>
      </c>
      <c r="D232" s="41" t="s">
        <v>70</v>
      </c>
      <c r="E232" s="51">
        <v>40000</v>
      </c>
      <c r="F232" s="81"/>
    </row>
    <row r="233" spans="1:6" ht="15">
      <c r="A233" s="61"/>
      <c r="B233" s="2" t="s">
        <v>1</v>
      </c>
      <c r="C233" s="41" t="s">
        <v>216</v>
      </c>
      <c r="D233" s="41" t="s">
        <v>70</v>
      </c>
      <c r="E233" s="51">
        <v>30000</v>
      </c>
      <c r="F233" s="81"/>
    </row>
    <row r="234" spans="1:6" ht="15">
      <c r="A234" s="41" t="s">
        <v>114</v>
      </c>
      <c r="B234" s="2" t="s">
        <v>1</v>
      </c>
      <c r="C234" s="41" t="s">
        <v>181</v>
      </c>
      <c r="D234" s="41" t="s">
        <v>70</v>
      </c>
      <c r="E234" s="51">
        <v>10000</v>
      </c>
      <c r="F234" s="81"/>
    </row>
    <row r="235" spans="1:6" ht="15">
      <c r="A235" s="61"/>
      <c r="B235" s="2" t="s">
        <v>1</v>
      </c>
      <c r="C235" s="41" t="s">
        <v>211</v>
      </c>
      <c r="D235" s="41" t="s">
        <v>70</v>
      </c>
      <c r="E235" s="51">
        <v>50000</v>
      </c>
      <c r="F235" s="81"/>
    </row>
    <row r="236" spans="1:6" ht="15">
      <c r="A236" s="61"/>
      <c r="B236" s="2" t="s">
        <v>1</v>
      </c>
      <c r="C236" s="41" t="s">
        <v>190</v>
      </c>
      <c r="D236" s="41" t="s">
        <v>70</v>
      </c>
      <c r="E236" s="51">
        <v>10000</v>
      </c>
      <c r="F236" s="81"/>
    </row>
    <row r="237" spans="1:6" ht="15">
      <c r="A237" s="61"/>
      <c r="B237" s="2" t="s">
        <v>1</v>
      </c>
      <c r="C237" s="41" t="s">
        <v>191</v>
      </c>
      <c r="D237" s="41" t="s">
        <v>68</v>
      </c>
      <c r="E237" s="51">
        <v>10000</v>
      </c>
      <c r="F237" s="81"/>
    </row>
    <row r="238" spans="1:6" ht="15">
      <c r="A238" s="61"/>
      <c r="B238" s="2" t="s">
        <v>1</v>
      </c>
      <c r="C238" s="41" t="s">
        <v>182</v>
      </c>
      <c r="D238" s="41" t="s">
        <v>68</v>
      </c>
      <c r="E238" s="51">
        <v>20000</v>
      </c>
      <c r="F238" s="81"/>
    </row>
    <row r="239" spans="1:6" ht="15">
      <c r="A239" s="61"/>
      <c r="B239" s="2" t="s">
        <v>1</v>
      </c>
      <c r="C239" s="41" t="s">
        <v>184</v>
      </c>
      <c r="D239" s="41" t="s">
        <v>70</v>
      </c>
      <c r="E239" s="51">
        <v>300000</v>
      </c>
      <c r="F239" s="81"/>
    </row>
    <row r="240" spans="1:6" ht="15">
      <c r="A240" s="61"/>
      <c r="B240" s="2" t="s">
        <v>1</v>
      </c>
      <c r="C240" s="41" t="s">
        <v>186</v>
      </c>
      <c r="D240" s="41" t="s">
        <v>68</v>
      </c>
      <c r="E240" s="51">
        <v>10000</v>
      </c>
      <c r="F240" s="81"/>
    </row>
    <row r="241" spans="1:6" ht="15">
      <c r="A241" s="61"/>
      <c r="B241" s="2" t="s">
        <v>1</v>
      </c>
      <c r="C241" s="41" t="s">
        <v>218</v>
      </c>
      <c r="D241" s="41" t="s">
        <v>70</v>
      </c>
      <c r="E241" s="51">
        <v>20000</v>
      </c>
      <c r="F241" s="81"/>
    </row>
    <row r="242" spans="1:6" ht="15">
      <c r="A242" s="61"/>
      <c r="B242" s="2" t="s">
        <v>1</v>
      </c>
      <c r="C242" s="41" t="s">
        <v>166</v>
      </c>
      <c r="D242" s="41" t="s">
        <v>19</v>
      </c>
      <c r="E242" s="51">
        <v>20000</v>
      </c>
      <c r="F242" s="81"/>
    </row>
    <row r="243" spans="1:6" ht="15">
      <c r="A243" s="41" t="s">
        <v>115</v>
      </c>
      <c r="B243" s="2" t="s">
        <v>1</v>
      </c>
      <c r="C243" s="41" t="s">
        <v>183</v>
      </c>
      <c r="D243" s="41" t="s">
        <v>68</v>
      </c>
      <c r="E243" s="51">
        <v>10000</v>
      </c>
      <c r="F243" s="81"/>
    </row>
    <row r="244" spans="1:6" ht="15">
      <c r="A244" s="61"/>
      <c r="B244" s="2" t="s">
        <v>1</v>
      </c>
      <c r="C244" s="41" t="s">
        <v>189</v>
      </c>
      <c r="D244" s="41" t="s">
        <v>70</v>
      </c>
      <c r="E244" s="51">
        <v>20000</v>
      </c>
      <c r="F244" s="81"/>
    </row>
    <row r="245" spans="1:6" ht="15">
      <c r="A245" s="61"/>
      <c r="B245" s="2" t="s">
        <v>1</v>
      </c>
      <c r="C245" s="41" t="s">
        <v>221</v>
      </c>
      <c r="D245" s="41" t="s">
        <v>70</v>
      </c>
      <c r="E245" s="51">
        <v>20000</v>
      </c>
      <c r="F245" s="81"/>
    </row>
    <row r="246" spans="1:6" ht="15">
      <c r="A246" s="41" t="s">
        <v>116</v>
      </c>
      <c r="B246" s="2" t="s">
        <v>1</v>
      </c>
      <c r="C246" s="41" t="s">
        <v>222</v>
      </c>
      <c r="D246" s="41" t="s">
        <v>68</v>
      </c>
      <c r="E246" s="51">
        <v>500000</v>
      </c>
      <c r="F246" s="81"/>
    </row>
    <row r="247" spans="1:6" ht="15">
      <c r="A247" s="40" t="s">
        <v>114</v>
      </c>
      <c r="B247" s="42" t="s">
        <v>1</v>
      </c>
      <c r="C247" s="40" t="s">
        <v>217</v>
      </c>
      <c r="D247" s="40" t="s">
        <v>29</v>
      </c>
      <c r="E247" s="49"/>
      <c r="F247" s="82">
        <v>175000</v>
      </c>
    </row>
    <row r="248" spans="1:6" ht="15">
      <c r="A248" s="40" t="s">
        <v>114</v>
      </c>
      <c r="B248" s="42" t="s">
        <v>1</v>
      </c>
      <c r="C248" s="40" t="s">
        <v>219</v>
      </c>
      <c r="D248" s="40" t="s">
        <v>29</v>
      </c>
      <c r="E248" s="49"/>
      <c r="F248" s="82">
        <v>1000000</v>
      </c>
    </row>
    <row r="249" spans="1:6" ht="15">
      <c r="A249" s="40" t="s">
        <v>114</v>
      </c>
      <c r="B249" s="42" t="s">
        <v>1</v>
      </c>
      <c r="C249" s="40" t="s">
        <v>220</v>
      </c>
      <c r="D249" s="40" t="s">
        <v>29</v>
      </c>
      <c r="E249" s="49"/>
      <c r="F249" s="82">
        <v>300000</v>
      </c>
    </row>
    <row r="250" spans="1:6" ht="15">
      <c r="A250" s="86" t="s">
        <v>331</v>
      </c>
      <c r="B250" s="87"/>
      <c r="C250" s="87"/>
      <c r="D250" s="88"/>
      <c r="E250" s="50">
        <f>SUM(E219:E246)</f>
        <v>1385000</v>
      </c>
      <c r="F250" s="81"/>
    </row>
    <row r="251" spans="1:6" ht="15">
      <c r="A251" s="89" t="s">
        <v>333</v>
      </c>
      <c r="B251" s="89"/>
      <c r="C251" s="89"/>
      <c r="D251" s="89"/>
      <c r="E251" s="52">
        <f>E250+E217</f>
        <v>13157391</v>
      </c>
      <c r="F251" s="81"/>
    </row>
    <row r="252" spans="1:6" ht="15">
      <c r="A252" s="1" t="s">
        <v>255</v>
      </c>
      <c r="B252" s="1" t="s">
        <v>0</v>
      </c>
      <c r="C252" s="1" t="s">
        <v>256</v>
      </c>
      <c r="D252" s="1" t="s">
        <v>257</v>
      </c>
      <c r="E252" s="38" t="s">
        <v>258</v>
      </c>
      <c r="F252" s="81"/>
    </row>
    <row r="253" spans="1:6" ht="15">
      <c r="A253" s="90" t="s">
        <v>118</v>
      </c>
      <c r="B253" s="2" t="s">
        <v>1</v>
      </c>
      <c r="C253" s="41" t="s">
        <v>153</v>
      </c>
      <c r="D253" s="39" t="s">
        <v>70</v>
      </c>
      <c r="E253" s="63">
        <v>20000</v>
      </c>
      <c r="F253" s="81"/>
    </row>
    <row r="254" spans="1:6" ht="15">
      <c r="A254" s="90"/>
      <c r="B254" s="2" t="s">
        <v>1</v>
      </c>
      <c r="C254" s="41" t="s">
        <v>223</v>
      </c>
      <c r="D254" s="39" t="s">
        <v>70</v>
      </c>
      <c r="E254" s="63">
        <v>20000</v>
      </c>
      <c r="F254" s="81"/>
    </row>
    <row r="255" spans="1:6" ht="15">
      <c r="A255" s="90"/>
      <c r="B255" s="2" t="s">
        <v>1</v>
      </c>
      <c r="C255" s="41" t="s">
        <v>154</v>
      </c>
      <c r="D255" s="39" t="s">
        <v>70</v>
      </c>
      <c r="E255" s="63">
        <v>10000</v>
      </c>
      <c r="F255" s="81"/>
    </row>
    <row r="256" spans="1:6" ht="15">
      <c r="A256" s="90" t="s">
        <v>119</v>
      </c>
      <c r="B256" s="2" t="s">
        <v>1</v>
      </c>
      <c r="C256" s="41" t="s">
        <v>174</v>
      </c>
      <c r="D256" s="39" t="s">
        <v>70</v>
      </c>
      <c r="E256" s="63">
        <v>20000</v>
      </c>
      <c r="F256" s="81"/>
    </row>
    <row r="257" spans="1:6" ht="15">
      <c r="A257" s="90"/>
      <c r="B257" s="2" t="s">
        <v>1</v>
      </c>
      <c r="C257" s="41" t="s">
        <v>175</v>
      </c>
      <c r="D257" s="39" t="s">
        <v>70</v>
      </c>
      <c r="E257" s="63">
        <v>10000</v>
      </c>
      <c r="F257" s="81"/>
    </row>
    <row r="258" spans="1:6" ht="15">
      <c r="A258" s="90"/>
      <c r="B258" s="2" t="s">
        <v>1</v>
      </c>
      <c r="C258" s="41" t="s">
        <v>176</v>
      </c>
      <c r="D258" s="39" t="s">
        <v>70</v>
      </c>
      <c r="E258" s="64">
        <v>10000</v>
      </c>
      <c r="F258" s="81"/>
    </row>
    <row r="259" spans="1:6" ht="15">
      <c r="A259" s="90"/>
      <c r="B259" s="2" t="s">
        <v>1</v>
      </c>
      <c r="C259" s="41" t="s">
        <v>177</v>
      </c>
      <c r="D259" s="39" t="s">
        <v>70</v>
      </c>
      <c r="E259" s="63">
        <v>10000</v>
      </c>
      <c r="F259" s="81"/>
    </row>
    <row r="260" spans="1:6" ht="15">
      <c r="A260" s="90"/>
      <c r="B260" s="2" t="s">
        <v>1</v>
      </c>
      <c r="C260" s="41" t="s">
        <v>224</v>
      </c>
      <c r="D260" s="41" t="s">
        <v>122</v>
      </c>
      <c r="E260" s="63">
        <v>602800</v>
      </c>
      <c r="F260" s="81"/>
    </row>
    <row r="261" spans="1:6" ht="15">
      <c r="A261" s="65">
        <v>41198</v>
      </c>
      <c r="B261" s="2" t="s">
        <v>1</v>
      </c>
      <c r="C261" s="41" t="s">
        <v>225</v>
      </c>
      <c r="D261" s="39" t="s">
        <v>70</v>
      </c>
      <c r="E261" s="63">
        <v>50000</v>
      </c>
      <c r="F261" s="81"/>
    </row>
    <row r="262" spans="1:6" ht="15">
      <c r="A262" s="65">
        <v>41199</v>
      </c>
      <c r="B262" s="2" t="s">
        <v>1</v>
      </c>
      <c r="C262" s="41" t="s">
        <v>187</v>
      </c>
      <c r="D262" s="39" t="s">
        <v>70</v>
      </c>
      <c r="E262" s="63">
        <v>30000</v>
      </c>
      <c r="F262" s="81"/>
    </row>
    <row r="263" spans="1:6" ht="15">
      <c r="A263" s="41" t="s">
        <v>120</v>
      </c>
      <c r="B263" s="2" t="s">
        <v>1</v>
      </c>
      <c r="C263" s="41" t="s">
        <v>185</v>
      </c>
      <c r="D263" s="39" t="s">
        <v>70</v>
      </c>
      <c r="E263" s="63">
        <v>5000</v>
      </c>
      <c r="F263" s="81"/>
    </row>
    <row r="264" spans="1:6" ht="15">
      <c r="A264" s="41" t="s">
        <v>121</v>
      </c>
      <c r="B264" s="2" t="s">
        <v>1</v>
      </c>
      <c r="C264" s="41" t="s">
        <v>226</v>
      </c>
      <c r="D264" s="39" t="s">
        <v>70</v>
      </c>
      <c r="E264" s="63">
        <v>40000</v>
      </c>
      <c r="F264" s="81"/>
    </row>
    <row r="265" spans="1:6" ht="15">
      <c r="A265" s="41"/>
      <c r="B265" s="2" t="s">
        <v>1</v>
      </c>
      <c r="C265" s="41" t="s">
        <v>227</v>
      </c>
      <c r="D265" s="39" t="s">
        <v>70</v>
      </c>
      <c r="E265" s="63">
        <v>30000</v>
      </c>
      <c r="F265" s="81"/>
    </row>
    <row r="266" spans="1:6" ht="15">
      <c r="A266" s="101">
        <v>41205</v>
      </c>
      <c r="B266" s="2" t="s">
        <v>1</v>
      </c>
      <c r="C266" s="41" t="s">
        <v>181</v>
      </c>
      <c r="D266" s="39" t="s">
        <v>70</v>
      </c>
      <c r="E266" s="63">
        <v>10000</v>
      </c>
      <c r="F266" s="81"/>
    </row>
    <row r="267" spans="1:6" ht="15">
      <c r="A267" s="101"/>
      <c r="B267" s="2" t="s">
        <v>1</v>
      </c>
      <c r="C267" s="41" t="s">
        <v>211</v>
      </c>
      <c r="D267" s="39" t="s">
        <v>70</v>
      </c>
      <c r="E267" s="63">
        <v>50000</v>
      </c>
      <c r="F267" s="81"/>
    </row>
    <row r="268" spans="1:6" ht="15">
      <c r="A268" s="65">
        <v>41206</v>
      </c>
      <c r="B268" s="2" t="s">
        <v>1</v>
      </c>
      <c r="C268" s="41" t="s">
        <v>228</v>
      </c>
      <c r="D268" s="39" t="s">
        <v>70</v>
      </c>
      <c r="E268" s="63">
        <v>50000</v>
      </c>
      <c r="F268" s="81"/>
    </row>
    <row r="269" spans="1:6" ht="15">
      <c r="A269" s="101">
        <v>41207</v>
      </c>
      <c r="B269" s="2" t="s">
        <v>1</v>
      </c>
      <c r="C269" s="41" t="s">
        <v>229</v>
      </c>
      <c r="D269" s="39" t="s">
        <v>70</v>
      </c>
      <c r="E269" s="63">
        <v>4914</v>
      </c>
      <c r="F269" s="81"/>
    </row>
    <row r="270" spans="1:6" ht="15">
      <c r="A270" s="101"/>
      <c r="B270" s="2" t="s">
        <v>1</v>
      </c>
      <c r="C270" s="41" t="s">
        <v>230</v>
      </c>
      <c r="D270" s="39" t="s">
        <v>70</v>
      </c>
      <c r="E270" s="63">
        <v>2684</v>
      </c>
      <c r="F270" s="81"/>
    </row>
    <row r="271" spans="1:6" ht="15">
      <c r="A271" s="101"/>
      <c r="B271" s="2" t="s">
        <v>1</v>
      </c>
      <c r="C271" s="41" t="s">
        <v>182</v>
      </c>
      <c r="D271" s="39" t="s">
        <v>70</v>
      </c>
      <c r="E271" s="63">
        <v>20000</v>
      </c>
      <c r="F271" s="81"/>
    </row>
    <row r="272" spans="1:6" ht="15">
      <c r="A272" s="101"/>
      <c r="B272" s="2" t="s">
        <v>1</v>
      </c>
      <c r="C272" s="41" t="s">
        <v>231</v>
      </c>
      <c r="D272" s="39" t="s">
        <v>70</v>
      </c>
      <c r="E272" s="63">
        <v>20000</v>
      </c>
      <c r="F272" s="81"/>
    </row>
    <row r="273" spans="1:6" ht="15">
      <c r="A273" s="101"/>
      <c r="B273" s="2" t="s">
        <v>1</v>
      </c>
      <c r="C273" s="41" t="s">
        <v>188</v>
      </c>
      <c r="D273" s="39" t="s">
        <v>70</v>
      </c>
      <c r="E273" s="63">
        <v>20000</v>
      </c>
      <c r="F273" s="81"/>
    </row>
    <row r="274" spans="1:6" ht="15">
      <c r="A274" s="101"/>
      <c r="B274" s="2" t="s">
        <v>1</v>
      </c>
      <c r="C274" s="41" t="s">
        <v>190</v>
      </c>
      <c r="D274" s="39" t="s">
        <v>70</v>
      </c>
      <c r="E274" s="63">
        <v>10000</v>
      </c>
      <c r="F274" s="81"/>
    </row>
    <row r="275" spans="1:6" ht="15">
      <c r="A275" s="101"/>
      <c r="B275" s="2" t="s">
        <v>1</v>
      </c>
      <c r="C275" s="41" t="s">
        <v>191</v>
      </c>
      <c r="D275" s="39" t="s">
        <v>70</v>
      </c>
      <c r="E275" s="63">
        <v>10000</v>
      </c>
      <c r="F275" s="81"/>
    </row>
    <row r="276" spans="1:6" ht="15">
      <c r="A276" s="101">
        <v>41208</v>
      </c>
      <c r="B276" s="2" t="s">
        <v>1</v>
      </c>
      <c r="C276" s="41" t="s">
        <v>183</v>
      </c>
      <c r="D276" s="39" t="s">
        <v>70</v>
      </c>
      <c r="E276" s="63">
        <v>10000</v>
      </c>
      <c r="F276" s="81"/>
    </row>
    <row r="277" spans="1:6" ht="15">
      <c r="A277" s="101"/>
      <c r="B277" s="2" t="s">
        <v>1</v>
      </c>
      <c r="C277" s="41" t="s">
        <v>189</v>
      </c>
      <c r="D277" s="39" t="s">
        <v>70</v>
      </c>
      <c r="E277" s="63">
        <v>20000</v>
      </c>
      <c r="F277" s="81"/>
    </row>
    <row r="278" spans="1:6" ht="15">
      <c r="A278" s="101"/>
      <c r="B278" s="2" t="s">
        <v>1</v>
      </c>
      <c r="C278" s="41" t="s">
        <v>232</v>
      </c>
      <c r="D278" s="39" t="s">
        <v>70</v>
      </c>
      <c r="E278" s="63">
        <v>10000</v>
      </c>
      <c r="F278" s="81"/>
    </row>
    <row r="279" spans="1:6" ht="15">
      <c r="A279" s="86" t="s">
        <v>331</v>
      </c>
      <c r="B279" s="87"/>
      <c r="C279" s="87"/>
      <c r="D279" s="88"/>
      <c r="E279" s="66">
        <f>SUM(E253:E278)</f>
        <v>1095398</v>
      </c>
      <c r="F279" s="81"/>
    </row>
    <row r="280" spans="1:6" ht="15">
      <c r="A280" s="89" t="s">
        <v>333</v>
      </c>
      <c r="B280" s="89"/>
      <c r="C280" s="89"/>
      <c r="D280" s="89"/>
      <c r="E280" s="67">
        <f>E279+E251</f>
        <v>14252789</v>
      </c>
      <c r="F280" s="81"/>
    </row>
    <row r="281" spans="1:6" ht="15">
      <c r="A281" s="1" t="s">
        <v>255</v>
      </c>
      <c r="B281" s="1" t="s">
        <v>0</v>
      </c>
      <c r="C281" s="1" t="s">
        <v>256</v>
      </c>
      <c r="D281" s="1" t="s">
        <v>257</v>
      </c>
      <c r="E281" s="38" t="s">
        <v>258</v>
      </c>
      <c r="F281" s="81"/>
    </row>
    <row r="282" spans="1:6" ht="15">
      <c r="A282" s="90" t="s">
        <v>123</v>
      </c>
      <c r="B282" s="2" t="s">
        <v>1</v>
      </c>
      <c r="C282" s="41" t="s">
        <v>153</v>
      </c>
      <c r="D282" s="41" t="s">
        <v>124</v>
      </c>
      <c r="E282" s="63">
        <v>20000</v>
      </c>
      <c r="F282" s="81"/>
    </row>
    <row r="283" spans="1:6" ht="15">
      <c r="A283" s="90"/>
      <c r="B283" s="2" t="s">
        <v>1</v>
      </c>
      <c r="C283" s="41" t="s">
        <v>223</v>
      </c>
      <c r="D283" s="41" t="s">
        <v>124</v>
      </c>
      <c r="E283" s="63">
        <v>20000</v>
      </c>
      <c r="F283" s="81"/>
    </row>
    <row r="284" spans="1:6" ht="15">
      <c r="A284" s="90"/>
      <c r="B284" s="2" t="s">
        <v>1</v>
      </c>
      <c r="C284" s="41" t="s">
        <v>154</v>
      </c>
      <c r="D284" s="41" t="s">
        <v>124</v>
      </c>
      <c r="E284" s="63">
        <v>10000</v>
      </c>
      <c r="F284" s="81"/>
    </row>
    <row r="285" spans="1:6" ht="15">
      <c r="A285" s="90"/>
      <c r="B285" s="2" t="s">
        <v>1</v>
      </c>
      <c r="C285" s="41" t="s">
        <v>233</v>
      </c>
      <c r="D285" s="41" t="s">
        <v>124</v>
      </c>
      <c r="E285" s="63">
        <v>10000</v>
      </c>
      <c r="F285" s="81"/>
    </row>
    <row r="286" spans="1:6" ht="15">
      <c r="A286" s="41" t="s">
        <v>125</v>
      </c>
      <c r="B286" s="2" t="s">
        <v>1</v>
      </c>
      <c r="C286" s="41" t="s">
        <v>168</v>
      </c>
      <c r="D286" s="41" t="s">
        <v>124</v>
      </c>
      <c r="E286" s="63">
        <v>300000</v>
      </c>
      <c r="F286" s="81"/>
    </row>
    <row r="287" spans="1:6" ht="15">
      <c r="A287" s="41" t="s">
        <v>126</v>
      </c>
      <c r="B287" s="2" t="s">
        <v>1</v>
      </c>
      <c r="C287" s="41" t="s">
        <v>224</v>
      </c>
      <c r="D287" s="41" t="s">
        <v>124</v>
      </c>
      <c r="E287" s="63">
        <v>20000</v>
      </c>
      <c r="F287" s="81"/>
    </row>
    <row r="288" spans="1:6" ht="15">
      <c r="A288" s="41" t="s">
        <v>127</v>
      </c>
      <c r="B288" s="2" t="s">
        <v>1</v>
      </c>
      <c r="C288" s="41" t="s">
        <v>235</v>
      </c>
      <c r="D288" s="41" t="s">
        <v>124</v>
      </c>
      <c r="E288" s="63">
        <v>10000</v>
      </c>
      <c r="F288" s="81"/>
    </row>
    <row r="289" spans="1:6" ht="15">
      <c r="A289" s="41" t="s">
        <v>128</v>
      </c>
      <c r="B289" s="2" t="s">
        <v>1</v>
      </c>
      <c r="C289" s="41" t="s">
        <v>234</v>
      </c>
      <c r="D289" s="41" t="s">
        <v>124</v>
      </c>
      <c r="E289" s="63">
        <v>300000</v>
      </c>
      <c r="F289" s="81"/>
    </row>
    <row r="290" spans="1:6" ht="15">
      <c r="A290" s="90" t="s">
        <v>129</v>
      </c>
      <c r="B290" s="2" t="s">
        <v>1</v>
      </c>
      <c r="C290" s="41" t="s">
        <v>156</v>
      </c>
      <c r="D290" s="41" t="s">
        <v>124</v>
      </c>
      <c r="E290" s="63">
        <v>10000</v>
      </c>
      <c r="F290" s="81"/>
    </row>
    <row r="291" spans="1:6" ht="15">
      <c r="A291" s="90"/>
      <c r="B291" s="2" t="s">
        <v>1</v>
      </c>
      <c r="C291" s="41" t="s">
        <v>174</v>
      </c>
      <c r="D291" s="41" t="s">
        <v>124</v>
      </c>
      <c r="E291" s="63">
        <v>20000</v>
      </c>
      <c r="F291" s="81"/>
    </row>
    <row r="292" spans="1:6" ht="15">
      <c r="A292" s="90"/>
      <c r="B292" s="2" t="s">
        <v>1</v>
      </c>
      <c r="C292" s="41" t="s">
        <v>236</v>
      </c>
      <c r="D292" s="41" t="s">
        <v>124</v>
      </c>
      <c r="E292" s="64">
        <v>10000</v>
      </c>
      <c r="F292" s="81"/>
    </row>
    <row r="293" spans="1:6" ht="15">
      <c r="A293" s="90"/>
      <c r="B293" s="2" t="s">
        <v>1</v>
      </c>
      <c r="C293" s="41" t="s">
        <v>177</v>
      </c>
      <c r="D293" s="41" t="s">
        <v>124</v>
      </c>
      <c r="E293" s="63">
        <v>10000</v>
      </c>
      <c r="F293" s="81"/>
    </row>
    <row r="294" spans="1:6" ht="15">
      <c r="A294" s="41" t="s">
        <v>130</v>
      </c>
      <c r="B294" s="2" t="s">
        <v>1</v>
      </c>
      <c r="C294" s="41" t="s">
        <v>185</v>
      </c>
      <c r="D294" s="41" t="s">
        <v>124</v>
      </c>
      <c r="E294" s="63">
        <v>5000</v>
      </c>
      <c r="F294" s="81"/>
    </row>
    <row r="295" spans="1:6" ht="15">
      <c r="A295" s="90" t="s">
        <v>131</v>
      </c>
      <c r="B295" s="2" t="s">
        <v>1</v>
      </c>
      <c r="C295" s="41" t="s">
        <v>157</v>
      </c>
      <c r="D295" s="41" t="s">
        <v>124</v>
      </c>
      <c r="E295" s="63">
        <v>10000</v>
      </c>
      <c r="F295" s="81"/>
    </row>
    <row r="296" spans="1:6" ht="15">
      <c r="A296" s="90"/>
      <c r="B296" s="2" t="s">
        <v>1</v>
      </c>
      <c r="C296" s="41" t="s">
        <v>159</v>
      </c>
      <c r="D296" s="41" t="s">
        <v>124</v>
      </c>
      <c r="E296" s="63">
        <v>20000</v>
      </c>
      <c r="F296" s="81"/>
    </row>
    <row r="297" spans="1:6" ht="15">
      <c r="A297" s="90" t="s">
        <v>132</v>
      </c>
      <c r="B297" s="2" t="s">
        <v>1</v>
      </c>
      <c r="C297" s="41" t="s">
        <v>226</v>
      </c>
      <c r="D297" s="41" t="s">
        <v>124</v>
      </c>
      <c r="E297" s="63">
        <v>40000</v>
      </c>
      <c r="F297" s="81"/>
    </row>
    <row r="298" spans="1:6" ht="15">
      <c r="A298" s="90"/>
      <c r="B298" s="2" t="s">
        <v>1</v>
      </c>
      <c r="C298" s="41" t="s">
        <v>238</v>
      </c>
      <c r="D298" s="41" t="s">
        <v>124</v>
      </c>
      <c r="E298" s="63">
        <v>50000</v>
      </c>
      <c r="F298" s="81"/>
    </row>
    <row r="299" spans="1:6" ht="15">
      <c r="A299" s="90"/>
      <c r="B299" s="2" t="s">
        <v>1</v>
      </c>
      <c r="C299" s="41" t="s">
        <v>239</v>
      </c>
      <c r="D299" s="41" t="s">
        <v>124</v>
      </c>
      <c r="E299" s="63">
        <v>50000</v>
      </c>
      <c r="F299" s="81"/>
    </row>
    <row r="300" spans="1:6" ht="15">
      <c r="A300" s="90"/>
      <c r="B300" s="2" t="s">
        <v>1</v>
      </c>
      <c r="C300" s="41" t="s">
        <v>237</v>
      </c>
      <c r="D300" s="41" t="s">
        <v>124</v>
      </c>
      <c r="E300" s="63">
        <v>50000</v>
      </c>
      <c r="F300" s="81"/>
    </row>
    <row r="301" spans="1:6" ht="15">
      <c r="A301" s="41" t="s">
        <v>132</v>
      </c>
      <c r="B301" s="2" t="s">
        <v>1</v>
      </c>
      <c r="C301" s="41" t="s">
        <v>240</v>
      </c>
      <c r="D301" s="56" t="s">
        <v>133</v>
      </c>
      <c r="E301" s="63">
        <v>500000</v>
      </c>
      <c r="F301" s="81"/>
    </row>
    <row r="302" spans="1:6" ht="15">
      <c r="A302" s="41" t="s">
        <v>134</v>
      </c>
      <c r="B302" s="2" t="s">
        <v>1</v>
      </c>
      <c r="C302" s="41" t="s">
        <v>241</v>
      </c>
      <c r="D302" s="41" t="s">
        <v>124</v>
      </c>
      <c r="E302" s="63">
        <v>30000</v>
      </c>
      <c r="F302" s="81"/>
    </row>
    <row r="303" spans="1:6" ht="15">
      <c r="A303" s="90" t="s">
        <v>135</v>
      </c>
      <c r="B303" s="2" t="s">
        <v>1</v>
      </c>
      <c r="C303" s="41" t="s">
        <v>223</v>
      </c>
      <c r="D303" s="41" t="s">
        <v>124</v>
      </c>
      <c r="E303" s="63">
        <v>10000</v>
      </c>
      <c r="F303" s="81"/>
    </row>
    <row r="304" spans="1:6" ht="15">
      <c r="A304" s="90"/>
      <c r="B304" s="2" t="s">
        <v>1</v>
      </c>
      <c r="C304" s="41" t="s">
        <v>242</v>
      </c>
      <c r="D304" s="41" t="s">
        <v>124</v>
      </c>
      <c r="E304" s="63">
        <v>20000</v>
      </c>
      <c r="F304" s="81"/>
    </row>
    <row r="305" spans="1:6" ht="15">
      <c r="A305" s="90"/>
      <c r="B305" s="2" t="s">
        <v>1</v>
      </c>
      <c r="C305" s="41" t="s">
        <v>243</v>
      </c>
      <c r="D305" s="41" t="s">
        <v>124</v>
      </c>
      <c r="E305" s="63">
        <v>20000</v>
      </c>
      <c r="F305" s="81"/>
    </row>
    <row r="306" spans="1:6" ht="24">
      <c r="A306" s="90" t="s">
        <v>136</v>
      </c>
      <c r="B306" s="2" t="s">
        <v>1</v>
      </c>
      <c r="C306" s="41" t="s">
        <v>245</v>
      </c>
      <c r="D306" s="41" t="s">
        <v>137</v>
      </c>
      <c r="E306" s="63">
        <v>70000</v>
      </c>
      <c r="F306" s="81"/>
    </row>
    <row r="307" spans="1:6" ht="24">
      <c r="A307" s="90"/>
      <c r="B307" s="2" t="s">
        <v>1</v>
      </c>
      <c r="C307" s="41" t="s">
        <v>244</v>
      </c>
      <c r="D307" s="41" t="s">
        <v>137</v>
      </c>
      <c r="E307" s="63">
        <v>50000</v>
      </c>
      <c r="F307" s="81"/>
    </row>
    <row r="308" spans="1:6" ht="24">
      <c r="A308" s="90"/>
      <c r="B308" s="2" t="s">
        <v>1</v>
      </c>
      <c r="C308" s="41" t="s">
        <v>233</v>
      </c>
      <c r="D308" s="41" t="s">
        <v>137</v>
      </c>
      <c r="E308" s="63">
        <v>50000</v>
      </c>
      <c r="F308" s="81"/>
    </row>
    <row r="309" spans="1:6" ht="24">
      <c r="A309" s="90"/>
      <c r="B309" s="2" t="s">
        <v>1</v>
      </c>
      <c r="C309" s="41" t="s">
        <v>171</v>
      </c>
      <c r="D309" s="41" t="s">
        <v>137</v>
      </c>
      <c r="E309" s="63">
        <v>50000</v>
      </c>
      <c r="F309" s="81"/>
    </row>
    <row r="310" spans="1:6" ht="24">
      <c r="A310" s="90"/>
      <c r="B310" s="2" t="s">
        <v>1</v>
      </c>
      <c r="C310" s="41" t="s">
        <v>248</v>
      </c>
      <c r="D310" s="41" t="s">
        <v>137</v>
      </c>
      <c r="E310" s="63">
        <v>50000</v>
      </c>
      <c r="F310" s="81"/>
    </row>
    <row r="311" spans="1:6" ht="24">
      <c r="A311" s="90"/>
      <c r="B311" s="2" t="s">
        <v>1</v>
      </c>
      <c r="C311" s="41" t="s">
        <v>247</v>
      </c>
      <c r="D311" s="41" t="s">
        <v>137</v>
      </c>
      <c r="E311" s="63">
        <v>100000</v>
      </c>
      <c r="F311" s="81"/>
    </row>
    <row r="312" spans="1:6" ht="24">
      <c r="A312" s="90"/>
      <c r="B312" s="2" t="s">
        <v>1</v>
      </c>
      <c r="C312" s="41" t="s">
        <v>246</v>
      </c>
      <c r="D312" s="41" t="s">
        <v>137</v>
      </c>
      <c r="E312" s="63">
        <v>100000</v>
      </c>
      <c r="F312" s="81"/>
    </row>
    <row r="313" spans="1:6" ht="24">
      <c r="A313" s="90"/>
      <c r="B313" s="2" t="s">
        <v>1</v>
      </c>
      <c r="C313" s="41" t="s">
        <v>252</v>
      </c>
      <c r="D313" s="41" t="s">
        <v>137</v>
      </c>
      <c r="E313" s="63">
        <v>50000</v>
      </c>
      <c r="F313" s="81"/>
    </row>
    <row r="314" spans="1:6" ht="15">
      <c r="A314" s="90" t="s">
        <v>138</v>
      </c>
      <c r="B314" s="2" t="s">
        <v>1</v>
      </c>
      <c r="C314" s="41" t="s">
        <v>165</v>
      </c>
      <c r="D314" s="41" t="s">
        <v>124</v>
      </c>
      <c r="E314" s="63">
        <v>10000</v>
      </c>
      <c r="F314" s="81"/>
    </row>
    <row r="315" spans="1:6" ht="15">
      <c r="A315" s="90"/>
      <c r="B315" s="2" t="s">
        <v>1</v>
      </c>
      <c r="C315" s="41" t="s">
        <v>249</v>
      </c>
      <c r="D315" s="41" t="s">
        <v>124</v>
      </c>
      <c r="E315" s="63">
        <v>50000</v>
      </c>
      <c r="F315" s="81"/>
    </row>
    <row r="316" spans="1:6" ht="15">
      <c r="A316" s="90"/>
      <c r="B316" s="2" t="s">
        <v>1</v>
      </c>
      <c r="C316" s="41" t="s">
        <v>172</v>
      </c>
      <c r="D316" s="41" t="s">
        <v>124</v>
      </c>
      <c r="E316" s="63">
        <v>20000</v>
      </c>
      <c r="F316" s="81"/>
    </row>
    <row r="317" spans="1:6" ht="15">
      <c r="A317" s="90" t="s">
        <v>139</v>
      </c>
      <c r="B317" s="2" t="s">
        <v>1</v>
      </c>
      <c r="C317" s="41" t="s">
        <v>167</v>
      </c>
      <c r="D317" s="41" t="s">
        <v>124</v>
      </c>
      <c r="E317" s="63">
        <v>10000</v>
      </c>
      <c r="F317" s="81"/>
    </row>
    <row r="318" spans="1:6" ht="15">
      <c r="A318" s="90"/>
      <c r="B318" s="2" t="s">
        <v>1</v>
      </c>
      <c r="C318" s="41" t="s">
        <v>170</v>
      </c>
      <c r="D318" s="41" t="s">
        <v>124</v>
      </c>
      <c r="E318" s="63">
        <v>10000</v>
      </c>
      <c r="F318" s="81"/>
    </row>
    <row r="319" spans="1:6" ht="15">
      <c r="A319" s="90"/>
      <c r="B319" s="2" t="s">
        <v>1</v>
      </c>
      <c r="C319" s="41" t="s">
        <v>166</v>
      </c>
      <c r="D319" s="41" t="s">
        <v>124</v>
      </c>
      <c r="E319" s="63">
        <v>20000</v>
      </c>
      <c r="F319" s="81"/>
    </row>
    <row r="320" spans="1:6" ht="15">
      <c r="A320" s="90"/>
      <c r="B320" s="2" t="s">
        <v>1</v>
      </c>
      <c r="C320" s="41" t="s">
        <v>164</v>
      </c>
      <c r="D320" s="41" t="s">
        <v>124</v>
      </c>
      <c r="E320" s="63">
        <v>10000</v>
      </c>
      <c r="F320" s="81"/>
    </row>
    <row r="321" spans="1:6" ht="15">
      <c r="A321" s="90"/>
      <c r="B321" s="2" t="s">
        <v>1</v>
      </c>
      <c r="C321" s="41" t="s">
        <v>169</v>
      </c>
      <c r="D321" s="41" t="s">
        <v>124</v>
      </c>
      <c r="E321" s="63">
        <v>20000</v>
      </c>
      <c r="F321" s="81"/>
    </row>
    <row r="322" spans="1:6" ht="15">
      <c r="A322" s="90"/>
      <c r="B322" s="2" t="s">
        <v>1</v>
      </c>
      <c r="C322" s="41" t="s">
        <v>250</v>
      </c>
      <c r="D322" s="41" t="s">
        <v>124</v>
      </c>
      <c r="E322" s="63">
        <v>20000</v>
      </c>
      <c r="F322" s="81"/>
    </row>
    <row r="323" spans="1:6" ht="16.5" customHeight="1">
      <c r="A323" s="90"/>
      <c r="B323" s="2" t="s">
        <v>1</v>
      </c>
      <c r="C323" s="41" t="s">
        <v>251</v>
      </c>
      <c r="D323" s="41" t="s">
        <v>124</v>
      </c>
      <c r="E323" s="63">
        <v>30000</v>
      </c>
      <c r="F323" s="81"/>
    </row>
    <row r="324" spans="1:6" ht="15">
      <c r="A324" s="86" t="s">
        <v>331</v>
      </c>
      <c r="B324" s="87"/>
      <c r="C324" s="87"/>
      <c r="D324" s="88"/>
      <c r="E324" s="53">
        <f>SUM(E282:E323)</f>
        <v>2265000</v>
      </c>
      <c r="F324" s="81"/>
    </row>
    <row r="325" spans="1:6" ht="15">
      <c r="A325" s="89" t="s">
        <v>333</v>
      </c>
      <c r="B325" s="89"/>
      <c r="C325" s="89"/>
      <c r="D325" s="89"/>
      <c r="E325" s="54">
        <f>E324+E280</f>
        <v>16517789</v>
      </c>
      <c r="F325" s="81"/>
    </row>
    <row r="326" spans="1:6" ht="15">
      <c r="A326" s="1" t="s">
        <v>255</v>
      </c>
      <c r="B326" s="1" t="s">
        <v>0</v>
      </c>
      <c r="C326" s="1" t="s">
        <v>256</v>
      </c>
      <c r="D326" s="1" t="s">
        <v>257</v>
      </c>
      <c r="E326" s="38" t="s">
        <v>258</v>
      </c>
      <c r="F326" s="81"/>
    </row>
    <row r="327" spans="1:6" ht="15">
      <c r="A327" s="90" t="s">
        <v>140</v>
      </c>
      <c r="B327" s="2" t="s">
        <v>1</v>
      </c>
      <c r="C327" s="41" t="s">
        <v>153</v>
      </c>
      <c r="D327" s="41" t="s">
        <v>124</v>
      </c>
      <c r="E327" s="63">
        <v>20000</v>
      </c>
      <c r="F327" s="81"/>
    </row>
    <row r="328" spans="1:6" ht="15">
      <c r="A328" s="90"/>
      <c r="B328" s="2" t="s">
        <v>1</v>
      </c>
      <c r="C328" s="41" t="s">
        <v>223</v>
      </c>
      <c r="D328" s="41" t="s">
        <v>124</v>
      </c>
      <c r="E328" s="63">
        <v>20000</v>
      </c>
      <c r="F328" s="81"/>
    </row>
    <row r="329" spans="1:6" ht="15">
      <c r="A329" s="90"/>
      <c r="B329" s="2" t="s">
        <v>1</v>
      </c>
      <c r="C329" s="41" t="s">
        <v>154</v>
      </c>
      <c r="D329" s="41" t="s">
        <v>124</v>
      </c>
      <c r="E329" s="63">
        <v>10000</v>
      </c>
      <c r="F329" s="81"/>
    </row>
    <row r="330" spans="1:6" ht="15">
      <c r="A330" s="90"/>
      <c r="B330" s="2" t="s">
        <v>1</v>
      </c>
      <c r="C330" s="41" t="s">
        <v>233</v>
      </c>
      <c r="D330" s="41" t="s">
        <v>124</v>
      </c>
      <c r="E330" s="63">
        <v>10000</v>
      </c>
      <c r="F330" s="81"/>
    </row>
    <row r="331" spans="1:6" ht="15">
      <c r="A331" s="41" t="s">
        <v>141</v>
      </c>
      <c r="B331" s="2" t="s">
        <v>1</v>
      </c>
      <c r="C331" s="41" t="s">
        <v>253</v>
      </c>
      <c r="D331" s="41" t="s">
        <v>124</v>
      </c>
      <c r="E331" s="63">
        <v>20000</v>
      </c>
      <c r="F331" s="81"/>
    </row>
    <row r="332" spans="1:6" ht="15">
      <c r="A332" s="90" t="s">
        <v>142</v>
      </c>
      <c r="B332" s="2" t="s">
        <v>1</v>
      </c>
      <c r="C332" s="41" t="s">
        <v>174</v>
      </c>
      <c r="D332" s="41" t="s">
        <v>124</v>
      </c>
      <c r="E332" s="63">
        <v>20000</v>
      </c>
      <c r="F332" s="81"/>
    </row>
    <row r="333" spans="1:6" ht="15">
      <c r="A333" s="90"/>
      <c r="B333" s="2" t="s">
        <v>1</v>
      </c>
      <c r="C333" s="41" t="s">
        <v>236</v>
      </c>
      <c r="D333" s="41" t="s">
        <v>124</v>
      </c>
      <c r="E333" s="64">
        <v>10000</v>
      </c>
      <c r="F333" s="81"/>
    </row>
    <row r="334" spans="1:6" ht="15">
      <c r="A334" s="90"/>
      <c r="B334" s="2" t="s">
        <v>1</v>
      </c>
      <c r="C334" s="41" t="s">
        <v>156</v>
      </c>
      <c r="D334" s="41" t="s">
        <v>124</v>
      </c>
      <c r="E334" s="64">
        <v>10000</v>
      </c>
      <c r="F334" s="81"/>
    </row>
    <row r="335" spans="1:6" ht="15">
      <c r="A335" s="90"/>
      <c r="B335" s="2" t="s">
        <v>1</v>
      </c>
      <c r="C335" s="41" t="s">
        <v>177</v>
      </c>
      <c r="D335" s="41" t="s">
        <v>124</v>
      </c>
      <c r="E335" s="63">
        <v>10000</v>
      </c>
      <c r="F335" s="81"/>
    </row>
    <row r="336" spans="1:6" ht="15">
      <c r="A336" s="90"/>
      <c r="B336" s="2" t="s">
        <v>1</v>
      </c>
      <c r="C336" s="41" t="s">
        <v>235</v>
      </c>
      <c r="D336" s="41" t="s">
        <v>124</v>
      </c>
      <c r="E336" s="63">
        <v>10000</v>
      </c>
      <c r="F336" s="81"/>
    </row>
    <row r="337" spans="1:6" ht="15">
      <c r="A337" s="90" t="s">
        <v>143</v>
      </c>
      <c r="B337" s="2" t="s">
        <v>1</v>
      </c>
      <c r="C337" s="41" t="s">
        <v>157</v>
      </c>
      <c r="D337" s="41" t="s">
        <v>124</v>
      </c>
      <c r="E337" s="63">
        <v>10000</v>
      </c>
      <c r="F337" s="81"/>
    </row>
    <row r="338" spans="1:6" ht="15">
      <c r="A338" s="90"/>
      <c r="B338" s="2" t="s">
        <v>1</v>
      </c>
      <c r="C338" s="41" t="s">
        <v>159</v>
      </c>
      <c r="D338" s="41" t="s">
        <v>124</v>
      </c>
      <c r="E338" s="63">
        <v>20000</v>
      </c>
      <c r="F338" s="81"/>
    </row>
    <row r="339" spans="1:6" ht="15">
      <c r="A339" s="41" t="s">
        <v>144</v>
      </c>
      <c r="B339" s="2" t="s">
        <v>1</v>
      </c>
      <c r="C339" s="41" t="s">
        <v>226</v>
      </c>
      <c r="D339" s="41" t="s">
        <v>124</v>
      </c>
      <c r="E339" s="63">
        <v>40000</v>
      </c>
      <c r="F339" s="81"/>
    </row>
    <row r="340" spans="1:6" ht="24">
      <c r="A340" s="41"/>
      <c r="B340" s="2" t="s">
        <v>1</v>
      </c>
      <c r="C340" s="41" t="s">
        <v>239</v>
      </c>
      <c r="D340" s="41" t="s">
        <v>145</v>
      </c>
      <c r="E340" s="63">
        <v>100000</v>
      </c>
      <c r="F340" s="81"/>
    </row>
    <row r="341" spans="1:6" ht="15">
      <c r="A341" s="41" t="s">
        <v>146</v>
      </c>
      <c r="B341" s="2" t="s">
        <v>1</v>
      </c>
      <c r="C341" s="41" t="s">
        <v>242</v>
      </c>
      <c r="D341" s="41" t="s">
        <v>124</v>
      </c>
      <c r="E341" s="63">
        <v>20000</v>
      </c>
      <c r="F341" s="81"/>
    </row>
    <row r="342" spans="1:6" ht="15">
      <c r="A342" s="41"/>
      <c r="B342" s="2" t="s">
        <v>1</v>
      </c>
      <c r="C342" s="41" t="s">
        <v>243</v>
      </c>
      <c r="D342" s="41" t="s">
        <v>124</v>
      </c>
      <c r="E342" s="63">
        <v>20000</v>
      </c>
      <c r="F342" s="81"/>
    </row>
    <row r="343" spans="1:6" ht="15">
      <c r="A343" s="41"/>
      <c r="B343" s="2" t="s">
        <v>1</v>
      </c>
      <c r="C343" s="41" t="s">
        <v>241</v>
      </c>
      <c r="D343" s="41" t="s">
        <v>124</v>
      </c>
      <c r="E343" s="63">
        <v>30000</v>
      </c>
      <c r="F343" s="81"/>
    </row>
    <row r="344" spans="1:6" ht="15">
      <c r="A344" s="41" t="s">
        <v>147</v>
      </c>
      <c r="B344" s="2" t="s">
        <v>1</v>
      </c>
      <c r="C344" s="41" t="s">
        <v>223</v>
      </c>
      <c r="D344" s="41" t="s">
        <v>124</v>
      </c>
      <c r="E344" s="63">
        <v>10000</v>
      </c>
      <c r="F344" s="81"/>
    </row>
    <row r="345" spans="1:6" ht="15">
      <c r="A345" s="41" t="s">
        <v>148</v>
      </c>
      <c r="B345" s="2" t="s">
        <v>1</v>
      </c>
      <c r="C345" s="41" t="s">
        <v>149</v>
      </c>
      <c r="D345" s="41" t="s">
        <v>150</v>
      </c>
      <c r="E345" s="63">
        <v>1077</v>
      </c>
      <c r="F345" s="81"/>
    </row>
    <row r="346" spans="1:6" ht="15">
      <c r="A346" s="90" t="s">
        <v>151</v>
      </c>
      <c r="B346" s="2" t="s">
        <v>1</v>
      </c>
      <c r="C346" s="41" t="s">
        <v>165</v>
      </c>
      <c r="D346" s="41" t="s">
        <v>124</v>
      </c>
      <c r="E346" s="63">
        <v>10000</v>
      </c>
      <c r="F346" s="81"/>
    </row>
    <row r="347" spans="1:6" ht="15">
      <c r="A347" s="90"/>
      <c r="B347" s="2" t="s">
        <v>1</v>
      </c>
      <c r="C347" s="41" t="s">
        <v>249</v>
      </c>
      <c r="D347" s="41" t="s">
        <v>124</v>
      </c>
      <c r="E347" s="63">
        <v>50000</v>
      </c>
      <c r="F347" s="81"/>
    </row>
    <row r="348" spans="1:6" ht="15">
      <c r="A348" s="90"/>
      <c r="B348" s="2" t="s">
        <v>1</v>
      </c>
      <c r="C348" s="41" t="s">
        <v>171</v>
      </c>
      <c r="D348" s="41" t="s">
        <v>124</v>
      </c>
      <c r="E348" s="63">
        <v>5000</v>
      </c>
      <c r="F348" s="81"/>
    </row>
    <row r="349" spans="1:6" ht="15">
      <c r="A349" s="90" t="s">
        <v>152</v>
      </c>
      <c r="B349" s="2" t="s">
        <v>1</v>
      </c>
      <c r="C349" s="41" t="s">
        <v>250</v>
      </c>
      <c r="D349" s="41" t="s">
        <v>124</v>
      </c>
      <c r="E349" s="63">
        <v>20000</v>
      </c>
      <c r="F349" s="81"/>
    </row>
    <row r="350" spans="1:6" ht="15">
      <c r="A350" s="90"/>
      <c r="B350" s="2" t="s">
        <v>1</v>
      </c>
      <c r="C350" s="41" t="s">
        <v>170</v>
      </c>
      <c r="D350" s="41" t="s">
        <v>124</v>
      </c>
      <c r="E350" s="63">
        <v>10000</v>
      </c>
      <c r="F350" s="81"/>
    </row>
    <row r="351" spans="1:6" ht="15">
      <c r="A351" s="90"/>
      <c r="B351" s="2" t="s">
        <v>1</v>
      </c>
      <c r="C351" s="41" t="s">
        <v>164</v>
      </c>
      <c r="D351" s="41" t="s">
        <v>124</v>
      </c>
      <c r="E351" s="63">
        <v>10000</v>
      </c>
      <c r="F351" s="81"/>
    </row>
    <row r="352" spans="1:6" ht="15">
      <c r="A352" s="90"/>
      <c r="B352" s="2" t="s">
        <v>1</v>
      </c>
      <c r="C352" s="41" t="s">
        <v>166</v>
      </c>
      <c r="D352" s="41" t="s">
        <v>124</v>
      </c>
      <c r="E352" s="63">
        <v>20000</v>
      </c>
      <c r="F352" s="81"/>
    </row>
    <row r="353" spans="1:6" ht="15">
      <c r="A353" s="90"/>
      <c r="B353" s="2" t="s">
        <v>1</v>
      </c>
      <c r="C353" s="41" t="s">
        <v>169</v>
      </c>
      <c r="D353" s="41" t="s">
        <v>124</v>
      </c>
      <c r="E353" s="63">
        <v>20000</v>
      </c>
      <c r="F353" s="81"/>
    </row>
    <row r="354" spans="1:6" ht="15">
      <c r="A354" s="90"/>
      <c r="B354" s="2" t="s">
        <v>1</v>
      </c>
      <c r="C354" s="41" t="s">
        <v>254</v>
      </c>
      <c r="D354" s="41" t="s">
        <v>124</v>
      </c>
      <c r="E354" s="63">
        <v>10000</v>
      </c>
      <c r="F354" s="81"/>
    </row>
    <row r="355" spans="1:6" ht="15">
      <c r="A355" s="90"/>
      <c r="B355" s="2" t="s">
        <v>1</v>
      </c>
      <c r="C355" s="41" t="s">
        <v>161</v>
      </c>
      <c r="D355" s="41" t="s">
        <v>124</v>
      </c>
      <c r="E355" s="63">
        <v>20000</v>
      </c>
      <c r="F355" s="81"/>
    </row>
    <row r="356" spans="1:6" ht="15">
      <c r="A356" s="90"/>
      <c r="B356" s="2" t="s">
        <v>1</v>
      </c>
      <c r="C356" s="41" t="s">
        <v>172</v>
      </c>
      <c r="D356" s="41" t="s">
        <v>124</v>
      </c>
      <c r="E356" s="63">
        <v>20000</v>
      </c>
      <c r="F356" s="81"/>
    </row>
    <row r="357" spans="1:6" ht="15">
      <c r="A357" s="90"/>
      <c r="B357" s="2" t="s">
        <v>1</v>
      </c>
      <c r="C357" s="41" t="s">
        <v>167</v>
      </c>
      <c r="D357" s="41" t="s">
        <v>124</v>
      </c>
      <c r="E357" s="63">
        <v>10000</v>
      </c>
      <c r="F357" s="81"/>
    </row>
    <row r="358" spans="1:6" ht="15">
      <c r="A358" s="86" t="s">
        <v>331</v>
      </c>
      <c r="B358" s="87"/>
      <c r="C358" s="87"/>
      <c r="D358" s="88"/>
      <c r="E358" s="55">
        <f>SUM(E327:E357)</f>
        <v>596077</v>
      </c>
      <c r="F358" s="81"/>
    </row>
    <row r="359" spans="1:6" ht="15">
      <c r="A359" s="89" t="s">
        <v>333</v>
      </c>
      <c r="B359" s="89"/>
      <c r="C359" s="89"/>
      <c r="D359" s="89"/>
      <c r="E359" s="60">
        <f>E358+E325</f>
        <v>17113866</v>
      </c>
      <c r="F359" s="81"/>
    </row>
    <row r="365" ht="15">
      <c r="E365" s="8">
        <f>'[1]후원금 수입2012.01.-2012.12'!D394-'[1]후원금 수입2012.01.-2012.12'!D397</f>
        <v>0</v>
      </c>
    </row>
    <row r="366" ht="15">
      <c r="E366" s="8"/>
    </row>
  </sheetData>
  <mergeCells count="64">
    <mergeCell ref="A280:D280"/>
    <mergeCell ref="A359:D359"/>
    <mergeCell ref="A110:D110"/>
    <mergeCell ref="A137:D137"/>
    <mergeCell ref="A164:D164"/>
    <mergeCell ref="A190:D190"/>
    <mergeCell ref="A217:D217"/>
    <mergeCell ref="A358:D358"/>
    <mergeCell ref="A327:A330"/>
    <mergeCell ref="A332:A336"/>
    <mergeCell ref="A337:A338"/>
    <mergeCell ref="A346:A348"/>
    <mergeCell ref="A349:A357"/>
    <mergeCell ref="A324:D324"/>
    <mergeCell ref="A325:D325"/>
    <mergeCell ref="A306:A313"/>
    <mergeCell ref="A314:A316"/>
    <mergeCell ref="A317:A323"/>
    <mergeCell ref="A282:A285"/>
    <mergeCell ref="A290:A293"/>
    <mergeCell ref="A295:A296"/>
    <mergeCell ref="A297:A300"/>
    <mergeCell ref="A303:A305"/>
    <mergeCell ref="A256:A260"/>
    <mergeCell ref="A266:A267"/>
    <mergeCell ref="A269:A275"/>
    <mergeCell ref="A276:A278"/>
    <mergeCell ref="A279:D279"/>
    <mergeCell ref="A13:A16"/>
    <mergeCell ref="A17:A21"/>
    <mergeCell ref="A8:A9"/>
    <mergeCell ref="A22:A23"/>
    <mergeCell ref="C25:C26"/>
    <mergeCell ref="A25:A27"/>
    <mergeCell ref="A6:A7"/>
    <mergeCell ref="A11:A12"/>
    <mergeCell ref="A1:F1"/>
    <mergeCell ref="A2:F3"/>
    <mergeCell ref="A4:F4"/>
    <mergeCell ref="A253:A255"/>
    <mergeCell ref="A29:D29"/>
    <mergeCell ref="A28:D28"/>
    <mergeCell ref="A69:A74"/>
    <mergeCell ref="A67:A68"/>
    <mergeCell ref="A76:D76"/>
    <mergeCell ref="A109:D109"/>
    <mergeCell ref="A136:D136"/>
    <mergeCell ref="A163:D163"/>
    <mergeCell ref="A189:D189"/>
    <mergeCell ref="A216:D216"/>
    <mergeCell ref="A250:D250"/>
    <mergeCell ref="A77:D77"/>
    <mergeCell ref="A47:A51"/>
    <mergeCell ref="A251:D251"/>
    <mergeCell ref="A31:A33"/>
    <mergeCell ref="A34:A37"/>
    <mergeCell ref="A39:A40"/>
    <mergeCell ref="A41:A42"/>
    <mergeCell ref="A61:A63"/>
    <mergeCell ref="A56:A58"/>
    <mergeCell ref="A53:D53"/>
    <mergeCell ref="A54:D54"/>
    <mergeCell ref="A59:A60"/>
    <mergeCell ref="A44:A45"/>
  </mergeCells>
  <printOptions/>
  <pageMargins left="0.7086614173228347" right="0.31496062992125984" top="1.3385826771653544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9"/>
  <sheetViews>
    <sheetView tabSelected="1" workbookViewId="0" topLeftCell="A73">
      <selection activeCell="I2" sqref="I2"/>
    </sheetView>
  </sheetViews>
  <sheetFormatPr defaultColWidth="9.140625" defaultRowHeight="15"/>
  <cols>
    <col min="1" max="1" width="0.85546875" style="0" customWidth="1"/>
    <col min="2" max="2" width="11.421875" style="0" customWidth="1"/>
    <col min="3" max="3" width="19.57421875" style="0" customWidth="1"/>
    <col min="4" max="4" width="15.7109375" style="0" customWidth="1"/>
    <col min="5" max="5" width="24.00390625" style="0" customWidth="1"/>
    <col min="6" max="6" width="8.421875" style="0" customWidth="1"/>
  </cols>
  <sheetData>
    <row r="2" spans="2:6" ht="22.5">
      <c r="B2" s="102" t="s">
        <v>12</v>
      </c>
      <c r="C2" s="102"/>
      <c r="D2" s="102"/>
      <c r="E2" s="102"/>
      <c r="F2" s="102"/>
    </row>
    <row r="3" spans="2:5" ht="15">
      <c r="B3" s="3"/>
      <c r="C3" s="3"/>
      <c r="D3" s="3"/>
      <c r="E3" s="3"/>
    </row>
    <row r="4" spans="2:6" ht="16.5" customHeight="1">
      <c r="B4" s="95" t="s">
        <v>15</v>
      </c>
      <c r="C4" s="95"/>
      <c r="D4" s="95"/>
      <c r="E4" s="95"/>
      <c r="F4" s="95"/>
    </row>
    <row r="5" spans="2:6" ht="15">
      <c r="B5" s="95"/>
      <c r="C5" s="95"/>
      <c r="D5" s="95"/>
      <c r="E5" s="95"/>
      <c r="F5" s="95"/>
    </row>
    <row r="6" spans="2:6" ht="18.75">
      <c r="B6" s="105" t="s">
        <v>335</v>
      </c>
      <c r="C6" s="105"/>
      <c r="D6" s="105"/>
      <c r="E6" s="105"/>
      <c r="F6" s="105"/>
    </row>
    <row r="7" spans="2:5" ht="15">
      <c r="B7" s="3"/>
      <c r="C7" s="3"/>
      <c r="D7" s="3"/>
      <c r="E7" s="3"/>
    </row>
    <row r="8" spans="2:6" ht="15">
      <c r="B8" s="21" t="s">
        <v>259</v>
      </c>
      <c r="C8" s="21" t="s">
        <v>13</v>
      </c>
      <c r="D8" s="21" t="s">
        <v>260</v>
      </c>
      <c r="E8" s="21" t="s">
        <v>14</v>
      </c>
      <c r="F8" s="21" t="s">
        <v>261</v>
      </c>
    </row>
    <row r="9" spans="2:6" ht="27">
      <c r="B9" s="4" t="s">
        <v>262</v>
      </c>
      <c r="C9" s="5" t="s">
        <v>313</v>
      </c>
      <c r="D9" s="68">
        <v>3500</v>
      </c>
      <c r="E9" s="22" t="s">
        <v>263</v>
      </c>
      <c r="F9" s="23"/>
    </row>
    <row r="10" spans="2:6" ht="15">
      <c r="B10" s="4" t="s">
        <v>264</v>
      </c>
      <c r="C10" s="5" t="s">
        <v>16</v>
      </c>
      <c r="D10" s="68">
        <v>290000</v>
      </c>
      <c r="E10" s="22" t="s">
        <v>314</v>
      </c>
      <c r="F10" s="23"/>
    </row>
    <row r="11" spans="2:6" ht="15">
      <c r="B11" s="4"/>
      <c r="C11" s="5" t="s">
        <v>82</v>
      </c>
      <c r="D11" s="68">
        <v>10000</v>
      </c>
      <c r="E11" s="37" t="s">
        <v>265</v>
      </c>
      <c r="F11" s="23"/>
    </row>
    <row r="12" spans="2:6" ht="15">
      <c r="B12" s="4" t="s">
        <v>266</v>
      </c>
      <c r="C12" s="6" t="s">
        <v>30</v>
      </c>
      <c r="D12" s="68">
        <v>300000</v>
      </c>
      <c r="E12" s="22" t="s">
        <v>315</v>
      </c>
      <c r="F12" s="23"/>
    </row>
    <row r="13" spans="2:6" ht="15">
      <c r="B13" s="104" t="s">
        <v>267</v>
      </c>
      <c r="C13" s="104"/>
      <c r="D13" s="69">
        <f>SUM(D9:D12)</f>
        <v>603500</v>
      </c>
      <c r="E13" s="10"/>
      <c r="F13" s="14"/>
    </row>
    <row r="14" spans="2:6" ht="15">
      <c r="B14" s="103" t="s">
        <v>268</v>
      </c>
      <c r="C14" s="103"/>
      <c r="D14" s="70">
        <f>D13</f>
        <v>603500</v>
      </c>
      <c r="E14" s="9"/>
      <c r="F14" s="15"/>
    </row>
    <row r="15" spans="2:6" ht="15">
      <c r="B15" s="21" t="s">
        <v>269</v>
      </c>
      <c r="C15" s="24" t="s">
        <v>270</v>
      </c>
      <c r="D15" s="24" t="s">
        <v>271</v>
      </c>
      <c r="E15" s="24" t="s">
        <v>272</v>
      </c>
      <c r="F15" s="24" t="s">
        <v>273</v>
      </c>
    </row>
    <row r="16" spans="2:6" ht="31.5" customHeight="1">
      <c r="B16" s="27">
        <v>20120224</v>
      </c>
      <c r="C16" s="19" t="s">
        <v>30</v>
      </c>
      <c r="D16" s="71">
        <v>300000</v>
      </c>
      <c r="E16" s="16" t="s">
        <v>31</v>
      </c>
      <c r="F16" s="23"/>
    </row>
    <row r="17" spans="2:6" ht="15">
      <c r="B17" s="104" t="s">
        <v>267</v>
      </c>
      <c r="C17" s="104"/>
      <c r="D17" s="69">
        <f>D16</f>
        <v>300000</v>
      </c>
      <c r="E17" s="10"/>
      <c r="F17" s="14"/>
    </row>
    <row r="18" spans="2:6" ht="15">
      <c r="B18" s="103" t="s">
        <v>268</v>
      </c>
      <c r="C18" s="103"/>
      <c r="D18" s="72">
        <f>D14+D17</f>
        <v>903500</v>
      </c>
      <c r="E18" s="28"/>
      <c r="F18" s="29"/>
    </row>
    <row r="19" spans="2:6" ht="15">
      <c r="B19" s="21" t="s">
        <v>269</v>
      </c>
      <c r="C19" s="21" t="s">
        <v>270</v>
      </c>
      <c r="D19" s="24" t="s">
        <v>271</v>
      </c>
      <c r="E19" s="24" t="s">
        <v>272</v>
      </c>
      <c r="F19" s="24" t="s">
        <v>273</v>
      </c>
    </row>
    <row r="20" spans="2:6" ht="15">
      <c r="B20" s="27">
        <v>20120320</v>
      </c>
      <c r="C20" s="19" t="s">
        <v>30</v>
      </c>
      <c r="D20" s="71">
        <v>300000</v>
      </c>
      <c r="E20" s="16" t="s">
        <v>31</v>
      </c>
      <c r="F20" s="23"/>
    </row>
    <row r="21" spans="2:6" ht="15">
      <c r="B21" s="104" t="s">
        <v>267</v>
      </c>
      <c r="C21" s="104"/>
      <c r="D21" s="69">
        <f>D20</f>
        <v>300000</v>
      </c>
      <c r="E21" s="10"/>
      <c r="F21" s="14"/>
    </row>
    <row r="22" spans="2:6" ht="15">
      <c r="B22" s="103" t="s">
        <v>268</v>
      </c>
      <c r="C22" s="103"/>
      <c r="D22" s="73">
        <f>D21+D18</f>
        <v>1203500</v>
      </c>
      <c r="E22" s="15"/>
      <c r="F22" s="31"/>
    </row>
    <row r="23" spans="2:6" ht="15">
      <c r="B23" s="21" t="s">
        <v>269</v>
      </c>
      <c r="C23" s="21" t="s">
        <v>270</v>
      </c>
      <c r="D23" s="24" t="s">
        <v>271</v>
      </c>
      <c r="E23" s="24" t="s">
        <v>272</v>
      </c>
      <c r="F23" s="24" t="s">
        <v>273</v>
      </c>
    </row>
    <row r="24" spans="2:6" ht="16.5" customHeight="1">
      <c r="B24" s="27">
        <v>20120409</v>
      </c>
      <c r="C24" s="19" t="s">
        <v>54</v>
      </c>
      <c r="D24" s="71">
        <v>3450000</v>
      </c>
      <c r="E24" s="16" t="s">
        <v>274</v>
      </c>
      <c r="F24" s="23"/>
    </row>
    <row r="25" spans="2:6" ht="16.5" customHeight="1">
      <c r="B25" s="27">
        <v>20120413</v>
      </c>
      <c r="C25" s="19" t="s">
        <v>54</v>
      </c>
      <c r="D25" s="71">
        <v>2300000</v>
      </c>
      <c r="E25" s="16" t="s">
        <v>275</v>
      </c>
      <c r="F25" s="23"/>
    </row>
    <row r="26" spans="2:6" ht="16.5" customHeight="1">
      <c r="B26" s="27">
        <v>20120420</v>
      </c>
      <c r="C26" s="19" t="s">
        <v>30</v>
      </c>
      <c r="D26" s="71">
        <v>300000</v>
      </c>
      <c r="E26" s="16" t="s">
        <v>55</v>
      </c>
      <c r="F26" s="23"/>
    </row>
    <row r="27" spans="2:6" ht="15">
      <c r="B27" s="104" t="s">
        <v>267</v>
      </c>
      <c r="C27" s="104"/>
      <c r="D27" s="69">
        <f>SUM(D24:D26)</f>
        <v>6050000</v>
      </c>
      <c r="E27" s="10"/>
      <c r="F27" s="14"/>
    </row>
    <row r="28" spans="2:6" ht="15">
      <c r="B28" s="103" t="s">
        <v>268</v>
      </c>
      <c r="C28" s="103"/>
      <c r="D28" s="73">
        <f>D27+D22</f>
        <v>7253500</v>
      </c>
      <c r="E28" s="15"/>
      <c r="F28" s="31"/>
    </row>
    <row r="29" spans="2:6" ht="15">
      <c r="B29" s="21" t="s">
        <v>269</v>
      </c>
      <c r="C29" s="21" t="s">
        <v>270</v>
      </c>
      <c r="D29" s="24" t="s">
        <v>271</v>
      </c>
      <c r="E29" s="24" t="s">
        <v>272</v>
      </c>
      <c r="F29" s="24" t="s">
        <v>273</v>
      </c>
    </row>
    <row r="30" spans="2:6" ht="15">
      <c r="B30" s="27">
        <v>20120518</v>
      </c>
      <c r="C30" s="19" t="s">
        <v>30</v>
      </c>
      <c r="D30" s="71">
        <v>300000</v>
      </c>
      <c r="E30" s="16" t="s">
        <v>31</v>
      </c>
      <c r="F30" s="23"/>
    </row>
    <row r="31" spans="2:6" ht="15">
      <c r="B31" s="104" t="s">
        <v>267</v>
      </c>
      <c r="C31" s="104"/>
      <c r="D31" s="69">
        <f>D30</f>
        <v>300000</v>
      </c>
      <c r="E31" s="10"/>
      <c r="F31" s="14"/>
    </row>
    <row r="32" spans="2:6" ht="15">
      <c r="B32" s="103" t="s">
        <v>268</v>
      </c>
      <c r="C32" s="103"/>
      <c r="D32" s="74">
        <f>D31+D28</f>
        <v>7553500</v>
      </c>
      <c r="E32" s="9"/>
      <c r="F32" s="9"/>
    </row>
    <row r="33" spans="2:6" ht="15">
      <c r="B33" s="21" t="s">
        <v>269</v>
      </c>
      <c r="C33" s="21" t="s">
        <v>270</v>
      </c>
      <c r="D33" s="24" t="s">
        <v>271</v>
      </c>
      <c r="E33" s="24" t="s">
        <v>272</v>
      </c>
      <c r="F33" s="24" t="s">
        <v>273</v>
      </c>
    </row>
    <row r="34" spans="2:6" ht="15">
      <c r="B34" s="27">
        <v>20120608</v>
      </c>
      <c r="C34" s="19" t="s">
        <v>82</v>
      </c>
      <c r="D34" s="71">
        <v>500</v>
      </c>
      <c r="E34" s="16" t="s">
        <v>276</v>
      </c>
      <c r="F34" s="23"/>
    </row>
    <row r="35" spans="2:6" ht="27" customHeight="1">
      <c r="B35" s="13"/>
      <c r="C35" s="19" t="s">
        <v>83</v>
      </c>
      <c r="D35" s="71">
        <v>210000</v>
      </c>
      <c r="E35" s="113" t="s">
        <v>277</v>
      </c>
      <c r="F35" s="114"/>
    </row>
    <row r="36" spans="2:6" ht="15">
      <c r="B36" s="27">
        <v>20120620</v>
      </c>
      <c r="C36" s="19" t="s">
        <v>30</v>
      </c>
      <c r="D36" s="71">
        <v>300000</v>
      </c>
      <c r="E36" s="16" t="s">
        <v>55</v>
      </c>
      <c r="F36" s="23"/>
    </row>
    <row r="37" spans="2:6" ht="15">
      <c r="B37" s="27">
        <v>20120627</v>
      </c>
      <c r="C37" s="19" t="s">
        <v>84</v>
      </c>
      <c r="D37" s="71">
        <v>2530000</v>
      </c>
      <c r="E37" s="16" t="s">
        <v>85</v>
      </c>
      <c r="F37" s="23"/>
    </row>
    <row r="38" spans="2:6" ht="15">
      <c r="B38" s="13"/>
      <c r="C38" s="19" t="s">
        <v>82</v>
      </c>
      <c r="D38" s="71">
        <v>500</v>
      </c>
      <c r="E38" s="16" t="s">
        <v>86</v>
      </c>
      <c r="F38" s="23"/>
    </row>
    <row r="39" spans="2:6" ht="15">
      <c r="B39" s="27">
        <v>20120629</v>
      </c>
      <c r="C39" s="19" t="s">
        <v>82</v>
      </c>
      <c r="D39" s="71">
        <v>59800</v>
      </c>
      <c r="E39" s="16" t="s">
        <v>278</v>
      </c>
      <c r="F39" s="23"/>
    </row>
    <row r="40" spans="2:6" ht="15">
      <c r="B40" s="104" t="s">
        <v>279</v>
      </c>
      <c r="C40" s="104"/>
      <c r="D40" s="69">
        <f>SUM(D34:D39)</f>
        <v>3100800</v>
      </c>
      <c r="E40" s="10"/>
      <c r="F40" s="14"/>
    </row>
    <row r="41" spans="2:6" ht="15">
      <c r="B41" s="103" t="s">
        <v>280</v>
      </c>
      <c r="C41" s="103"/>
      <c r="D41" s="73">
        <f>D40+D32</f>
        <v>10654300</v>
      </c>
      <c r="E41" s="15"/>
      <c r="F41" s="31"/>
    </row>
    <row r="42" spans="2:6" ht="15">
      <c r="B42" s="21" t="s">
        <v>281</v>
      </c>
      <c r="C42" s="21" t="s">
        <v>282</v>
      </c>
      <c r="D42" s="24" t="s">
        <v>283</v>
      </c>
      <c r="E42" s="24" t="s">
        <v>284</v>
      </c>
      <c r="F42" s="24" t="s">
        <v>285</v>
      </c>
    </row>
    <row r="43" spans="2:6" ht="27" customHeight="1">
      <c r="B43" s="27">
        <v>20120709</v>
      </c>
      <c r="C43" s="19" t="s">
        <v>82</v>
      </c>
      <c r="D43" s="71">
        <v>43000</v>
      </c>
      <c r="E43" s="113" t="s">
        <v>286</v>
      </c>
      <c r="F43" s="114"/>
    </row>
    <row r="44" spans="2:6" ht="15">
      <c r="B44" s="27">
        <v>20120711</v>
      </c>
      <c r="C44" s="19" t="s">
        <v>30</v>
      </c>
      <c r="D44" s="71">
        <v>50000</v>
      </c>
      <c r="E44" s="16" t="s">
        <v>321</v>
      </c>
      <c r="F44" s="16"/>
    </row>
    <row r="45" spans="2:6" ht="15">
      <c r="B45" s="13"/>
      <c r="C45" s="19" t="s">
        <v>318</v>
      </c>
      <c r="D45" s="71">
        <v>535700</v>
      </c>
      <c r="E45" s="16" t="s">
        <v>320</v>
      </c>
      <c r="F45" s="16"/>
    </row>
    <row r="46" spans="2:6" ht="15">
      <c r="B46" s="13"/>
      <c r="C46" s="19" t="s">
        <v>318</v>
      </c>
      <c r="D46" s="71">
        <v>368500</v>
      </c>
      <c r="E46" s="16" t="s">
        <v>319</v>
      </c>
      <c r="F46" s="16"/>
    </row>
    <row r="47" spans="2:6" ht="15">
      <c r="B47" s="27">
        <v>20120720</v>
      </c>
      <c r="C47" s="19" t="s">
        <v>30</v>
      </c>
      <c r="D47" s="71">
        <v>300000</v>
      </c>
      <c r="E47" s="16" t="s">
        <v>55</v>
      </c>
      <c r="F47" s="16"/>
    </row>
    <row r="48" spans="2:6" ht="15">
      <c r="B48" s="104" t="s">
        <v>279</v>
      </c>
      <c r="C48" s="104"/>
      <c r="D48" s="69">
        <f>SUM(D43:D47)</f>
        <v>1297200</v>
      </c>
      <c r="E48" s="10"/>
      <c r="F48" s="14"/>
    </row>
    <row r="49" spans="2:6" ht="15">
      <c r="B49" s="103" t="s">
        <v>280</v>
      </c>
      <c r="C49" s="103"/>
      <c r="D49" s="73">
        <f>D48+D41</f>
        <v>11951500</v>
      </c>
      <c r="E49" s="15"/>
      <c r="F49" s="31"/>
    </row>
    <row r="50" spans="2:6" ht="15">
      <c r="B50" s="21" t="s">
        <v>281</v>
      </c>
      <c r="C50" s="21" t="s">
        <v>282</v>
      </c>
      <c r="D50" s="24" t="s">
        <v>283</v>
      </c>
      <c r="E50" s="24" t="s">
        <v>284</v>
      </c>
      <c r="F50" s="24" t="s">
        <v>285</v>
      </c>
    </row>
    <row r="51" spans="2:6" ht="15">
      <c r="B51" s="27">
        <v>20120820</v>
      </c>
      <c r="C51" s="19" t="s">
        <v>30</v>
      </c>
      <c r="D51" s="71">
        <v>300000</v>
      </c>
      <c r="E51" s="16" t="s">
        <v>31</v>
      </c>
      <c r="F51" s="23"/>
    </row>
    <row r="52" spans="2:6" ht="15">
      <c r="B52" s="104" t="s">
        <v>279</v>
      </c>
      <c r="C52" s="104"/>
      <c r="D52" s="69">
        <f>D51</f>
        <v>300000</v>
      </c>
      <c r="E52" s="10"/>
      <c r="F52" s="14"/>
    </row>
    <row r="53" spans="2:6" ht="15">
      <c r="B53" s="103" t="s">
        <v>280</v>
      </c>
      <c r="C53" s="103"/>
      <c r="D53" s="73">
        <f>D49+D52</f>
        <v>12251500</v>
      </c>
      <c r="E53" s="15"/>
      <c r="F53" s="31"/>
    </row>
    <row r="54" spans="2:6" ht="15">
      <c r="B54" s="21" t="s">
        <v>281</v>
      </c>
      <c r="C54" s="21" t="s">
        <v>282</v>
      </c>
      <c r="D54" s="24" t="s">
        <v>283</v>
      </c>
      <c r="E54" s="24" t="s">
        <v>284</v>
      </c>
      <c r="F54" s="24" t="s">
        <v>285</v>
      </c>
    </row>
    <row r="55" spans="2:6" ht="21" customHeight="1">
      <c r="B55" s="27">
        <v>20120910</v>
      </c>
      <c r="C55" s="19" t="s">
        <v>83</v>
      </c>
      <c r="D55" s="71">
        <v>1140000</v>
      </c>
      <c r="E55" s="109" t="s">
        <v>287</v>
      </c>
      <c r="F55" s="110"/>
    </row>
    <row r="56" spans="2:6" ht="21" customHeight="1">
      <c r="B56" s="27">
        <v>20120911</v>
      </c>
      <c r="C56" s="19" t="s">
        <v>83</v>
      </c>
      <c r="D56" s="71">
        <v>429000</v>
      </c>
      <c r="E56" s="109" t="s">
        <v>288</v>
      </c>
      <c r="F56" s="110"/>
    </row>
    <row r="57" spans="2:6" ht="15">
      <c r="B57" s="27">
        <v>20120914</v>
      </c>
      <c r="C57" s="19" t="s">
        <v>117</v>
      </c>
      <c r="D57" s="71">
        <v>25000</v>
      </c>
      <c r="E57" s="16" t="s">
        <v>289</v>
      </c>
      <c r="F57" s="16"/>
    </row>
    <row r="58" spans="2:6" ht="15">
      <c r="B58" s="27">
        <v>20120917</v>
      </c>
      <c r="C58" s="19" t="s">
        <v>30</v>
      </c>
      <c r="D58" s="71">
        <v>250000</v>
      </c>
      <c r="E58" s="16" t="s">
        <v>310</v>
      </c>
      <c r="F58" s="23"/>
    </row>
    <row r="59" spans="2:6" ht="15">
      <c r="B59" s="27">
        <v>20120921</v>
      </c>
      <c r="C59" s="19" t="s">
        <v>30</v>
      </c>
      <c r="D59" s="71">
        <v>300000</v>
      </c>
      <c r="E59" s="16" t="s">
        <v>55</v>
      </c>
      <c r="F59" s="23"/>
    </row>
    <row r="60" spans="2:6" ht="15">
      <c r="B60" s="104" t="s">
        <v>279</v>
      </c>
      <c r="C60" s="104"/>
      <c r="D60" s="69">
        <f>SUM(D55:D59)</f>
        <v>2144000</v>
      </c>
      <c r="E60" s="10"/>
      <c r="F60" s="14"/>
    </row>
    <row r="61" spans="2:6" ht="15">
      <c r="B61" s="103" t="s">
        <v>280</v>
      </c>
      <c r="C61" s="103"/>
      <c r="D61" s="73">
        <f>D60+D53</f>
        <v>14395500</v>
      </c>
      <c r="E61" s="15"/>
      <c r="F61" s="31"/>
    </row>
    <row r="62" spans="2:6" ht="15">
      <c r="B62" s="21" t="s">
        <v>281</v>
      </c>
      <c r="C62" s="21" t="s">
        <v>282</v>
      </c>
      <c r="D62" s="24" t="s">
        <v>283</v>
      </c>
      <c r="E62" s="24" t="s">
        <v>284</v>
      </c>
      <c r="F62" s="24" t="s">
        <v>285</v>
      </c>
    </row>
    <row r="63" spans="2:6" ht="33.75" customHeight="1">
      <c r="B63" s="20">
        <v>41192</v>
      </c>
      <c r="C63" s="19" t="s">
        <v>290</v>
      </c>
      <c r="D63" s="71">
        <v>602800</v>
      </c>
      <c r="E63" s="32" t="s">
        <v>291</v>
      </c>
      <c r="F63" s="33"/>
    </row>
    <row r="64" spans="2:6" ht="15">
      <c r="B64" s="106">
        <v>41197</v>
      </c>
      <c r="C64" s="111" t="s">
        <v>292</v>
      </c>
      <c r="D64" s="71">
        <v>125000</v>
      </c>
      <c r="E64" s="17" t="s">
        <v>293</v>
      </c>
      <c r="F64" s="23"/>
    </row>
    <row r="65" spans="2:6" ht="15">
      <c r="B65" s="106"/>
      <c r="C65" s="111"/>
      <c r="D65" s="71">
        <v>145550</v>
      </c>
      <c r="E65" s="17" t="s">
        <v>294</v>
      </c>
      <c r="F65" s="23"/>
    </row>
    <row r="66" spans="2:6" ht="15">
      <c r="B66" s="106"/>
      <c r="C66" s="111"/>
      <c r="D66" s="71">
        <v>900000</v>
      </c>
      <c r="E66" s="112" t="s">
        <v>295</v>
      </c>
      <c r="F66" s="108"/>
    </row>
    <row r="67" spans="2:6" ht="15">
      <c r="B67" s="20">
        <v>41199</v>
      </c>
      <c r="C67" s="111" t="s">
        <v>292</v>
      </c>
      <c r="D67" s="71">
        <v>87400</v>
      </c>
      <c r="E67" s="35" t="s">
        <v>296</v>
      </c>
      <c r="F67" s="23"/>
    </row>
    <row r="68" spans="2:6" ht="15">
      <c r="B68" s="20">
        <v>41200</v>
      </c>
      <c r="C68" s="111"/>
      <c r="D68" s="71">
        <v>99700</v>
      </c>
      <c r="E68" s="107" t="s">
        <v>297</v>
      </c>
      <c r="F68" s="108"/>
    </row>
    <row r="69" spans="2:6" ht="15">
      <c r="B69" s="20">
        <v>41201</v>
      </c>
      <c r="C69" s="26" t="s">
        <v>298</v>
      </c>
      <c r="D69" s="71">
        <v>300000</v>
      </c>
      <c r="E69" s="17" t="s">
        <v>299</v>
      </c>
      <c r="F69" s="23"/>
    </row>
    <row r="70" spans="2:6" ht="15">
      <c r="B70" s="20">
        <v>41213</v>
      </c>
      <c r="C70" s="18" t="s">
        <v>312</v>
      </c>
      <c r="D70" s="71">
        <v>254600</v>
      </c>
      <c r="E70" s="17" t="s">
        <v>316</v>
      </c>
      <c r="F70" s="23"/>
    </row>
    <row r="71" spans="2:6" ht="15">
      <c r="B71" s="104" t="s">
        <v>279</v>
      </c>
      <c r="C71" s="104"/>
      <c r="D71" s="69">
        <f>SUM(D63:D70)</f>
        <v>2515050</v>
      </c>
      <c r="E71" s="10"/>
      <c r="F71" s="14"/>
    </row>
    <row r="72" spans="2:6" ht="15">
      <c r="B72" s="103" t="s">
        <v>280</v>
      </c>
      <c r="C72" s="103"/>
      <c r="D72" s="75">
        <f>D71+D61</f>
        <v>16910550</v>
      </c>
      <c r="E72" s="34"/>
      <c r="F72" s="30"/>
    </row>
    <row r="73" spans="2:6" ht="15">
      <c r="B73" s="21" t="s">
        <v>281</v>
      </c>
      <c r="C73" s="21" t="s">
        <v>282</v>
      </c>
      <c r="D73" s="24" t="s">
        <v>283</v>
      </c>
      <c r="E73" s="24" t="s">
        <v>284</v>
      </c>
      <c r="F73" s="24" t="s">
        <v>285</v>
      </c>
    </row>
    <row r="74" spans="2:6" ht="15">
      <c r="B74" s="106">
        <v>41227</v>
      </c>
      <c r="C74" s="25" t="s">
        <v>300</v>
      </c>
      <c r="D74" s="76">
        <v>300000</v>
      </c>
      <c r="E74" s="17" t="s">
        <v>301</v>
      </c>
      <c r="F74" s="23"/>
    </row>
    <row r="75" spans="2:6" ht="15">
      <c r="B75" s="106"/>
      <c r="C75" s="26" t="s">
        <v>302</v>
      </c>
      <c r="D75" s="71">
        <v>200000</v>
      </c>
      <c r="E75" s="16" t="s">
        <v>303</v>
      </c>
      <c r="F75" s="23"/>
    </row>
    <row r="76" spans="2:6" ht="15">
      <c r="B76" s="20">
        <v>41233</v>
      </c>
      <c r="C76" s="13" t="s">
        <v>304</v>
      </c>
      <c r="D76" s="71">
        <v>300000</v>
      </c>
      <c r="E76" s="18" t="s">
        <v>305</v>
      </c>
      <c r="F76" s="23"/>
    </row>
    <row r="77" spans="2:6" ht="33">
      <c r="B77" s="20">
        <v>41243</v>
      </c>
      <c r="C77" s="2" t="s">
        <v>317</v>
      </c>
      <c r="D77" s="71">
        <v>506000</v>
      </c>
      <c r="E77" s="18" t="s">
        <v>306</v>
      </c>
      <c r="F77" s="23"/>
    </row>
    <row r="78" spans="2:6" ht="15">
      <c r="B78" s="104" t="s">
        <v>279</v>
      </c>
      <c r="C78" s="104"/>
      <c r="D78" s="69">
        <f>SUM(D74:D77)</f>
        <v>1306000</v>
      </c>
      <c r="E78" s="10"/>
      <c r="F78" s="14"/>
    </row>
    <row r="79" spans="2:6" ht="15">
      <c r="B79" s="103" t="s">
        <v>280</v>
      </c>
      <c r="C79" s="103"/>
      <c r="D79" s="75">
        <f>D78+D72</f>
        <v>18216550</v>
      </c>
      <c r="E79" s="34"/>
      <c r="F79" s="15"/>
    </row>
    <row r="80" spans="2:6" ht="15">
      <c r="B80" s="21" t="s">
        <v>281</v>
      </c>
      <c r="C80" s="21" t="s">
        <v>282</v>
      </c>
      <c r="D80" s="24" t="s">
        <v>283</v>
      </c>
      <c r="E80" s="24" t="s">
        <v>284</v>
      </c>
      <c r="F80" s="24" t="s">
        <v>285</v>
      </c>
    </row>
    <row r="81" spans="2:6" ht="15">
      <c r="B81" s="20">
        <v>41250</v>
      </c>
      <c r="C81" s="18" t="s">
        <v>307</v>
      </c>
      <c r="D81" s="71">
        <v>198000</v>
      </c>
      <c r="E81" s="16" t="s">
        <v>308</v>
      </c>
      <c r="F81" s="23"/>
    </row>
    <row r="82" spans="2:6" ht="15">
      <c r="B82" s="20">
        <v>41261</v>
      </c>
      <c r="C82" s="13" t="s">
        <v>304</v>
      </c>
      <c r="D82" s="71">
        <v>300000</v>
      </c>
      <c r="E82" s="18" t="s">
        <v>305</v>
      </c>
      <c r="F82" s="23"/>
    </row>
    <row r="83" spans="2:6" ht="36">
      <c r="B83" s="20">
        <v>41267</v>
      </c>
      <c r="C83" s="36" t="s">
        <v>311</v>
      </c>
      <c r="D83" s="71">
        <v>323940</v>
      </c>
      <c r="E83" s="18" t="s">
        <v>309</v>
      </c>
      <c r="F83" s="23"/>
    </row>
    <row r="84" spans="2:6" ht="15">
      <c r="B84" s="104" t="s">
        <v>279</v>
      </c>
      <c r="C84" s="104"/>
      <c r="D84" s="69">
        <f>SUM(D80:D83)</f>
        <v>821940</v>
      </c>
      <c r="E84" s="10"/>
      <c r="F84" s="14"/>
    </row>
    <row r="85" spans="2:6" ht="15">
      <c r="B85" s="103" t="s">
        <v>280</v>
      </c>
      <c r="C85" s="103"/>
      <c r="D85" s="75">
        <f>D84+D79</f>
        <v>19038490</v>
      </c>
      <c r="E85" s="34"/>
      <c r="F85" s="15"/>
    </row>
    <row r="89" ht="15">
      <c r="D89" s="8"/>
    </row>
  </sheetData>
  <mergeCells count="37">
    <mergeCell ref="E68:F68"/>
    <mergeCell ref="E56:F56"/>
    <mergeCell ref="E55:F55"/>
    <mergeCell ref="B32:C32"/>
    <mergeCell ref="B84:C84"/>
    <mergeCell ref="B79:C79"/>
    <mergeCell ref="B72:C72"/>
    <mergeCell ref="B64:B66"/>
    <mergeCell ref="C64:C66"/>
    <mergeCell ref="C67:C68"/>
    <mergeCell ref="B71:C71"/>
    <mergeCell ref="E66:F66"/>
    <mergeCell ref="E35:F35"/>
    <mergeCell ref="E43:F43"/>
    <mergeCell ref="B85:C85"/>
    <mergeCell ref="B21:C21"/>
    <mergeCell ref="B22:C22"/>
    <mergeCell ref="B27:C27"/>
    <mergeCell ref="B28:C28"/>
    <mergeCell ref="B41:C41"/>
    <mergeCell ref="B49:C49"/>
    <mergeCell ref="B53:C53"/>
    <mergeCell ref="B61:C61"/>
    <mergeCell ref="B40:C40"/>
    <mergeCell ref="B48:C48"/>
    <mergeCell ref="B52:C52"/>
    <mergeCell ref="B60:C60"/>
    <mergeCell ref="B31:C31"/>
    <mergeCell ref="B74:B75"/>
    <mergeCell ref="B78:C78"/>
    <mergeCell ref="B2:F2"/>
    <mergeCell ref="B4:F5"/>
    <mergeCell ref="B18:C18"/>
    <mergeCell ref="B13:C13"/>
    <mergeCell ref="B14:C14"/>
    <mergeCell ref="B17:C17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"/>
  <sheetViews>
    <sheetView workbookViewId="0" topLeftCell="A1">
      <selection activeCell="H5" sqref="H5"/>
    </sheetView>
  </sheetViews>
  <sheetFormatPr defaultColWidth="9.140625" defaultRowHeight="15"/>
  <cols>
    <col min="1" max="1" width="2.421875" style="0" customWidth="1"/>
    <col min="2" max="2" width="20.140625" style="0" customWidth="1"/>
    <col min="4" max="4" width="14.140625" style="0" customWidth="1"/>
    <col min="5" max="5" width="30.7109375" style="0" customWidth="1"/>
  </cols>
  <sheetData>
    <row r="2" spans="2:6" ht="59.25" customHeight="1">
      <c r="B2" s="117" t="s">
        <v>322</v>
      </c>
      <c r="C2" s="117"/>
      <c r="D2" s="117"/>
      <c r="E2" s="117"/>
      <c r="F2" s="117"/>
    </row>
    <row r="3" spans="2:6" ht="48.75" customHeight="1">
      <c r="B3" s="77" t="s">
        <v>323</v>
      </c>
      <c r="C3" s="115" t="s">
        <v>324</v>
      </c>
      <c r="D3" s="115"/>
      <c r="E3" s="77" t="s">
        <v>325</v>
      </c>
      <c r="F3" s="80"/>
    </row>
    <row r="4" spans="2:6" ht="76.5" customHeight="1">
      <c r="B4" s="78" t="s">
        <v>326</v>
      </c>
      <c r="C4" s="116" t="s">
        <v>328</v>
      </c>
      <c r="D4" s="116"/>
      <c r="E4" s="79" t="s">
        <v>327</v>
      </c>
      <c r="F4" s="80"/>
    </row>
  </sheetData>
  <mergeCells count="3">
    <mergeCell ref="C3:D3"/>
    <mergeCell ref="C4:D4"/>
    <mergeCell ref="B2:F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</cp:lastModifiedBy>
  <cp:lastPrinted>2013-01-15T01:26:01Z</cp:lastPrinted>
  <dcterms:created xsi:type="dcterms:W3CDTF">2012-01-03T06:52:59Z</dcterms:created>
  <dcterms:modified xsi:type="dcterms:W3CDTF">2013-01-15T01:59:47Z</dcterms:modified>
  <cp:category/>
  <cp:version/>
  <cp:contentType/>
  <cp:contentStatus/>
</cp:coreProperties>
</file>