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14955" windowHeight="7995" activeTab="0"/>
  </bookViews>
  <sheets>
    <sheet name="2016년" sheetId="1" r:id="rId1"/>
    <sheet name="Sheet1" sheetId="2" r:id="rId2"/>
  </sheets>
  <definedNames>
    <definedName name="_xlnm._FilterDatabase" localSheetId="0" hidden="1">'2016년'!$A$4:$M$10</definedName>
    <definedName name="_xlnm.Print_Titles" localSheetId="0">'2016년'!$4:$4</definedName>
  </definedNames>
  <calcPr calcId="145621"/>
</workbook>
</file>

<file path=xl/sharedStrings.xml><?xml version="1.0" encoding="utf-8"?>
<sst xmlns="http://schemas.openxmlformats.org/spreadsheetml/2006/main" count="943" uniqueCount="569">
  <si>
    <t>사      업     명</t>
  </si>
  <si>
    <t>사업개요</t>
  </si>
  <si>
    <t>소관부서</t>
  </si>
  <si>
    <t>담당자</t>
  </si>
  <si>
    <t>연락처</t>
  </si>
  <si>
    <r>
      <t xml:space="preserve">등록번호 : </t>
    </r>
    <r>
      <rPr>
        <b/>
        <sz val="13"/>
        <color rgb="FF0000FF"/>
        <rFont val="휴먼명조,한컴돋움"/>
        <family val="3"/>
      </rPr>
      <t>2013-</t>
    </r>
  </si>
  <si>
    <t>① 관리부서</t>
  </si>
  <si>
    <t>과</t>
  </si>
  <si>
    <t>② 사업명</t>
  </si>
  <si>
    <t>도시계획도로 개설공사</t>
  </si>
  <si>
    <t>③ 사업위치</t>
  </si>
  <si>
    <t> 포항시 남구 구룡포읍 구룡포6리 일원</t>
  </si>
  <si>
    <t>④ 사업개요</t>
  </si>
  <si>
    <t> 도로개설 L=    m B=   m</t>
  </si>
  <si>
    <t>⑤ 사업기간</t>
  </si>
  <si>
    <t>2013.  .∼ 2013.  .</t>
  </si>
  <si>
    <t>⑥ 시공회사</t>
  </si>
  <si>
    <t>(감리회사)</t>
  </si>
  <si>
    <t> 감독공무원</t>
  </si>
  <si>
    <t xml:space="preserve">  직 : </t>
  </si>
  <si>
    <t> 성명:</t>
  </si>
  <si>
    <t>⑦ 공 정 율</t>
  </si>
  <si>
    <t>  전체 :  85 %,            당해연도 : 85 %</t>
  </si>
  <si>
    <t>⑧ 총 사업비 : 1,607백만원 ( 도급 : 1,230, 관급 : 377 )</t>
  </si>
  <si>
    <t>⑨ 사업장 위치도</t>
  </si>
  <si>
    <t xml:space="preserve"> </t>
  </si>
  <si>
    <t xml:space="preserve"> </t>
  </si>
  <si>
    <t>건설공사 관리카드</t>
  </si>
  <si>
    <t>(270-2222)</t>
  </si>
  <si>
    <t>등록
번호</t>
  </si>
  <si>
    <t>공사기간</t>
  </si>
  <si>
    <t>2016년 건설중인 공사 등록부</t>
  </si>
  <si>
    <t>종합운동장 주변 잔디광장 조성</t>
  </si>
  <si>
    <t>체육지원과</t>
  </si>
  <si>
    <t>정양호</t>
  </si>
  <si>
    <t>270-2803</t>
  </si>
  <si>
    <t>형산강 슬립웨이 설치</t>
  </si>
  <si>
    <t>체육지원과</t>
  </si>
  <si>
    <t>흥해 체육시설 보수공사</t>
  </si>
  <si>
    <t>연일읍 체육회관 기반시설 등 확충</t>
  </si>
  <si>
    <t>청림운동장 기능보강공사</t>
  </si>
  <si>
    <t>잔디광장 조성 A=9,915㎡, 아스팔트포장 A=13,560㎡
게이트볼장 설치 A=414㎡, 토공 및 부대공 1식</t>
  </si>
  <si>
    <t>슬립웨이 설치(B=20.0m L=20.2m A=404㎡)
식생잔디블록포장 A=922㎡</t>
  </si>
  <si>
    <t>인조잔디 철거 및 설치 A=6,460㎡
토공 및 부대공 1식</t>
  </si>
  <si>
    <t xml:space="preserve">생활용수개발 1식, 아스팔트 덧씌우기 A=2,400㎡
인조잔디보수 A=2,368㎡, L형옹벽(H=1.0~2.0m) L=130m
탄성포장 A=505㎡, 퍼걸러 2동 </t>
  </si>
  <si>
    <t xml:space="preserve">본부석 무대 1식(반중력식옹벽(H=1.0~3.0m) L=90m, 
경관용 계단 블록(1000*1000*270) L=10m A=40㎡, 
막구조 A=163㎡) </t>
  </si>
  <si>
    <t>양덕동 생활체육시설확충공사</t>
  </si>
  <si>
    <t>실내승마장 → 실내체육관 리모델링 (A=연면적 2,625㎡)</t>
  </si>
  <si>
    <t>김일동</t>
  </si>
  <si>
    <t>270-2804</t>
  </si>
  <si>
    <t>사업장
위   치</t>
  </si>
  <si>
    <t>대도동</t>
  </si>
  <si>
    <t>송도동</t>
  </si>
  <si>
    <t>흥해읍</t>
  </si>
  <si>
    <t>연일읍</t>
  </si>
  <si>
    <t>일월동</t>
  </si>
  <si>
    <t>양덕동</t>
  </si>
  <si>
    <t>2015.11.26~2016.05.15</t>
  </si>
  <si>
    <t>2015.12.21~2016.05.12</t>
  </si>
  <si>
    <t>2015.12.15~2016.05.04</t>
  </si>
  <si>
    <t>2016.04.08~2016.07.22</t>
  </si>
  <si>
    <t>2016.04.12~2016.08.09</t>
  </si>
  <si>
    <t>2015.12.22~2016.05.30</t>
  </si>
  <si>
    <t>비고</t>
  </si>
  <si>
    <t>총사업비</t>
  </si>
  <si>
    <t>계</t>
  </si>
  <si>
    <t>도급액</t>
  </si>
  <si>
    <t>괸급액</t>
  </si>
  <si>
    <t>기타</t>
  </si>
  <si>
    <t>(단위 : 백만원)</t>
  </si>
  <si>
    <t>양덕동
~
흥해읍</t>
  </si>
  <si>
    <t>영일만4 일반산업단지 진입도로 개설공사</t>
  </si>
  <si>
    <t>도로개설 L=1.57km, B=15~30m</t>
  </si>
  <si>
    <t>2013.07.10~2016.12.30</t>
  </si>
  <si>
    <t>도시계획과</t>
  </si>
  <si>
    <t>박명권</t>
  </si>
  <si>
    <t>270-3815</t>
  </si>
  <si>
    <t>송라 방석1리 농로포장공사</t>
  </si>
  <si>
    <t>송라 화진1리 배수로 설치공사</t>
  </si>
  <si>
    <t>기계 가안1리 마을배수로 설치공사</t>
  </si>
  <si>
    <t>기계 고지1리 마을안길 확포장 및 도수로 설치공사</t>
  </si>
  <si>
    <t>기계 봉계1리 마을안길 포장공사</t>
  </si>
  <si>
    <t>청하 청진1리 마을안길 및 구거정비공사</t>
  </si>
  <si>
    <t>청하 소동리 마을하수도 정비공사</t>
  </si>
  <si>
    <t>장성동 마을안길 슬래그 부설 및 낙석방지책 설치</t>
  </si>
  <si>
    <t>죽장 하사리 농로 포장공사</t>
  </si>
  <si>
    <t>흥해 흥안리 소교량 교체</t>
  </si>
  <si>
    <t>흥해 남송3리 하수도 설치공사</t>
  </si>
  <si>
    <t>흥해 용곡리 농로 확포장사업</t>
  </si>
  <si>
    <t>청하 미남리 마을안길 정비공사</t>
  </si>
  <si>
    <t>흥해 용곡리 농로 확포장공사(1구간)</t>
  </si>
  <si>
    <t>콘크리트포장(T=20cm) B=3.0m,L=259.0m, 
농경지배수관(PE관,D100) L=32.0m, PE수도관부설(D75) L=458.0m</t>
  </si>
  <si>
    <t>벤치플륨관 설치(300*300) L=360.0m, 
반중력옹벽설치(H=1.5m) L=47.0m</t>
  </si>
  <si>
    <t>U형개거 설치(0.3x0.3)-L=24.5m, 
U형개거 설치(0.5x0.5)-L=70m, 콘크리트포장(B=3m)-L=38m,A=114㎡,
배수공 : U형개거 설치(1.0x1.0)-L=39m</t>
  </si>
  <si>
    <t xml:space="preserve"> U형개거 설치(0.8x0.8,T-A)-L=37m, 
 콘크리트포장-A=396㎡, U형개거 설치(0.8x0.8,T-B)-L=16m</t>
  </si>
  <si>
    <t xml:space="preserve"> 암거설치(2.0*1.5)-L=4.0m, 
 콘크리트포장-A=326㎡, 반중력옹벽설치(H=1.5~2.5)-L=21m</t>
  </si>
  <si>
    <t>L형옹벽(H=2.5~0.5m) L=75.7m , 면벽(0.8x0.75) 1개소, 
아스콘덧씌우기(t=7cm)  A=1885.0㎡, 콘크리트포장(T=0.2m) A=380.0㎡</t>
  </si>
  <si>
    <t>BOX(1.5~1.2x1.0) L=35.7m, 주물뚜껑설치(Φ648) 4개소, 
콘크리트포장(t=20cm)  A=32.0㎡</t>
  </si>
  <si>
    <t>낙석방지책 설치 H=2.5m, L=84.0m, 담장형옹벽설치 H=1.0m, L=84.0m, 슬래그부설 A=2,067㎡</t>
  </si>
  <si>
    <t>U형복개 : L=11.0m,  L형옹벽형구조물 : H=1.2~0.5m, L=162.2m, 
콘크리트포장 : L=158m, A=490.9㎡ (T=20cm)</t>
  </si>
  <si>
    <t>암거 설치(6.0x2.5) L=4.5m , 식생옹벽블럭설치(H=3.0m) L=12.0m, 콘크리트 포장(T=20cm) A=100㎡</t>
  </si>
  <si>
    <t xml:space="preserve">배수관설치(D300mm) L=133.0m , 배수관설치(D100mm) L=72.0m , 하수맨홀설치(0.6X0.6) 14개소, 콘크리트포장(T=20.0cm) A=271.2㎡ </t>
  </si>
  <si>
    <t>식생옹벽블록 A=187.0㎡(L=150.0m), 
콘크리트 포장 (B=2.0, L=164.0m), A=349.0㎡</t>
  </si>
  <si>
    <t>용배수로(1.5x1.2) L=40.0m, 콘크리트포장(t=20cm) A=158.0㎡ 아스콘덧씌우기(t=5cm)  A=158.0㎡</t>
  </si>
  <si>
    <t>반중력식옹벽 : L=88.6m, H=1.0~2.5m, 
콘크리트포장 : L=97.8m, A=255.7㎡ (T=20cm), 수로복개 : 1.0개소</t>
  </si>
  <si>
    <t>‘16.03.28∼’16.06.22</t>
  </si>
  <si>
    <t>‘16.03.28∼’16.05.26</t>
  </si>
  <si>
    <t>‘16.03.14∼’16.05.19</t>
  </si>
  <si>
    <t>‘16.03.14∼’16.05.19
(농번기 공사중지 중)</t>
  </si>
  <si>
    <t>‘16.03.18∼’16.06.08</t>
  </si>
  <si>
    <t>‘16.03.17∼’16.05.15</t>
  </si>
  <si>
    <t>‘16.03.21∼’16.06.29</t>
  </si>
  <si>
    <t>‘16.03.24∼’16.05.26</t>
  </si>
  <si>
    <t>‘16.03.18∼’16.06.14</t>
  </si>
  <si>
    <t>‘16.04.20∼’16.06.18</t>
  </si>
  <si>
    <t>‘16.05.17∼’16.07.15
(‘16.05.23.공사중지)</t>
  </si>
  <si>
    <t>‘15.03.18∼’16.04.15</t>
  </si>
  <si>
    <t>‘15.10.26∼’16.08.09</t>
  </si>
  <si>
    <t>박종혁</t>
  </si>
  <si>
    <t>240-7024</t>
  </si>
  <si>
    <t>북,자치행정과</t>
  </si>
  <si>
    <t>240-7024</t>
  </si>
  <si>
    <t>연일읍</t>
  </si>
  <si>
    <t>연일보건지소 개보수공사</t>
  </si>
  <si>
    <t>개보수공사 1식</t>
  </si>
  <si>
    <t>‘16.05.11∼’16.07.08</t>
  </si>
  <si>
    <t>남구보건소
보건관리과</t>
  </si>
  <si>
    <t>270-4013</t>
  </si>
  <si>
    <t>‘16.02.23∼’16.04.28</t>
  </si>
  <si>
    <t>대도동</t>
  </si>
  <si>
    <t>시민체전 개최 종합운동장 보수 건축공사</t>
  </si>
  <si>
    <t>화장실 2개소 보수, 경기장 트랙도장, 경기장 커빙철거 및 설치</t>
  </si>
  <si>
    <t>송라면</t>
  </si>
  <si>
    <t>기계면</t>
  </si>
  <si>
    <t>청하면</t>
  </si>
  <si>
    <t>장성동</t>
  </si>
  <si>
    <t>죽장면</t>
  </si>
  <si>
    <t>흥해읍</t>
  </si>
  <si>
    <t>박현희</t>
  </si>
  <si>
    <t>동해면</t>
  </si>
  <si>
    <t>오천읍</t>
  </si>
  <si>
    <t>득량동</t>
  </si>
  <si>
    <t>기계면</t>
  </si>
  <si>
    <t>호미곶면</t>
  </si>
  <si>
    <t>연오랑세오녀 전시관 건립공사</t>
  </si>
  <si>
    <t>오천읍민 복지회관 건립공사</t>
  </si>
  <si>
    <t>동해면민 복지회관 건립공사</t>
  </si>
  <si>
    <t>양학동다목적 복지회관 건립공사</t>
  </si>
  <si>
    <t>밭작물 농기계 임대사업소 건립공사</t>
  </si>
  <si>
    <t>고래마을 희망카페 리모델링공사</t>
  </si>
  <si>
    <t>지하1층 지상2층, 연면적 1,890㎡</t>
  </si>
  <si>
    <t>지상2층, 연면적 1,527.37㎡</t>
  </si>
  <si>
    <t>지상2층, 연면적 1,192.11㎡</t>
  </si>
  <si>
    <t>지상3층, 연면적 475.25㎡</t>
  </si>
  <si>
    <t>지상1층, 연면적 521.9㎡</t>
  </si>
  <si>
    <t>지하1층, 지상2층, 연면적 330.31㎡</t>
  </si>
  <si>
    <t>업무시설과</t>
  </si>
  <si>
    <t>권혁찬</t>
  </si>
  <si>
    <t>270-5233</t>
  </si>
  <si>
    <t>조용주</t>
  </si>
  <si>
    <t>270-5244</t>
  </si>
  <si>
    <t>‘15.11.25 ∼’16.11.23</t>
  </si>
  <si>
    <t>이주예</t>
  </si>
  <si>
    <t>270-5243</t>
  </si>
  <si>
    <t>김현석</t>
  </si>
  <si>
    <t>270-5242</t>
  </si>
  <si>
    <t>오천매립장 사후관리 매립시설 우수배제 보강</t>
  </si>
  <si>
    <t>호동2 생활폐기물매립장 상부 매립제방 설치</t>
  </si>
  <si>
    <t>호동2 생활폐기물매립장 사면보호 타이어 보강</t>
  </si>
  <si>
    <t>호동1매립장 압축포장 베일 상부덮개(방수시트) 설치</t>
  </si>
  <si>
    <t>단일단계 디스크튜브형 역삼투압 
침출수처리시스템(RO 디스크 튜브) 
- 컨테이너유형 1SYSTEM 구매설치</t>
  </si>
  <si>
    <t>구)재활용선별장 철거 공사</t>
  </si>
  <si>
    <t>제방보강 및 최종복토층 부등침하 추가 보강 1식</t>
  </si>
  <si>
    <t>토공 L260m*H 5m*B 23m, 차수공 1식, 부대공 1식</t>
  </si>
  <si>
    <t>보수보강(박편채움) 9,250㎡, 앵카 설치 211개소, 
로프 결속보수등 부대공 1식</t>
  </si>
  <si>
    <t>방수덮개(합성고분자-HDPE) 시트 5,580㎡ 덮개 
설치 1식</t>
  </si>
  <si>
    <t>단일단계 디스크튜브형 역삼투압 침출수처리시스템
(RO 디스크 튜브-DT/RO)
 - 컨테이너 유형, 부대시설1식(처리수기준 Q=80㎥/일)</t>
  </si>
  <si>
    <t>선별장, 사무동, 부대공사, 장비 일체철거</t>
  </si>
  <si>
    <t>청소과</t>
  </si>
  <si>
    <t>박상현</t>
  </si>
  <si>
    <t>270-3181</t>
  </si>
  <si>
    <t>강봉균</t>
  </si>
  <si>
    <t>270-3165</t>
  </si>
  <si>
    <t>'16.06.01~'17.11.22</t>
  </si>
  <si>
    <t>‘15.06.15∼’16.08.22</t>
  </si>
  <si>
    <t>2016.04.21.∼2016.06.19</t>
  </si>
  <si>
    <t>‘16.03.23∼’16.09.18</t>
  </si>
  <si>
    <t>‘16.05.23∼’16.09.19</t>
  </si>
  <si>
    <t>‘16.06.16∼’16.07.25</t>
  </si>
  <si>
    <t>'16.01.01~'16.12.31</t>
  </si>
  <si>
    <t>‘16.02.23~'16.11.04</t>
  </si>
  <si>
    <t>‘16.03.03~'16.06.06</t>
  </si>
  <si>
    <t>‘16.04.05~'16.12.31</t>
  </si>
  <si>
    <t>‘15.06.01~‘16.12.31</t>
  </si>
  <si>
    <t>'16.06.02~'16.07.31</t>
  </si>
  <si>
    <t>오천읍</t>
  </si>
  <si>
    <t>호동</t>
  </si>
  <si>
    <t>청하면</t>
  </si>
  <si>
    <t>청하 관문로 주변 하수관로 정비공사</t>
  </si>
  <si>
    <t>하수도과</t>
  </si>
  <si>
    <t>강호철</t>
  </si>
  <si>
    <t>270-5253</t>
  </si>
  <si>
    <t>‘16.04.21∼’16.10.17</t>
  </si>
  <si>
    <t>하수관로매설 L=913m(￠80~200), 맨홀펌프장 1개소, 
배수설비 10가구</t>
  </si>
  <si>
    <t>흥해읍 이인리
885-3번지 일원</t>
  </si>
  <si>
    <t>흥해 이인리 배수로 설치공사</t>
  </si>
  <si>
    <t>배수암거(2.0x2.0) L=29.0m
U형 배수로(2.0x2.0) L=28.5m
반중력식옹벽(H=3.5m), L=11.0m
콘크리트포장복구 A=18.0㎡</t>
  </si>
  <si>
    <t>신광면 사정리
1055-2번지 일원</t>
  </si>
  <si>
    <t>신광 사정2리 농수로 설치공사</t>
  </si>
  <si>
    <t>농수로(2.0x1.5) L=92.0m</t>
  </si>
  <si>
    <t>청하면 덕천리
286-1번지 일원</t>
  </si>
  <si>
    <t>청하 덕천리(송천) 용배수로 설치공사</t>
  </si>
  <si>
    <t>U형개거(0.6x0.6)L=144.0m</t>
  </si>
  <si>
    <t>송라면 광천리
407-3번지 일원</t>
  </si>
  <si>
    <t>송라 광천2리 배수로 설치공사</t>
  </si>
  <si>
    <t xml:space="preserve">용배수로(0.5x0.5)설치 L=140.0m 
용배수로덮개설치 L=49.5m </t>
  </si>
  <si>
    <t>기북면 용기리
765-114번지 일원</t>
  </si>
  <si>
    <t>기북 용기2리 용배수로 설치공사</t>
  </si>
  <si>
    <t>U형측구설치(0.6x0.6) L=87m,
U형측구설치(1.0x1.0) L=63m</t>
  </si>
  <si>
    <t>흥해 덕성2리 양수장 및 용수관로 설치공사</t>
  </si>
  <si>
    <t>HI-3P관 D75㎜ L=750.0M
ASP포장 A=454.0㎡, 표층 덧씌우기 A=1,570㎡</t>
  </si>
  <si>
    <t>신광 흥곡2리 농수로 설치공사</t>
  </si>
  <si>
    <t>농수로(1.5x1.0) L=60.0m, 농수로(0.8x0.8) L=7.5m</t>
  </si>
  <si>
    <t>청하 필화2리 용배수로 설치공사</t>
  </si>
  <si>
    <t>U형개거(0.7x0.7)L=219.0m</t>
  </si>
  <si>
    <t>송라 화진3리 용배수로 설치공사</t>
  </si>
  <si>
    <t>용배수로(0.5x0.5~0.6)설치 L=166m</t>
  </si>
  <si>
    <t>기계 인비리(밀전) 농로포장공사</t>
  </si>
  <si>
    <t>콘크리트포장(B=3.5m) L=431.8m,  A=1550.3㎡</t>
  </si>
  <si>
    <t>기북 탑정1리 용배수로 설치공사</t>
  </si>
  <si>
    <t>U형측구설치(0.8x1.0) L=130m</t>
  </si>
  <si>
    <t>흥해 대련리 농로포장공사</t>
  </si>
  <si>
    <t>콘크리트포장(B=2.5m), L=395.5m</t>
  </si>
  <si>
    <t>송라 대전1리 용배수로 설치공사</t>
  </si>
  <si>
    <t>용배수로(0.5x0.7)설치 L=125.0m</t>
  </si>
  <si>
    <t>기북 대곡1리 용배수로 설치공사</t>
  </si>
  <si>
    <t>U형개거(0.6×0.6) L=192.0m</t>
  </si>
  <si>
    <t>흥해 흥안리 용배수로 설치공사</t>
  </si>
  <si>
    <t>용배수로(0.4x0.45), L=235.0m</t>
  </si>
  <si>
    <t>죽장면 농촌생활환경정비사업(월평,석계지구)</t>
  </si>
  <si>
    <t>AP덧씌우기포장 (t=7Cm), A=4,850㎡ 외 4공구</t>
  </si>
  <si>
    <t>죽장면 농촌생활환경정비사업(매현,상옥지구)</t>
  </si>
  <si>
    <t>암거(4.2x2.2)설치 L=3.5m, U형측구(0.5x0.4) L=341.5m, PE이중벽관(D200) L=116m 외 3공구</t>
  </si>
  <si>
    <t>죽장면 농촌생활환경정비사업(합덕지구)</t>
  </si>
  <si>
    <t xml:space="preserve"> (H=1.75~2.5)L=13.8m, MASS콘크리트 L=13.5m
- 콘크리트포장 A=60.0㎡ 외 5공구</t>
  </si>
  <si>
    <t>죽장면 농촌생활환경정비사업(입암,침곡지구)</t>
  </si>
  <si>
    <t>아스콘덧씌우기 A=3,410㎡ 외 3공구</t>
  </si>
  <si>
    <t>죽장면 농촌생활환경정비사업(일광,감곡지구)</t>
  </si>
  <si>
    <t>아스콘덧씌우기 A=5,264㎡ 외 7공구</t>
  </si>
  <si>
    <t>흥해 용전리 용배수로 설치공사</t>
  </si>
  <si>
    <t>배수암거(2.0x1.5) L=5.0m, 용배수로(2.0x1.5) L=118.0m,
용배수로(1.5x1.5) L=16.0m</t>
  </si>
  <si>
    <t>신광 사정리  용배수로 설치공사</t>
  </si>
  <si>
    <t>U형개거(0.5x0.5),L=391.0m,배수관(D150)L=42.0m</t>
  </si>
  <si>
    <t>청하 소동리  용배수로 설치공사</t>
  </si>
  <si>
    <t>용배수로(0.5x0.5~0.5x0.6)설치 L=20.0m
용배수로(0.5x0.6)설치 L=71.0m
용배수로(0.6x0.6)설치 L=242.2m 
담장형옹벽설치(H=1.0m) L=43.2m</t>
  </si>
  <si>
    <t>송라 광천리  용배수로 설치공사</t>
  </si>
  <si>
    <t>용배수로(0.5x0.5)설치 L=400.0m</t>
  </si>
  <si>
    <t>기계 성계리  용배수로 설치공사</t>
  </si>
  <si>
    <t>용배수로 (1.2x0.8) L=18.0m  용배수로 (1.2x0.7) L=221.0m</t>
  </si>
  <si>
    <t>죽장 월평리  용배수로 설치공사</t>
  </si>
  <si>
    <t xml:space="preserve">용배수로 (0.8x0.8) 30m,  용배수로 (0.8x0.8) 45m
용배수로 (1.0x0.8) 57m, 농경지연결관 (D200) 11m  </t>
  </si>
  <si>
    <t>기북 대곡리  용배수로 설치공사</t>
  </si>
  <si>
    <t>용배수로(1.0x0.8)L=86.0m , 용배수로(0.5x0.6)L=4.4m
용배수로(2.0x1.3)L=15.0m</t>
  </si>
  <si>
    <t>기계 지가2리 및 봉계1리(동자방) 농로포장공사</t>
  </si>
  <si>
    <t xml:space="preserve">콘크리트포장(T=20.0cm)  A=1,178.0㎡ </t>
  </si>
  <si>
    <t>흥해 이인리 암반관정 설치공사</t>
  </si>
  <si>
    <t>연암확공 L=118m</t>
  </si>
  <si>
    <t>기북 관천리 암반관정 설치공사</t>
  </si>
  <si>
    <t>연암확공 L=95m</t>
  </si>
  <si>
    <t>기계 내단리 암반관정 설치공사</t>
  </si>
  <si>
    <t>연암확공 L=85m</t>
  </si>
  <si>
    <t>죽장 봉계리 암반관정 설치공사</t>
  </si>
  <si>
    <t>연암확공 L=132m</t>
  </si>
  <si>
    <t>흥해 대련리 암반관정 설치공사</t>
  </si>
  <si>
    <t>연암확공 L=168m</t>
  </si>
  <si>
    <t>2016. 4. 27 ~ 8. 31</t>
  </si>
  <si>
    <t>북구 산업과
농업기반팀</t>
  </si>
  <si>
    <t>북구 산업과
농업기반팀</t>
  </si>
  <si>
    <t>시설8급
김주욱</t>
  </si>
  <si>
    <t>시설8급
김주욱</t>
  </si>
  <si>
    <t>2016. 2. 24 ~ 5. 23</t>
  </si>
  <si>
    <t>240-7334</t>
  </si>
  <si>
    <t>2016. 4. 24 ~ 4. 23</t>
  </si>
  <si>
    <t>2016. 2. 29 ~ 5. 28</t>
  </si>
  <si>
    <t>2016. 3. 16 ~ 6. 13</t>
  </si>
  <si>
    <t>2016. 4. 25 ~ 7. 23</t>
  </si>
  <si>
    <t>2016. 3.  2 ~ 5. 30</t>
  </si>
  <si>
    <t>2016. 2. 24 ~ 4. 23</t>
  </si>
  <si>
    <t>시설6급
이상협</t>
  </si>
  <si>
    <t>2016. 2. 17 ~ 4. 16</t>
  </si>
  <si>
    <t>2016. 3. 15 ~ 6. 12</t>
  </si>
  <si>
    <t>2016. 4.  6 ~ 7.  4</t>
  </si>
  <si>
    <t>2016. 3. 16 ~ 7. 13</t>
  </si>
  <si>
    <t>2016. 5. 18 ~ 9. 14</t>
  </si>
  <si>
    <t>2016. 6.  3 ~ 9. 30</t>
  </si>
  <si>
    <t>2016. 4. 14 ~ 8. 11</t>
  </si>
  <si>
    <t>2016. 2. 19 ~ 5. 18</t>
  </si>
  <si>
    <t>2016. 2. 22 ~ 4. 21</t>
  </si>
  <si>
    <t>2016. 2. 17 ~ 5.  7</t>
  </si>
  <si>
    <t>2016. 3. 21 ~ 7. 11</t>
  </si>
  <si>
    <t>2016. 3. 17 ~ 6. 14</t>
  </si>
  <si>
    <t>2016. 5. 24 ~ 8. 21</t>
  </si>
  <si>
    <t>2016. 1. 19 ~ 4. 17</t>
  </si>
  <si>
    <t>240-7334</t>
  </si>
  <si>
    <t>흥해읍</t>
  </si>
  <si>
    <t>신광면</t>
  </si>
  <si>
    <t>송라면</t>
  </si>
  <si>
    <t>기계면</t>
  </si>
  <si>
    <t>기북면</t>
  </si>
  <si>
    <t>죽장면</t>
  </si>
  <si>
    <t>동해면</t>
  </si>
  <si>
    <t>연오랑세오녀문화공원 조성(토목)</t>
  </si>
  <si>
    <t xml:space="preserve"> 공원조성(82,637㎡)</t>
  </si>
  <si>
    <t>연오랑세오녀문화공원 조성(전기)</t>
  </si>
  <si>
    <t>공원등주(71본), 가로등주(11본),
 태양광보안등주(1보), 제어기(2면)</t>
  </si>
  <si>
    <t>호미반도권 해안둘레길 조성</t>
  </si>
  <si>
    <t>탐방로조성(8km)</t>
  </si>
  <si>
    <t>흥해읍</t>
  </si>
  <si>
    <t>동해안 연안녹색길 조성</t>
  </si>
  <si>
    <t>탐방로조성(900m)</t>
  </si>
  <si>
    <t>덕실마을조성사업</t>
  </si>
  <si>
    <t xml:space="preserve"> 공원조성(9,710㎡)</t>
  </si>
  <si>
    <t>덕실마을조성사업(전기)</t>
  </si>
  <si>
    <t>1식</t>
  </si>
  <si>
    <t>송라면</t>
  </si>
  <si>
    <t>내연산 진경산수 발현지 조성공사</t>
  </si>
  <si>
    <t>등산로(2.9km)</t>
  </si>
  <si>
    <t>2013.07.02.~2016.08.01.</t>
  </si>
  <si>
    <t>국제협력관광과</t>
  </si>
  <si>
    <t>김성원</t>
  </si>
  <si>
    <t>270-2884</t>
  </si>
  <si>
    <t>2014.05.22.~2016.07.28.</t>
  </si>
  <si>
    <t>270-2884</t>
  </si>
  <si>
    <t>2016.02.18.~2016.12.13</t>
  </si>
  <si>
    <t>270-2884</t>
  </si>
  <si>
    <t>2015.07.24.~2016.09.21.</t>
  </si>
  <si>
    <t>국제협력관광과</t>
  </si>
  <si>
    <t>김성원</t>
  </si>
  <si>
    <t>2015.12.22.~2016.12.23</t>
  </si>
  <si>
    <t>국제협력관광과</t>
  </si>
  <si>
    <t>김성원</t>
  </si>
  <si>
    <t>2015.12.22.~2016.12.23</t>
  </si>
  <si>
    <t>국제협력관광과</t>
  </si>
  <si>
    <t>김성원</t>
  </si>
  <si>
    <t>270-2884</t>
  </si>
  <si>
    <t>2014.04.14.~2016.08.12</t>
  </si>
  <si>
    <t>270-2884</t>
  </si>
  <si>
    <t>광명 일반산업단지 공업용수 건설공사</t>
  </si>
  <si>
    <t>배수지(공1300㎥, 생80㎥) 1식, 송수관로 L=8.1km</t>
  </si>
  <si>
    <t>양덕정수장 인입 원수관로 이설공사</t>
  </si>
  <si>
    <t>관로이설(D1,100㎜) 5개소, L=2.06㎞</t>
  </si>
  <si>
    <t>2015년 장기지역 지방상수도 설치공사</t>
  </si>
  <si>
    <t>배수관로(D35~200㎜) L=8.62km, 가압장 1개소, 감압변실 1개소</t>
  </si>
  <si>
    <t>기계기북지역 지방상수도 설치공사</t>
  </si>
  <si>
    <t>배수관로(D35~250㎜) L=42.8km, 가압장 2개소</t>
  </si>
  <si>
    <t>동해면 약전리 배수관 부설공사</t>
  </si>
  <si>
    <t>배수관 부설 D200 L=542m</t>
  </si>
  <si>
    <t>오천읍 문덕리 배수관 부설공사</t>
  </si>
  <si>
    <t>배수관 부설 D200 L=1,278m</t>
  </si>
  <si>
    <t>오천읍 구정리 배수관 부설공사</t>
  </si>
  <si>
    <t>배수관 부설 D300~100 L=1,094m</t>
  </si>
  <si>
    <t>이동 무소가압장 앞 배수관 부설공사</t>
  </si>
  <si>
    <t>배수관 부설 D80 L=517m</t>
  </si>
  <si>
    <t>용흥동 배수관 부설공사</t>
  </si>
  <si>
    <t>배수관 부설 D200~75 L=846m</t>
  </si>
  <si>
    <t>송도동 배수관 부설공사</t>
  </si>
  <si>
    <t>배수관 부설공사 L=2,820m(D300mm~200mm)</t>
  </si>
  <si>
    <t>연일읍 중명리 배수관 부설공사</t>
  </si>
  <si>
    <t>배수관 부설 D200~150 L=1,833m</t>
  </si>
  <si>
    <t>장기지역(금오리,계원1리)
지방상수도 설치공사(2단계)</t>
  </si>
  <si>
    <t>배수관 부설 D100~35 L=4,842m</t>
  </si>
  <si>
    <t>장기지역(임중리외3)
지방상수도 설치공사(2단계)</t>
  </si>
  <si>
    <t>배수관 부설 D100~35 L=7,122m</t>
  </si>
  <si>
    <t>YG04블록 내 상수도 노후관 교체공사</t>
  </si>
  <si>
    <t>노후관 교체 L=4,036m</t>
  </si>
  <si>
    <t>YG15-3블록 내 상수도 노후관 교체공사</t>
  </si>
  <si>
    <t>노후관 교체 L=4,231m</t>
  </si>
  <si>
    <t>노후관 교체 L=1,392m</t>
  </si>
  <si>
    <t>YG15-2블록 내 상수도 노후관 교체공사</t>
  </si>
  <si>
    <t>노후관 교체 L=1,277m</t>
  </si>
  <si>
    <t>YG08블록 내 상수도 노후관 교체공사</t>
  </si>
  <si>
    <t>노후관 교체 L=1,058m</t>
  </si>
  <si>
    <t>우현동 대동우방 블록내 상수도 노후관 교체공사</t>
  </si>
  <si>
    <t>노후관 교체 L=1,087m</t>
  </si>
  <si>
    <t>환여동 대도중학교 블록내 상수도 노후관 교체공사</t>
  </si>
  <si>
    <t>노후관 교체 L=1,548m</t>
  </si>
  <si>
    <t>오천읍</t>
  </si>
  <si>
    <t>흥해읍
기계면</t>
  </si>
  <si>
    <t>장기면</t>
  </si>
  <si>
    <t>기계면
기북면</t>
  </si>
  <si>
    <t>동해면</t>
  </si>
  <si>
    <t>동해면
장기면</t>
  </si>
  <si>
    <t>용흥동</t>
  </si>
  <si>
    <t>송도동</t>
  </si>
  <si>
    <t>연일읍</t>
  </si>
  <si>
    <t>장기면</t>
  </si>
  <si>
    <t>대도동
해도동</t>
  </si>
  <si>
    <t>환여동</t>
  </si>
  <si>
    <t>상수도과
(시설팀)</t>
  </si>
  <si>
    <t>김현우</t>
  </si>
  <si>
    <t>270-5353</t>
  </si>
  <si>
    <t>2013.05.21. ~ 2016.12.30.</t>
  </si>
  <si>
    <t>2014.04.11. ~ 2017.02.07.</t>
  </si>
  <si>
    <t>임상운</t>
  </si>
  <si>
    <t>270-5355</t>
  </si>
  <si>
    <t>2015.09.21. ~ 2016.09.14.</t>
  </si>
  <si>
    <t>2010.05.19. ~ 2017.12.31.</t>
  </si>
  <si>
    <t>상수도과
(급수팀)</t>
  </si>
  <si>
    <t>박강혁</t>
  </si>
  <si>
    <t>270-5365</t>
  </si>
  <si>
    <t>2016.03.14. ~ 2016.05.18.</t>
  </si>
  <si>
    <t>2016.03.18. ~ 2016.06.15.</t>
  </si>
  <si>
    <t>2016.03.14. ~ 2016.05.26.</t>
  </si>
  <si>
    <t>2016.03.24. ~ 2016.06.21.</t>
  </si>
  <si>
    <t>2015.04.27. ~ 2015.10.23.</t>
  </si>
  <si>
    <t>2016.03.21. ~ 2016.06.18.</t>
  </si>
  <si>
    <t>2016.03.30. ~ 2016.09.25.</t>
  </si>
  <si>
    <t>2016.05.02. ~ 2016.10.28.</t>
  </si>
  <si>
    <t>2016.04.01. ~ 2016.09.27.</t>
  </si>
  <si>
    <t>상수도과
(관로팀)</t>
  </si>
  <si>
    <t>김재우</t>
  </si>
  <si>
    <t>270-5375</t>
  </si>
  <si>
    <t>2016.06. ~ 2016.12.</t>
  </si>
  <si>
    <t>2016.06.17. ~ 2016.10.14.</t>
  </si>
  <si>
    <t>2016.05.11. ~ 2016.09.07.</t>
  </si>
  <si>
    <t>2016.05.13. ~ 2016.09.09.</t>
  </si>
  <si>
    <t>YG15-1블록 내 상수도 노후관 교체공사</t>
  </si>
  <si>
    <t>2016.02.18. ~ 2016.04.29.</t>
  </si>
  <si>
    <t>연일읍</t>
  </si>
  <si>
    <t>형산강 복류수 집수매거 교체공사</t>
  </si>
  <si>
    <t>집수매거 교체 1.1km , 접합정 15개소</t>
  </si>
  <si>
    <t>‘16.06.21∼’16.12.23</t>
  </si>
  <si>
    <t xml:space="preserve">사방기념공원 주변 특수 산림생태복원사업 </t>
  </si>
  <si>
    <t xml:space="preserve">산림생태복원사업 1식 </t>
  </si>
  <si>
    <t>운제산 산림욕장 관리사 및 화장실 신축공사</t>
  </si>
  <si>
    <t>내연산 치유의 숲 조성</t>
  </si>
  <si>
    <t>치유의 숲 조성(55.59ha)</t>
  </si>
  <si>
    <t>산림녹지과</t>
  </si>
  <si>
    <t>김태훈</t>
  </si>
  <si>
    <t>산림녹지과</t>
  </si>
  <si>
    <t>김경현</t>
  </si>
  <si>
    <t>이현만</t>
  </si>
  <si>
    <t>2016.02.29.~2016.09.02.</t>
  </si>
  <si>
    <t>2016.03.14.~2016.09.09.</t>
  </si>
  <si>
    <t>2016.04.20.~2016.10.16.</t>
  </si>
  <si>
    <t>270-3253</t>
  </si>
  <si>
    <t>270-3823</t>
  </si>
  <si>
    <t>흥해읍</t>
  </si>
  <si>
    <t>송라면</t>
  </si>
  <si>
    <t>대송면</t>
  </si>
  <si>
    <t>화장실(70㎡) 1동, 관리사(148㎡) 1동, 펌프실 1개소</t>
  </si>
  <si>
    <t>270-3824</t>
  </si>
  <si>
    <t>오천 도시계획도로(대2-6)개설</t>
  </si>
  <si>
    <t>도로개설 L=1.2km, B=30m</t>
  </si>
  <si>
    <t>한전~남부서간 도로(대2-2)개설</t>
  </si>
  <si>
    <t>도로개설 L=0.48km, B=30m</t>
  </si>
  <si>
    <t>연일 오천리 도시계획도로(중1-12)개설공사</t>
  </si>
  <si>
    <t>도로개설 L=0.17km, B=20m</t>
  </si>
  <si>
    <t>동해 약전리 도시계획도로(중1-20)개설공사</t>
  </si>
  <si>
    <t>도로개설 L=0.22km, B=20m</t>
  </si>
  <si>
    <t>구룡포 삼정리도로(시도1호) 확포장공사</t>
  </si>
  <si>
    <t>도로확포장 L=0.7km, B=3.5m</t>
  </si>
  <si>
    <t>장기 정천~방산간도로(시도2호) 확포장공사</t>
  </si>
  <si>
    <t xml:space="preserve">도로확포장 L=0.47km, B=8m </t>
  </si>
  <si>
    <t>송라 중산~대전리간 도로(시도9호) 확포장공사</t>
  </si>
  <si>
    <t>도로확포장 L=136m, B=8m</t>
  </si>
  <si>
    <t>흥해 신포교(시도8호) 개체공사</t>
  </si>
  <si>
    <t>교량 개체 L=34m, B=10m</t>
  </si>
  <si>
    <t>형산강 상생로드 개설공사</t>
  </si>
  <si>
    <t>보행자도로(자전거도로) L=2.3km</t>
  </si>
  <si>
    <t>냉천고향의강 정비사업</t>
  </si>
  <si>
    <t>하천환경정비 L=8.24km</t>
  </si>
  <si>
    <t>초곡1지구 하천재해예방사업</t>
  </si>
  <si>
    <t>하천정비 L=4.6km</t>
  </si>
  <si>
    <t>건설과</t>
  </si>
  <si>
    <t>이원중</t>
  </si>
  <si>
    <t>270-3424</t>
  </si>
  <si>
    <t>정병조</t>
  </si>
  <si>
    <t>2016.04.06~2016.10.02</t>
  </si>
  <si>
    <t>서정대</t>
  </si>
  <si>
    <t>270-3284</t>
  </si>
  <si>
    <t>2016.06.07~2016.08.05</t>
  </si>
  <si>
    <t>차봉중</t>
  </si>
  <si>
    <t>270-3283</t>
  </si>
  <si>
    <t>건설과</t>
  </si>
  <si>
    <t>김대원</t>
  </si>
  <si>
    <t>270-3544</t>
  </si>
  <si>
    <t>2012.12.06~2017.03.14</t>
  </si>
  <si>
    <t>최윤석</t>
  </si>
  <si>
    <t>270-3523</t>
  </si>
  <si>
    <t>2015.08.04~2019.07.13</t>
  </si>
  <si>
    <t>우현동</t>
  </si>
  <si>
    <t>오천읍</t>
  </si>
  <si>
    <t>상도동</t>
  </si>
  <si>
    <t>연일읍</t>
  </si>
  <si>
    <t>동해면</t>
  </si>
  <si>
    <t>구룡포읍</t>
  </si>
  <si>
    <t>장기면</t>
  </si>
  <si>
    <t>송라면</t>
  </si>
  <si>
    <t>흥해읍</t>
  </si>
  <si>
    <t>오천 문덕리 용배수로 설치공사</t>
  </si>
  <si>
    <r>
      <t xml:space="preserve">용배수로 </t>
    </r>
    <r>
      <rPr>
        <sz val="8"/>
        <color rgb="FF000000"/>
        <rFont val="굴림체"/>
        <family val="3"/>
      </rPr>
      <t>L= 254m</t>
    </r>
  </si>
  <si>
    <t>오천 문충리 암반관정 설치공사</t>
  </si>
  <si>
    <r>
      <t xml:space="preserve">지하수개발 </t>
    </r>
    <r>
      <rPr>
        <sz val="8"/>
        <color rgb="FF000000"/>
        <rFont val="굴림체"/>
        <family val="3"/>
      </rPr>
      <t>1</t>
    </r>
    <r>
      <rPr>
        <sz val="8"/>
        <color rgb="FF000000"/>
        <rFont val="Calibri"/>
        <family val="3"/>
        <scheme val="minor"/>
      </rPr>
      <t>식</t>
    </r>
  </si>
  <si>
    <r>
      <t>대송 남성</t>
    </r>
    <r>
      <rPr>
        <sz val="8"/>
        <color rgb="FF000000"/>
        <rFont val="굴림체"/>
        <family val="3"/>
      </rPr>
      <t>1</t>
    </r>
    <r>
      <rPr>
        <sz val="8"/>
        <color rgb="FF000000"/>
        <rFont val="Calibri"/>
        <family val="3"/>
        <scheme val="minor"/>
      </rPr>
      <t>리 농로확장 및 용배수로 설치공사</t>
    </r>
  </si>
  <si>
    <r>
      <t xml:space="preserve">용배수로 </t>
    </r>
    <r>
      <rPr>
        <sz val="8"/>
        <color rgb="FF000000"/>
        <rFont val="굴림체"/>
        <family val="3"/>
      </rPr>
      <t>L=181m</t>
    </r>
  </si>
  <si>
    <t>장기 양포리 농로 포장공사</t>
  </si>
  <si>
    <r>
      <t xml:space="preserve">블록 L=135m, 포장 </t>
    </r>
    <r>
      <rPr>
        <sz val="8"/>
        <color rgb="FF000000"/>
        <rFont val="굴림체"/>
        <family val="3"/>
      </rPr>
      <t xml:space="preserve">L=31m </t>
    </r>
  </si>
  <si>
    <t>연일 어미들 용배수로 설치공사</t>
  </si>
  <si>
    <r>
      <t xml:space="preserve">용배수로 </t>
    </r>
    <r>
      <rPr>
        <sz val="8"/>
        <color rgb="FF000000"/>
        <rFont val="굴림체"/>
        <family val="3"/>
      </rPr>
      <t>L=305m</t>
    </r>
  </si>
  <si>
    <r>
      <t>연일 자명</t>
    </r>
    <r>
      <rPr>
        <sz val="8"/>
        <color rgb="FF000000"/>
        <rFont val="굴림체"/>
        <family val="3"/>
      </rPr>
      <t>1</t>
    </r>
    <r>
      <rPr>
        <sz val="8"/>
        <color rgb="FF000000"/>
        <rFont val="Calibri"/>
        <family val="3"/>
        <scheme val="minor"/>
      </rPr>
      <t>리 농로 포장공사</t>
    </r>
  </si>
  <si>
    <r>
      <t xml:space="preserve">용배수로 </t>
    </r>
    <r>
      <rPr>
        <sz val="8"/>
        <color rgb="FF000000"/>
        <rFont val="굴림체"/>
        <family val="3"/>
      </rPr>
      <t>L=196m</t>
    </r>
  </si>
  <si>
    <t>연일 청심지구 용배수로 설치공사</t>
  </si>
  <si>
    <r>
      <t>구룡포 눌태</t>
    </r>
    <r>
      <rPr>
        <sz val="8"/>
        <color rgb="FF000000"/>
        <rFont val="굴림체"/>
        <family val="3"/>
      </rPr>
      <t>1</t>
    </r>
    <r>
      <rPr>
        <sz val="8"/>
        <color rgb="FF000000"/>
        <rFont val="Calibri"/>
        <family val="3"/>
        <scheme val="minor"/>
      </rPr>
      <t>리 용배수로 철거 및 설치공사</t>
    </r>
  </si>
  <si>
    <r>
      <t xml:space="preserve">용배수로 </t>
    </r>
    <r>
      <rPr>
        <sz val="8"/>
        <color rgb="FF000000"/>
        <rFont val="굴림체"/>
        <family val="3"/>
      </rPr>
      <t>L=182.0m</t>
    </r>
  </si>
  <si>
    <t>장기 대진리 농업용수 개발공사</t>
  </si>
  <si>
    <r>
      <t>관정개발</t>
    </r>
    <r>
      <rPr>
        <sz val="8"/>
        <color rgb="FF000000"/>
        <rFont val="굴림체"/>
        <family val="3"/>
      </rPr>
      <t>1</t>
    </r>
    <r>
      <rPr>
        <sz val="8"/>
        <color rgb="FF000000"/>
        <rFont val="Calibri"/>
        <family val="3"/>
        <scheme val="minor"/>
      </rPr>
      <t>식</t>
    </r>
  </si>
  <si>
    <t>대송면 일원 농촌생활환경정비사업</t>
  </si>
  <si>
    <t>아스콘덧씌우기 A=7,665㎡
관매설L=1,843m</t>
  </si>
  <si>
    <t>대송 제내리 마을회관 건립 및 보수공사</t>
  </si>
  <si>
    <t>마을회관 신축 1식</t>
  </si>
  <si>
    <r>
      <t>대송 남성</t>
    </r>
    <r>
      <rPr>
        <sz val="8"/>
        <color rgb="FF000000"/>
        <rFont val="굴림체"/>
        <family val="3"/>
      </rPr>
      <t>-</t>
    </r>
    <r>
      <rPr>
        <sz val="8"/>
        <color rgb="FF000000"/>
        <rFont val="Calibri"/>
        <family val="3"/>
        <scheme val="minor"/>
      </rPr>
      <t>공수</t>
    </r>
    <r>
      <rPr>
        <sz val="8"/>
        <color rgb="FF000000"/>
        <rFont val="굴림체"/>
        <family val="3"/>
      </rPr>
      <t>-</t>
    </r>
    <r>
      <rPr>
        <sz val="8"/>
        <color rgb="FF000000"/>
        <rFont val="Calibri"/>
        <family val="3"/>
        <scheme val="minor"/>
      </rPr>
      <t>송동지구 농촌생활환경정비사업</t>
    </r>
  </si>
  <si>
    <t>용배수로설치L=591m, 콘크리트포장L=240m
가드레일설치L=143m</t>
  </si>
  <si>
    <r>
      <t>대송 장동</t>
    </r>
    <r>
      <rPr>
        <sz val="8"/>
        <color rgb="FF000000"/>
        <rFont val="굴림체"/>
        <family val="3"/>
      </rPr>
      <t>-</t>
    </r>
    <r>
      <rPr>
        <sz val="8"/>
        <color rgb="FF000000"/>
        <rFont val="Calibri"/>
        <family val="3"/>
        <scheme val="minor"/>
      </rPr>
      <t>홍계지구 농촌생활환경정비사업</t>
    </r>
  </si>
  <si>
    <t>용배수로설치L=284m, 콘크리트포장L=343m
가드레일설치L=84m, 옹벽/식생블럭L=115m</t>
  </si>
  <si>
    <r>
      <t>대송 대각</t>
    </r>
    <r>
      <rPr>
        <sz val="8"/>
        <color rgb="FF000000"/>
        <rFont val="굴림체"/>
        <family val="3"/>
      </rPr>
      <t>-</t>
    </r>
    <r>
      <rPr>
        <sz val="8"/>
        <color rgb="FF000000"/>
        <rFont val="Calibri"/>
        <family val="3"/>
        <scheme val="minor"/>
      </rPr>
      <t>산여</t>
    </r>
    <r>
      <rPr>
        <sz val="8"/>
        <color rgb="FF000000"/>
        <rFont val="굴림체"/>
        <family val="3"/>
      </rPr>
      <t>-</t>
    </r>
    <r>
      <rPr>
        <sz val="8"/>
        <color rgb="FF000000"/>
        <rFont val="Calibri"/>
        <family val="3"/>
        <scheme val="minor"/>
      </rPr>
      <t>제내지구 농촌생활환경정비사업</t>
    </r>
  </si>
  <si>
    <t>식생블럭설치L=160m, 아스콘덧씌우기A=1,950㎡
콘크리트포장 A=1,069㎡, 하수도보수1식</t>
  </si>
  <si>
    <t>장기 금곡리 재해예방 노후수리시설정비</t>
  </si>
  <si>
    <t>용배수로 L=1,592m</t>
  </si>
  <si>
    <t>남구 산업과</t>
  </si>
  <si>
    <t>강영탁</t>
  </si>
  <si>
    <t>270-6333</t>
  </si>
  <si>
    <t>대송면</t>
  </si>
  <si>
    <t>2016.03.02.~2016.04.30</t>
  </si>
  <si>
    <t>2016.02.15.~2016.05.14</t>
  </si>
  <si>
    <t>2016.03.02.~2016.04.15</t>
  </si>
  <si>
    <t>2016.02.29.~2016.04.28</t>
  </si>
  <si>
    <t>2016.02.26.~2016.04.25</t>
  </si>
  <si>
    <t>2016.02.25.~2016.04.24</t>
  </si>
  <si>
    <t>2016.03.03.~2016.04.16</t>
  </si>
  <si>
    <t>2016.03.09.~2016.06.06</t>
  </si>
  <si>
    <t>2016.05.31.~2016.09.27</t>
  </si>
  <si>
    <t>2016.03.25.~2016.07.22</t>
  </si>
  <si>
    <t>2016.03.14.~2016.06.13</t>
  </si>
  <si>
    <t>2016.03.08.~2016.06.05</t>
  </si>
  <si>
    <t>2016.05.30~2018.05.29</t>
  </si>
  <si>
    <t>2016.06.14~2016.12.10</t>
  </si>
  <si>
    <t>2016.05.03~2016.09.29</t>
  </si>
  <si>
    <t>2016.04.13~2016.12.08</t>
  </si>
  <si>
    <t>2016.03.29.~2016.06.26</t>
  </si>
  <si>
    <t>2014.06.18~2017.12.30</t>
  </si>
  <si>
    <t>2013.05.01~2016.06.30</t>
  </si>
  <si>
    <t>대해시장 아케이드 설치공사(2차)</t>
  </si>
  <si>
    <t>아케이드 설치 1식(L=70m, B=6m)</t>
  </si>
  <si>
    <t>구룡포시장 아케이드 설치공사(2차)</t>
  </si>
  <si>
    <t>아케이드 설치 1식(L=740m, B=6m)</t>
  </si>
  <si>
    <t>영남시장 노후시설물 보수공사</t>
  </si>
  <si>
    <t>외벽보수 등 보수공사 1식</t>
  </si>
  <si>
    <t>2016.03.04 ~ 2016.10.20</t>
  </si>
  <si>
    <t>안병렬</t>
  </si>
  <si>
    <t>2016.06.17 ~ 2016.11.13</t>
  </si>
  <si>
    <t>2016.05.25 ~ 2016.07.03</t>
  </si>
  <si>
    <t>윤정만</t>
  </si>
  <si>
    <t>일자리
경제노동과</t>
  </si>
  <si>
    <t>270-2436</t>
  </si>
  <si>
    <t>270-2437</t>
  </si>
  <si>
    <t>해도동</t>
  </si>
  <si>
    <t>구룡포읍</t>
  </si>
  <si>
    <t>동해면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</si>
</sst>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굴림"/>
      <family val="3"/>
    </font>
    <font>
      <sz val="13"/>
      <color rgb="FF000000"/>
      <name val="휴먼명조,한컴돋움"/>
      <family val="3"/>
    </font>
    <font>
      <b/>
      <sz val="13"/>
      <color rgb="FF0000FF"/>
      <name val="휴먼명조,한컴돋움"/>
      <family val="3"/>
    </font>
    <font>
      <b/>
      <sz val="13"/>
      <color rgb="FF0000FF"/>
      <name val="휴먼고딕,한컴돋움"/>
      <family val="3"/>
    </font>
    <font>
      <sz val="13"/>
      <color rgb="FF0000FF"/>
      <name val="휴먼고딕,한컴돋움"/>
      <family val="3"/>
    </font>
    <font>
      <sz val="20"/>
      <color theme="1"/>
      <name val="Calibri"/>
      <family val="2"/>
      <scheme val="minor"/>
    </font>
    <font>
      <b/>
      <sz val="10"/>
      <color theme="3"/>
      <name val="굴림"/>
      <family val="3"/>
    </font>
    <font>
      <b/>
      <sz val="18"/>
      <color theme="3"/>
      <name val="Calibri"/>
      <family val="3"/>
      <scheme val="minor"/>
    </font>
    <font>
      <sz val="10"/>
      <name val="굴림"/>
      <family val="3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돋움"/>
      <family val="3"/>
    </font>
    <font>
      <sz val="8"/>
      <name val="돋움"/>
      <family val="3"/>
    </font>
    <font>
      <sz val="8"/>
      <color theme="1"/>
      <name val="돋움"/>
      <family val="3"/>
    </font>
    <font>
      <sz val="8"/>
      <color rgb="FF000000"/>
      <name val="굴림"/>
      <family val="3"/>
    </font>
    <font>
      <sz val="8"/>
      <name val="굴림"/>
      <family val="3"/>
    </font>
    <font>
      <sz val="11"/>
      <name val="돋움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  <font>
      <sz val="8"/>
      <color rgb="FF000000"/>
      <name val="굴림체"/>
      <family val="3"/>
    </font>
    <font>
      <sz val="8"/>
      <color rgb="FF000000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double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19" fillId="0" borderId="0">
      <alignment vertical="center"/>
      <protection/>
    </xf>
  </cellStyleXfs>
  <cellXfs count="1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41" fontId="14" fillId="0" borderId="4" xfId="20" applyFont="1" applyBorder="1" applyAlignment="1">
      <alignment horizontal="center" vertical="center" wrapText="1"/>
    </xf>
    <xf numFmtId="41" fontId="14" fillId="0" borderId="1" xfId="2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1" fontId="14" fillId="0" borderId="1" xfId="20" applyFont="1" applyBorder="1" applyAlignment="1">
      <alignment horizontal="right" vertic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 quotePrefix="1">
      <alignment horizontal="center" vertical="center" wrapText="1"/>
    </xf>
    <xf numFmtId="0" fontId="15" fillId="0" borderId="14" xfId="0" applyFont="1" applyBorder="1" applyAlignment="1" quotePrefix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4" fillId="0" borderId="1" xfId="0" applyFont="1" applyBorder="1" applyAlignment="1" quotePrefix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21" applyFont="1" applyFill="1" applyBorder="1" applyAlignment="1">
      <alignment horizontal="center" vertical="center" wrapText="1" shrinkToFit="1"/>
      <protection/>
    </xf>
    <xf numFmtId="0" fontId="17" fillId="0" borderId="4" xfId="0" applyFont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 shrinkToFit="1"/>
    </xf>
    <xf numFmtId="0" fontId="21" fillId="0" borderId="1" xfId="0" applyFont="1" applyBorder="1" applyAlignment="1">
      <alignment horizontal="center" vertical="center" wrapText="1"/>
    </xf>
    <xf numFmtId="41" fontId="16" fillId="0" borderId="1" xfId="20" applyFont="1" applyBorder="1" applyAlignment="1">
      <alignment horizontal="right" vertical="center"/>
    </xf>
    <xf numFmtId="41" fontId="16" fillId="0" borderId="13" xfId="20" applyFont="1" applyBorder="1" applyAlignment="1">
      <alignment horizontal="right" vertical="center"/>
    </xf>
    <xf numFmtId="41" fontId="16" fillId="0" borderId="16" xfId="20" applyFont="1" applyBorder="1" applyAlignment="1">
      <alignment horizontal="right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21" applyFont="1" applyFill="1" applyBorder="1" applyAlignment="1">
      <alignment vertical="center" wrapText="1" shrinkToFit="1"/>
      <protection/>
    </xf>
    <xf numFmtId="0" fontId="18" fillId="0" borderId="4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41" fontId="15" fillId="0" borderId="1" xfId="20" applyFont="1" applyBorder="1" applyAlignment="1">
      <alignment horizontal="right" vertical="center"/>
    </xf>
    <xf numFmtId="0" fontId="15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18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_2010년_사업추진_현황(03월)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1"/>
  <sheetViews>
    <sheetView tabSelected="1" workbookViewId="0" topLeftCell="A1">
      <pane ySplit="4" topLeftCell="A5" activePane="bottomLeft" state="frozen"/>
      <selection pane="bottomLeft" activeCell="A1" sqref="A1:M1"/>
    </sheetView>
  </sheetViews>
  <sheetFormatPr defaultColWidth="9.140625" defaultRowHeight="15"/>
  <cols>
    <col min="1" max="1" width="4.8515625" style="0" customWidth="1"/>
    <col min="2" max="2" width="10.140625" style="0" customWidth="1"/>
    <col min="3" max="3" width="26.8515625" style="7" customWidth="1"/>
    <col min="4" max="4" width="35.7109375" style="6" customWidth="1"/>
    <col min="5" max="6" width="10.140625" style="6" customWidth="1"/>
    <col min="7" max="7" width="7.57421875" style="6" customWidth="1"/>
    <col min="8" max="8" width="8.140625" style="6" customWidth="1"/>
    <col min="9" max="9" width="17.421875" style="5" customWidth="1"/>
    <col min="10" max="10" width="10.421875" style="0" customWidth="1"/>
    <col min="11" max="11" width="7.00390625" style="0" customWidth="1"/>
    <col min="12" max="12" width="7.57421875" style="0" customWidth="1"/>
    <col min="13" max="13" width="5.7109375" style="0" bestFit="1" customWidth="1"/>
  </cols>
  <sheetData>
    <row r="1" spans="1:13" ht="45.75" customHeight="1">
      <c r="A1" s="71" t="s">
        <v>31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2:13" ht="27" customHeight="1" thickBot="1">
      <c r="L2" s="83" t="s">
        <v>69</v>
      </c>
      <c r="M2" s="83"/>
    </row>
    <row r="3" spans="1:13" ht="27" customHeight="1">
      <c r="A3" s="72" t="s">
        <v>29</v>
      </c>
      <c r="B3" s="74" t="s">
        <v>50</v>
      </c>
      <c r="C3" s="76" t="s">
        <v>0</v>
      </c>
      <c r="D3" s="74" t="s">
        <v>1</v>
      </c>
      <c r="E3" s="80" t="s">
        <v>64</v>
      </c>
      <c r="F3" s="81"/>
      <c r="G3" s="81"/>
      <c r="H3" s="82"/>
      <c r="I3" s="74" t="s">
        <v>30</v>
      </c>
      <c r="J3" s="74" t="s">
        <v>2</v>
      </c>
      <c r="K3" s="74" t="s">
        <v>3</v>
      </c>
      <c r="L3" s="74" t="s">
        <v>4</v>
      </c>
      <c r="M3" s="78" t="s">
        <v>63</v>
      </c>
    </row>
    <row r="4" spans="1:13" s="1" customFormat="1" ht="32.25" customHeight="1" thickBot="1">
      <c r="A4" s="73"/>
      <c r="B4" s="75"/>
      <c r="C4" s="77"/>
      <c r="D4" s="75"/>
      <c r="E4" s="8" t="s">
        <v>65</v>
      </c>
      <c r="F4" s="8" t="s">
        <v>66</v>
      </c>
      <c r="G4" s="8" t="s">
        <v>67</v>
      </c>
      <c r="H4" s="8" t="s">
        <v>68</v>
      </c>
      <c r="I4" s="75"/>
      <c r="J4" s="75"/>
      <c r="K4" s="75"/>
      <c r="L4" s="75"/>
      <c r="M4" s="79"/>
    </row>
    <row r="5" spans="1:13" s="21" customFormat="1" ht="34.5" customHeight="1" thickTop="1">
      <c r="A5" s="9">
        <v>1</v>
      </c>
      <c r="B5" s="10" t="s">
        <v>51</v>
      </c>
      <c r="C5" s="51" t="s">
        <v>32</v>
      </c>
      <c r="D5" s="10" t="s">
        <v>41</v>
      </c>
      <c r="E5" s="18">
        <f>SUM(F5:H5)</f>
        <v>641</v>
      </c>
      <c r="F5" s="18">
        <v>265</v>
      </c>
      <c r="G5" s="18">
        <v>374</v>
      </c>
      <c r="H5" s="18">
        <v>2</v>
      </c>
      <c r="I5" s="10" t="s">
        <v>57</v>
      </c>
      <c r="J5" s="10" t="s">
        <v>33</v>
      </c>
      <c r="K5" s="10" t="s">
        <v>34</v>
      </c>
      <c r="L5" s="10" t="s">
        <v>35</v>
      </c>
      <c r="M5" s="11"/>
    </row>
    <row r="6" spans="1:13" s="21" customFormat="1" ht="34.5" customHeight="1">
      <c r="A6" s="13">
        <v>2</v>
      </c>
      <c r="B6" s="14" t="s">
        <v>52</v>
      </c>
      <c r="C6" s="52" t="s">
        <v>36</v>
      </c>
      <c r="D6" s="14" t="s">
        <v>42</v>
      </c>
      <c r="E6" s="19">
        <f>SUM(F6:H6)</f>
        <v>201</v>
      </c>
      <c r="F6" s="19">
        <v>142</v>
      </c>
      <c r="G6" s="19">
        <v>59</v>
      </c>
      <c r="H6" s="19">
        <v>0</v>
      </c>
      <c r="I6" s="14" t="s">
        <v>58</v>
      </c>
      <c r="J6" s="14" t="s">
        <v>37</v>
      </c>
      <c r="K6" s="10" t="s">
        <v>34</v>
      </c>
      <c r="L6" s="10" t="s">
        <v>35</v>
      </c>
      <c r="M6" s="15"/>
    </row>
    <row r="7" spans="1:13" s="21" customFormat="1" ht="34.5" customHeight="1">
      <c r="A7" s="13">
        <f>A6+1</f>
        <v>3</v>
      </c>
      <c r="B7" s="14" t="s">
        <v>53</v>
      </c>
      <c r="C7" s="52" t="s">
        <v>38</v>
      </c>
      <c r="D7" s="14" t="s">
        <v>43</v>
      </c>
      <c r="E7" s="19">
        <f aca="true" t="shared" si="0" ref="E7:E12">SUM(F7:H7)</f>
        <v>534</v>
      </c>
      <c r="F7" s="19">
        <v>65</v>
      </c>
      <c r="G7" s="19">
        <v>438</v>
      </c>
      <c r="H7" s="19">
        <v>31</v>
      </c>
      <c r="I7" s="14" t="s">
        <v>59</v>
      </c>
      <c r="J7" s="14" t="s">
        <v>37</v>
      </c>
      <c r="K7" s="10" t="s">
        <v>34</v>
      </c>
      <c r="L7" s="10" t="s">
        <v>35</v>
      </c>
      <c r="M7" s="15"/>
    </row>
    <row r="8" spans="1:13" s="21" customFormat="1" ht="34.5" customHeight="1">
      <c r="A8" s="13">
        <f aca="true" t="shared" si="1" ref="A8:A33">A7+1</f>
        <v>4</v>
      </c>
      <c r="B8" s="14" t="s">
        <v>54</v>
      </c>
      <c r="C8" s="52" t="s">
        <v>39</v>
      </c>
      <c r="D8" s="14" t="s">
        <v>44</v>
      </c>
      <c r="E8" s="19">
        <f t="shared" si="0"/>
        <v>355</v>
      </c>
      <c r="F8" s="19">
        <v>226</v>
      </c>
      <c r="G8" s="19">
        <v>110</v>
      </c>
      <c r="H8" s="19">
        <v>19</v>
      </c>
      <c r="I8" s="14" t="s">
        <v>60</v>
      </c>
      <c r="J8" s="14" t="s">
        <v>37</v>
      </c>
      <c r="K8" s="10" t="s">
        <v>34</v>
      </c>
      <c r="L8" s="10" t="s">
        <v>35</v>
      </c>
      <c r="M8" s="15"/>
    </row>
    <row r="9" spans="1:13" s="21" customFormat="1" ht="34.5" customHeight="1">
      <c r="A9" s="13">
        <f t="shared" si="1"/>
        <v>5</v>
      </c>
      <c r="B9" s="14" t="s">
        <v>55</v>
      </c>
      <c r="C9" s="52" t="s">
        <v>40</v>
      </c>
      <c r="D9" s="14" t="s">
        <v>45</v>
      </c>
      <c r="E9" s="19">
        <f t="shared" si="0"/>
        <v>200</v>
      </c>
      <c r="F9" s="19">
        <v>77</v>
      </c>
      <c r="G9" s="19">
        <v>108</v>
      </c>
      <c r="H9" s="19">
        <v>15</v>
      </c>
      <c r="I9" s="14" t="s">
        <v>61</v>
      </c>
      <c r="J9" s="14" t="s">
        <v>37</v>
      </c>
      <c r="K9" s="10" t="s">
        <v>34</v>
      </c>
      <c r="L9" s="10" t="s">
        <v>35</v>
      </c>
      <c r="M9" s="15"/>
    </row>
    <row r="10" spans="1:13" s="21" customFormat="1" ht="34.5" customHeight="1">
      <c r="A10" s="13">
        <f t="shared" si="1"/>
        <v>6</v>
      </c>
      <c r="B10" s="14" t="s">
        <v>56</v>
      </c>
      <c r="C10" s="52" t="s">
        <v>46</v>
      </c>
      <c r="D10" s="14" t="s">
        <v>47</v>
      </c>
      <c r="E10" s="19">
        <f t="shared" si="0"/>
        <v>1207</v>
      </c>
      <c r="F10" s="19">
        <v>898</v>
      </c>
      <c r="G10" s="19">
        <v>309</v>
      </c>
      <c r="H10" s="19">
        <v>0</v>
      </c>
      <c r="I10" s="14" t="s">
        <v>62</v>
      </c>
      <c r="J10" s="14" t="s">
        <v>33</v>
      </c>
      <c r="K10" s="10" t="s">
        <v>48</v>
      </c>
      <c r="L10" s="10" t="s">
        <v>49</v>
      </c>
      <c r="M10" s="15"/>
    </row>
    <row r="11" spans="1:13" s="21" customFormat="1" ht="34.5" customHeight="1">
      <c r="A11" s="13">
        <f t="shared" si="1"/>
        <v>7</v>
      </c>
      <c r="B11" s="14" t="s">
        <v>129</v>
      </c>
      <c r="C11" s="52" t="s">
        <v>130</v>
      </c>
      <c r="D11" s="14" t="s">
        <v>131</v>
      </c>
      <c r="E11" s="19">
        <f aca="true" t="shared" si="2" ref="E11">SUM(F11:H11)</f>
        <v>151</v>
      </c>
      <c r="F11" s="19">
        <v>133</v>
      </c>
      <c r="G11" s="19">
        <v>18</v>
      </c>
      <c r="H11" s="19">
        <v>0</v>
      </c>
      <c r="I11" s="14" t="s">
        <v>185</v>
      </c>
      <c r="J11" s="14" t="s">
        <v>33</v>
      </c>
      <c r="K11" s="10" t="s">
        <v>48</v>
      </c>
      <c r="L11" s="10" t="s">
        <v>49</v>
      </c>
      <c r="M11" s="15"/>
    </row>
    <row r="12" spans="1:13" s="21" customFormat="1" ht="34.5" customHeight="1">
      <c r="A12" s="13">
        <f t="shared" si="1"/>
        <v>8</v>
      </c>
      <c r="B12" s="14" t="s">
        <v>70</v>
      </c>
      <c r="C12" s="52" t="s">
        <v>71</v>
      </c>
      <c r="D12" s="14" t="s">
        <v>72</v>
      </c>
      <c r="E12" s="19">
        <f t="shared" si="0"/>
        <v>11136</v>
      </c>
      <c r="F12" s="18">
        <v>7818</v>
      </c>
      <c r="G12" s="18">
        <v>3240</v>
      </c>
      <c r="H12" s="18">
        <v>78</v>
      </c>
      <c r="I12" s="14" t="s">
        <v>73</v>
      </c>
      <c r="J12" s="14" t="s">
        <v>74</v>
      </c>
      <c r="K12" s="10" t="s">
        <v>75</v>
      </c>
      <c r="L12" s="10" t="s">
        <v>76</v>
      </c>
      <c r="M12" s="15"/>
    </row>
    <row r="13" spans="1:13" s="21" customFormat="1" ht="34.5" customHeight="1">
      <c r="A13" s="13">
        <f t="shared" si="1"/>
        <v>9</v>
      </c>
      <c r="B13" s="10" t="s">
        <v>132</v>
      </c>
      <c r="C13" s="51" t="s">
        <v>77</v>
      </c>
      <c r="D13" s="10" t="s">
        <v>91</v>
      </c>
      <c r="E13" s="19">
        <f aca="true" t="shared" si="3" ref="E13:E17">SUM(F13:H13)</f>
        <v>43</v>
      </c>
      <c r="F13" s="18">
        <v>25</v>
      </c>
      <c r="G13" s="18">
        <v>18</v>
      </c>
      <c r="H13" s="18">
        <v>0</v>
      </c>
      <c r="I13" s="10" t="s">
        <v>105</v>
      </c>
      <c r="J13" s="10" t="s">
        <v>120</v>
      </c>
      <c r="K13" s="10" t="s">
        <v>118</v>
      </c>
      <c r="L13" s="10" t="s">
        <v>119</v>
      </c>
      <c r="M13" s="15"/>
    </row>
    <row r="14" spans="1:13" s="21" customFormat="1" ht="34.5" customHeight="1">
      <c r="A14" s="13">
        <f t="shared" si="1"/>
        <v>10</v>
      </c>
      <c r="B14" s="10" t="s">
        <v>132</v>
      </c>
      <c r="C14" s="52" t="s">
        <v>78</v>
      </c>
      <c r="D14" s="14" t="s">
        <v>92</v>
      </c>
      <c r="E14" s="19">
        <f t="shared" si="3"/>
        <v>37</v>
      </c>
      <c r="F14" s="18">
        <v>30</v>
      </c>
      <c r="G14" s="18">
        <v>7</v>
      </c>
      <c r="H14" s="18">
        <v>0</v>
      </c>
      <c r="I14" s="14" t="s">
        <v>106</v>
      </c>
      <c r="J14" s="10" t="s">
        <v>120</v>
      </c>
      <c r="K14" s="10" t="s">
        <v>118</v>
      </c>
      <c r="L14" s="10" t="s">
        <v>119</v>
      </c>
      <c r="M14" s="15"/>
    </row>
    <row r="15" spans="1:13" s="21" customFormat="1" ht="34.5" customHeight="1">
      <c r="A15" s="13">
        <f t="shared" si="1"/>
        <v>11</v>
      </c>
      <c r="B15" s="14" t="s">
        <v>133</v>
      </c>
      <c r="C15" s="52" t="s">
        <v>79</v>
      </c>
      <c r="D15" s="14" t="s">
        <v>93</v>
      </c>
      <c r="E15" s="19">
        <f t="shared" si="3"/>
        <v>33</v>
      </c>
      <c r="F15" s="18">
        <v>25</v>
      </c>
      <c r="G15" s="18">
        <v>8</v>
      </c>
      <c r="H15" s="18">
        <v>0</v>
      </c>
      <c r="I15" s="14" t="s">
        <v>107</v>
      </c>
      <c r="J15" s="10" t="s">
        <v>120</v>
      </c>
      <c r="K15" s="10" t="s">
        <v>118</v>
      </c>
      <c r="L15" s="10" t="s">
        <v>121</v>
      </c>
      <c r="M15" s="15"/>
    </row>
    <row r="16" spans="1:13" s="21" customFormat="1" ht="34.5" customHeight="1">
      <c r="A16" s="13">
        <f t="shared" si="1"/>
        <v>12</v>
      </c>
      <c r="B16" s="14" t="s">
        <v>133</v>
      </c>
      <c r="C16" s="52" t="s">
        <v>80</v>
      </c>
      <c r="D16" s="14" t="s">
        <v>94</v>
      </c>
      <c r="E16" s="19">
        <f t="shared" si="3"/>
        <v>34</v>
      </c>
      <c r="F16" s="18">
        <v>24</v>
      </c>
      <c r="G16" s="18">
        <v>10</v>
      </c>
      <c r="H16" s="18">
        <v>0</v>
      </c>
      <c r="I16" s="14" t="s">
        <v>108</v>
      </c>
      <c r="J16" s="10" t="s">
        <v>120</v>
      </c>
      <c r="K16" s="10" t="s">
        <v>118</v>
      </c>
      <c r="L16" s="10" t="s">
        <v>121</v>
      </c>
      <c r="M16" s="15"/>
    </row>
    <row r="17" spans="1:13" s="21" customFormat="1" ht="34.5" customHeight="1">
      <c r="A17" s="13">
        <f t="shared" si="1"/>
        <v>13</v>
      </c>
      <c r="B17" s="14" t="s">
        <v>133</v>
      </c>
      <c r="C17" s="52" t="s">
        <v>81</v>
      </c>
      <c r="D17" s="14" t="s">
        <v>95</v>
      </c>
      <c r="E17" s="19">
        <f t="shared" si="3"/>
        <v>35</v>
      </c>
      <c r="F17" s="18">
        <v>26</v>
      </c>
      <c r="G17" s="18">
        <v>9</v>
      </c>
      <c r="H17" s="18">
        <v>0</v>
      </c>
      <c r="I17" s="14" t="s">
        <v>109</v>
      </c>
      <c r="J17" s="10" t="s">
        <v>120</v>
      </c>
      <c r="K17" s="10" t="s">
        <v>118</v>
      </c>
      <c r="L17" s="10" t="s">
        <v>121</v>
      </c>
      <c r="M17" s="15"/>
    </row>
    <row r="18" spans="1:13" s="21" customFormat="1" ht="34.5" customHeight="1">
      <c r="A18" s="13">
        <f t="shared" si="1"/>
        <v>14</v>
      </c>
      <c r="B18" s="14" t="s">
        <v>134</v>
      </c>
      <c r="C18" s="52" t="s">
        <v>82</v>
      </c>
      <c r="D18" s="14" t="s">
        <v>96</v>
      </c>
      <c r="E18" s="19">
        <f aca="true" t="shared" si="4" ref="E18:E26">SUM(F18:H18)</f>
        <v>53</v>
      </c>
      <c r="F18" s="18">
        <v>27</v>
      </c>
      <c r="G18" s="18">
        <v>26</v>
      </c>
      <c r="H18" s="18">
        <v>0</v>
      </c>
      <c r="I18" s="14" t="s">
        <v>110</v>
      </c>
      <c r="J18" s="10" t="s">
        <v>120</v>
      </c>
      <c r="K18" s="10" t="s">
        <v>118</v>
      </c>
      <c r="L18" s="10" t="s">
        <v>119</v>
      </c>
      <c r="M18" s="15"/>
    </row>
    <row r="19" spans="1:13" s="21" customFormat="1" ht="34.5" customHeight="1">
      <c r="A19" s="13">
        <f t="shared" si="1"/>
        <v>15</v>
      </c>
      <c r="B19" s="14" t="s">
        <v>134</v>
      </c>
      <c r="C19" s="52" t="s">
        <v>83</v>
      </c>
      <c r="D19" s="14" t="s">
        <v>97</v>
      </c>
      <c r="E19" s="19">
        <f t="shared" si="4"/>
        <v>39</v>
      </c>
      <c r="F19" s="18">
        <v>29</v>
      </c>
      <c r="G19" s="18">
        <v>10</v>
      </c>
      <c r="H19" s="18">
        <v>0</v>
      </c>
      <c r="I19" s="14" t="s">
        <v>111</v>
      </c>
      <c r="J19" s="10" t="s">
        <v>120</v>
      </c>
      <c r="K19" s="10" t="s">
        <v>118</v>
      </c>
      <c r="L19" s="10" t="s">
        <v>119</v>
      </c>
      <c r="M19" s="15"/>
    </row>
    <row r="20" spans="1:13" s="21" customFormat="1" ht="34.5" customHeight="1">
      <c r="A20" s="13">
        <f t="shared" si="1"/>
        <v>16</v>
      </c>
      <c r="B20" s="14" t="s">
        <v>135</v>
      </c>
      <c r="C20" s="52" t="s">
        <v>84</v>
      </c>
      <c r="D20" s="14" t="s">
        <v>98</v>
      </c>
      <c r="E20" s="19">
        <f t="shared" si="4"/>
        <v>58</v>
      </c>
      <c r="F20" s="18">
        <v>38</v>
      </c>
      <c r="G20" s="18">
        <v>20</v>
      </c>
      <c r="H20" s="18">
        <v>0</v>
      </c>
      <c r="I20" s="16" t="s">
        <v>128</v>
      </c>
      <c r="J20" s="10" t="s">
        <v>120</v>
      </c>
      <c r="K20" s="10" t="s">
        <v>118</v>
      </c>
      <c r="L20" s="10" t="s">
        <v>121</v>
      </c>
      <c r="M20" s="15"/>
    </row>
    <row r="21" spans="1:13" s="21" customFormat="1" ht="34.5" customHeight="1">
      <c r="A21" s="13">
        <f t="shared" si="1"/>
        <v>17</v>
      </c>
      <c r="B21" s="14" t="s">
        <v>136</v>
      </c>
      <c r="C21" s="52" t="s">
        <v>85</v>
      </c>
      <c r="D21" s="14" t="s">
        <v>99</v>
      </c>
      <c r="E21" s="19">
        <f t="shared" si="4"/>
        <v>46</v>
      </c>
      <c r="F21" s="18">
        <v>31</v>
      </c>
      <c r="G21" s="18">
        <v>15</v>
      </c>
      <c r="H21" s="18">
        <v>0</v>
      </c>
      <c r="I21" s="14" t="s">
        <v>112</v>
      </c>
      <c r="J21" s="10" t="s">
        <v>120</v>
      </c>
      <c r="K21" s="10" t="s">
        <v>118</v>
      </c>
      <c r="L21" s="10" t="s">
        <v>121</v>
      </c>
      <c r="M21" s="15"/>
    </row>
    <row r="22" spans="1:13" s="21" customFormat="1" ht="34.5" customHeight="1">
      <c r="A22" s="13">
        <f t="shared" si="1"/>
        <v>18</v>
      </c>
      <c r="B22" s="14" t="s">
        <v>137</v>
      </c>
      <c r="C22" s="53" t="s">
        <v>86</v>
      </c>
      <c r="D22" s="14" t="s">
        <v>100</v>
      </c>
      <c r="E22" s="19">
        <f>SUM(F22:H22)</f>
        <v>49</v>
      </c>
      <c r="F22" s="18">
        <v>32</v>
      </c>
      <c r="G22" s="18">
        <v>15</v>
      </c>
      <c r="H22" s="18">
        <v>2</v>
      </c>
      <c r="I22" s="14" t="s">
        <v>113</v>
      </c>
      <c r="J22" s="10" t="s">
        <v>120</v>
      </c>
      <c r="K22" s="10" t="s">
        <v>118</v>
      </c>
      <c r="L22" s="10" t="s">
        <v>121</v>
      </c>
      <c r="M22" s="15"/>
    </row>
    <row r="23" spans="1:13" s="21" customFormat="1" ht="34.5" customHeight="1">
      <c r="A23" s="13">
        <f t="shared" si="1"/>
        <v>19</v>
      </c>
      <c r="B23" s="14" t="s">
        <v>137</v>
      </c>
      <c r="C23" s="52" t="s">
        <v>87</v>
      </c>
      <c r="D23" s="14" t="s">
        <v>101</v>
      </c>
      <c r="E23" s="19">
        <f t="shared" si="4"/>
        <v>40</v>
      </c>
      <c r="F23" s="18">
        <v>25</v>
      </c>
      <c r="G23" s="18">
        <v>12</v>
      </c>
      <c r="H23" s="18">
        <v>3</v>
      </c>
      <c r="I23" s="14" t="s">
        <v>114</v>
      </c>
      <c r="J23" s="10" t="s">
        <v>120</v>
      </c>
      <c r="K23" s="10" t="s">
        <v>118</v>
      </c>
      <c r="L23" s="10" t="s">
        <v>121</v>
      </c>
      <c r="M23" s="15"/>
    </row>
    <row r="24" spans="1:13" s="21" customFormat="1" ht="34.5" customHeight="1">
      <c r="A24" s="13">
        <f t="shared" si="1"/>
        <v>20</v>
      </c>
      <c r="B24" s="14" t="s">
        <v>137</v>
      </c>
      <c r="C24" s="52" t="s">
        <v>88</v>
      </c>
      <c r="D24" s="14" t="s">
        <v>102</v>
      </c>
      <c r="E24" s="19">
        <f t="shared" si="4"/>
        <v>66</v>
      </c>
      <c r="F24" s="18">
        <v>33</v>
      </c>
      <c r="G24" s="18">
        <v>33</v>
      </c>
      <c r="H24" s="18">
        <v>0</v>
      </c>
      <c r="I24" s="14" t="s">
        <v>115</v>
      </c>
      <c r="J24" s="10" t="s">
        <v>120</v>
      </c>
      <c r="K24" s="10" t="s">
        <v>118</v>
      </c>
      <c r="L24" s="10" t="s">
        <v>121</v>
      </c>
      <c r="M24" s="15"/>
    </row>
    <row r="25" spans="1:13" s="21" customFormat="1" ht="34.5" customHeight="1">
      <c r="A25" s="13">
        <f t="shared" si="1"/>
        <v>21</v>
      </c>
      <c r="B25" s="17" t="s">
        <v>134</v>
      </c>
      <c r="C25" s="54" t="s">
        <v>89</v>
      </c>
      <c r="D25" s="17" t="s">
        <v>103</v>
      </c>
      <c r="E25" s="19">
        <f t="shared" si="4"/>
        <v>34</v>
      </c>
      <c r="F25" s="18">
        <v>23</v>
      </c>
      <c r="G25" s="18">
        <v>9</v>
      </c>
      <c r="H25" s="18">
        <v>2</v>
      </c>
      <c r="I25" s="17" t="s">
        <v>116</v>
      </c>
      <c r="J25" s="10" t="s">
        <v>120</v>
      </c>
      <c r="K25" s="10" t="s">
        <v>118</v>
      </c>
      <c r="L25" s="10" t="s">
        <v>121</v>
      </c>
      <c r="M25" s="15"/>
    </row>
    <row r="26" spans="1:13" s="21" customFormat="1" ht="34.5" customHeight="1">
      <c r="A26" s="13">
        <f t="shared" si="1"/>
        <v>22</v>
      </c>
      <c r="B26" s="14" t="s">
        <v>137</v>
      </c>
      <c r="C26" s="52" t="s">
        <v>90</v>
      </c>
      <c r="D26" s="14" t="s">
        <v>104</v>
      </c>
      <c r="E26" s="19">
        <f t="shared" si="4"/>
        <v>48</v>
      </c>
      <c r="F26" s="19">
        <v>33</v>
      </c>
      <c r="G26" s="19">
        <v>15</v>
      </c>
      <c r="H26" s="19">
        <v>0</v>
      </c>
      <c r="I26" s="14" t="s">
        <v>117</v>
      </c>
      <c r="J26" s="14" t="s">
        <v>120</v>
      </c>
      <c r="K26" s="14" t="s">
        <v>118</v>
      </c>
      <c r="L26" s="14" t="s">
        <v>121</v>
      </c>
      <c r="M26" s="15"/>
    </row>
    <row r="27" spans="1:13" s="21" customFormat="1" ht="34.5" customHeight="1">
      <c r="A27" s="13">
        <f t="shared" si="1"/>
        <v>23</v>
      </c>
      <c r="B27" s="25" t="s">
        <v>122</v>
      </c>
      <c r="C27" s="55" t="s">
        <v>123</v>
      </c>
      <c r="D27" s="25" t="s">
        <v>124</v>
      </c>
      <c r="E27" s="19">
        <f aca="true" t="shared" si="5" ref="E27:E34">SUM(F27:H27)</f>
        <v>57</v>
      </c>
      <c r="F27" s="19">
        <v>54</v>
      </c>
      <c r="G27" s="19">
        <v>3</v>
      </c>
      <c r="H27" s="19">
        <v>0</v>
      </c>
      <c r="I27" s="14" t="s">
        <v>125</v>
      </c>
      <c r="J27" s="26" t="s">
        <v>126</v>
      </c>
      <c r="K27" s="25" t="s">
        <v>138</v>
      </c>
      <c r="L27" s="25" t="s">
        <v>127</v>
      </c>
      <c r="M27" s="15"/>
    </row>
    <row r="28" spans="1:13" s="21" customFormat="1" ht="34.5" customHeight="1">
      <c r="A28" s="13">
        <f t="shared" si="1"/>
        <v>24</v>
      </c>
      <c r="B28" s="25" t="s">
        <v>139</v>
      </c>
      <c r="C28" s="56" t="s">
        <v>144</v>
      </c>
      <c r="D28" s="35" t="s">
        <v>150</v>
      </c>
      <c r="E28" s="19">
        <f t="shared" si="5"/>
        <v>5691</v>
      </c>
      <c r="F28" s="19">
        <v>3403</v>
      </c>
      <c r="G28" s="19">
        <v>1986</v>
      </c>
      <c r="H28" s="19">
        <v>302</v>
      </c>
      <c r="I28" s="34" t="s">
        <v>183</v>
      </c>
      <c r="J28" s="35" t="s">
        <v>156</v>
      </c>
      <c r="K28" s="35" t="s">
        <v>157</v>
      </c>
      <c r="L28" s="35" t="s">
        <v>158</v>
      </c>
      <c r="M28" s="15"/>
    </row>
    <row r="29" spans="1:13" s="21" customFormat="1" ht="34.5" customHeight="1">
      <c r="A29" s="13">
        <f t="shared" si="1"/>
        <v>25</v>
      </c>
      <c r="B29" s="25" t="s">
        <v>140</v>
      </c>
      <c r="C29" s="57" t="s">
        <v>145</v>
      </c>
      <c r="D29" s="36" t="s">
        <v>151</v>
      </c>
      <c r="E29" s="19">
        <f t="shared" si="5"/>
        <v>3800</v>
      </c>
      <c r="F29" s="19">
        <v>2600</v>
      </c>
      <c r="G29" s="19">
        <v>800</v>
      </c>
      <c r="H29" s="19">
        <v>400</v>
      </c>
      <c r="I29" s="36" t="s">
        <v>184</v>
      </c>
      <c r="J29" s="37" t="s">
        <v>156</v>
      </c>
      <c r="K29" s="37" t="s">
        <v>159</v>
      </c>
      <c r="L29" s="37" t="s">
        <v>160</v>
      </c>
      <c r="M29" s="15"/>
    </row>
    <row r="30" spans="1:13" s="21" customFormat="1" ht="34.5" customHeight="1">
      <c r="A30" s="13">
        <f t="shared" si="1"/>
        <v>26</v>
      </c>
      <c r="B30" s="25" t="s">
        <v>139</v>
      </c>
      <c r="C30" s="57" t="s">
        <v>146</v>
      </c>
      <c r="D30" s="36" t="s">
        <v>152</v>
      </c>
      <c r="E30" s="19">
        <f t="shared" si="5"/>
        <v>3090</v>
      </c>
      <c r="F30" s="19">
        <v>1800</v>
      </c>
      <c r="G30" s="19">
        <v>890</v>
      </c>
      <c r="H30" s="19">
        <v>400</v>
      </c>
      <c r="I30" s="36" t="s">
        <v>161</v>
      </c>
      <c r="J30" s="37" t="s">
        <v>156</v>
      </c>
      <c r="K30" s="37" t="s">
        <v>162</v>
      </c>
      <c r="L30" s="37" t="s">
        <v>163</v>
      </c>
      <c r="M30" s="15"/>
    </row>
    <row r="31" spans="1:13" s="21" customFormat="1" ht="34.5" customHeight="1">
      <c r="A31" s="13">
        <f t="shared" si="1"/>
        <v>27</v>
      </c>
      <c r="B31" s="25" t="s">
        <v>141</v>
      </c>
      <c r="C31" s="57" t="s">
        <v>147</v>
      </c>
      <c r="D31" s="36" t="s">
        <v>153</v>
      </c>
      <c r="E31" s="19">
        <f t="shared" si="5"/>
        <v>900</v>
      </c>
      <c r="F31" s="19">
        <v>610</v>
      </c>
      <c r="G31" s="19">
        <v>200</v>
      </c>
      <c r="H31" s="19">
        <v>90</v>
      </c>
      <c r="I31" s="36" t="s">
        <v>186</v>
      </c>
      <c r="J31" s="37" t="s">
        <v>156</v>
      </c>
      <c r="K31" s="37" t="s">
        <v>162</v>
      </c>
      <c r="L31" s="37" t="s">
        <v>163</v>
      </c>
      <c r="M31" s="15"/>
    </row>
    <row r="32" spans="1:13" s="21" customFormat="1" ht="34.5" customHeight="1">
      <c r="A32" s="13">
        <f t="shared" si="1"/>
        <v>28</v>
      </c>
      <c r="B32" s="25" t="s">
        <v>142</v>
      </c>
      <c r="C32" s="57" t="s">
        <v>148</v>
      </c>
      <c r="D32" s="36" t="s">
        <v>154</v>
      </c>
      <c r="E32" s="19">
        <f t="shared" si="5"/>
        <v>485</v>
      </c>
      <c r="F32" s="19">
        <v>380</v>
      </c>
      <c r="G32" s="19">
        <v>50</v>
      </c>
      <c r="H32" s="19">
        <v>55</v>
      </c>
      <c r="I32" s="36" t="s">
        <v>187</v>
      </c>
      <c r="J32" s="37" t="s">
        <v>156</v>
      </c>
      <c r="K32" s="37" t="s">
        <v>159</v>
      </c>
      <c r="L32" s="37" t="s">
        <v>160</v>
      </c>
      <c r="M32" s="15"/>
    </row>
    <row r="33" spans="1:13" s="21" customFormat="1" ht="34.5" customHeight="1">
      <c r="A33" s="13">
        <f t="shared" si="1"/>
        <v>29</v>
      </c>
      <c r="B33" s="25" t="s">
        <v>143</v>
      </c>
      <c r="C33" s="57" t="s">
        <v>149</v>
      </c>
      <c r="D33" s="36" t="s">
        <v>155</v>
      </c>
      <c r="E33" s="29">
        <f t="shared" si="5"/>
        <v>200</v>
      </c>
      <c r="F33" s="45">
        <v>150</v>
      </c>
      <c r="G33" s="45">
        <v>7</v>
      </c>
      <c r="H33" s="45">
        <v>43</v>
      </c>
      <c r="I33" s="37" t="s">
        <v>188</v>
      </c>
      <c r="J33" s="37" t="s">
        <v>156</v>
      </c>
      <c r="K33" s="37" t="s">
        <v>164</v>
      </c>
      <c r="L33" s="37" t="s">
        <v>165</v>
      </c>
      <c r="M33" s="15"/>
    </row>
    <row r="34" spans="1:13" s="21" customFormat="1" ht="34.5" customHeight="1">
      <c r="A34" s="30">
        <f>A33+1</f>
        <v>30</v>
      </c>
      <c r="B34" s="14" t="s">
        <v>195</v>
      </c>
      <c r="C34" s="52" t="s">
        <v>166</v>
      </c>
      <c r="D34" s="14" t="s">
        <v>172</v>
      </c>
      <c r="E34" s="46">
        <f t="shared" si="5"/>
        <v>40</v>
      </c>
      <c r="F34" s="46">
        <v>40</v>
      </c>
      <c r="G34" s="46">
        <v>0</v>
      </c>
      <c r="H34" s="46">
        <v>0</v>
      </c>
      <c r="I34" s="38" t="s">
        <v>189</v>
      </c>
      <c r="J34" s="14" t="s">
        <v>178</v>
      </c>
      <c r="K34" s="14" t="s">
        <v>179</v>
      </c>
      <c r="L34" s="14" t="s">
        <v>180</v>
      </c>
      <c r="M34" s="31"/>
    </row>
    <row r="35" spans="1:13" s="21" customFormat="1" ht="31.5" customHeight="1">
      <c r="A35" s="13">
        <f aca="true" t="shared" si="6" ref="A35:A43">A34+1</f>
        <v>31</v>
      </c>
      <c r="B35" s="14" t="s">
        <v>196</v>
      </c>
      <c r="C35" s="52" t="s">
        <v>167</v>
      </c>
      <c r="D35" s="14" t="s">
        <v>173</v>
      </c>
      <c r="E35" s="46">
        <f aca="true" t="shared" si="7" ref="E35:E97">SUM(F35:H35)</f>
        <v>397</v>
      </c>
      <c r="F35" s="46">
        <v>208</v>
      </c>
      <c r="G35" s="46">
        <v>179</v>
      </c>
      <c r="H35" s="46">
        <v>10</v>
      </c>
      <c r="I35" s="14" t="s">
        <v>190</v>
      </c>
      <c r="J35" s="14" t="s">
        <v>178</v>
      </c>
      <c r="K35" s="14" t="s">
        <v>179</v>
      </c>
      <c r="L35" s="14" t="s">
        <v>180</v>
      </c>
      <c r="M35" s="15"/>
    </row>
    <row r="36" spans="1:13" s="21" customFormat="1" ht="31.5" customHeight="1">
      <c r="A36" s="13">
        <f t="shared" si="6"/>
        <v>32</v>
      </c>
      <c r="B36" s="14" t="s">
        <v>196</v>
      </c>
      <c r="C36" s="52" t="s">
        <v>168</v>
      </c>
      <c r="D36" s="14" t="s">
        <v>174</v>
      </c>
      <c r="E36" s="46">
        <f t="shared" si="7"/>
        <v>108</v>
      </c>
      <c r="F36" s="46">
        <v>108</v>
      </c>
      <c r="G36" s="46">
        <v>0</v>
      </c>
      <c r="H36" s="46">
        <v>0</v>
      </c>
      <c r="I36" s="14" t="s">
        <v>191</v>
      </c>
      <c r="J36" s="14" t="s">
        <v>178</v>
      </c>
      <c r="K36" s="14" t="s">
        <v>179</v>
      </c>
      <c r="L36" s="14" t="s">
        <v>180</v>
      </c>
      <c r="M36" s="15"/>
    </row>
    <row r="37" spans="1:13" s="21" customFormat="1" ht="31.5" customHeight="1">
      <c r="A37" s="13">
        <f t="shared" si="6"/>
        <v>33</v>
      </c>
      <c r="B37" s="14" t="s">
        <v>196</v>
      </c>
      <c r="C37" s="52" t="s">
        <v>169</v>
      </c>
      <c r="D37" s="14" t="s">
        <v>175</v>
      </c>
      <c r="E37" s="46">
        <f t="shared" si="7"/>
        <v>100</v>
      </c>
      <c r="F37" s="46">
        <v>50</v>
      </c>
      <c r="G37" s="46">
        <v>50</v>
      </c>
      <c r="H37" s="46">
        <v>0</v>
      </c>
      <c r="I37" s="14" t="s">
        <v>192</v>
      </c>
      <c r="J37" s="14" t="s">
        <v>178</v>
      </c>
      <c r="K37" s="14" t="s">
        <v>179</v>
      </c>
      <c r="L37" s="14" t="s">
        <v>180</v>
      </c>
      <c r="M37" s="15"/>
    </row>
    <row r="38" spans="1:13" s="21" customFormat="1" ht="31.5" customHeight="1">
      <c r="A38" s="13">
        <f t="shared" si="6"/>
        <v>34</v>
      </c>
      <c r="B38" s="14" t="s">
        <v>196</v>
      </c>
      <c r="C38" s="52" t="s">
        <v>170</v>
      </c>
      <c r="D38" s="14" t="s">
        <v>176</v>
      </c>
      <c r="E38" s="46">
        <f t="shared" si="7"/>
        <v>956</v>
      </c>
      <c r="F38" s="46">
        <v>956</v>
      </c>
      <c r="G38" s="46">
        <v>0</v>
      </c>
      <c r="H38" s="46">
        <v>0</v>
      </c>
      <c r="I38" s="14" t="s">
        <v>193</v>
      </c>
      <c r="J38" s="14" t="s">
        <v>178</v>
      </c>
      <c r="K38" s="14" t="s">
        <v>179</v>
      </c>
      <c r="L38" s="14" t="s">
        <v>180</v>
      </c>
      <c r="M38" s="15"/>
    </row>
    <row r="39" spans="1:13" s="21" customFormat="1" ht="31.5" customHeight="1">
      <c r="A39" s="30">
        <f t="shared" si="6"/>
        <v>35</v>
      </c>
      <c r="B39" s="32" t="s">
        <v>196</v>
      </c>
      <c r="C39" s="58" t="s">
        <v>171</v>
      </c>
      <c r="D39" s="32" t="s">
        <v>177</v>
      </c>
      <c r="E39" s="46">
        <f t="shared" si="7"/>
        <v>157</v>
      </c>
      <c r="F39" s="46">
        <v>81</v>
      </c>
      <c r="G39" s="46">
        <v>0</v>
      </c>
      <c r="H39" s="46">
        <v>76</v>
      </c>
      <c r="I39" s="33" t="s">
        <v>194</v>
      </c>
      <c r="J39" s="32" t="s">
        <v>178</v>
      </c>
      <c r="K39" s="32" t="s">
        <v>181</v>
      </c>
      <c r="L39" s="32" t="s">
        <v>182</v>
      </c>
      <c r="M39" s="31"/>
    </row>
    <row r="40" spans="1:13" s="21" customFormat="1" ht="31.5" customHeight="1">
      <c r="A40" s="13">
        <f t="shared" si="6"/>
        <v>36</v>
      </c>
      <c r="B40" s="25" t="s">
        <v>197</v>
      </c>
      <c r="C40" s="55" t="s">
        <v>198</v>
      </c>
      <c r="D40" s="26" t="s">
        <v>203</v>
      </c>
      <c r="E40" s="45">
        <f t="shared" si="7"/>
        <v>350</v>
      </c>
      <c r="F40" s="45">
        <v>180</v>
      </c>
      <c r="G40" s="45">
        <v>118</v>
      </c>
      <c r="H40" s="45">
        <v>52</v>
      </c>
      <c r="I40" s="25" t="s">
        <v>202</v>
      </c>
      <c r="J40" s="25" t="s">
        <v>199</v>
      </c>
      <c r="K40" s="25" t="s">
        <v>200</v>
      </c>
      <c r="L40" s="25" t="s">
        <v>201</v>
      </c>
      <c r="M40" s="15"/>
    </row>
    <row r="41" spans="1:13" s="21" customFormat="1" ht="31.5" customHeight="1">
      <c r="A41" s="13">
        <f t="shared" si="6"/>
        <v>37</v>
      </c>
      <c r="B41" s="39" t="s">
        <v>204</v>
      </c>
      <c r="C41" s="59" t="s">
        <v>205</v>
      </c>
      <c r="D41" s="39" t="s">
        <v>206</v>
      </c>
      <c r="E41" s="45">
        <f t="shared" si="7"/>
        <v>67</v>
      </c>
      <c r="F41" s="45">
        <v>49</v>
      </c>
      <c r="G41" s="45">
        <v>18</v>
      </c>
      <c r="H41" s="45">
        <v>0</v>
      </c>
      <c r="I41" s="39" t="s">
        <v>275</v>
      </c>
      <c r="J41" s="39" t="s">
        <v>277</v>
      </c>
      <c r="K41" s="39" t="s">
        <v>279</v>
      </c>
      <c r="L41" s="39" t="s">
        <v>303</v>
      </c>
      <c r="M41" s="15"/>
    </row>
    <row r="42" spans="1:13" s="21" customFormat="1" ht="31.5" customHeight="1">
      <c r="A42" s="13">
        <f t="shared" si="6"/>
        <v>38</v>
      </c>
      <c r="B42" s="39" t="s">
        <v>207</v>
      </c>
      <c r="C42" s="60" t="s">
        <v>208</v>
      </c>
      <c r="D42" s="41" t="s">
        <v>209</v>
      </c>
      <c r="E42" s="45">
        <f t="shared" si="7"/>
        <v>50</v>
      </c>
      <c r="F42" s="45">
        <v>38</v>
      </c>
      <c r="G42" s="45">
        <v>12</v>
      </c>
      <c r="H42" s="45">
        <v>0</v>
      </c>
      <c r="I42" s="39" t="s">
        <v>280</v>
      </c>
      <c r="J42" s="39" t="s">
        <v>277</v>
      </c>
      <c r="K42" s="39" t="s">
        <v>279</v>
      </c>
      <c r="L42" s="39" t="s">
        <v>281</v>
      </c>
      <c r="M42" s="15"/>
    </row>
    <row r="43" spans="1:13" s="21" customFormat="1" ht="31.5" customHeight="1">
      <c r="A43" s="13">
        <f t="shared" si="6"/>
        <v>39</v>
      </c>
      <c r="B43" s="39" t="s">
        <v>210</v>
      </c>
      <c r="C43" s="60" t="s">
        <v>211</v>
      </c>
      <c r="D43" s="41" t="s">
        <v>212</v>
      </c>
      <c r="E43" s="45">
        <f t="shared" si="7"/>
        <v>34</v>
      </c>
      <c r="F43" s="45">
        <v>24</v>
      </c>
      <c r="G43" s="45">
        <v>10</v>
      </c>
      <c r="H43" s="45">
        <v>0</v>
      </c>
      <c r="I43" s="39" t="s">
        <v>282</v>
      </c>
      <c r="J43" s="39" t="s">
        <v>277</v>
      </c>
      <c r="K43" s="39" t="s">
        <v>279</v>
      </c>
      <c r="L43" s="39" t="s">
        <v>281</v>
      </c>
      <c r="M43" s="15"/>
    </row>
    <row r="44" spans="1:13" s="21" customFormat="1" ht="31.5" customHeight="1">
      <c r="A44" s="13">
        <f aca="true" t="shared" si="8" ref="A44:A46">A43+1</f>
        <v>40</v>
      </c>
      <c r="B44" s="39" t="s">
        <v>213</v>
      </c>
      <c r="C44" s="60" t="s">
        <v>214</v>
      </c>
      <c r="D44" s="41" t="s">
        <v>215</v>
      </c>
      <c r="E44" s="45">
        <f t="shared" si="7"/>
        <v>36</v>
      </c>
      <c r="F44" s="45">
        <v>27</v>
      </c>
      <c r="G44" s="45">
        <v>9</v>
      </c>
      <c r="H44" s="45">
        <v>0</v>
      </c>
      <c r="I44" s="39" t="s">
        <v>283</v>
      </c>
      <c r="J44" s="39" t="s">
        <v>277</v>
      </c>
      <c r="K44" s="39" t="s">
        <v>279</v>
      </c>
      <c r="L44" s="39" t="s">
        <v>281</v>
      </c>
      <c r="M44" s="15"/>
    </row>
    <row r="45" spans="1:13" s="21" customFormat="1" ht="31.5" customHeight="1">
      <c r="A45" s="13">
        <f t="shared" si="8"/>
        <v>41</v>
      </c>
      <c r="B45" s="39" t="s">
        <v>216</v>
      </c>
      <c r="C45" s="60" t="s">
        <v>217</v>
      </c>
      <c r="D45" s="41" t="s">
        <v>218</v>
      </c>
      <c r="E45" s="45">
        <f t="shared" si="7"/>
        <v>44</v>
      </c>
      <c r="F45" s="45">
        <v>35</v>
      </c>
      <c r="G45" s="45">
        <v>9</v>
      </c>
      <c r="H45" s="45">
        <v>0</v>
      </c>
      <c r="I45" s="39" t="s">
        <v>284</v>
      </c>
      <c r="J45" s="39" t="s">
        <v>277</v>
      </c>
      <c r="K45" s="39" t="s">
        <v>279</v>
      </c>
      <c r="L45" s="39" t="s">
        <v>281</v>
      </c>
      <c r="M45" s="15"/>
    </row>
    <row r="46" spans="1:13" s="21" customFormat="1" ht="31.5" customHeight="1">
      <c r="A46" s="13">
        <f t="shared" si="8"/>
        <v>42</v>
      </c>
      <c r="B46" s="39" t="s">
        <v>304</v>
      </c>
      <c r="C46" s="60" t="s">
        <v>219</v>
      </c>
      <c r="D46" s="41" t="s">
        <v>220</v>
      </c>
      <c r="E46" s="45">
        <f t="shared" si="7"/>
        <v>71</v>
      </c>
      <c r="F46" s="45">
        <v>39</v>
      </c>
      <c r="G46" s="45">
        <v>27</v>
      </c>
      <c r="H46" s="45">
        <v>5</v>
      </c>
      <c r="I46" s="39" t="s">
        <v>285</v>
      </c>
      <c r="J46" s="39" t="s">
        <v>277</v>
      </c>
      <c r="K46" s="39" t="s">
        <v>279</v>
      </c>
      <c r="L46" s="39" t="s">
        <v>281</v>
      </c>
      <c r="M46" s="15"/>
    </row>
    <row r="47" spans="1:13" s="21" customFormat="1" ht="31.5" customHeight="1">
      <c r="A47" s="13">
        <f aca="true" t="shared" si="9" ref="A47:A110">A46+1</f>
        <v>43</v>
      </c>
      <c r="B47" s="39" t="s">
        <v>305</v>
      </c>
      <c r="C47" s="60" t="s">
        <v>221</v>
      </c>
      <c r="D47" s="41" t="s">
        <v>222</v>
      </c>
      <c r="E47" s="45">
        <f t="shared" si="7"/>
        <v>27</v>
      </c>
      <c r="F47" s="45">
        <v>20</v>
      </c>
      <c r="G47" s="45">
        <v>7</v>
      </c>
      <c r="H47" s="45">
        <v>0</v>
      </c>
      <c r="I47" s="39" t="s">
        <v>286</v>
      </c>
      <c r="J47" s="39" t="s">
        <v>277</v>
      </c>
      <c r="K47" s="39" t="s">
        <v>279</v>
      </c>
      <c r="L47" s="39" t="s">
        <v>281</v>
      </c>
      <c r="M47" s="15"/>
    </row>
    <row r="48" spans="1:13" s="21" customFormat="1" ht="31.5" customHeight="1">
      <c r="A48" s="13">
        <f t="shared" si="9"/>
        <v>44</v>
      </c>
      <c r="B48" s="39" t="s">
        <v>197</v>
      </c>
      <c r="C48" s="60" t="s">
        <v>223</v>
      </c>
      <c r="D48" s="41" t="s">
        <v>224</v>
      </c>
      <c r="E48" s="45">
        <f t="shared" si="7"/>
        <v>59</v>
      </c>
      <c r="F48" s="45">
        <v>41</v>
      </c>
      <c r="G48" s="45">
        <v>18</v>
      </c>
      <c r="H48" s="45">
        <v>0</v>
      </c>
      <c r="I48" s="39" t="s">
        <v>287</v>
      </c>
      <c r="J48" s="39" t="s">
        <v>277</v>
      </c>
      <c r="K48" s="39" t="s">
        <v>279</v>
      </c>
      <c r="L48" s="39" t="s">
        <v>281</v>
      </c>
      <c r="M48" s="15"/>
    </row>
    <row r="49" spans="1:13" s="21" customFormat="1" ht="31.5" customHeight="1">
      <c r="A49" s="13">
        <f t="shared" si="9"/>
        <v>45</v>
      </c>
      <c r="B49" s="39" t="s">
        <v>306</v>
      </c>
      <c r="C49" s="60" t="s">
        <v>225</v>
      </c>
      <c r="D49" s="41" t="s">
        <v>226</v>
      </c>
      <c r="E49" s="45">
        <f t="shared" si="7"/>
        <v>36</v>
      </c>
      <c r="F49" s="45">
        <v>28</v>
      </c>
      <c r="G49" s="45">
        <v>8</v>
      </c>
      <c r="H49" s="45">
        <v>0</v>
      </c>
      <c r="I49" s="39" t="s">
        <v>286</v>
      </c>
      <c r="J49" s="39" t="s">
        <v>277</v>
      </c>
      <c r="K49" s="39" t="s">
        <v>288</v>
      </c>
      <c r="L49" s="39" t="s">
        <v>281</v>
      </c>
      <c r="M49" s="15"/>
    </row>
    <row r="50" spans="1:13" s="21" customFormat="1" ht="31.5" customHeight="1">
      <c r="A50" s="13">
        <f t="shared" si="9"/>
        <v>46</v>
      </c>
      <c r="B50" s="39" t="s">
        <v>307</v>
      </c>
      <c r="C50" s="60" t="s">
        <v>227</v>
      </c>
      <c r="D50" s="41" t="s">
        <v>228</v>
      </c>
      <c r="E50" s="45">
        <f t="shared" si="7"/>
        <v>61</v>
      </c>
      <c r="F50" s="45">
        <v>30</v>
      </c>
      <c r="G50" s="45">
        <v>31</v>
      </c>
      <c r="H50" s="45">
        <v>0</v>
      </c>
      <c r="I50" s="39" t="s">
        <v>289</v>
      </c>
      <c r="J50" s="39" t="s">
        <v>277</v>
      </c>
      <c r="K50" s="39" t="s">
        <v>279</v>
      </c>
      <c r="L50" s="39" t="s">
        <v>281</v>
      </c>
      <c r="M50" s="15"/>
    </row>
    <row r="51" spans="1:13" s="21" customFormat="1" ht="31.5" customHeight="1">
      <c r="A51" s="13">
        <f t="shared" si="9"/>
        <v>47</v>
      </c>
      <c r="B51" s="39" t="s">
        <v>308</v>
      </c>
      <c r="C51" s="60" t="s">
        <v>229</v>
      </c>
      <c r="D51" s="41" t="s">
        <v>230</v>
      </c>
      <c r="E51" s="45">
        <f t="shared" si="7"/>
        <v>41</v>
      </c>
      <c r="F51" s="45">
        <v>32</v>
      </c>
      <c r="G51" s="45">
        <v>9</v>
      </c>
      <c r="H51" s="45">
        <v>0</v>
      </c>
      <c r="I51" s="39" t="s">
        <v>284</v>
      </c>
      <c r="J51" s="39" t="s">
        <v>277</v>
      </c>
      <c r="K51" s="39" t="s">
        <v>279</v>
      </c>
      <c r="L51" s="39" t="s">
        <v>281</v>
      </c>
      <c r="M51" s="15"/>
    </row>
    <row r="52" spans="1:13" s="21" customFormat="1" ht="31.5" customHeight="1">
      <c r="A52" s="13">
        <f t="shared" si="9"/>
        <v>48</v>
      </c>
      <c r="B52" s="39" t="s">
        <v>304</v>
      </c>
      <c r="C52" s="60" t="s">
        <v>231</v>
      </c>
      <c r="D52" s="41" t="s">
        <v>232</v>
      </c>
      <c r="E52" s="45">
        <f t="shared" si="7"/>
        <v>47</v>
      </c>
      <c r="F52" s="45">
        <v>25</v>
      </c>
      <c r="G52" s="45">
        <v>22</v>
      </c>
      <c r="H52" s="45">
        <v>0</v>
      </c>
      <c r="I52" s="39" t="s">
        <v>287</v>
      </c>
      <c r="J52" s="39" t="s">
        <v>277</v>
      </c>
      <c r="K52" s="39" t="s">
        <v>279</v>
      </c>
      <c r="L52" s="39" t="s">
        <v>281</v>
      </c>
      <c r="M52" s="15"/>
    </row>
    <row r="53" spans="1:13" s="21" customFormat="1" ht="31.5" customHeight="1">
      <c r="A53" s="13">
        <f t="shared" si="9"/>
        <v>49</v>
      </c>
      <c r="B53" s="39" t="s">
        <v>306</v>
      </c>
      <c r="C53" s="60" t="s">
        <v>233</v>
      </c>
      <c r="D53" s="41" t="s">
        <v>234</v>
      </c>
      <c r="E53" s="45">
        <f t="shared" si="7"/>
        <v>42</v>
      </c>
      <c r="F53" s="45">
        <v>32</v>
      </c>
      <c r="G53" s="45">
        <v>10</v>
      </c>
      <c r="H53" s="45">
        <v>0</v>
      </c>
      <c r="I53" s="39" t="s">
        <v>286</v>
      </c>
      <c r="J53" s="39" t="s">
        <v>277</v>
      </c>
      <c r="K53" s="39" t="s">
        <v>279</v>
      </c>
      <c r="L53" s="39" t="s">
        <v>281</v>
      </c>
      <c r="M53" s="15"/>
    </row>
    <row r="54" spans="1:13" s="21" customFormat="1" ht="31.5" customHeight="1">
      <c r="A54" s="13">
        <f t="shared" si="9"/>
        <v>50</v>
      </c>
      <c r="B54" s="39" t="s">
        <v>308</v>
      </c>
      <c r="C54" s="60" t="s">
        <v>235</v>
      </c>
      <c r="D54" s="41" t="s">
        <v>236</v>
      </c>
      <c r="E54" s="45">
        <f t="shared" si="7"/>
        <v>49</v>
      </c>
      <c r="F54" s="45">
        <v>39</v>
      </c>
      <c r="G54" s="45">
        <v>10</v>
      </c>
      <c r="H54" s="45">
        <v>0</v>
      </c>
      <c r="I54" s="39" t="s">
        <v>290</v>
      </c>
      <c r="J54" s="39" t="s">
        <v>277</v>
      </c>
      <c r="K54" s="39" t="s">
        <v>279</v>
      </c>
      <c r="L54" s="39" t="s">
        <v>281</v>
      </c>
      <c r="M54" s="15"/>
    </row>
    <row r="55" spans="1:13" s="21" customFormat="1" ht="31.5" customHeight="1">
      <c r="A55" s="13">
        <f t="shared" si="9"/>
        <v>51</v>
      </c>
      <c r="B55" s="39" t="s">
        <v>304</v>
      </c>
      <c r="C55" s="60" t="s">
        <v>237</v>
      </c>
      <c r="D55" s="41" t="s">
        <v>238</v>
      </c>
      <c r="E55" s="45">
        <f t="shared" si="7"/>
        <v>46</v>
      </c>
      <c r="F55" s="45">
        <v>35</v>
      </c>
      <c r="G55" s="45">
        <v>10</v>
      </c>
      <c r="H55" s="45">
        <v>1</v>
      </c>
      <c r="I55" s="39" t="s">
        <v>291</v>
      </c>
      <c r="J55" s="39" t="s">
        <v>277</v>
      </c>
      <c r="K55" s="39" t="s">
        <v>279</v>
      </c>
      <c r="L55" s="39" t="s">
        <v>281</v>
      </c>
      <c r="M55" s="15"/>
    </row>
    <row r="56" spans="1:13" s="21" customFormat="1" ht="31.5" customHeight="1">
      <c r="A56" s="13">
        <f t="shared" si="9"/>
        <v>52</v>
      </c>
      <c r="B56" s="39" t="s">
        <v>309</v>
      </c>
      <c r="C56" s="59" t="s">
        <v>239</v>
      </c>
      <c r="D56" s="39" t="s">
        <v>240</v>
      </c>
      <c r="E56" s="45">
        <f t="shared" si="7"/>
        <v>162</v>
      </c>
      <c r="F56" s="45">
        <v>70</v>
      </c>
      <c r="G56" s="45">
        <v>91</v>
      </c>
      <c r="H56" s="45">
        <v>1</v>
      </c>
      <c r="I56" s="39" t="s">
        <v>292</v>
      </c>
      <c r="J56" s="39" t="s">
        <v>277</v>
      </c>
      <c r="K56" s="39" t="s">
        <v>279</v>
      </c>
      <c r="L56" s="39" t="s">
        <v>281</v>
      </c>
      <c r="M56" s="15"/>
    </row>
    <row r="57" spans="1:13" s="21" customFormat="1" ht="31.5" customHeight="1">
      <c r="A57" s="13">
        <f t="shared" si="9"/>
        <v>53</v>
      </c>
      <c r="B57" s="39" t="s">
        <v>309</v>
      </c>
      <c r="C57" s="59" t="s">
        <v>241</v>
      </c>
      <c r="D57" s="39" t="s">
        <v>242</v>
      </c>
      <c r="E57" s="45">
        <f t="shared" si="7"/>
        <v>251</v>
      </c>
      <c r="F57" s="45">
        <v>138</v>
      </c>
      <c r="G57" s="45">
        <v>105</v>
      </c>
      <c r="H57" s="45">
        <v>8</v>
      </c>
      <c r="I57" s="39" t="s">
        <v>292</v>
      </c>
      <c r="J57" s="39" t="s">
        <v>277</v>
      </c>
      <c r="K57" s="39" t="s">
        <v>288</v>
      </c>
      <c r="L57" s="39" t="s">
        <v>281</v>
      </c>
      <c r="M57" s="15"/>
    </row>
    <row r="58" spans="1:13" s="21" customFormat="1" ht="31.5" customHeight="1">
      <c r="A58" s="13">
        <f t="shared" si="9"/>
        <v>54</v>
      </c>
      <c r="B58" s="39" t="s">
        <v>309</v>
      </c>
      <c r="C58" s="59" t="s">
        <v>243</v>
      </c>
      <c r="D58" s="39" t="s">
        <v>244</v>
      </c>
      <c r="E58" s="45">
        <f t="shared" si="7"/>
        <v>161</v>
      </c>
      <c r="F58" s="45">
        <v>115</v>
      </c>
      <c r="G58" s="45">
        <v>46</v>
      </c>
      <c r="H58" s="45">
        <v>0</v>
      </c>
      <c r="I58" s="39" t="s">
        <v>293</v>
      </c>
      <c r="J58" s="39" t="s">
        <v>277</v>
      </c>
      <c r="K58" s="39" t="s">
        <v>279</v>
      </c>
      <c r="L58" s="39" t="s">
        <v>281</v>
      </c>
      <c r="M58" s="15"/>
    </row>
    <row r="59" spans="1:13" s="21" customFormat="1" ht="31.5" customHeight="1">
      <c r="A59" s="13">
        <f t="shared" si="9"/>
        <v>55</v>
      </c>
      <c r="B59" s="39" t="s">
        <v>309</v>
      </c>
      <c r="C59" s="59" t="s">
        <v>245</v>
      </c>
      <c r="D59" s="39" t="s">
        <v>246</v>
      </c>
      <c r="E59" s="45">
        <f t="shared" si="7"/>
        <v>170</v>
      </c>
      <c r="F59" s="45">
        <v>74</v>
      </c>
      <c r="G59" s="45">
        <v>95</v>
      </c>
      <c r="H59" s="45">
        <v>1</v>
      </c>
      <c r="I59" s="39" t="s">
        <v>294</v>
      </c>
      <c r="J59" s="39" t="s">
        <v>277</v>
      </c>
      <c r="K59" s="39" t="s">
        <v>279</v>
      </c>
      <c r="L59" s="39" t="s">
        <v>281</v>
      </c>
      <c r="M59" s="15"/>
    </row>
    <row r="60" spans="1:13" s="21" customFormat="1" ht="31.5" customHeight="1">
      <c r="A60" s="13">
        <f t="shared" si="9"/>
        <v>56</v>
      </c>
      <c r="B60" s="39" t="s">
        <v>309</v>
      </c>
      <c r="C60" s="59" t="s">
        <v>247</v>
      </c>
      <c r="D60" s="39" t="s">
        <v>248</v>
      </c>
      <c r="E60" s="45">
        <f t="shared" si="7"/>
        <v>175</v>
      </c>
      <c r="F60" s="45">
        <v>62</v>
      </c>
      <c r="G60" s="45">
        <v>110</v>
      </c>
      <c r="H60" s="45">
        <v>3</v>
      </c>
      <c r="I60" s="39" t="s">
        <v>295</v>
      </c>
      <c r="J60" s="39" t="s">
        <v>277</v>
      </c>
      <c r="K60" s="39" t="s">
        <v>279</v>
      </c>
      <c r="L60" s="39" t="s">
        <v>281</v>
      </c>
      <c r="M60" s="15"/>
    </row>
    <row r="61" spans="1:13" s="21" customFormat="1" ht="31.5" customHeight="1">
      <c r="A61" s="13">
        <f t="shared" si="9"/>
        <v>57</v>
      </c>
      <c r="B61" s="39" t="s">
        <v>304</v>
      </c>
      <c r="C61" s="60" t="s">
        <v>249</v>
      </c>
      <c r="D61" s="41" t="s">
        <v>250</v>
      </c>
      <c r="E61" s="45">
        <f t="shared" si="7"/>
        <v>84</v>
      </c>
      <c r="F61" s="45">
        <v>64</v>
      </c>
      <c r="G61" s="45">
        <v>20</v>
      </c>
      <c r="H61" s="45">
        <v>0</v>
      </c>
      <c r="I61" s="39" t="s">
        <v>296</v>
      </c>
      <c r="J61" s="39" t="s">
        <v>277</v>
      </c>
      <c r="K61" s="39" t="s">
        <v>279</v>
      </c>
      <c r="L61" s="39" t="s">
        <v>281</v>
      </c>
      <c r="M61" s="15"/>
    </row>
    <row r="62" spans="1:13" s="21" customFormat="1" ht="31.5" customHeight="1">
      <c r="A62" s="13">
        <f t="shared" si="9"/>
        <v>58</v>
      </c>
      <c r="B62" s="39" t="s">
        <v>305</v>
      </c>
      <c r="C62" s="60" t="s">
        <v>251</v>
      </c>
      <c r="D62" s="41" t="s">
        <v>252</v>
      </c>
      <c r="E62" s="45">
        <f t="shared" si="7"/>
        <v>75</v>
      </c>
      <c r="F62" s="45">
        <v>56</v>
      </c>
      <c r="G62" s="45">
        <v>19</v>
      </c>
      <c r="H62" s="45">
        <v>0</v>
      </c>
      <c r="I62" s="39" t="s">
        <v>297</v>
      </c>
      <c r="J62" s="39" t="s">
        <v>277</v>
      </c>
      <c r="K62" s="39" t="s">
        <v>279</v>
      </c>
      <c r="L62" s="39" t="s">
        <v>281</v>
      </c>
      <c r="M62" s="15"/>
    </row>
    <row r="63" spans="1:13" s="21" customFormat="1" ht="31.5" customHeight="1">
      <c r="A63" s="13">
        <f t="shared" si="9"/>
        <v>59</v>
      </c>
      <c r="B63" s="39" t="s">
        <v>197</v>
      </c>
      <c r="C63" s="60" t="s">
        <v>253</v>
      </c>
      <c r="D63" s="41" t="s">
        <v>254</v>
      </c>
      <c r="E63" s="45">
        <f t="shared" si="7"/>
        <v>76</v>
      </c>
      <c r="F63" s="45">
        <v>58</v>
      </c>
      <c r="G63" s="45">
        <v>17</v>
      </c>
      <c r="H63" s="45">
        <v>1</v>
      </c>
      <c r="I63" s="39" t="s">
        <v>283</v>
      </c>
      <c r="J63" s="39" t="s">
        <v>277</v>
      </c>
      <c r="K63" s="39" t="s">
        <v>279</v>
      </c>
      <c r="L63" s="39" t="s">
        <v>281</v>
      </c>
      <c r="M63" s="15"/>
    </row>
    <row r="64" spans="1:13" s="21" customFormat="1" ht="31.5" customHeight="1">
      <c r="A64" s="13">
        <f t="shared" si="9"/>
        <v>60</v>
      </c>
      <c r="B64" s="39" t="s">
        <v>306</v>
      </c>
      <c r="C64" s="60" t="s">
        <v>255</v>
      </c>
      <c r="D64" s="41" t="s">
        <v>256</v>
      </c>
      <c r="E64" s="45">
        <f t="shared" si="7"/>
        <v>77</v>
      </c>
      <c r="F64" s="45">
        <v>59</v>
      </c>
      <c r="G64" s="45">
        <v>18</v>
      </c>
      <c r="H64" s="45">
        <v>0</v>
      </c>
      <c r="I64" s="39" t="s">
        <v>286</v>
      </c>
      <c r="J64" s="39" t="s">
        <v>277</v>
      </c>
      <c r="K64" s="39" t="s">
        <v>279</v>
      </c>
      <c r="L64" s="39" t="s">
        <v>281</v>
      </c>
      <c r="M64" s="15"/>
    </row>
    <row r="65" spans="1:13" s="21" customFormat="1" ht="31.5" customHeight="1">
      <c r="A65" s="13">
        <f t="shared" si="9"/>
        <v>61</v>
      </c>
      <c r="B65" s="39" t="s">
        <v>307</v>
      </c>
      <c r="C65" s="60" t="s">
        <v>257</v>
      </c>
      <c r="D65" s="41" t="s">
        <v>258</v>
      </c>
      <c r="E65" s="45">
        <f t="shared" si="7"/>
        <v>78</v>
      </c>
      <c r="F65" s="45">
        <v>58</v>
      </c>
      <c r="G65" s="45">
        <v>20</v>
      </c>
      <c r="H65" s="45">
        <v>0</v>
      </c>
      <c r="I65" s="39" t="s">
        <v>298</v>
      </c>
      <c r="J65" s="39" t="s">
        <v>277</v>
      </c>
      <c r="K65" s="39" t="s">
        <v>279</v>
      </c>
      <c r="L65" s="39" t="s">
        <v>281</v>
      </c>
      <c r="M65" s="15"/>
    </row>
    <row r="66" spans="1:13" s="21" customFormat="1" ht="31.5" customHeight="1">
      <c r="A66" s="13">
        <f t="shared" si="9"/>
        <v>62</v>
      </c>
      <c r="B66" s="39" t="s">
        <v>309</v>
      </c>
      <c r="C66" s="60" t="s">
        <v>259</v>
      </c>
      <c r="D66" s="41" t="s">
        <v>260</v>
      </c>
      <c r="E66" s="45">
        <f t="shared" si="7"/>
        <v>51</v>
      </c>
      <c r="F66" s="45">
        <v>40</v>
      </c>
      <c r="G66" s="45">
        <v>11</v>
      </c>
      <c r="H66" s="45">
        <v>0</v>
      </c>
      <c r="I66" s="39" t="s">
        <v>289</v>
      </c>
      <c r="J66" s="39" t="s">
        <v>277</v>
      </c>
      <c r="K66" s="39" t="s">
        <v>279</v>
      </c>
      <c r="L66" s="39" t="s">
        <v>281</v>
      </c>
      <c r="M66" s="15"/>
    </row>
    <row r="67" spans="1:13" s="21" customFormat="1" ht="31.5" customHeight="1">
      <c r="A67" s="13">
        <f t="shared" si="9"/>
        <v>63</v>
      </c>
      <c r="B67" s="39" t="s">
        <v>308</v>
      </c>
      <c r="C67" s="60" t="s">
        <v>261</v>
      </c>
      <c r="D67" s="41" t="s">
        <v>262</v>
      </c>
      <c r="E67" s="45">
        <f t="shared" si="7"/>
        <v>67</v>
      </c>
      <c r="F67" s="45">
        <v>51</v>
      </c>
      <c r="G67" s="45">
        <v>13</v>
      </c>
      <c r="H67" s="45">
        <v>3</v>
      </c>
      <c r="I67" s="39" t="s">
        <v>283</v>
      </c>
      <c r="J67" s="39" t="s">
        <v>277</v>
      </c>
      <c r="K67" s="39" t="s">
        <v>279</v>
      </c>
      <c r="L67" s="39" t="s">
        <v>281</v>
      </c>
      <c r="M67" s="15"/>
    </row>
    <row r="68" spans="1:13" s="21" customFormat="1" ht="31.5" customHeight="1">
      <c r="A68" s="13">
        <f t="shared" si="9"/>
        <v>64</v>
      </c>
      <c r="B68" s="39" t="s">
        <v>307</v>
      </c>
      <c r="C68" s="59" t="s">
        <v>263</v>
      </c>
      <c r="D68" s="39" t="s">
        <v>264</v>
      </c>
      <c r="E68" s="45">
        <f t="shared" si="7"/>
        <v>52</v>
      </c>
      <c r="F68" s="45">
        <v>22</v>
      </c>
      <c r="G68" s="45">
        <v>27</v>
      </c>
      <c r="H68" s="45">
        <v>3</v>
      </c>
      <c r="I68" s="39" t="s">
        <v>283</v>
      </c>
      <c r="J68" s="39" t="s">
        <v>277</v>
      </c>
      <c r="K68" s="39" t="s">
        <v>279</v>
      </c>
      <c r="L68" s="39" t="s">
        <v>281</v>
      </c>
      <c r="M68" s="15"/>
    </row>
    <row r="69" spans="1:13" s="21" customFormat="1" ht="31.5" customHeight="1">
      <c r="A69" s="13">
        <f t="shared" si="9"/>
        <v>65</v>
      </c>
      <c r="B69" s="39" t="s">
        <v>304</v>
      </c>
      <c r="C69" s="59" t="s">
        <v>265</v>
      </c>
      <c r="D69" s="39" t="s">
        <v>266</v>
      </c>
      <c r="E69" s="45">
        <f t="shared" si="7"/>
        <v>62</v>
      </c>
      <c r="F69" s="45">
        <v>53</v>
      </c>
      <c r="G69" s="45">
        <v>9</v>
      </c>
      <c r="H69" s="45">
        <v>0</v>
      </c>
      <c r="I69" s="39" t="s">
        <v>299</v>
      </c>
      <c r="J69" s="39" t="s">
        <v>277</v>
      </c>
      <c r="K69" s="39" t="s">
        <v>279</v>
      </c>
      <c r="L69" s="39" t="s">
        <v>281</v>
      </c>
      <c r="M69" s="15"/>
    </row>
    <row r="70" spans="1:13" s="21" customFormat="1" ht="31.5" customHeight="1">
      <c r="A70" s="13">
        <f t="shared" si="9"/>
        <v>66</v>
      </c>
      <c r="B70" s="39" t="s">
        <v>308</v>
      </c>
      <c r="C70" s="60" t="s">
        <v>267</v>
      </c>
      <c r="D70" s="41" t="s">
        <v>268</v>
      </c>
      <c r="E70" s="45">
        <f t="shared" si="7"/>
        <v>54</v>
      </c>
      <c r="F70" s="45">
        <v>45</v>
      </c>
      <c r="G70" s="45">
        <v>9</v>
      </c>
      <c r="H70" s="45">
        <v>0</v>
      </c>
      <c r="I70" s="39" t="s">
        <v>300</v>
      </c>
      <c r="J70" s="39" t="s">
        <v>277</v>
      </c>
      <c r="K70" s="39" t="s">
        <v>279</v>
      </c>
      <c r="L70" s="39" t="s">
        <v>281</v>
      </c>
      <c r="M70" s="15"/>
    </row>
    <row r="71" spans="1:13" s="21" customFormat="1" ht="31.5" customHeight="1">
      <c r="A71" s="13">
        <f t="shared" si="9"/>
        <v>67</v>
      </c>
      <c r="B71" s="39" t="s">
        <v>307</v>
      </c>
      <c r="C71" s="60" t="s">
        <v>269</v>
      </c>
      <c r="D71" s="41" t="s">
        <v>270</v>
      </c>
      <c r="E71" s="45">
        <f t="shared" si="7"/>
        <v>48</v>
      </c>
      <c r="F71" s="45">
        <v>48</v>
      </c>
      <c r="G71" s="45">
        <v>0</v>
      </c>
      <c r="H71" s="45">
        <v>0</v>
      </c>
      <c r="I71" s="39" t="s">
        <v>301</v>
      </c>
      <c r="J71" s="39" t="s">
        <v>277</v>
      </c>
      <c r="K71" s="39" t="s">
        <v>279</v>
      </c>
      <c r="L71" s="39" t="s">
        <v>281</v>
      </c>
      <c r="M71" s="15"/>
    </row>
    <row r="72" spans="1:13" s="21" customFormat="1" ht="31.5" customHeight="1">
      <c r="A72" s="13">
        <f t="shared" si="9"/>
        <v>68</v>
      </c>
      <c r="B72" s="39" t="s">
        <v>309</v>
      </c>
      <c r="C72" s="60" t="s">
        <v>271</v>
      </c>
      <c r="D72" s="41" t="s">
        <v>272</v>
      </c>
      <c r="E72" s="45">
        <f t="shared" si="7"/>
        <v>62</v>
      </c>
      <c r="F72" s="45">
        <v>53</v>
      </c>
      <c r="G72" s="45">
        <v>9</v>
      </c>
      <c r="H72" s="45">
        <v>0</v>
      </c>
      <c r="I72" s="39" t="s">
        <v>302</v>
      </c>
      <c r="J72" s="39" t="s">
        <v>277</v>
      </c>
      <c r="K72" s="39" t="s">
        <v>279</v>
      </c>
      <c r="L72" s="39" t="s">
        <v>281</v>
      </c>
      <c r="M72" s="15"/>
    </row>
    <row r="73" spans="1:13" s="21" customFormat="1" ht="31.5" customHeight="1">
      <c r="A73" s="13">
        <f t="shared" si="9"/>
        <v>69</v>
      </c>
      <c r="B73" s="39" t="s">
        <v>304</v>
      </c>
      <c r="C73" s="60" t="s">
        <v>273</v>
      </c>
      <c r="D73" s="41" t="s">
        <v>274</v>
      </c>
      <c r="E73" s="45">
        <f t="shared" si="7"/>
        <v>71</v>
      </c>
      <c r="F73" s="45">
        <v>62</v>
      </c>
      <c r="G73" s="45">
        <v>9</v>
      </c>
      <c r="H73" s="45">
        <v>0</v>
      </c>
      <c r="I73" s="39" t="s">
        <v>302</v>
      </c>
      <c r="J73" s="39" t="s">
        <v>276</v>
      </c>
      <c r="K73" s="39" t="s">
        <v>278</v>
      </c>
      <c r="L73" s="39" t="s">
        <v>281</v>
      </c>
      <c r="M73" s="15"/>
    </row>
    <row r="74" spans="1:13" s="21" customFormat="1" ht="31.5" customHeight="1">
      <c r="A74" s="13">
        <f t="shared" si="9"/>
        <v>70</v>
      </c>
      <c r="B74" s="42" t="s">
        <v>310</v>
      </c>
      <c r="C74" s="61" t="s">
        <v>311</v>
      </c>
      <c r="D74" s="43" t="s">
        <v>312</v>
      </c>
      <c r="E74" s="46">
        <f t="shared" si="7"/>
        <v>7933</v>
      </c>
      <c r="F74" s="46">
        <v>5913</v>
      </c>
      <c r="G74" s="46">
        <v>1982</v>
      </c>
      <c r="H74" s="46">
        <v>38</v>
      </c>
      <c r="I74" s="42" t="s">
        <v>327</v>
      </c>
      <c r="J74" s="42" t="s">
        <v>328</v>
      </c>
      <c r="K74" s="42" t="s">
        <v>329</v>
      </c>
      <c r="L74" s="42" t="s">
        <v>330</v>
      </c>
      <c r="M74" s="31"/>
    </row>
    <row r="75" spans="1:13" s="21" customFormat="1" ht="31.5" customHeight="1">
      <c r="A75" s="13">
        <f t="shared" si="9"/>
        <v>71</v>
      </c>
      <c r="B75" s="42" t="s">
        <v>310</v>
      </c>
      <c r="C75" s="61" t="s">
        <v>313</v>
      </c>
      <c r="D75" s="44" t="s">
        <v>314</v>
      </c>
      <c r="E75" s="46">
        <f t="shared" si="7"/>
        <v>337</v>
      </c>
      <c r="F75" s="46">
        <v>223</v>
      </c>
      <c r="G75" s="46">
        <v>114</v>
      </c>
      <c r="H75" s="46">
        <v>0</v>
      </c>
      <c r="I75" s="39" t="s">
        <v>331</v>
      </c>
      <c r="J75" s="42" t="s">
        <v>328</v>
      </c>
      <c r="K75" s="42" t="s">
        <v>329</v>
      </c>
      <c r="L75" s="42" t="s">
        <v>332</v>
      </c>
      <c r="M75" s="31"/>
    </row>
    <row r="76" spans="1:13" s="21" customFormat="1" ht="31.5" customHeight="1">
      <c r="A76" s="13">
        <f t="shared" si="9"/>
        <v>72</v>
      </c>
      <c r="B76" s="39" t="s">
        <v>310</v>
      </c>
      <c r="C76" s="59" t="s">
        <v>315</v>
      </c>
      <c r="D76" s="44" t="s">
        <v>316</v>
      </c>
      <c r="E76" s="46">
        <f t="shared" si="7"/>
        <v>804</v>
      </c>
      <c r="F76" s="46">
        <v>496</v>
      </c>
      <c r="G76" s="46">
        <v>308</v>
      </c>
      <c r="H76" s="46">
        <v>0</v>
      </c>
      <c r="I76" s="39" t="s">
        <v>333</v>
      </c>
      <c r="J76" s="42" t="s">
        <v>328</v>
      </c>
      <c r="K76" s="42" t="s">
        <v>329</v>
      </c>
      <c r="L76" s="42" t="s">
        <v>334</v>
      </c>
      <c r="M76" s="31"/>
    </row>
    <row r="77" spans="1:13" s="21" customFormat="1" ht="31.5" customHeight="1">
      <c r="A77" s="13">
        <f t="shared" si="9"/>
        <v>73</v>
      </c>
      <c r="B77" s="39" t="s">
        <v>317</v>
      </c>
      <c r="C77" s="59" t="s">
        <v>318</v>
      </c>
      <c r="D77" s="44" t="s">
        <v>319</v>
      </c>
      <c r="E77" s="46">
        <f t="shared" si="7"/>
        <v>1365</v>
      </c>
      <c r="F77" s="46">
        <v>754</v>
      </c>
      <c r="G77" s="46">
        <v>611</v>
      </c>
      <c r="H77" s="46">
        <v>0</v>
      </c>
      <c r="I77" s="39" t="s">
        <v>335</v>
      </c>
      <c r="J77" s="42" t="s">
        <v>336</v>
      </c>
      <c r="K77" s="42" t="s">
        <v>337</v>
      </c>
      <c r="L77" s="42" t="s">
        <v>332</v>
      </c>
      <c r="M77" s="31"/>
    </row>
    <row r="78" spans="1:13" s="21" customFormat="1" ht="31.5" customHeight="1">
      <c r="A78" s="13">
        <f t="shared" si="9"/>
        <v>74</v>
      </c>
      <c r="B78" s="39" t="s">
        <v>317</v>
      </c>
      <c r="C78" s="59" t="s">
        <v>320</v>
      </c>
      <c r="D78" s="43" t="s">
        <v>321</v>
      </c>
      <c r="E78" s="46">
        <f t="shared" si="7"/>
        <v>1819</v>
      </c>
      <c r="F78" s="46">
        <v>1376</v>
      </c>
      <c r="G78" s="46">
        <v>432</v>
      </c>
      <c r="H78" s="46">
        <v>11</v>
      </c>
      <c r="I78" s="39" t="s">
        <v>338</v>
      </c>
      <c r="J78" s="42" t="s">
        <v>339</v>
      </c>
      <c r="K78" s="42" t="s">
        <v>340</v>
      </c>
      <c r="L78" s="42" t="s">
        <v>330</v>
      </c>
      <c r="M78" s="31"/>
    </row>
    <row r="79" spans="1:13" s="21" customFormat="1" ht="31.5" customHeight="1">
      <c r="A79" s="13">
        <f t="shared" si="9"/>
        <v>75</v>
      </c>
      <c r="B79" s="39" t="s">
        <v>317</v>
      </c>
      <c r="C79" s="59" t="s">
        <v>322</v>
      </c>
      <c r="D79" s="43" t="s">
        <v>323</v>
      </c>
      <c r="E79" s="46">
        <f t="shared" si="7"/>
        <v>43</v>
      </c>
      <c r="F79" s="46">
        <v>41</v>
      </c>
      <c r="G79" s="46">
        <v>2</v>
      </c>
      <c r="H79" s="46">
        <v>0</v>
      </c>
      <c r="I79" s="39" t="s">
        <v>341</v>
      </c>
      <c r="J79" s="42" t="s">
        <v>342</v>
      </c>
      <c r="K79" s="42" t="s">
        <v>343</v>
      </c>
      <c r="L79" s="42" t="s">
        <v>344</v>
      </c>
      <c r="M79" s="31"/>
    </row>
    <row r="80" spans="1:13" s="21" customFormat="1" ht="31.5" customHeight="1">
      <c r="A80" s="13">
        <f t="shared" si="9"/>
        <v>76</v>
      </c>
      <c r="B80" s="39" t="s">
        <v>324</v>
      </c>
      <c r="C80" s="59" t="s">
        <v>325</v>
      </c>
      <c r="D80" s="44" t="s">
        <v>326</v>
      </c>
      <c r="E80" s="46">
        <f t="shared" si="7"/>
        <v>2497</v>
      </c>
      <c r="F80" s="46">
        <v>1476</v>
      </c>
      <c r="G80" s="46">
        <v>1021</v>
      </c>
      <c r="H80" s="46">
        <v>0</v>
      </c>
      <c r="I80" s="39" t="s">
        <v>345</v>
      </c>
      <c r="J80" s="42" t="s">
        <v>328</v>
      </c>
      <c r="K80" s="42" t="s">
        <v>329</v>
      </c>
      <c r="L80" s="42" t="s">
        <v>346</v>
      </c>
      <c r="M80" s="31"/>
    </row>
    <row r="81" spans="1:13" s="21" customFormat="1" ht="31.5" customHeight="1">
      <c r="A81" s="13">
        <f t="shared" si="9"/>
        <v>77</v>
      </c>
      <c r="B81" s="39" t="s">
        <v>386</v>
      </c>
      <c r="C81" s="59" t="s">
        <v>347</v>
      </c>
      <c r="D81" s="39" t="s">
        <v>348</v>
      </c>
      <c r="E81" s="46">
        <f t="shared" si="7"/>
        <v>5509</v>
      </c>
      <c r="F81" s="46">
        <v>2643</v>
      </c>
      <c r="G81" s="46">
        <v>2744</v>
      </c>
      <c r="H81" s="46">
        <v>122</v>
      </c>
      <c r="I81" s="39" t="s">
        <v>401</v>
      </c>
      <c r="J81" s="42" t="s">
        <v>398</v>
      </c>
      <c r="K81" s="39" t="s">
        <v>399</v>
      </c>
      <c r="L81" s="39" t="s">
        <v>400</v>
      </c>
      <c r="M81" s="31"/>
    </row>
    <row r="82" spans="1:13" s="21" customFormat="1" ht="31.5" customHeight="1">
      <c r="A82" s="13">
        <f t="shared" si="9"/>
        <v>78</v>
      </c>
      <c r="B82" s="39" t="s">
        <v>387</v>
      </c>
      <c r="C82" s="59" t="s">
        <v>349</v>
      </c>
      <c r="D82" s="39" t="s">
        <v>350</v>
      </c>
      <c r="E82" s="46">
        <f t="shared" si="7"/>
        <v>4552</v>
      </c>
      <c r="F82" s="46">
        <v>2452</v>
      </c>
      <c r="G82" s="46">
        <v>2092</v>
      </c>
      <c r="H82" s="46">
        <v>8</v>
      </c>
      <c r="I82" s="39" t="s">
        <v>402</v>
      </c>
      <c r="J82" s="42" t="s">
        <v>398</v>
      </c>
      <c r="K82" s="39" t="s">
        <v>403</v>
      </c>
      <c r="L82" s="39" t="s">
        <v>404</v>
      </c>
      <c r="M82" s="31"/>
    </row>
    <row r="83" spans="1:13" s="21" customFormat="1" ht="31.5" customHeight="1">
      <c r="A83" s="13">
        <f t="shared" si="9"/>
        <v>79</v>
      </c>
      <c r="B83" s="39" t="s">
        <v>388</v>
      </c>
      <c r="C83" s="59" t="s">
        <v>351</v>
      </c>
      <c r="D83" s="39" t="s">
        <v>352</v>
      </c>
      <c r="E83" s="46">
        <f t="shared" si="7"/>
        <v>1200</v>
      </c>
      <c r="F83" s="46">
        <v>620</v>
      </c>
      <c r="G83" s="46">
        <v>490</v>
      </c>
      <c r="H83" s="46">
        <v>90</v>
      </c>
      <c r="I83" s="39" t="s">
        <v>405</v>
      </c>
      <c r="J83" s="42" t="s">
        <v>398</v>
      </c>
      <c r="K83" s="39" t="s">
        <v>403</v>
      </c>
      <c r="L83" s="39" t="s">
        <v>404</v>
      </c>
      <c r="M83" s="31"/>
    </row>
    <row r="84" spans="1:13" s="21" customFormat="1" ht="31.5" customHeight="1">
      <c r="A84" s="13">
        <f t="shared" si="9"/>
        <v>80</v>
      </c>
      <c r="B84" s="39" t="s">
        <v>389</v>
      </c>
      <c r="C84" s="59" t="s">
        <v>353</v>
      </c>
      <c r="D84" s="39" t="s">
        <v>354</v>
      </c>
      <c r="E84" s="46">
        <f t="shared" si="7"/>
        <v>7040</v>
      </c>
      <c r="F84" s="46">
        <v>3637</v>
      </c>
      <c r="G84" s="46">
        <v>2819</v>
      </c>
      <c r="H84" s="46">
        <v>584</v>
      </c>
      <c r="I84" s="39" t="s">
        <v>406</v>
      </c>
      <c r="J84" s="42" t="s">
        <v>398</v>
      </c>
      <c r="K84" s="39" t="s">
        <v>403</v>
      </c>
      <c r="L84" s="39" t="s">
        <v>404</v>
      </c>
      <c r="M84" s="31"/>
    </row>
    <row r="85" spans="1:13" s="21" customFormat="1" ht="31.5" customHeight="1">
      <c r="A85" s="13">
        <f t="shared" si="9"/>
        <v>81</v>
      </c>
      <c r="B85" s="39" t="s">
        <v>390</v>
      </c>
      <c r="C85" s="59" t="s">
        <v>355</v>
      </c>
      <c r="D85" s="39" t="s">
        <v>356</v>
      </c>
      <c r="E85" s="46">
        <f t="shared" si="7"/>
        <v>92</v>
      </c>
      <c r="F85" s="46">
        <v>44</v>
      </c>
      <c r="G85" s="46">
        <v>44</v>
      </c>
      <c r="H85" s="46">
        <v>4</v>
      </c>
      <c r="I85" s="39" t="s">
        <v>427</v>
      </c>
      <c r="J85" s="42" t="s">
        <v>407</v>
      </c>
      <c r="K85" s="39" t="s">
        <v>408</v>
      </c>
      <c r="L85" s="39" t="s">
        <v>409</v>
      </c>
      <c r="M85" s="31"/>
    </row>
    <row r="86" spans="1:13" s="21" customFormat="1" ht="31.5" customHeight="1">
      <c r="A86" s="13">
        <f t="shared" si="9"/>
        <v>82</v>
      </c>
      <c r="B86" s="39" t="s">
        <v>386</v>
      </c>
      <c r="C86" s="59" t="s">
        <v>357</v>
      </c>
      <c r="D86" s="39" t="s">
        <v>358</v>
      </c>
      <c r="E86" s="46">
        <f t="shared" si="7"/>
        <v>137</v>
      </c>
      <c r="F86" s="46">
        <v>74</v>
      </c>
      <c r="G86" s="46">
        <v>60</v>
      </c>
      <c r="H86" s="46">
        <v>3</v>
      </c>
      <c r="I86" s="39" t="s">
        <v>410</v>
      </c>
      <c r="J86" s="42" t="s">
        <v>407</v>
      </c>
      <c r="K86" s="39" t="s">
        <v>408</v>
      </c>
      <c r="L86" s="39" t="s">
        <v>409</v>
      </c>
      <c r="M86" s="31"/>
    </row>
    <row r="87" spans="1:13" s="21" customFormat="1" ht="31.5" customHeight="1">
      <c r="A87" s="13">
        <f t="shared" si="9"/>
        <v>83</v>
      </c>
      <c r="B87" s="39" t="s">
        <v>386</v>
      </c>
      <c r="C87" s="59" t="s">
        <v>359</v>
      </c>
      <c r="D87" s="39" t="s">
        <v>360</v>
      </c>
      <c r="E87" s="46">
        <f t="shared" si="7"/>
        <v>153</v>
      </c>
      <c r="F87" s="46">
        <v>77</v>
      </c>
      <c r="G87" s="46">
        <v>76</v>
      </c>
      <c r="H87" s="46">
        <v>0</v>
      </c>
      <c r="I87" s="39" t="s">
        <v>411</v>
      </c>
      <c r="J87" s="42" t="s">
        <v>407</v>
      </c>
      <c r="K87" s="39" t="s">
        <v>408</v>
      </c>
      <c r="L87" s="39" t="s">
        <v>409</v>
      </c>
      <c r="M87" s="31"/>
    </row>
    <row r="88" spans="1:13" s="21" customFormat="1" ht="31.5" customHeight="1">
      <c r="A88" s="13">
        <f t="shared" si="9"/>
        <v>84</v>
      </c>
      <c r="B88" s="42" t="s">
        <v>391</v>
      </c>
      <c r="C88" s="61" t="s">
        <v>361</v>
      </c>
      <c r="D88" s="42" t="s">
        <v>362</v>
      </c>
      <c r="E88" s="46">
        <f t="shared" si="7"/>
        <v>88</v>
      </c>
      <c r="F88" s="46">
        <v>37</v>
      </c>
      <c r="G88" s="46">
        <v>47</v>
      </c>
      <c r="H88" s="46">
        <v>4</v>
      </c>
      <c r="I88" s="42" t="s">
        <v>412</v>
      </c>
      <c r="J88" s="42" t="s">
        <v>407</v>
      </c>
      <c r="K88" s="39" t="s">
        <v>408</v>
      </c>
      <c r="L88" s="39" t="s">
        <v>409</v>
      </c>
      <c r="M88" s="31"/>
    </row>
    <row r="89" spans="1:13" s="21" customFormat="1" ht="31.5" customHeight="1">
      <c r="A89" s="13">
        <f t="shared" si="9"/>
        <v>85</v>
      </c>
      <c r="B89" s="39" t="s">
        <v>392</v>
      </c>
      <c r="C89" s="59" t="s">
        <v>363</v>
      </c>
      <c r="D89" s="39" t="s">
        <v>364</v>
      </c>
      <c r="E89" s="46">
        <f t="shared" si="7"/>
        <v>156</v>
      </c>
      <c r="F89" s="46">
        <v>73</v>
      </c>
      <c r="G89" s="46">
        <v>76</v>
      </c>
      <c r="H89" s="46">
        <v>7</v>
      </c>
      <c r="I89" s="39" t="s">
        <v>413</v>
      </c>
      <c r="J89" s="42" t="s">
        <v>407</v>
      </c>
      <c r="K89" s="39" t="s">
        <v>408</v>
      </c>
      <c r="L89" s="39" t="s">
        <v>409</v>
      </c>
      <c r="M89" s="31"/>
    </row>
    <row r="90" spans="1:13" s="21" customFormat="1" ht="31.5" customHeight="1">
      <c r="A90" s="13">
        <f t="shared" si="9"/>
        <v>86</v>
      </c>
      <c r="B90" s="48" t="s">
        <v>393</v>
      </c>
      <c r="C90" s="59" t="s">
        <v>365</v>
      </c>
      <c r="D90" s="39" t="s">
        <v>366</v>
      </c>
      <c r="E90" s="46">
        <f t="shared" si="7"/>
        <v>48</v>
      </c>
      <c r="F90" s="46">
        <v>25</v>
      </c>
      <c r="G90" s="46">
        <v>21</v>
      </c>
      <c r="H90" s="46">
        <v>2</v>
      </c>
      <c r="I90" s="39" t="s">
        <v>414</v>
      </c>
      <c r="J90" s="42" t="s">
        <v>407</v>
      </c>
      <c r="K90" s="39" t="s">
        <v>408</v>
      </c>
      <c r="L90" s="39" t="s">
        <v>409</v>
      </c>
      <c r="M90" s="31"/>
    </row>
    <row r="91" spans="1:13" s="21" customFormat="1" ht="31.5" customHeight="1">
      <c r="A91" s="13">
        <f t="shared" si="9"/>
        <v>87</v>
      </c>
      <c r="B91" s="48" t="s">
        <v>394</v>
      </c>
      <c r="C91" s="62" t="s">
        <v>367</v>
      </c>
      <c r="D91" s="48" t="s">
        <v>368</v>
      </c>
      <c r="E91" s="46">
        <f t="shared" si="7"/>
        <v>462</v>
      </c>
      <c r="F91" s="46">
        <v>269</v>
      </c>
      <c r="G91" s="46">
        <v>173</v>
      </c>
      <c r="H91" s="46">
        <v>20</v>
      </c>
      <c r="I91" s="48" t="s">
        <v>415</v>
      </c>
      <c r="J91" s="42" t="s">
        <v>407</v>
      </c>
      <c r="K91" s="39" t="s">
        <v>408</v>
      </c>
      <c r="L91" s="39" t="s">
        <v>409</v>
      </c>
      <c r="M91" s="31"/>
    </row>
    <row r="92" spans="1:13" s="21" customFormat="1" ht="31.5" customHeight="1">
      <c r="A92" s="13">
        <f t="shared" si="9"/>
        <v>88</v>
      </c>
      <c r="B92" s="48" t="s">
        <v>395</v>
      </c>
      <c r="C92" s="62" t="s">
        <v>369</v>
      </c>
      <c r="D92" s="48" t="s">
        <v>370</v>
      </c>
      <c r="E92" s="46">
        <f t="shared" si="7"/>
        <v>539</v>
      </c>
      <c r="F92" s="46">
        <v>290</v>
      </c>
      <c r="G92" s="46">
        <v>188</v>
      </c>
      <c r="H92" s="46">
        <v>61</v>
      </c>
      <c r="I92" s="48" t="s">
        <v>416</v>
      </c>
      <c r="J92" s="42" t="s">
        <v>407</v>
      </c>
      <c r="K92" s="39" t="s">
        <v>408</v>
      </c>
      <c r="L92" s="39" t="s">
        <v>409</v>
      </c>
      <c r="M92" s="31"/>
    </row>
    <row r="93" spans="1:13" s="21" customFormat="1" ht="31.5" customHeight="1">
      <c r="A93" s="13">
        <f t="shared" si="9"/>
        <v>89</v>
      </c>
      <c r="B93" s="48" t="s">
        <v>395</v>
      </c>
      <c r="C93" s="62" t="s">
        <v>371</v>
      </c>
      <c r="D93" s="48" t="s">
        <v>372</v>
      </c>
      <c r="E93" s="46">
        <f t="shared" si="7"/>
        <v>617</v>
      </c>
      <c r="F93" s="46">
        <v>338</v>
      </c>
      <c r="G93" s="46">
        <v>205</v>
      </c>
      <c r="H93" s="46">
        <v>74</v>
      </c>
      <c r="I93" s="48" t="s">
        <v>417</v>
      </c>
      <c r="J93" s="42" t="s">
        <v>407</v>
      </c>
      <c r="K93" s="39" t="s">
        <v>408</v>
      </c>
      <c r="L93" s="39" t="s">
        <v>409</v>
      </c>
      <c r="M93" s="31"/>
    </row>
    <row r="94" spans="1:13" s="21" customFormat="1" ht="31.5" customHeight="1">
      <c r="A94" s="13">
        <f t="shared" si="9"/>
        <v>90</v>
      </c>
      <c r="B94" s="39" t="s">
        <v>396</v>
      </c>
      <c r="C94" s="59" t="s">
        <v>373</v>
      </c>
      <c r="D94" s="39" t="s">
        <v>374</v>
      </c>
      <c r="E94" s="46">
        <f t="shared" si="7"/>
        <v>791</v>
      </c>
      <c r="F94" s="46">
        <v>513</v>
      </c>
      <c r="G94" s="46">
        <v>244</v>
      </c>
      <c r="H94" s="46">
        <v>34</v>
      </c>
      <c r="I94" s="39" t="s">
        <v>418</v>
      </c>
      <c r="J94" s="39" t="s">
        <v>419</v>
      </c>
      <c r="K94" s="39" t="s">
        <v>420</v>
      </c>
      <c r="L94" s="39" t="s">
        <v>421</v>
      </c>
      <c r="M94" s="31"/>
    </row>
    <row r="95" spans="1:13" s="21" customFormat="1" ht="31.5" customHeight="1">
      <c r="A95" s="13">
        <f t="shared" si="9"/>
        <v>91</v>
      </c>
      <c r="B95" s="39" t="s">
        <v>396</v>
      </c>
      <c r="C95" s="63" t="s">
        <v>375</v>
      </c>
      <c r="D95" s="50" t="s">
        <v>376</v>
      </c>
      <c r="E95" s="46">
        <f t="shared" si="7"/>
        <v>515</v>
      </c>
      <c r="F95" s="46">
        <v>372</v>
      </c>
      <c r="G95" s="46">
        <v>131</v>
      </c>
      <c r="H95" s="46">
        <v>12</v>
      </c>
      <c r="I95" s="50" t="s">
        <v>422</v>
      </c>
      <c r="J95" s="50" t="s">
        <v>419</v>
      </c>
      <c r="K95" s="50" t="s">
        <v>420</v>
      </c>
      <c r="L95" s="50" t="s">
        <v>421</v>
      </c>
      <c r="M95" s="31"/>
    </row>
    <row r="96" spans="1:13" s="21" customFormat="1" ht="31.5" customHeight="1">
      <c r="A96" s="13">
        <f t="shared" si="9"/>
        <v>92</v>
      </c>
      <c r="B96" s="39" t="s">
        <v>396</v>
      </c>
      <c r="C96" s="59" t="s">
        <v>426</v>
      </c>
      <c r="D96" s="39" t="s">
        <v>377</v>
      </c>
      <c r="E96" s="46">
        <f t="shared" si="7"/>
        <v>209</v>
      </c>
      <c r="F96" s="46">
        <v>141</v>
      </c>
      <c r="G96" s="46">
        <v>62</v>
      </c>
      <c r="H96" s="46">
        <v>6</v>
      </c>
      <c r="I96" s="39" t="s">
        <v>423</v>
      </c>
      <c r="J96" s="39" t="s">
        <v>419</v>
      </c>
      <c r="K96" s="39" t="s">
        <v>420</v>
      </c>
      <c r="L96" s="39" t="s">
        <v>421</v>
      </c>
      <c r="M96" s="31"/>
    </row>
    <row r="97" spans="1:13" s="21" customFormat="1" ht="31.5" customHeight="1">
      <c r="A97" s="13">
        <f t="shared" si="9"/>
        <v>93</v>
      </c>
      <c r="B97" s="39" t="s">
        <v>396</v>
      </c>
      <c r="C97" s="59" t="s">
        <v>378</v>
      </c>
      <c r="D97" s="39" t="s">
        <v>379</v>
      </c>
      <c r="E97" s="46">
        <f t="shared" si="7"/>
        <v>175</v>
      </c>
      <c r="F97" s="46">
        <v>120</v>
      </c>
      <c r="G97" s="46">
        <v>51</v>
      </c>
      <c r="H97" s="46">
        <v>4</v>
      </c>
      <c r="I97" s="39" t="s">
        <v>423</v>
      </c>
      <c r="J97" s="39" t="s">
        <v>419</v>
      </c>
      <c r="K97" s="39" t="s">
        <v>420</v>
      </c>
      <c r="L97" s="39" t="s">
        <v>421</v>
      </c>
      <c r="M97" s="31"/>
    </row>
    <row r="98" spans="1:13" s="21" customFormat="1" ht="31.5" customHeight="1">
      <c r="A98" s="13">
        <f t="shared" si="9"/>
        <v>94</v>
      </c>
      <c r="B98" s="39" t="s">
        <v>396</v>
      </c>
      <c r="C98" s="59" t="s">
        <v>380</v>
      </c>
      <c r="D98" s="39" t="s">
        <v>381</v>
      </c>
      <c r="E98" s="46">
        <f aca="true" t="shared" si="10" ref="E98:E130">SUM(F98:H98)</f>
        <v>170</v>
      </c>
      <c r="F98" s="46">
        <v>121</v>
      </c>
      <c r="G98" s="46">
        <v>45</v>
      </c>
      <c r="H98" s="46">
        <v>4</v>
      </c>
      <c r="I98" s="39" t="s">
        <v>423</v>
      </c>
      <c r="J98" s="39" t="s">
        <v>419</v>
      </c>
      <c r="K98" s="39" t="s">
        <v>420</v>
      </c>
      <c r="L98" s="39" t="s">
        <v>421</v>
      </c>
      <c r="M98" s="31"/>
    </row>
    <row r="99" spans="1:13" s="21" customFormat="1" ht="31.5" customHeight="1">
      <c r="A99" s="13">
        <f t="shared" si="9"/>
        <v>95</v>
      </c>
      <c r="B99" s="39" t="s">
        <v>491</v>
      </c>
      <c r="C99" s="59" t="s">
        <v>382</v>
      </c>
      <c r="D99" s="39" t="s">
        <v>383</v>
      </c>
      <c r="E99" s="46">
        <f t="shared" si="10"/>
        <v>161</v>
      </c>
      <c r="F99" s="46">
        <v>113</v>
      </c>
      <c r="G99" s="46">
        <v>42</v>
      </c>
      <c r="H99" s="46">
        <v>6</v>
      </c>
      <c r="I99" s="39" t="s">
        <v>424</v>
      </c>
      <c r="J99" s="39" t="s">
        <v>419</v>
      </c>
      <c r="K99" s="39" t="s">
        <v>420</v>
      </c>
      <c r="L99" s="39" t="s">
        <v>421</v>
      </c>
      <c r="M99" s="31"/>
    </row>
    <row r="100" spans="1:13" s="21" customFormat="1" ht="31.5" customHeight="1">
      <c r="A100" s="13">
        <f t="shared" si="9"/>
        <v>96</v>
      </c>
      <c r="B100" s="39" t="s">
        <v>397</v>
      </c>
      <c r="C100" s="59" t="s">
        <v>384</v>
      </c>
      <c r="D100" s="39" t="s">
        <v>385</v>
      </c>
      <c r="E100" s="45">
        <f t="shared" si="10"/>
        <v>220</v>
      </c>
      <c r="F100" s="45">
        <v>160</v>
      </c>
      <c r="G100" s="45">
        <v>52</v>
      </c>
      <c r="H100" s="45">
        <v>8</v>
      </c>
      <c r="I100" s="39" t="s">
        <v>425</v>
      </c>
      <c r="J100" s="39" t="s">
        <v>419</v>
      </c>
      <c r="K100" s="39" t="s">
        <v>420</v>
      </c>
      <c r="L100" s="39" t="s">
        <v>421</v>
      </c>
      <c r="M100" s="15"/>
    </row>
    <row r="101" spans="1:13" s="21" customFormat="1" ht="31.5" customHeight="1">
      <c r="A101" s="13">
        <f t="shared" si="9"/>
        <v>97</v>
      </c>
      <c r="B101" s="39" t="s">
        <v>428</v>
      </c>
      <c r="C101" s="59" t="s">
        <v>429</v>
      </c>
      <c r="D101" s="44" t="s">
        <v>430</v>
      </c>
      <c r="E101" s="45">
        <f t="shared" si="10"/>
        <v>3490</v>
      </c>
      <c r="F101" s="45">
        <v>2444</v>
      </c>
      <c r="G101" s="45">
        <v>1003</v>
      </c>
      <c r="H101" s="45">
        <v>43</v>
      </c>
      <c r="I101" s="39" t="s">
        <v>431</v>
      </c>
      <c r="J101" s="39" t="s">
        <v>398</v>
      </c>
      <c r="K101" s="39" t="s">
        <v>399</v>
      </c>
      <c r="L101" s="39" t="s">
        <v>400</v>
      </c>
      <c r="M101" s="15"/>
    </row>
    <row r="102" spans="1:13" s="21" customFormat="1" ht="31.5" customHeight="1">
      <c r="A102" s="13">
        <f t="shared" si="9"/>
        <v>98</v>
      </c>
      <c r="B102" s="39" t="s">
        <v>447</v>
      </c>
      <c r="C102" s="59" t="s">
        <v>432</v>
      </c>
      <c r="D102" s="39" t="s">
        <v>433</v>
      </c>
      <c r="E102" s="45">
        <f t="shared" si="10"/>
        <v>1560</v>
      </c>
      <c r="F102" s="45">
        <v>1372</v>
      </c>
      <c r="G102" s="45">
        <v>188</v>
      </c>
      <c r="H102" s="45">
        <v>0</v>
      </c>
      <c r="I102" s="39" t="s">
        <v>444</v>
      </c>
      <c r="J102" s="39" t="s">
        <v>437</v>
      </c>
      <c r="K102" s="39" t="s">
        <v>438</v>
      </c>
      <c r="L102" s="39" t="s">
        <v>445</v>
      </c>
      <c r="M102" s="15"/>
    </row>
    <row r="103" spans="1:13" s="22" customFormat="1" ht="31.5" customHeight="1">
      <c r="A103" s="64">
        <f t="shared" si="9"/>
        <v>99</v>
      </c>
      <c r="B103" s="40" t="s">
        <v>449</v>
      </c>
      <c r="C103" s="59" t="s">
        <v>434</v>
      </c>
      <c r="D103" s="40" t="s">
        <v>450</v>
      </c>
      <c r="E103" s="65">
        <f t="shared" si="10"/>
        <v>483</v>
      </c>
      <c r="F103" s="65">
        <v>407</v>
      </c>
      <c r="G103" s="65">
        <v>76</v>
      </c>
      <c r="H103" s="65">
        <v>0</v>
      </c>
      <c r="I103" s="40" t="s">
        <v>442</v>
      </c>
      <c r="J103" s="40" t="s">
        <v>439</v>
      </c>
      <c r="K103" s="40" t="s">
        <v>440</v>
      </c>
      <c r="L103" s="40" t="s">
        <v>451</v>
      </c>
      <c r="M103" s="66"/>
    </row>
    <row r="104" spans="1:13" s="21" customFormat="1" ht="31.5" customHeight="1">
      <c r="A104" s="30">
        <f t="shared" si="9"/>
        <v>100</v>
      </c>
      <c r="B104" s="48" t="s">
        <v>448</v>
      </c>
      <c r="C104" s="62" t="s">
        <v>435</v>
      </c>
      <c r="D104" s="48" t="s">
        <v>436</v>
      </c>
      <c r="E104" s="46">
        <f t="shared" si="10"/>
        <v>721</v>
      </c>
      <c r="F104" s="46">
        <v>535</v>
      </c>
      <c r="G104" s="46">
        <v>186</v>
      </c>
      <c r="H104" s="46">
        <v>0</v>
      </c>
      <c r="I104" s="48" t="s">
        <v>443</v>
      </c>
      <c r="J104" s="48" t="s">
        <v>437</v>
      </c>
      <c r="K104" s="48" t="s">
        <v>441</v>
      </c>
      <c r="L104" s="48" t="s">
        <v>446</v>
      </c>
      <c r="M104" s="31"/>
    </row>
    <row r="105" spans="1:13" s="21" customFormat="1" ht="31.5" customHeight="1">
      <c r="A105" s="13">
        <f t="shared" si="9"/>
        <v>101</v>
      </c>
      <c r="B105" s="40" t="s">
        <v>492</v>
      </c>
      <c r="C105" s="67" t="s">
        <v>452</v>
      </c>
      <c r="D105" s="40" t="s">
        <v>453</v>
      </c>
      <c r="E105" s="45">
        <f t="shared" si="10"/>
        <v>15751</v>
      </c>
      <c r="F105" s="45">
        <v>10376</v>
      </c>
      <c r="G105" s="45">
        <v>5315</v>
      </c>
      <c r="H105" s="45">
        <v>60</v>
      </c>
      <c r="I105" s="40" t="s">
        <v>550</v>
      </c>
      <c r="J105" s="40" t="s">
        <v>474</v>
      </c>
      <c r="K105" s="40" t="s">
        <v>475</v>
      </c>
      <c r="L105" s="40" t="s">
        <v>476</v>
      </c>
      <c r="M105" s="15"/>
    </row>
    <row r="106" spans="1:13" s="21" customFormat="1" ht="31.5" customHeight="1">
      <c r="A106" s="13">
        <f t="shared" si="9"/>
        <v>102</v>
      </c>
      <c r="B106" s="40" t="s">
        <v>493</v>
      </c>
      <c r="C106" s="67" t="s">
        <v>454</v>
      </c>
      <c r="D106" s="39" t="s">
        <v>455</v>
      </c>
      <c r="E106" s="45">
        <f t="shared" si="10"/>
        <v>2545</v>
      </c>
      <c r="F106" s="45">
        <v>1783</v>
      </c>
      <c r="G106" s="45">
        <v>695</v>
      </c>
      <c r="H106" s="45">
        <v>67</v>
      </c>
      <c r="I106" s="39" t="s">
        <v>551</v>
      </c>
      <c r="J106" s="40" t="s">
        <v>474</v>
      </c>
      <c r="K106" s="40" t="s">
        <v>477</v>
      </c>
      <c r="L106" s="40" t="s">
        <v>476</v>
      </c>
      <c r="M106" s="15"/>
    </row>
    <row r="107" spans="1:13" s="21" customFormat="1" ht="31.5" customHeight="1">
      <c r="A107" s="13">
        <f t="shared" si="9"/>
        <v>103</v>
      </c>
      <c r="B107" s="39" t="s">
        <v>494</v>
      </c>
      <c r="C107" s="67" t="s">
        <v>456</v>
      </c>
      <c r="D107" s="39" t="s">
        <v>457</v>
      </c>
      <c r="E107" s="45">
        <f t="shared" si="10"/>
        <v>282</v>
      </c>
      <c r="F107" s="45">
        <v>95</v>
      </c>
      <c r="G107" s="45">
        <v>176</v>
      </c>
      <c r="H107" s="45">
        <v>11</v>
      </c>
      <c r="I107" s="39" t="s">
        <v>478</v>
      </c>
      <c r="J107" s="39" t="s">
        <v>474</v>
      </c>
      <c r="K107" s="39" t="s">
        <v>479</v>
      </c>
      <c r="L107" s="39" t="s">
        <v>480</v>
      </c>
      <c r="M107" s="15"/>
    </row>
    <row r="108" spans="1:13" s="21" customFormat="1" ht="31.5" customHeight="1">
      <c r="A108" s="13">
        <f t="shared" si="9"/>
        <v>104</v>
      </c>
      <c r="B108" s="39" t="s">
        <v>495</v>
      </c>
      <c r="C108" s="67" t="s">
        <v>458</v>
      </c>
      <c r="D108" s="39" t="s">
        <v>459</v>
      </c>
      <c r="E108" s="45">
        <f t="shared" si="10"/>
        <v>321</v>
      </c>
      <c r="F108" s="45">
        <v>161</v>
      </c>
      <c r="G108" s="45">
        <v>137</v>
      </c>
      <c r="H108" s="45">
        <v>23</v>
      </c>
      <c r="I108" s="39" t="s">
        <v>478</v>
      </c>
      <c r="J108" s="39" t="s">
        <v>474</v>
      </c>
      <c r="K108" s="39" t="s">
        <v>479</v>
      </c>
      <c r="L108" s="39" t="s">
        <v>480</v>
      </c>
      <c r="M108" s="15"/>
    </row>
    <row r="109" spans="1:13" s="21" customFormat="1" ht="31.5" customHeight="1">
      <c r="A109" s="13">
        <f t="shared" si="9"/>
        <v>105</v>
      </c>
      <c r="B109" s="39" t="s">
        <v>496</v>
      </c>
      <c r="C109" s="67" t="s">
        <v>460</v>
      </c>
      <c r="D109" s="39" t="s">
        <v>461</v>
      </c>
      <c r="E109" s="45">
        <f t="shared" si="10"/>
        <v>80</v>
      </c>
      <c r="F109" s="45">
        <v>35</v>
      </c>
      <c r="G109" s="45">
        <v>45</v>
      </c>
      <c r="H109" s="45">
        <v>0</v>
      </c>
      <c r="I109" s="39" t="s">
        <v>481</v>
      </c>
      <c r="J109" s="39" t="s">
        <v>474</v>
      </c>
      <c r="K109" s="39" t="s">
        <v>479</v>
      </c>
      <c r="L109" s="39" t="s">
        <v>480</v>
      </c>
      <c r="M109" s="15"/>
    </row>
    <row r="110" spans="1:13" s="21" customFormat="1" ht="31.5" customHeight="1">
      <c r="A110" s="13">
        <f t="shared" si="9"/>
        <v>106</v>
      </c>
      <c r="B110" s="39" t="s">
        <v>497</v>
      </c>
      <c r="C110" s="67" t="s">
        <v>462</v>
      </c>
      <c r="D110" s="39" t="s">
        <v>463</v>
      </c>
      <c r="E110" s="45">
        <f t="shared" si="10"/>
        <v>2027</v>
      </c>
      <c r="F110" s="45">
        <v>756</v>
      </c>
      <c r="G110" s="45">
        <v>1261</v>
      </c>
      <c r="H110" s="45">
        <v>10</v>
      </c>
      <c r="I110" s="39" t="s">
        <v>545</v>
      </c>
      <c r="J110" s="39" t="s">
        <v>474</v>
      </c>
      <c r="K110" s="39" t="s">
        <v>479</v>
      </c>
      <c r="L110" s="39" t="s">
        <v>480</v>
      </c>
      <c r="M110" s="15"/>
    </row>
    <row r="111" spans="1:13" s="21" customFormat="1" ht="31.5" customHeight="1">
      <c r="A111" s="13">
        <f aca="true" t="shared" si="11" ref="A111:A134">A110+1</f>
        <v>107</v>
      </c>
      <c r="B111" s="39" t="s">
        <v>498</v>
      </c>
      <c r="C111" s="67" t="s">
        <v>464</v>
      </c>
      <c r="D111" s="39" t="s">
        <v>465</v>
      </c>
      <c r="E111" s="45">
        <f t="shared" si="10"/>
        <v>109</v>
      </c>
      <c r="F111" s="45">
        <v>71</v>
      </c>
      <c r="G111" s="45">
        <v>38</v>
      </c>
      <c r="H111" s="45">
        <v>0</v>
      </c>
      <c r="I111" s="39" t="s">
        <v>546</v>
      </c>
      <c r="J111" s="39" t="s">
        <v>474</v>
      </c>
      <c r="K111" s="39" t="s">
        <v>482</v>
      </c>
      <c r="L111" s="39" t="s">
        <v>483</v>
      </c>
      <c r="M111" s="15"/>
    </row>
    <row r="112" spans="1:13" s="21" customFormat="1" ht="31.5" customHeight="1">
      <c r="A112" s="13">
        <f t="shared" si="11"/>
        <v>108</v>
      </c>
      <c r="B112" s="39" t="s">
        <v>499</v>
      </c>
      <c r="C112" s="67" t="s">
        <v>466</v>
      </c>
      <c r="D112" s="39" t="s">
        <v>467</v>
      </c>
      <c r="E112" s="45">
        <f t="shared" si="10"/>
        <v>914</v>
      </c>
      <c r="F112" s="45">
        <v>454</v>
      </c>
      <c r="G112" s="45">
        <v>445</v>
      </c>
      <c r="H112" s="45">
        <v>15</v>
      </c>
      <c r="I112" s="39" t="s">
        <v>548</v>
      </c>
      <c r="J112" s="39" t="s">
        <v>474</v>
      </c>
      <c r="K112" s="39" t="s">
        <v>482</v>
      </c>
      <c r="L112" s="39" t="s">
        <v>483</v>
      </c>
      <c r="M112" s="15"/>
    </row>
    <row r="113" spans="1:13" s="21" customFormat="1" ht="31.5" customHeight="1">
      <c r="A113" s="13">
        <f t="shared" si="11"/>
        <v>109</v>
      </c>
      <c r="B113" s="39" t="s">
        <v>494</v>
      </c>
      <c r="C113" s="67" t="s">
        <v>468</v>
      </c>
      <c r="D113" s="39" t="s">
        <v>469</v>
      </c>
      <c r="E113" s="45">
        <f t="shared" si="10"/>
        <v>1713</v>
      </c>
      <c r="F113" s="45">
        <v>720</v>
      </c>
      <c r="G113" s="45">
        <v>961</v>
      </c>
      <c r="H113" s="45">
        <v>32</v>
      </c>
      <c r="I113" s="39" t="s">
        <v>547</v>
      </c>
      <c r="J113" s="39" t="s">
        <v>484</v>
      </c>
      <c r="K113" s="39" t="s">
        <v>485</v>
      </c>
      <c r="L113" s="39" t="s">
        <v>486</v>
      </c>
      <c r="M113" s="15"/>
    </row>
    <row r="114" spans="1:13" s="21" customFormat="1" ht="31.5" customHeight="1">
      <c r="A114" s="13">
        <f t="shared" si="11"/>
        <v>110</v>
      </c>
      <c r="B114" s="39" t="s">
        <v>492</v>
      </c>
      <c r="C114" s="67" t="s">
        <v>470</v>
      </c>
      <c r="D114" s="39" t="s">
        <v>471</v>
      </c>
      <c r="E114" s="45">
        <f t="shared" si="10"/>
        <v>29730</v>
      </c>
      <c r="F114" s="45">
        <v>14039</v>
      </c>
      <c r="G114" s="45">
        <v>6311</v>
      </c>
      <c r="H114" s="45">
        <v>9380</v>
      </c>
      <c r="I114" s="39" t="s">
        <v>487</v>
      </c>
      <c r="J114" s="39" t="s">
        <v>484</v>
      </c>
      <c r="K114" s="39" t="s">
        <v>488</v>
      </c>
      <c r="L114" s="39" t="s">
        <v>489</v>
      </c>
      <c r="M114" s="15"/>
    </row>
    <row r="115" spans="1:13" s="21" customFormat="1" ht="31.5" customHeight="1">
      <c r="A115" s="13">
        <f t="shared" si="11"/>
        <v>111</v>
      </c>
      <c r="B115" s="39" t="s">
        <v>499</v>
      </c>
      <c r="C115" s="67" t="s">
        <v>472</v>
      </c>
      <c r="D115" s="39" t="s">
        <v>473</v>
      </c>
      <c r="E115" s="45">
        <f t="shared" si="10"/>
        <v>26222</v>
      </c>
      <c r="F115" s="45">
        <v>9579</v>
      </c>
      <c r="G115" s="45">
        <v>7139</v>
      </c>
      <c r="H115" s="45">
        <v>9504</v>
      </c>
      <c r="I115" s="39" t="s">
        <v>490</v>
      </c>
      <c r="J115" s="39" t="s">
        <v>474</v>
      </c>
      <c r="K115" s="39" t="s">
        <v>488</v>
      </c>
      <c r="L115" s="39" t="s">
        <v>489</v>
      </c>
      <c r="M115" s="15"/>
    </row>
    <row r="116" spans="1:13" s="21" customFormat="1" ht="31.5" customHeight="1">
      <c r="A116" s="13">
        <f t="shared" si="11"/>
        <v>112</v>
      </c>
      <c r="B116" s="39" t="s">
        <v>492</v>
      </c>
      <c r="C116" s="68" t="s">
        <v>500</v>
      </c>
      <c r="D116" s="39" t="s">
        <v>501</v>
      </c>
      <c r="E116" s="45">
        <f t="shared" si="10"/>
        <v>60</v>
      </c>
      <c r="F116" s="45">
        <v>29</v>
      </c>
      <c r="G116" s="45">
        <v>28</v>
      </c>
      <c r="H116" s="45">
        <v>3</v>
      </c>
      <c r="I116" s="39" t="s">
        <v>533</v>
      </c>
      <c r="J116" s="39" t="s">
        <v>529</v>
      </c>
      <c r="K116" s="39" t="s">
        <v>530</v>
      </c>
      <c r="L116" s="39" t="s">
        <v>531</v>
      </c>
      <c r="M116" s="15"/>
    </row>
    <row r="117" spans="1:13" s="21" customFormat="1" ht="31.5" customHeight="1">
      <c r="A117" s="13">
        <f t="shared" si="11"/>
        <v>113</v>
      </c>
      <c r="B117" s="39" t="s">
        <v>492</v>
      </c>
      <c r="C117" s="68" t="s">
        <v>502</v>
      </c>
      <c r="D117" s="39" t="s">
        <v>503</v>
      </c>
      <c r="E117" s="45">
        <f t="shared" si="10"/>
        <v>70</v>
      </c>
      <c r="F117" s="45">
        <v>61</v>
      </c>
      <c r="G117" s="45">
        <v>9</v>
      </c>
      <c r="H117" s="45">
        <v>0</v>
      </c>
      <c r="I117" s="39" t="s">
        <v>534</v>
      </c>
      <c r="J117" s="39" t="s">
        <v>529</v>
      </c>
      <c r="K117" s="39" t="s">
        <v>530</v>
      </c>
      <c r="L117" s="39" t="s">
        <v>531</v>
      </c>
      <c r="M117" s="15"/>
    </row>
    <row r="118" spans="1:13" s="21" customFormat="1" ht="31.5" customHeight="1">
      <c r="A118" s="13">
        <f t="shared" si="11"/>
        <v>114</v>
      </c>
      <c r="B118" s="39" t="s">
        <v>532</v>
      </c>
      <c r="C118" s="68" t="s">
        <v>504</v>
      </c>
      <c r="D118" s="39" t="s">
        <v>505</v>
      </c>
      <c r="E118" s="45">
        <f t="shared" si="10"/>
        <v>40</v>
      </c>
      <c r="F118" s="45">
        <v>28</v>
      </c>
      <c r="G118" s="45">
        <v>12</v>
      </c>
      <c r="H118" s="45">
        <v>0</v>
      </c>
      <c r="I118" s="39" t="s">
        <v>533</v>
      </c>
      <c r="J118" s="39" t="s">
        <v>529</v>
      </c>
      <c r="K118" s="39" t="s">
        <v>530</v>
      </c>
      <c r="L118" s="39" t="s">
        <v>531</v>
      </c>
      <c r="M118" s="15"/>
    </row>
    <row r="119" spans="1:13" s="21" customFormat="1" ht="31.5" customHeight="1">
      <c r="A119" s="13">
        <f t="shared" si="11"/>
        <v>115</v>
      </c>
      <c r="B119" s="39" t="s">
        <v>497</v>
      </c>
      <c r="C119" s="68" t="s">
        <v>506</v>
      </c>
      <c r="D119" s="39" t="s">
        <v>507</v>
      </c>
      <c r="E119" s="45">
        <f t="shared" si="10"/>
        <v>50</v>
      </c>
      <c r="F119" s="45">
        <v>28</v>
      </c>
      <c r="G119" s="45">
        <v>20</v>
      </c>
      <c r="H119" s="45">
        <v>2</v>
      </c>
      <c r="I119" s="39" t="s">
        <v>535</v>
      </c>
      <c r="J119" s="39" t="s">
        <v>529</v>
      </c>
      <c r="K119" s="39" t="s">
        <v>530</v>
      </c>
      <c r="L119" s="39" t="s">
        <v>531</v>
      </c>
      <c r="M119" s="15"/>
    </row>
    <row r="120" spans="1:13" s="21" customFormat="1" ht="31.5" customHeight="1">
      <c r="A120" s="13">
        <f t="shared" si="11"/>
        <v>116</v>
      </c>
      <c r="B120" s="39" t="s">
        <v>494</v>
      </c>
      <c r="C120" s="68" t="s">
        <v>508</v>
      </c>
      <c r="D120" s="39" t="s">
        <v>509</v>
      </c>
      <c r="E120" s="45">
        <f t="shared" si="10"/>
        <v>50</v>
      </c>
      <c r="F120" s="45">
        <v>29</v>
      </c>
      <c r="G120" s="45">
        <v>21</v>
      </c>
      <c r="H120" s="45">
        <v>0</v>
      </c>
      <c r="I120" s="39" t="s">
        <v>536</v>
      </c>
      <c r="J120" s="39" t="s">
        <v>529</v>
      </c>
      <c r="K120" s="39" t="s">
        <v>530</v>
      </c>
      <c r="L120" s="39" t="s">
        <v>531</v>
      </c>
      <c r="M120" s="15"/>
    </row>
    <row r="121" spans="1:13" s="21" customFormat="1" ht="31.5" customHeight="1">
      <c r="A121" s="13">
        <f t="shared" si="11"/>
        <v>117</v>
      </c>
      <c r="B121" s="39" t="s">
        <v>494</v>
      </c>
      <c r="C121" s="68" t="s">
        <v>510</v>
      </c>
      <c r="D121" s="39" t="s">
        <v>511</v>
      </c>
      <c r="E121" s="45">
        <f t="shared" si="10"/>
        <v>60</v>
      </c>
      <c r="F121" s="45">
        <v>39</v>
      </c>
      <c r="G121" s="45">
        <v>21</v>
      </c>
      <c r="H121" s="45">
        <v>0</v>
      </c>
      <c r="I121" s="39" t="s">
        <v>537</v>
      </c>
      <c r="J121" s="39" t="s">
        <v>529</v>
      </c>
      <c r="K121" s="39" t="s">
        <v>530</v>
      </c>
      <c r="L121" s="39" t="s">
        <v>531</v>
      </c>
      <c r="M121" s="15"/>
    </row>
    <row r="122" spans="1:13" s="21" customFormat="1" ht="31.5" customHeight="1">
      <c r="A122" s="13">
        <f t="shared" si="11"/>
        <v>118</v>
      </c>
      <c r="B122" s="39" t="s">
        <v>494</v>
      </c>
      <c r="C122" s="68" t="s">
        <v>512</v>
      </c>
      <c r="D122" s="39" t="s">
        <v>511</v>
      </c>
      <c r="E122" s="45">
        <f t="shared" si="10"/>
        <v>60</v>
      </c>
      <c r="F122" s="45">
        <v>46</v>
      </c>
      <c r="G122" s="45">
        <v>14</v>
      </c>
      <c r="H122" s="45">
        <v>0</v>
      </c>
      <c r="I122" s="39" t="s">
        <v>538</v>
      </c>
      <c r="J122" s="39" t="s">
        <v>529</v>
      </c>
      <c r="K122" s="39" t="s">
        <v>530</v>
      </c>
      <c r="L122" s="39" t="s">
        <v>531</v>
      </c>
      <c r="M122" s="15"/>
    </row>
    <row r="123" spans="1:13" s="21" customFormat="1" ht="31.5" customHeight="1">
      <c r="A123" s="13">
        <f t="shared" si="11"/>
        <v>119</v>
      </c>
      <c r="B123" s="39" t="s">
        <v>496</v>
      </c>
      <c r="C123" s="68" t="s">
        <v>513</v>
      </c>
      <c r="D123" s="39" t="s">
        <v>514</v>
      </c>
      <c r="E123" s="45">
        <f t="shared" si="10"/>
        <v>40</v>
      </c>
      <c r="F123" s="45">
        <v>29</v>
      </c>
      <c r="G123" s="45">
        <v>11</v>
      </c>
      <c r="H123" s="45">
        <v>0</v>
      </c>
      <c r="I123" s="39" t="s">
        <v>539</v>
      </c>
      <c r="J123" s="39" t="s">
        <v>529</v>
      </c>
      <c r="K123" s="39" t="s">
        <v>530</v>
      </c>
      <c r="L123" s="39" t="s">
        <v>531</v>
      </c>
      <c r="M123" s="15"/>
    </row>
    <row r="124" spans="1:13" s="21" customFormat="1" ht="31.5" customHeight="1">
      <c r="A124" s="13">
        <f t="shared" si="11"/>
        <v>120</v>
      </c>
      <c r="B124" s="39" t="s">
        <v>497</v>
      </c>
      <c r="C124" s="68" t="s">
        <v>515</v>
      </c>
      <c r="D124" s="39" t="s">
        <v>516</v>
      </c>
      <c r="E124" s="45">
        <f t="shared" si="10"/>
        <v>54</v>
      </c>
      <c r="F124" s="45">
        <v>54</v>
      </c>
      <c r="G124" s="45">
        <v>0</v>
      </c>
      <c r="H124" s="45">
        <v>0</v>
      </c>
      <c r="I124" s="39" t="s">
        <v>549</v>
      </c>
      <c r="J124" s="39" t="s">
        <v>529</v>
      </c>
      <c r="K124" s="39" t="s">
        <v>530</v>
      </c>
      <c r="L124" s="39" t="s">
        <v>531</v>
      </c>
      <c r="M124" s="15"/>
    </row>
    <row r="125" spans="1:13" s="21" customFormat="1" ht="31.5" customHeight="1">
      <c r="A125" s="13">
        <f t="shared" si="11"/>
        <v>121</v>
      </c>
      <c r="B125" s="39" t="s">
        <v>532</v>
      </c>
      <c r="C125" s="69" t="s">
        <v>517</v>
      </c>
      <c r="D125" s="39" t="s">
        <v>518</v>
      </c>
      <c r="E125" s="45">
        <f t="shared" si="10"/>
        <v>221</v>
      </c>
      <c r="F125" s="45">
        <v>133</v>
      </c>
      <c r="G125" s="45">
        <v>76</v>
      </c>
      <c r="H125" s="45">
        <v>12</v>
      </c>
      <c r="I125" s="39" t="s">
        <v>540</v>
      </c>
      <c r="J125" s="39" t="s">
        <v>529</v>
      </c>
      <c r="K125" s="39" t="s">
        <v>530</v>
      </c>
      <c r="L125" s="39" t="s">
        <v>531</v>
      </c>
      <c r="M125" s="15"/>
    </row>
    <row r="126" spans="1:13" s="21" customFormat="1" ht="31.5" customHeight="1">
      <c r="A126" s="13">
        <f t="shared" si="11"/>
        <v>122</v>
      </c>
      <c r="B126" s="39" t="s">
        <v>532</v>
      </c>
      <c r="C126" s="69" t="s">
        <v>519</v>
      </c>
      <c r="D126" s="39" t="s">
        <v>520</v>
      </c>
      <c r="E126" s="45">
        <f t="shared" si="10"/>
        <v>139</v>
      </c>
      <c r="F126" s="45">
        <v>124</v>
      </c>
      <c r="G126" s="45">
        <v>15</v>
      </c>
      <c r="H126" s="45">
        <v>0</v>
      </c>
      <c r="I126" s="39" t="s">
        <v>541</v>
      </c>
      <c r="J126" s="39" t="s">
        <v>529</v>
      </c>
      <c r="K126" s="39" t="s">
        <v>530</v>
      </c>
      <c r="L126" s="39" t="s">
        <v>531</v>
      </c>
      <c r="M126" s="15"/>
    </row>
    <row r="127" spans="1:13" s="21" customFormat="1" ht="31.5" customHeight="1">
      <c r="A127" s="13">
        <f t="shared" si="11"/>
        <v>123</v>
      </c>
      <c r="B127" s="39" t="s">
        <v>532</v>
      </c>
      <c r="C127" s="69" t="s">
        <v>521</v>
      </c>
      <c r="D127" s="39" t="s">
        <v>522</v>
      </c>
      <c r="E127" s="45">
        <f t="shared" si="10"/>
        <v>326</v>
      </c>
      <c r="F127" s="45">
        <v>238</v>
      </c>
      <c r="G127" s="45">
        <v>88</v>
      </c>
      <c r="H127" s="45">
        <v>0</v>
      </c>
      <c r="I127" s="39" t="s">
        <v>542</v>
      </c>
      <c r="J127" s="39" t="s">
        <v>529</v>
      </c>
      <c r="K127" s="39" t="s">
        <v>530</v>
      </c>
      <c r="L127" s="39" t="s">
        <v>531</v>
      </c>
      <c r="M127" s="15"/>
    </row>
    <row r="128" spans="1:13" s="21" customFormat="1" ht="31.5" customHeight="1">
      <c r="A128" s="13">
        <f>A127+1</f>
        <v>124</v>
      </c>
      <c r="B128" s="39" t="s">
        <v>532</v>
      </c>
      <c r="C128" s="69" t="s">
        <v>523</v>
      </c>
      <c r="D128" s="39" t="s">
        <v>524</v>
      </c>
      <c r="E128" s="45">
        <f t="shared" si="10"/>
        <v>285</v>
      </c>
      <c r="F128" s="45">
        <v>181</v>
      </c>
      <c r="G128" s="45">
        <v>100</v>
      </c>
      <c r="H128" s="45">
        <v>4</v>
      </c>
      <c r="I128" s="39" t="s">
        <v>543</v>
      </c>
      <c r="J128" s="39" t="s">
        <v>529</v>
      </c>
      <c r="K128" s="39" t="s">
        <v>530</v>
      </c>
      <c r="L128" s="39" t="s">
        <v>531</v>
      </c>
      <c r="M128" s="15"/>
    </row>
    <row r="129" spans="1:13" s="21" customFormat="1" ht="31.5" customHeight="1">
      <c r="A129" s="13">
        <f t="shared" si="11"/>
        <v>125</v>
      </c>
      <c r="B129" s="39" t="s">
        <v>532</v>
      </c>
      <c r="C129" s="69" t="s">
        <v>525</v>
      </c>
      <c r="D129" s="39" t="s">
        <v>526</v>
      </c>
      <c r="E129" s="45">
        <f t="shared" si="10"/>
        <v>186</v>
      </c>
      <c r="F129" s="45">
        <v>90</v>
      </c>
      <c r="G129" s="45">
        <v>91</v>
      </c>
      <c r="H129" s="45">
        <v>5</v>
      </c>
      <c r="I129" s="39" t="s">
        <v>543</v>
      </c>
      <c r="J129" s="39" t="s">
        <v>529</v>
      </c>
      <c r="K129" s="39" t="s">
        <v>530</v>
      </c>
      <c r="L129" s="39" t="s">
        <v>531</v>
      </c>
      <c r="M129" s="15"/>
    </row>
    <row r="130" spans="1:13" s="21" customFormat="1" ht="31.5" customHeight="1">
      <c r="A130" s="13">
        <f t="shared" si="11"/>
        <v>126</v>
      </c>
      <c r="B130" s="39" t="s">
        <v>497</v>
      </c>
      <c r="C130" s="67" t="s">
        <v>527</v>
      </c>
      <c r="D130" s="39" t="s">
        <v>528</v>
      </c>
      <c r="E130" s="45">
        <f t="shared" si="10"/>
        <v>128</v>
      </c>
      <c r="F130" s="45">
        <v>75</v>
      </c>
      <c r="G130" s="45">
        <v>53</v>
      </c>
      <c r="H130" s="45">
        <v>0</v>
      </c>
      <c r="I130" s="39" t="s">
        <v>544</v>
      </c>
      <c r="J130" s="39" t="s">
        <v>529</v>
      </c>
      <c r="K130" s="39" t="s">
        <v>530</v>
      </c>
      <c r="L130" s="39" t="s">
        <v>531</v>
      </c>
      <c r="M130" s="15"/>
    </row>
    <row r="131" spans="1:13" s="21" customFormat="1" ht="31.5" customHeight="1">
      <c r="A131" s="13">
        <f t="shared" si="11"/>
        <v>127</v>
      </c>
      <c r="B131" s="42" t="s">
        <v>566</v>
      </c>
      <c r="C131" s="120" t="s">
        <v>552</v>
      </c>
      <c r="D131" s="42" t="s">
        <v>553</v>
      </c>
      <c r="E131" s="45">
        <f aca="true" t="shared" si="12" ref="E131:E134">SUM(F131:H131)</f>
        <v>1000</v>
      </c>
      <c r="F131" s="45">
        <v>1000</v>
      </c>
      <c r="G131" s="45">
        <v>0</v>
      </c>
      <c r="H131" s="45">
        <v>0</v>
      </c>
      <c r="I131" s="42" t="s">
        <v>558</v>
      </c>
      <c r="J131" s="42" t="s">
        <v>563</v>
      </c>
      <c r="K131" s="42" t="s">
        <v>559</v>
      </c>
      <c r="L131" s="42" t="s">
        <v>564</v>
      </c>
      <c r="M131" s="15"/>
    </row>
    <row r="132" spans="1:13" s="21" customFormat="1" ht="31.5" customHeight="1">
      <c r="A132" s="13">
        <f t="shared" si="11"/>
        <v>128</v>
      </c>
      <c r="B132" s="39" t="s">
        <v>567</v>
      </c>
      <c r="C132" s="40" t="s">
        <v>554</v>
      </c>
      <c r="D132" s="39" t="s">
        <v>555</v>
      </c>
      <c r="E132" s="45">
        <f t="shared" si="12"/>
        <v>420</v>
      </c>
      <c r="F132" s="45">
        <v>420</v>
      </c>
      <c r="G132" s="45">
        <v>0</v>
      </c>
      <c r="H132" s="45">
        <v>0</v>
      </c>
      <c r="I132" s="39" t="s">
        <v>560</v>
      </c>
      <c r="J132" s="42" t="s">
        <v>563</v>
      </c>
      <c r="K132" s="39" t="s">
        <v>559</v>
      </c>
      <c r="L132" s="39" t="s">
        <v>564</v>
      </c>
      <c r="M132" s="15"/>
    </row>
    <row r="133" spans="1:13" s="21" customFormat="1" ht="31.5" customHeight="1">
      <c r="A133" s="13">
        <f t="shared" si="11"/>
        <v>129</v>
      </c>
      <c r="B133" s="42" t="s">
        <v>568</v>
      </c>
      <c r="C133" s="120" t="s">
        <v>556</v>
      </c>
      <c r="D133" s="42" t="s">
        <v>557</v>
      </c>
      <c r="E133" s="45">
        <f t="shared" si="12"/>
        <v>106</v>
      </c>
      <c r="F133" s="45">
        <v>106</v>
      </c>
      <c r="G133" s="45">
        <v>0</v>
      </c>
      <c r="H133" s="45">
        <v>0</v>
      </c>
      <c r="I133" s="42" t="s">
        <v>561</v>
      </c>
      <c r="J133" s="42" t="s">
        <v>563</v>
      </c>
      <c r="K133" s="42" t="s">
        <v>562</v>
      </c>
      <c r="L133" s="42" t="s">
        <v>565</v>
      </c>
      <c r="M133" s="15"/>
    </row>
    <row r="134" spans="1:13" s="21" customFormat="1" ht="31.5" customHeight="1" thickBot="1">
      <c r="A134" s="27">
        <f t="shared" si="11"/>
        <v>130</v>
      </c>
      <c r="B134" s="49"/>
      <c r="C134" s="70"/>
      <c r="D134" s="49"/>
      <c r="E134" s="47">
        <f t="shared" si="12"/>
        <v>0</v>
      </c>
      <c r="F134" s="47"/>
      <c r="G134" s="47"/>
      <c r="H134" s="47"/>
      <c r="I134" s="49"/>
      <c r="J134" s="49"/>
      <c r="K134" s="49"/>
      <c r="L134" s="49"/>
      <c r="M134" s="28"/>
    </row>
    <row r="135" s="21" customFormat="1" ht="10.5">
      <c r="C135" s="22"/>
    </row>
    <row r="136" s="21" customFormat="1" ht="10.5">
      <c r="C136" s="22"/>
    </row>
    <row r="137" s="21" customFormat="1" ht="10.5">
      <c r="C137" s="22"/>
    </row>
    <row r="138" s="21" customFormat="1" ht="10.5">
      <c r="C138" s="22"/>
    </row>
    <row r="139" s="21" customFormat="1" ht="10.5">
      <c r="C139" s="22"/>
    </row>
    <row r="140" s="21" customFormat="1" ht="10.5">
      <c r="C140" s="22"/>
    </row>
    <row r="141" s="21" customFormat="1" ht="10.5">
      <c r="C141" s="22"/>
    </row>
    <row r="142" s="21" customFormat="1" ht="10.5">
      <c r="C142" s="22"/>
    </row>
    <row r="143" s="21" customFormat="1" ht="10.5">
      <c r="C143" s="22"/>
    </row>
    <row r="144" s="21" customFormat="1" ht="10.5">
      <c r="C144" s="22"/>
    </row>
    <row r="145" s="21" customFormat="1" ht="10.5">
      <c r="C145" s="22"/>
    </row>
    <row r="146" s="21" customFormat="1" ht="10.5">
      <c r="C146" s="22"/>
    </row>
    <row r="147" s="21" customFormat="1" ht="10.5">
      <c r="C147" s="22"/>
    </row>
    <row r="148" s="21" customFormat="1" ht="10.5">
      <c r="C148" s="22"/>
    </row>
    <row r="149" s="21" customFormat="1" ht="10.5">
      <c r="C149" s="22"/>
    </row>
    <row r="150" s="21" customFormat="1" ht="10.5">
      <c r="C150" s="22"/>
    </row>
    <row r="151" s="21" customFormat="1" ht="10.5">
      <c r="C151" s="22"/>
    </row>
    <row r="152" s="21" customFormat="1" ht="10.5">
      <c r="C152" s="22"/>
    </row>
    <row r="153" s="21" customFormat="1" ht="10.5">
      <c r="C153" s="22"/>
    </row>
    <row r="154" s="21" customFormat="1" ht="10.5">
      <c r="C154" s="22"/>
    </row>
    <row r="155" s="21" customFormat="1" ht="10.5">
      <c r="C155" s="22"/>
    </row>
    <row r="156" s="21" customFormat="1" ht="10.5">
      <c r="C156" s="22"/>
    </row>
    <row r="157" s="21" customFormat="1" ht="10.5">
      <c r="C157" s="22"/>
    </row>
    <row r="158" s="21" customFormat="1" ht="10.5">
      <c r="C158" s="22"/>
    </row>
    <row r="159" s="21" customFormat="1" ht="10.5">
      <c r="C159" s="22"/>
    </row>
    <row r="160" s="21" customFormat="1" ht="10.5">
      <c r="C160" s="22"/>
    </row>
    <row r="161" s="21" customFormat="1" ht="10.5">
      <c r="C161" s="22"/>
    </row>
    <row r="162" s="21" customFormat="1" ht="10.5">
      <c r="C162" s="22"/>
    </row>
    <row r="163" s="21" customFormat="1" ht="10.5">
      <c r="C163" s="22"/>
    </row>
    <row r="164" s="21" customFormat="1" ht="10.5">
      <c r="C164" s="22"/>
    </row>
    <row r="165" s="21" customFormat="1" ht="10.5">
      <c r="C165" s="22"/>
    </row>
    <row r="166" s="21" customFormat="1" ht="10.5">
      <c r="C166" s="22"/>
    </row>
    <row r="167" s="21" customFormat="1" ht="10.5">
      <c r="C167" s="22"/>
    </row>
    <row r="168" s="21" customFormat="1" ht="10.5">
      <c r="C168" s="22"/>
    </row>
    <row r="169" s="21" customFormat="1" ht="10.5">
      <c r="C169" s="22"/>
    </row>
    <row r="170" s="21" customFormat="1" ht="10.5">
      <c r="C170" s="22"/>
    </row>
    <row r="171" s="21" customFormat="1" ht="10.5">
      <c r="C171" s="22"/>
    </row>
    <row r="172" s="21" customFormat="1" ht="10.5">
      <c r="C172" s="22"/>
    </row>
    <row r="173" s="21" customFormat="1" ht="10.5">
      <c r="C173" s="22"/>
    </row>
    <row r="174" s="21" customFormat="1" ht="10.5">
      <c r="C174" s="22"/>
    </row>
    <row r="175" s="21" customFormat="1" ht="10.5">
      <c r="C175" s="22"/>
    </row>
    <row r="176" s="21" customFormat="1" ht="10.5">
      <c r="C176" s="22"/>
    </row>
    <row r="177" s="21" customFormat="1" ht="10.5">
      <c r="C177" s="22"/>
    </row>
    <row r="178" s="21" customFormat="1" ht="10.5">
      <c r="C178" s="22"/>
    </row>
    <row r="179" s="21" customFormat="1" ht="10.5">
      <c r="C179" s="22"/>
    </row>
    <row r="180" s="21" customFormat="1" ht="10.5">
      <c r="C180" s="22"/>
    </row>
    <row r="181" s="21" customFormat="1" ht="10.5">
      <c r="C181" s="22"/>
    </row>
    <row r="182" s="21" customFormat="1" ht="10.5">
      <c r="C182" s="22"/>
    </row>
    <row r="183" s="21" customFormat="1" ht="10.5">
      <c r="C183" s="22"/>
    </row>
    <row r="184" s="21" customFormat="1" ht="10.5">
      <c r="C184" s="22"/>
    </row>
    <row r="185" s="21" customFormat="1" ht="10.5">
      <c r="C185" s="22"/>
    </row>
    <row r="186" s="21" customFormat="1" ht="10.5">
      <c r="C186" s="22"/>
    </row>
    <row r="187" s="21" customFormat="1" ht="10.5">
      <c r="C187" s="22"/>
    </row>
    <row r="188" s="21" customFormat="1" ht="10.5">
      <c r="C188" s="22"/>
    </row>
    <row r="189" s="21" customFormat="1" ht="10.5">
      <c r="C189" s="22"/>
    </row>
    <row r="190" s="21" customFormat="1" ht="10.5">
      <c r="C190" s="22"/>
    </row>
    <row r="191" s="21" customFormat="1" ht="10.5">
      <c r="C191" s="22"/>
    </row>
    <row r="192" s="21" customFormat="1" ht="10.5">
      <c r="C192" s="22"/>
    </row>
    <row r="193" s="21" customFormat="1" ht="10.5">
      <c r="C193" s="22"/>
    </row>
    <row r="194" s="21" customFormat="1" ht="10.5">
      <c r="C194" s="22"/>
    </row>
    <row r="195" s="21" customFormat="1" ht="10.5">
      <c r="C195" s="22"/>
    </row>
    <row r="196" s="21" customFormat="1" ht="10.5">
      <c r="C196" s="22"/>
    </row>
    <row r="197" s="21" customFormat="1" ht="10.5">
      <c r="C197" s="22"/>
    </row>
    <row r="198" s="21" customFormat="1" ht="10.5">
      <c r="C198" s="22"/>
    </row>
    <row r="199" s="21" customFormat="1" ht="10.5">
      <c r="C199" s="22"/>
    </row>
    <row r="200" s="21" customFormat="1" ht="10.5">
      <c r="C200" s="22"/>
    </row>
    <row r="201" s="21" customFormat="1" ht="10.5">
      <c r="C201" s="22"/>
    </row>
    <row r="202" s="21" customFormat="1" ht="10.5">
      <c r="C202" s="22"/>
    </row>
    <row r="203" s="21" customFormat="1" ht="10.5">
      <c r="C203" s="22"/>
    </row>
    <row r="204" s="21" customFormat="1" ht="10.5">
      <c r="C204" s="22"/>
    </row>
    <row r="205" s="21" customFormat="1" ht="10.5">
      <c r="C205" s="22"/>
    </row>
    <row r="206" s="21" customFormat="1" ht="10.5">
      <c r="C206" s="22"/>
    </row>
    <row r="207" s="21" customFormat="1" ht="10.5">
      <c r="C207" s="22"/>
    </row>
    <row r="208" s="21" customFormat="1" ht="10.5">
      <c r="C208" s="22"/>
    </row>
    <row r="209" s="21" customFormat="1" ht="10.5">
      <c r="C209" s="22"/>
    </row>
    <row r="210" s="21" customFormat="1" ht="10.5">
      <c r="C210" s="22"/>
    </row>
    <row r="211" s="21" customFormat="1" ht="10.5">
      <c r="C211" s="22"/>
    </row>
    <row r="212" s="21" customFormat="1" ht="10.5">
      <c r="C212" s="22"/>
    </row>
    <row r="213" s="21" customFormat="1" ht="10.5">
      <c r="C213" s="22"/>
    </row>
    <row r="214" s="21" customFormat="1" ht="10.5">
      <c r="C214" s="22"/>
    </row>
    <row r="215" s="21" customFormat="1" ht="10.5">
      <c r="C215" s="22"/>
    </row>
    <row r="216" s="21" customFormat="1" ht="10.5">
      <c r="C216" s="22"/>
    </row>
    <row r="217" s="21" customFormat="1" ht="10.5">
      <c r="C217" s="22"/>
    </row>
    <row r="218" s="21" customFormat="1" ht="10.5">
      <c r="C218" s="22"/>
    </row>
    <row r="219" s="21" customFormat="1" ht="10.5">
      <c r="C219" s="22"/>
    </row>
    <row r="220" s="21" customFormat="1" ht="10.5">
      <c r="C220" s="22"/>
    </row>
    <row r="221" s="21" customFormat="1" ht="10.5">
      <c r="C221" s="22"/>
    </row>
    <row r="222" s="21" customFormat="1" ht="10.5">
      <c r="C222" s="22"/>
    </row>
    <row r="223" s="21" customFormat="1" ht="10.5">
      <c r="C223" s="22"/>
    </row>
    <row r="224" s="21" customFormat="1" ht="10.5">
      <c r="C224" s="22"/>
    </row>
    <row r="225" s="21" customFormat="1" ht="10.5">
      <c r="C225" s="22"/>
    </row>
    <row r="226" s="21" customFormat="1" ht="10.5">
      <c r="C226" s="22"/>
    </row>
    <row r="227" s="21" customFormat="1" ht="10.5">
      <c r="C227" s="22"/>
    </row>
    <row r="228" s="21" customFormat="1" ht="10.5">
      <c r="C228" s="22"/>
    </row>
    <row r="229" s="21" customFormat="1" ht="10.5">
      <c r="C229" s="22"/>
    </row>
    <row r="230" s="21" customFormat="1" ht="10.5">
      <c r="C230" s="22"/>
    </row>
    <row r="231" s="21" customFormat="1" ht="10.5">
      <c r="C231" s="22"/>
    </row>
    <row r="232" s="21" customFormat="1" ht="10.5">
      <c r="C232" s="22"/>
    </row>
    <row r="233" s="21" customFormat="1" ht="10.5">
      <c r="C233" s="22"/>
    </row>
    <row r="234" s="21" customFormat="1" ht="10.5">
      <c r="C234" s="22"/>
    </row>
    <row r="235" s="21" customFormat="1" ht="10.5">
      <c r="C235" s="22"/>
    </row>
    <row r="236" s="21" customFormat="1" ht="10.5">
      <c r="C236" s="22"/>
    </row>
    <row r="237" s="21" customFormat="1" ht="10.5">
      <c r="C237" s="22"/>
    </row>
    <row r="238" s="21" customFormat="1" ht="10.5">
      <c r="C238" s="22"/>
    </row>
    <row r="239" s="21" customFormat="1" ht="10.5">
      <c r="C239" s="22"/>
    </row>
    <row r="240" s="21" customFormat="1" ht="10.5">
      <c r="C240" s="22"/>
    </row>
    <row r="241" s="21" customFormat="1" ht="10.5">
      <c r="C241" s="22"/>
    </row>
    <row r="242" s="21" customFormat="1" ht="10.5">
      <c r="C242" s="22"/>
    </row>
    <row r="243" s="21" customFormat="1" ht="10.5">
      <c r="C243" s="22"/>
    </row>
    <row r="244" s="21" customFormat="1" ht="10.5">
      <c r="C244" s="22"/>
    </row>
    <row r="245" s="21" customFormat="1" ht="10.5">
      <c r="C245" s="22"/>
    </row>
    <row r="246" s="21" customFormat="1" ht="10.5">
      <c r="C246" s="22"/>
    </row>
    <row r="247" s="21" customFormat="1" ht="10.5">
      <c r="C247" s="22"/>
    </row>
    <row r="248" s="21" customFormat="1" ht="10.5">
      <c r="C248" s="22"/>
    </row>
    <row r="249" s="21" customFormat="1" ht="10.5">
      <c r="C249" s="22"/>
    </row>
    <row r="250" s="21" customFormat="1" ht="10.5">
      <c r="C250" s="22"/>
    </row>
    <row r="251" s="21" customFormat="1" ht="10.5">
      <c r="C251" s="22"/>
    </row>
    <row r="252" s="21" customFormat="1" ht="10.5">
      <c r="C252" s="22"/>
    </row>
    <row r="253" s="21" customFormat="1" ht="10.5">
      <c r="C253" s="22"/>
    </row>
    <row r="254" s="21" customFormat="1" ht="10.5">
      <c r="C254" s="22"/>
    </row>
    <row r="255" s="21" customFormat="1" ht="10.5">
      <c r="C255" s="22"/>
    </row>
    <row r="256" s="21" customFormat="1" ht="10.5">
      <c r="C256" s="22"/>
    </row>
    <row r="257" s="21" customFormat="1" ht="10.5">
      <c r="C257" s="22"/>
    </row>
    <row r="258" s="21" customFormat="1" ht="10.5">
      <c r="C258" s="22"/>
    </row>
    <row r="259" s="21" customFormat="1" ht="10.5">
      <c r="C259" s="22"/>
    </row>
    <row r="260" s="21" customFormat="1" ht="10.5">
      <c r="C260" s="22"/>
    </row>
    <row r="261" s="21" customFormat="1" ht="10.5">
      <c r="C261" s="22"/>
    </row>
    <row r="262" s="23" customFormat="1" ht="10.5">
      <c r="C262" s="24"/>
    </row>
    <row r="263" s="23" customFormat="1" ht="10.5">
      <c r="C263" s="24"/>
    </row>
    <row r="264" s="23" customFormat="1" ht="10.5">
      <c r="C264" s="24"/>
    </row>
    <row r="265" s="23" customFormat="1" ht="10.5">
      <c r="C265" s="24"/>
    </row>
    <row r="266" s="23" customFormat="1" ht="10.5">
      <c r="C266" s="24"/>
    </row>
    <row r="267" s="23" customFormat="1" ht="10.5">
      <c r="C267" s="24"/>
    </row>
    <row r="268" s="23" customFormat="1" ht="10.5">
      <c r="C268" s="24"/>
    </row>
    <row r="269" s="23" customFormat="1" ht="10.5">
      <c r="C269" s="24"/>
    </row>
    <row r="270" s="23" customFormat="1" ht="10.5">
      <c r="C270" s="24"/>
    </row>
    <row r="271" s="23" customFormat="1" ht="10.5">
      <c r="C271" s="24"/>
    </row>
    <row r="272" s="23" customFormat="1" ht="10.5">
      <c r="C272" s="24"/>
    </row>
    <row r="273" s="23" customFormat="1" ht="10.5">
      <c r="C273" s="24"/>
    </row>
    <row r="274" s="23" customFormat="1" ht="10.5">
      <c r="C274" s="24"/>
    </row>
    <row r="275" s="23" customFormat="1" ht="10.5">
      <c r="C275" s="24"/>
    </row>
    <row r="276" s="23" customFormat="1" ht="10.5">
      <c r="C276" s="24"/>
    </row>
    <row r="277" s="23" customFormat="1" ht="10.5">
      <c r="C277" s="24"/>
    </row>
    <row r="278" s="23" customFormat="1" ht="10.5">
      <c r="C278" s="24"/>
    </row>
    <row r="279" s="23" customFormat="1" ht="10.5">
      <c r="C279" s="24"/>
    </row>
    <row r="280" s="23" customFormat="1" ht="10.5">
      <c r="C280" s="24"/>
    </row>
    <row r="281" s="23" customFormat="1" ht="10.5">
      <c r="C281" s="24"/>
    </row>
    <row r="282" s="23" customFormat="1" ht="10.5">
      <c r="C282" s="24"/>
    </row>
    <row r="283" s="23" customFormat="1" ht="10.5">
      <c r="C283" s="24"/>
    </row>
    <row r="284" s="23" customFormat="1" ht="10.5">
      <c r="C284" s="24"/>
    </row>
    <row r="285" s="23" customFormat="1" ht="10.5">
      <c r="C285" s="24"/>
    </row>
    <row r="286" s="23" customFormat="1" ht="10.5">
      <c r="C286" s="24"/>
    </row>
    <row r="287" s="23" customFormat="1" ht="10.5">
      <c r="C287" s="24"/>
    </row>
    <row r="288" s="23" customFormat="1" ht="10.5">
      <c r="C288" s="24"/>
    </row>
    <row r="289" s="23" customFormat="1" ht="10.5">
      <c r="C289" s="24"/>
    </row>
    <row r="290" s="23" customFormat="1" ht="10.5">
      <c r="C290" s="24"/>
    </row>
    <row r="291" s="23" customFormat="1" ht="10.5">
      <c r="C291" s="24"/>
    </row>
    <row r="292" s="23" customFormat="1" ht="10.5">
      <c r="C292" s="24"/>
    </row>
    <row r="293" s="23" customFormat="1" ht="10.5">
      <c r="C293" s="24"/>
    </row>
    <row r="294" s="23" customFormat="1" ht="10.5">
      <c r="C294" s="24"/>
    </row>
    <row r="295" s="23" customFormat="1" ht="10.5">
      <c r="C295" s="24"/>
    </row>
    <row r="296" s="23" customFormat="1" ht="10.5">
      <c r="C296" s="24"/>
    </row>
    <row r="297" s="23" customFormat="1" ht="10.5">
      <c r="C297" s="24"/>
    </row>
    <row r="298" s="23" customFormat="1" ht="10.5">
      <c r="C298" s="24"/>
    </row>
    <row r="299" s="23" customFormat="1" ht="10.5">
      <c r="C299" s="24"/>
    </row>
    <row r="300" s="23" customFormat="1" ht="10.5">
      <c r="C300" s="24"/>
    </row>
    <row r="301" s="23" customFormat="1" ht="10.5">
      <c r="C301" s="24"/>
    </row>
    <row r="302" s="23" customFormat="1" ht="10.5">
      <c r="C302" s="24"/>
    </row>
    <row r="303" s="23" customFormat="1" ht="10.5">
      <c r="C303" s="24"/>
    </row>
    <row r="304" s="23" customFormat="1" ht="10.5">
      <c r="C304" s="24"/>
    </row>
    <row r="305" s="23" customFormat="1" ht="10.5">
      <c r="C305" s="24"/>
    </row>
    <row r="306" s="23" customFormat="1" ht="10.5">
      <c r="C306" s="24"/>
    </row>
    <row r="307" s="23" customFormat="1" ht="10.5">
      <c r="C307" s="24"/>
    </row>
    <row r="308" s="23" customFormat="1" ht="10.5">
      <c r="C308" s="24"/>
    </row>
    <row r="309" s="23" customFormat="1" ht="10.5">
      <c r="C309" s="24"/>
    </row>
    <row r="310" s="23" customFormat="1" ht="10.5">
      <c r="C310" s="24"/>
    </row>
    <row r="311" s="23" customFormat="1" ht="10.5">
      <c r="C311" s="24"/>
    </row>
    <row r="312" spans="3:8" s="12" customFormat="1" ht="10.5">
      <c r="C312" s="20"/>
      <c r="D312" s="21"/>
      <c r="E312" s="21"/>
      <c r="F312" s="21"/>
      <c r="G312" s="21"/>
      <c r="H312" s="21"/>
    </row>
    <row r="313" spans="3:8" s="12" customFormat="1" ht="10.5">
      <c r="C313" s="20"/>
      <c r="D313" s="21"/>
      <c r="E313" s="21"/>
      <c r="F313" s="21"/>
      <c r="G313" s="21"/>
      <c r="H313" s="21"/>
    </row>
    <row r="314" spans="3:8" s="12" customFormat="1" ht="10.5">
      <c r="C314" s="20"/>
      <c r="D314" s="21"/>
      <c r="E314" s="21"/>
      <c r="F314" s="21"/>
      <c r="G314" s="21"/>
      <c r="H314" s="21"/>
    </row>
    <row r="315" spans="3:8" s="12" customFormat="1" ht="10.5">
      <c r="C315" s="20"/>
      <c r="D315" s="21"/>
      <c r="E315" s="21"/>
      <c r="F315" s="21"/>
      <c r="G315" s="21"/>
      <c r="H315" s="21"/>
    </row>
    <row r="316" spans="3:8" s="12" customFormat="1" ht="10.5">
      <c r="C316" s="20"/>
      <c r="D316" s="21"/>
      <c r="E316" s="21"/>
      <c r="F316" s="21"/>
      <c r="G316" s="21"/>
      <c r="H316" s="21"/>
    </row>
    <row r="317" spans="3:8" s="12" customFormat="1" ht="10.5">
      <c r="C317" s="20"/>
      <c r="D317" s="21"/>
      <c r="E317" s="21"/>
      <c r="F317" s="21"/>
      <c r="G317" s="21"/>
      <c r="H317" s="21"/>
    </row>
    <row r="318" spans="3:8" s="12" customFormat="1" ht="10.5">
      <c r="C318" s="20"/>
      <c r="D318" s="21"/>
      <c r="E318" s="21"/>
      <c r="F318" s="21"/>
      <c r="G318" s="21"/>
      <c r="H318" s="21"/>
    </row>
    <row r="319" spans="3:8" s="12" customFormat="1" ht="10.5">
      <c r="C319" s="20"/>
      <c r="D319" s="21"/>
      <c r="E319" s="21"/>
      <c r="F319" s="21"/>
      <c r="G319" s="21"/>
      <c r="H319" s="21"/>
    </row>
    <row r="320" spans="3:8" s="12" customFormat="1" ht="10.5">
      <c r="C320" s="20"/>
      <c r="D320" s="21"/>
      <c r="E320" s="21"/>
      <c r="F320" s="21"/>
      <c r="G320" s="21"/>
      <c r="H320" s="21"/>
    </row>
    <row r="321" spans="3:8" s="12" customFormat="1" ht="10.5">
      <c r="C321" s="20"/>
      <c r="D321" s="21"/>
      <c r="E321" s="21"/>
      <c r="F321" s="21"/>
      <c r="G321" s="21"/>
      <c r="H321" s="21"/>
    </row>
  </sheetData>
  <autoFilter ref="A4:M10"/>
  <mergeCells count="12">
    <mergeCell ref="A1:M1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E3:H3"/>
    <mergeCell ref="L2:M2"/>
  </mergeCells>
  <printOptions horizontalCentered="1"/>
  <pageMargins left="0.3937007874015748" right="0.1968503937007874" top="0.5511811023622047" bottom="0.5511811023622047" header="0.11811023622047245" footer="0.118110236220472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 topLeftCell="A1">
      <selection activeCell="A14" sqref="A14:XFD15"/>
    </sheetView>
  </sheetViews>
  <sheetFormatPr defaultColWidth="9.140625" defaultRowHeight="15"/>
  <cols>
    <col min="1" max="1" width="14.421875" style="0" bestFit="1" customWidth="1"/>
    <col min="4" max="4" width="12.00390625" style="0" bestFit="1" customWidth="1"/>
    <col min="7" max="7" width="17.00390625" style="0" bestFit="1" customWidth="1"/>
  </cols>
  <sheetData>
    <row r="1" spans="1:7" ht="31.5">
      <c r="A1" s="109" t="s">
        <v>27</v>
      </c>
      <c r="B1" s="109"/>
      <c r="C1" s="109"/>
      <c r="D1" s="109"/>
      <c r="E1" s="109"/>
      <c r="F1" s="109"/>
      <c r="G1" s="109"/>
    </row>
    <row r="2" spans="1:7" ht="17.25" customHeight="1">
      <c r="A2" s="4"/>
      <c r="B2" s="4"/>
      <c r="C2" s="4"/>
      <c r="D2" s="4"/>
      <c r="E2" s="4"/>
      <c r="F2" s="4"/>
      <c r="G2" s="4"/>
    </row>
    <row r="3" spans="1:7" ht="33" customHeight="1">
      <c r="A3" s="88" t="s">
        <v>5</v>
      </c>
      <c r="B3" s="89"/>
      <c r="C3" s="90"/>
      <c r="D3" s="91"/>
      <c r="E3" s="91"/>
      <c r="F3" s="91"/>
      <c r="G3" s="91"/>
    </row>
    <row r="4" spans="1:7" ht="16.5" customHeight="1">
      <c r="A4" s="92" t="s">
        <v>6</v>
      </c>
      <c r="B4" s="94" t="s">
        <v>7</v>
      </c>
      <c r="C4" s="95"/>
      <c r="D4" s="92" t="s">
        <v>8</v>
      </c>
      <c r="E4" s="94" t="s">
        <v>9</v>
      </c>
      <c r="F4" s="98"/>
      <c r="G4" s="95"/>
    </row>
    <row r="5" spans="1:7" ht="16.5" customHeight="1">
      <c r="A5" s="93"/>
      <c r="B5" s="96" t="s">
        <v>28</v>
      </c>
      <c r="C5" s="97"/>
      <c r="D5" s="93"/>
      <c r="E5" s="99"/>
      <c r="F5" s="100"/>
      <c r="G5" s="101"/>
    </row>
    <row r="6" spans="1:7" ht="15">
      <c r="A6" s="2" t="s">
        <v>10</v>
      </c>
      <c r="B6" s="102" t="s">
        <v>11</v>
      </c>
      <c r="C6" s="103"/>
      <c r="D6" s="103"/>
      <c r="E6" s="103"/>
      <c r="F6" s="103"/>
      <c r="G6" s="104"/>
    </row>
    <row r="7" spans="1:7" ht="15">
      <c r="A7" s="2" t="s">
        <v>12</v>
      </c>
      <c r="B7" s="102" t="s">
        <v>13</v>
      </c>
      <c r="C7" s="103"/>
      <c r="D7" s="103"/>
      <c r="E7" s="103"/>
      <c r="F7" s="103"/>
      <c r="G7" s="104"/>
    </row>
    <row r="8" spans="1:7" ht="16.5" customHeight="1">
      <c r="A8" s="92" t="s">
        <v>14</v>
      </c>
      <c r="B8" s="84" t="s">
        <v>15</v>
      </c>
      <c r="C8" s="85"/>
      <c r="D8" s="118" t="s">
        <v>16</v>
      </c>
      <c r="E8" s="119"/>
      <c r="F8" s="84"/>
      <c r="G8" s="85"/>
    </row>
    <row r="9" spans="1:7" ht="16.5" customHeight="1">
      <c r="A9" s="93"/>
      <c r="B9" s="86"/>
      <c r="C9" s="87"/>
      <c r="D9" s="86" t="s">
        <v>17</v>
      </c>
      <c r="E9" s="87"/>
      <c r="F9" s="86"/>
      <c r="G9" s="87"/>
    </row>
    <row r="10" spans="1:7" ht="16.5" customHeight="1">
      <c r="A10" s="110" t="s">
        <v>18</v>
      </c>
      <c r="B10" s="112" t="s">
        <v>19</v>
      </c>
      <c r="C10" s="113"/>
      <c r="D10" s="112" t="s">
        <v>25</v>
      </c>
      <c r="E10" s="116"/>
      <c r="F10" s="113"/>
      <c r="G10" s="110" t="s">
        <v>26</v>
      </c>
    </row>
    <row r="11" spans="1:7" ht="16.5" customHeight="1">
      <c r="A11" s="111"/>
      <c r="B11" s="114" t="s">
        <v>20</v>
      </c>
      <c r="C11" s="115"/>
      <c r="D11" s="114"/>
      <c r="E11" s="117"/>
      <c r="F11" s="115"/>
      <c r="G11" s="111"/>
    </row>
    <row r="12" spans="1:7" ht="15">
      <c r="A12" s="3" t="s">
        <v>21</v>
      </c>
      <c r="B12" s="88" t="s">
        <v>22</v>
      </c>
      <c r="C12" s="105"/>
      <c r="D12" s="105"/>
      <c r="E12" s="105"/>
      <c r="F12" s="105"/>
      <c r="G12" s="89"/>
    </row>
    <row r="13" spans="1:7" ht="36" customHeight="1">
      <c r="A13" s="102" t="s">
        <v>23</v>
      </c>
      <c r="B13" s="103"/>
      <c r="C13" s="103"/>
      <c r="D13" s="103"/>
      <c r="E13" s="103"/>
      <c r="F13" s="103"/>
      <c r="G13" s="104"/>
    </row>
    <row r="14" spans="1:7" ht="32.25" customHeight="1">
      <c r="A14" s="88" t="s">
        <v>24</v>
      </c>
      <c r="B14" s="105"/>
      <c r="C14" s="105"/>
      <c r="D14" s="105"/>
      <c r="E14" s="105"/>
      <c r="F14" s="105"/>
      <c r="G14" s="89"/>
    </row>
    <row r="15" spans="1:7" ht="32.25" customHeight="1">
      <c r="A15" s="106"/>
      <c r="B15" s="107"/>
      <c r="C15" s="107"/>
      <c r="D15" s="107"/>
      <c r="E15" s="107"/>
      <c r="F15" s="107"/>
      <c r="G15" s="108"/>
    </row>
  </sheetData>
  <mergeCells count="24">
    <mergeCell ref="A13:G13"/>
    <mergeCell ref="A14:G14"/>
    <mergeCell ref="A15:G15"/>
    <mergeCell ref="A1:G1"/>
    <mergeCell ref="A10:A11"/>
    <mergeCell ref="B10:C10"/>
    <mergeCell ref="B11:C11"/>
    <mergeCell ref="D10:F11"/>
    <mergeCell ref="G10:G11"/>
    <mergeCell ref="B12:G12"/>
    <mergeCell ref="B6:G6"/>
    <mergeCell ref="B7:G7"/>
    <mergeCell ref="A8:A9"/>
    <mergeCell ref="B8:C9"/>
    <mergeCell ref="D8:E8"/>
    <mergeCell ref="D9:E9"/>
    <mergeCell ref="F8:G9"/>
    <mergeCell ref="A3:B3"/>
    <mergeCell ref="C3:G3"/>
    <mergeCell ref="A4:A5"/>
    <mergeCell ref="B4:C4"/>
    <mergeCell ref="B5:C5"/>
    <mergeCell ref="D4:D5"/>
    <mergeCell ref="E4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2016-06-17T02:48:56Z</cp:lastPrinted>
  <dcterms:created xsi:type="dcterms:W3CDTF">2012-12-26T04:17:27Z</dcterms:created>
  <dcterms:modified xsi:type="dcterms:W3CDTF">2016-07-15T02:11:22Z</dcterms:modified>
  <cp:category/>
  <cp:version/>
  <cp:contentType/>
  <cp:contentStatus/>
</cp:coreProperties>
</file>