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9120" tabRatio="499" activeTab="0"/>
  </bookViews>
  <sheets>
    <sheet name="예산(총괄)" sheetId="1" r:id="rId1"/>
    <sheet name="결산(총괄)" sheetId="2" r:id="rId2"/>
    <sheet name="후원금(총괄)" sheetId="3" r:id="rId3"/>
  </sheets>
  <definedNames>
    <definedName name="_xlnm.Print_Area" localSheetId="1">'결산(총괄)'!$A$1:$D$17</definedName>
    <definedName name="_xlnm.Print_Area" localSheetId="0">'예산(총괄)'!$A$1:$D$17</definedName>
  </definedNames>
  <calcPr fullCalcOnLoad="1"/>
</workbook>
</file>

<file path=xl/sharedStrings.xml><?xml version="1.0" encoding="utf-8"?>
<sst xmlns="http://schemas.openxmlformats.org/spreadsheetml/2006/main" count="81" uniqueCount="49">
  <si>
    <t>전년도
이월
지정
후원금</t>
  </si>
  <si>
    <t>계</t>
  </si>
  <si>
    <t>사업명</t>
  </si>
  <si>
    <t>수    입</t>
  </si>
  <si>
    <t>사    용</t>
  </si>
  <si>
    <t>잔    액</t>
  </si>
  <si>
    <t>지정
후원금</t>
  </si>
  <si>
    <t>비지정
후원금</t>
  </si>
  <si>
    <t>전년도
이월
비지정
후원금</t>
  </si>
  <si>
    <t>(단위 : 천원)</t>
  </si>
  <si>
    <t>항   목</t>
  </si>
  <si>
    <t>계</t>
  </si>
  <si>
    <t>○ 인건비</t>
  </si>
  <si>
    <t>○ 기타수입</t>
  </si>
  <si>
    <t xml:space="preserve">  - 이월금 </t>
  </si>
  <si>
    <t>  - 잡수입</t>
  </si>
  <si>
    <t>∙익년도 이월금</t>
  </si>
  <si>
    <t>○ 후원금</t>
  </si>
  <si>
    <t>■ 노인요양시설 정애원</t>
  </si>
  <si>
    <t>정애원</t>
  </si>
  <si>
    <t>○ 법인전입금</t>
  </si>
  <si>
    <t>○ 잡지출</t>
  </si>
  <si>
    <t>(단위 : 천원)</t>
  </si>
  <si>
    <t>(단위 : 천원)</t>
  </si>
  <si>
    <t>○ 예비비</t>
  </si>
  <si>
    <t>■ 노인요양시설 정애원</t>
  </si>
  <si>
    <t>세    입</t>
  </si>
  <si>
    <t>세    출</t>
  </si>
  <si>
    <t>금  액</t>
  </si>
  <si>
    <t>○ 사업비</t>
  </si>
  <si>
    <t xml:space="preserve">  - 후원금 </t>
  </si>
  <si>
    <t>○ 입소자부담금수입</t>
  </si>
  <si>
    <t>○ 사업수입</t>
  </si>
  <si>
    <t>○ 업무추진비</t>
  </si>
  <si>
    <t>○ 경상보조금수입</t>
  </si>
  <si>
    <t>○ 운영비</t>
  </si>
  <si>
    <t>○ 기타보조금수입</t>
  </si>
  <si>
    <t>○ 재산조성비</t>
  </si>
  <si>
    <t>○ 요양급여수입</t>
  </si>
  <si>
    <t>○ 법인전입금</t>
  </si>
  <si>
    <t>○ 후원금</t>
  </si>
  <si>
    <t>○ 잡지출</t>
  </si>
  <si>
    <t>○ 예비비</t>
  </si>
  <si>
    <t>■ 노인요양시설 정애원</t>
  </si>
  <si>
    <t>2012년  01월  01일부터 2012년  12월  31일까지</t>
  </si>
  <si>
    <t>○ 전출금</t>
  </si>
  <si>
    <t>2013년도 노인요양시설정애원 세입.세출 예산보고 및 공개</t>
  </si>
  <si>
    <t>2012년도 노인요양시설정애원의 세입.세출 결산보고 및 공개</t>
  </si>
  <si>
    <t>2012년도 노인요양시설정애원
후원금의 수입.사용결과보고 및 공개(총괄)</t>
  </si>
</sst>
</file>

<file path=xl/styles.xml><?xml version="1.0" encoding="utf-8"?>
<styleSheet xmlns="http://schemas.openxmlformats.org/spreadsheetml/2006/main">
  <numFmts count="2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"/>
    <numFmt numFmtId="177" formatCode="mmm/yyyy"/>
    <numFmt numFmtId="178" formatCode="mm&quot;월&quot;\ dd&quot;일&quot;"/>
    <numFmt numFmtId="179" formatCode="mmm\-yyyy"/>
    <numFmt numFmtId="180" formatCode="[$-412]yyyy&quot;년&quot;\ m&quot;월&quot;\ d&quot;일&quot;\ dddd"/>
    <numFmt numFmtId="181" formatCode="m&quot;/&quot;d;@"/>
    <numFmt numFmtId="182" formatCode="0.00_ "/>
    <numFmt numFmtId="183" formatCode="0.000_ "/>
    <numFmt numFmtId="184" formatCode="0.0_ "/>
    <numFmt numFmtId="185" formatCode="_-* #,##0.0_-;\-* #,##0.0_-;_-* &quot;-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0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1"/>
      <name val="돋움체"/>
      <family val="3"/>
    </font>
    <font>
      <sz val="11"/>
      <name val="돋움체"/>
      <family val="3"/>
    </font>
    <font>
      <b/>
      <sz val="11"/>
      <color indexed="8"/>
      <name val="돋움체"/>
      <family val="3"/>
    </font>
    <font>
      <sz val="11"/>
      <color indexed="8"/>
      <name val="돋움체"/>
      <family val="3"/>
    </font>
    <font>
      <b/>
      <sz val="10"/>
      <name val="돋움체"/>
      <family val="3"/>
    </font>
    <font>
      <sz val="10"/>
      <name val="돋움체"/>
      <family val="3"/>
    </font>
    <font>
      <b/>
      <sz val="10"/>
      <name val="돋움"/>
      <family val="3"/>
    </font>
    <font>
      <sz val="10"/>
      <color indexed="8"/>
      <name val="굴림"/>
      <family val="3"/>
    </font>
    <font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41" fontId="6" fillId="0" borderId="0" xfId="48" applyFont="1" applyFill="1" applyBorder="1" applyAlignment="1">
      <alignment horizontal="right" vertical="center"/>
    </xf>
    <xf numFmtId="0" fontId="10" fillId="0" borderId="0" xfId="67" applyFont="1" applyAlignment="1">
      <alignment horizontal="center" vertical="center"/>
      <protection/>
    </xf>
    <xf numFmtId="0" fontId="10" fillId="0" borderId="0" xfId="66" applyFont="1" applyAlignment="1">
      <alignment horizontal="center" vertical="center"/>
      <protection/>
    </xf>
    <xf numFmtId="0" fontId="12" fillId="0" borderId="0" xfId="67" applyFont="1" applyAlignment="1">
      <alignment horizontal="center" vertical="center"/>
      <protection/>
    </xf>
    <xf numFmtId="41" fontId="7" fillId="0" borderId="10" xfId="48" applyFont="1" applyFill="1" applyBorder="1" applyAlignment="1">
      <alignment horizontal="right" vertical="center"/>
    </xf>
    <xf numFmtId="41" fontId="7" fillId="0" borderId="11" xfId="48" applyFont="1" applyFill="1" applyBorder="1" applyAlignment="1">
      <alignment horizontal="right" vertical="center"/>
    </xf>
    <xf numFmtId="0" fontId="10" fillId="24" borderId="12" xfId="66" applyFont="1" applyFill="1" applyBorder="1" applyAlignment="1">
      <alignment horizontal="center" vertical="center" wrapText="1"/>
      <protection/>
    </xf>
    <xf numFmtId="0" fontId="10" fillId="24" borderId="13" xfId="66" applyFont="1" applyFill="1" applyBorder="1" applyAlignment="1">
      <alignment horizontal="center" vertical="center" wrapText="1"/>
      <protection/>
    </xf>
    <xf numFmtId="0" fontId="10" fillId="24" borderId="10" xfId="66" applyFont="1" applyFill="1" applyBorder="1" applyAlignment="1">
      <alignment horizontal="center" vertical="center" wrapText="1"/>
      <protection/>
    </xf>
    <xf numFmtId="0" fontId="10" fillId="24" borderId="14" xfId="66" applyFont="1" applyFill="1" applyBorder="1" applyAlignment="1">
      <alignment horizontal="center" vertical="center" wrapText="1"/>
      <protection/>
    </xf>
    <xf numFmtId="0" fontId="10" fillId="24" borderId="15" xfId="66" applyFont="1" applyFill="1" applyBorder="1" applyAlignment="1">
      <alignment horizontal="center" vertical="center"/>
      <protection/>
    </xf>
    <xf numFmtId="0" fontId="10" fillId="24" borderId="10" xfId="66" applyFont="1" applyFill="1" applyBorder="1" applyAlignment="1">
      <alignment horizontal="center" vertical="center"/>
      <protection/>
    </xf>
    <xf numFmtId="0" fontId="10" fillId="24" borderId="16" xfId="67" applyFont="1" applyFill="1" applyBorder="1" applyAlignment="1">
      <alignment horizontal="center" vertical="center"/>
      <protection/>
    </xf>
    <xf numFmtId="41" fontId="10" fillId="24" borderId="17" xfId="50" applyFont="1" applyFill="1" applyBorder="1" applyAlignment="1">
      <alignment horizontal="center" vertical="center"/>
    </xf>
    <xf numFmtId="41" fontId="10" fillId="24" borderId="18" xfId="50" applyFont="1" applyFill="1" applyBorder="1" applyAlignment="1">
      <alignment horizontal="center" vertical="center"/>
    </xf>
    <xf numFmtId="41" fontId="10" fillId="24" borderId="19" xfId="50" applyFont="1" applyFill="1" applyBorder="1" applyAlignment="1">
      <alignment horizontal="center" vertical="center"/>
    </xf>
    <xf numFmtId="41" fontId="10" fillId="24" borderId="20" xfId="50" applyFont="1" applyFill="1" applyBorder="1" applyAlignment="1">
      <alignment horizontal="center" vertical="center"/>
    </xf>
    <xf numFmtId="41" fontId="10" fillId="24" borderId="21" xfId="50" applyFont="1" applyFill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41" fontId="9" fillId="0" borderId="0" xfId="48" applyFont="1" applyAlignment="1">
      <alignment/>
    </xf>
    <xf numFmtId="0" fontId="8" fillId="25" borderId="0" xfId="0" applyFont="1" applyFill="1" applyBorder="1" applyAlignment="1">
      <alignment horizontal="center" vertical="center"/>
    </xf>
    <xf numFmtId="41" fontId="8" fillId="25" borderId="0" xfId="48" applyFont="1" applyFill="1" applyBorder="1" applyAlignment="1">
      <alignment horizontal="center" vertical="center"/>
    </xf>
    <xf numFmtId="0" fontId="9" fillId="25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1" fontId="6" fillId="0" borderId="15" xfId="48" applyFont="1" applyFill="1" applyBorder="1" applyAlignment="1">
      <alignment horizontal="right" vertical="center"/>
    </xf>
    <xf numFmtId="41" fontId="6" fillId="0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vertical="center" wrapText="1"/>
    </xf>
    <xf numFmtId="41" fontId="7" fillId="0" borderId="15" xfId="48" applyFont="1" applyFill="1" applyBorder="1" applyAlignment="1">
      <alignment horizontal="right" vertical="center"/>
    </xf>
    <xf numFmtId="0" fontId="7" fillId="0" borderId="22" xfId="0" applyFont="1" applyFill="1" applyBorder="1" applyAlignment="1">
      <alignment vertical="center" wrapText="1"/>
    </xf>
    <xf numFmtId="41" fontId="7" fillId="0" borderId="23" xfId="48" applyFont="1" applyFill="1" applyBorder="1" applyAlignment="1">
      <alignment horizontal="right" vertical="center"/>
    </xf>
    <xf numFmtId="0" fontId="7" fillId="0" borderId="2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1" fontId="7" fillId="0" borderId="0" xfId="48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vertical="center" wrapText="1"/>
    </xf>
    <xf numFmtId="41" fontId="7" fillId="0" borderId="25" xfId="48" applyFont="1" applyFill="1" applyBorder="1" applyAlignment="1">
      <alignment horizontal="right" vertical="center"/>
    </xf>
    <xf numFmtId="0" fontId="7" fillId="0" borderId="26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 wrapText="1"/>
    </xf>
    <xf numFmtId="41" fontId="7" fillId="0" borderId="28" xfId="48" applyFont="1" applyFill="1" applyBorder="1" applyAlignment="1">
      <alignment horizontal="right" vertical="center"/>
    </xf>
    <xf numFmtId="0" fontId="6" fillId="0" borderId="17" xfId="0" applyFont="1" applyFill="1" applyBorder="1" applyAlignment="1">
      <alignment vertical="center" wrapText="1"/>
    </xf>
    <xf numFmtId="41" fontId="6" fillId="0" borderId="19" xfId="48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10" fillId="24" borderId="32" xfId="67" applyFont="1" applyFill="1" applyBorder="1" applyAlignment="1">
      <alignment horizontal="center" vertical="center"/>
      <protection/>
    </xf>
    <xf numFmtId="0" fontId="10" fillId="24" borderId="33" xfId="67" applyFont="1" applyFill="1" applyBorder="1" applyAlignment="1">
      <alignment horizontal="center" vertical="center"/>
      <protection/>
    </xf>
    <xf numFmtId="0" fontId="10" fillId="24" borderId="29" xfId="67" applyFont="1" applyFill="1" applyBorder="1" applyAlignment="1">
      <alignment horizontal="center" vertical="center"/>
      <protection/>
    </xf>
    <xf numFmtId="0" fontId="10" fillId="24" borderId="34" xfId="67" applyFont="1" applyFill="1" applyBorder="1" applyAlignment="1">
      <alignment horizontal="center" vertical="center"/>
      <protection/>
    </xf>
    <xf numFmtId="0" fontId="10" fillId="24" borderId="31" xfId="67" applyFont="1" applyFill="1" applyBorder="1" applyAlignment="1">
      <alignment horizontal="center" vertical="center"/>
      <protection/>
    </xf>
    <xf numFmtId="0" fontId="10" fillId="24" borderId="35" xfId="67" applyFont="1" applyFill="1" applyBorder="1" applyAlignment="1">
      <alignment horizontal="center" vertical="center"/>
      <protection/>
    </xf>
    <xf numFmtId="0" fontId="10" fillId="24" borderId="30" xfId="67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10" fillId="0" borderId="33" xfId="67" applyFont="1" applyFill="1" applyBorder="1" applyAlignment="1">
      <alignment horizontal="center" vertical="center"/>
      <protection/>
    </xf>
    <xf numFmtId="41" fontId="12" fillId="0" borderId="12" xfId="50" applyFont="1" applyFill="1" applyBorder="1" applyAlignment="1">
      <alignment horizontal="center" vertical="center"/>
    </xf>
    <xf numFmtId="41" fontId="12" fillId="0" borderId="13" xfId="50" applyFont="1" applyFill="1" applyBorder="1" applyAlignment="1">
      <alignment horizontal="center" vertical="center"/>
    </xf>
    <xf numFmtId="41" fontId="12" fillId="0" borderId="14" xfId="50" applyFont="1" applyFill="1" applyBorder="1" applyAlignment="1">
      <alignment horizontal="center" vertical="center"/>
    </xf>
    <xf numFmtId="41" fontId="10" fillId="0" borderId="12" xfId="50" applyFont="1" applyFill="1" applyBorder="1" applyAlignment="1">
      <alignment horizontal="center" vertical="center"/>
    </xf>
    <xf numFmtId="41" fontId="10" fillId="0" borderId="13" xfId="50" applyFont="1" applyFill="1" applyBorder="1" applyAlignment="1">
      <alignment horizontal="center" vertical="center"/>
    </xf>
    <xf numFmtId="0" fontId="12" fillId="0" borderId="0" xfId="67" applyFont="1" applyFill="1" applyAlignment="1">
      <alignment horizontal="center" vertical="center"/>
      <protection/>
    </xf>
    <xf numFmtId="41" fontId="10" fillId="24" borderId="10" xfId="50" applyFont="1" applyFill="1" applyBorder="1" applyAlignment="1">
      <alignment horizontal="center" vertical="center"/>
    </xf>
    <xf numFmtId="41" fontId="10" fillId="24" borderId="15" xfId="50" applyFont="1" applyFill="1" applyBorder="1" applyAlignment="1">
      <alignment horizontal="center" vertical="center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_상반기 후원금(물품)보고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표준_2009년상반기 후원금(물품)" xfId="66"/>
    <cellStyle name="표준_상반기 후원금(물품)보고" xfId="67"/>
    <cellStyle name="Hyperlink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showGridLines="0" tabSelected="1" zoomScalePageLayoutView="0" workbookViewId="0" topLeftCell="A1">
      <selection activeCell="B21" sqref="B21"/>
    </sheetView>
  </sheetViews>
  <sheetFormatPr defaultColWidth="8.88671875" defaultRowHeight="13.5"/>
  <cols>
    <col min="1" max="1" width="16.99609375" style="2" customWidth="1"/>
    <col min="2" max="2" width="14.3359375" style="2" bestFit="1" customWidth="1"/>
    <col min="3" max="3" width="19.77734375" style="2" customWidth="1"/>
    <col min="4" max="4" width="14.3359375" style="2" bestFit="1" customWidth="1"/>
    <col min="5" max="5" width="9.3359375" style="2" bestFit="1" customWidth="1"/>
    <col min="6" max="16384" width="8.88671875" style="2" customWidth="1"/>
  </cols>
  <sheetData>
    <row r="1" ht="13.5">
      <c r="A1" s="1" t="s">
        <v>46</v>
      </c>
    </row>
    <row r="3" spans="1:4" s="32" customFormat="1" ht="14.25" thickBot="1">
      <c r="A3" s="31" t="s">
        <v>25</v>
      </c>
      <c r="D3" s="33" t="s">
        <v>23</v>
      </c>
    </row>
    <row r="4" spans="1:4" s="32" customFormat="1" ht="13.5">
      <c r="A4" s="54" t="s">
        <v>26</v>
      </c>
      <c r="B4" s="55"/>
      <c r="C4" s="54" t="s">
        <v>27</v>
      </c>
      <c r="D4" s="56"/>
    </row>
    <row r="5" spans="1:5" s="37" customFormat="1" ht="13.5">
      <c r="A5" s="34" t="s">
        <v>10</v>
      </c>
      <c r="B5" s="35" t="s">
        <v>28</v>
      </c>
      <c r="C5" s="34" t="s">
        <v>10</v>
      </c>
      <c r="D5" s="36" t="s">
        <v>28</v>
      </c>
      <c r="E5" s="32"/>
    </row>
    <row r="6" spans="1:4" s="37" customFormat="1" ht="21.75" customHeight="1">
      <c r="A6" s="34" t="s">
        <v>11</v>
      </c>
      <c r="B6" s="38">
        <f>SUM(B7:B16)</f>
        <v>1633743</v>
      </c>
      <c r="C6" s="34" t="s">
        <v>11</v>
      </c>
      <c r="D6" s="39">
        <f>SUM(D7:D15)</f>
        <v>1633743</v>
      </c>
    </row>
    <row r="7" spans="1:5" s="32" customFormat="1" ht="27">
      <c r="A7" s="40" t="s">
        <v>31</v>
      </c>
      <c r="B7" s="41">
        <v>198413</v>
      </c>
      <c r="C7" s="40" t="s">
        <v>12</v>
      </c>
      <c r="D7" s="10">
        <v>949862</v>
      </c>
      <c r="E7" s="37"/>
    </row>
    <row r="8" spans="1:4" s="32" customFormat="1" ht="22.5" customHeight="1">
      <c r="A8" s="40" t="s">
        <v>32</v>
      </c>
      <c r="B8" s="41">
        <v>500</v>
      </c>
      <c r="C8" s="42" t="s">
        <v>33</v>
      </c>
      <c r="D8" s="10">
        <v>9600</v>
      </c>
    </row>
    <row r="9" spans="1:4" s="32" customFormat="1" ht="22.5" customHeight="1">
      <c r="A9" s="40" t="s">
        <v>34</v>
      </c>
      <c r="B9" s="41">
        <v>447321</v>
      </c>
      <c r="C9" s="42" t="s">
        <v>35</v>
      </c>
      <c r="D9" s="10">
        <v>59782</v>
      </c>
    </row>
    <row r="10" spans="1:4" s="32" customFormat="1" ht="22.5" customHeight="1">
      <c r="A10" s="40" t="s">
        <v>36</v>
      </c>
      <c r="B10" s="43">
        <v>100000</v>
      </c>
      <c r="C10" s="42" t="s">
        <v>37</v>
      </c>
      <c r="D10" s="10">
        <v>140528</v>
      </c>
    </row>
    <row r="11" spans="1:4" s="32" customFormat="1" ht="22.5" customHeight="1">
      <c r="A11" s="42" t="s">
        <v>38</v>
      </c>
      <c r="B11" s="10">
        <v>687089</v>
      </c>
      <c r="C11" s="42" t="s">
        <v>29</v>
      </c>
      <c r="D11" s="10">
        <v>297871</v>
      </c>
    </row>
    <row r="12" spans="1:4" s="32" customFormat="1" ht="22.5" customHeight="1">
      <c r="A12" s="42" t="s">
        <v>39</v>
      </c>
      <c r="B12" s="10">
        <v>90000</v>
      </c>
      <c r="C12" s="42" t="s">
        <v>45</v>
      </c>
      <c r="D12" s="10">
        <v>108000</v>
      </c>
    </row>
    <row r="13" spans="1:4" s="32" customFormat="1" ht="22.5" customHeight="1">
      <c r="A13" s="42" t="s">
        <v>13</v>
      </c>
      <c r="B13" s="11"/>
      <c r="C13" s="42" t="s">
        <v>17</v>
      </c>
      <c r="D13" s="10">
        <v>65500</v>
      </c>
    </row>
    <row r="14" spans="1:4" s="32" customFormat="1" ht="22.5" customHeight="1">
      <c r="A14" s="44" t="s">
        <v>30</v>
      </c>
      <c r="B14" s="11">
        <v>51000</v>
      </c>
      <c r="C14" s="42" t="s">
        <v>21</v>
      </c>
      <c r="D14" s="10">
        <v>100</v>
      </c>
    </row>
    <row r="15" spans="1:4" s="32" customFormat="1" ht="22.5" customHeight="1">
      <c r="A15" s="44" t="s">
        <v>14</v>
      </c>
      <c r="B15" s="11">
        <v>57500</v>
      </c>
      <c r="C15" s="42" t="s">
        <v>24</v>
      </c>
      <c r="D15" s="10">
        <v>2500</v>
      </c>
    </row>
    <row r="16" spans="1:4" s="32" customFormat="1" ht="22.5" customHeight="1" thickBot="1">
      <c r="A16" s="50" t="s">
        <v>15</v>
      </c>
      <c r="B16" s="51">
        <v>1920</v>
      </c>
      <c r="C16" s="66"/>
      <c r="D16" s="67"/>
    </row>
    <row r="17" spans="1:4" s="32" customFormat="1" ht="13.5">
      <c r="A17" s="47"/>
      <c r="B17" s="46"/>
      <c r="C17" s="47"/>
      <c r="D17" s="46"/>
    </row>
  </sheetData>
  <sheetProtection/>
  <mergeCells count="3">
    <mergeCell ref="A4:B4"/>
    <mergeCell ref="C4:D4"/>
    <mergeCell ref="C16:D16"/>
  </mergeCells>
  <printOptions/>
  <pageMargins left="1.25" right="0.75" top="1.1" bottom="0.42" header="0.5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showGridLines="0" zoomScalePageLayoutView="0" workbookViewId="0" topLeftCell="A1">
      <selection activeCell="B22" sqref="B22"/>
    </sheetView>
  </sheetViews>
  <sheetFormatPr defaultColWidth="8.88671875" defaultRowHeight="13.5"/>
  <cols>
    <col min="1" max="1" width="16.99609375" style="2" customWidth="1"/>
    <col min="2" max="2" width="14.3359375" style="2" bestFit="1" customWidth="1"/>
    <col min="3" max="3" width="19.77734375" style="2" customWidth="1"/>
    <col min="4" max="4" width="14.3359375" style="2" bestFit="1" customWidth="1"/>
    <col min="5" max="16384" width="8.88671875" style="2" customWidth="1"/>
  </cols>
  <sheetData>
    <row r="1" ht="13.5">
      <c r="A1" s="1" t="s">
        <v>47</v>
      </c>
    </row>
    <row r="3" spans="1:4" s="32" customFormat="1" ht="14.25" thickBot="1">
      <c r="A3" s="31" t="s">
        <v>43</v>
      </c>
      <c r="D3" s="33" t="s">
        <v>22</v>
      </c>
    </row>
    <row r="4" spans="1:4" s="32" customFormat="1" ht="13.5">
      <c r="A4" s="54" t="s">
        <v>26</v>
      </c>
      <c r="B4" s="55"/>
      <c r="C4" s="54" t="s">
        <v>27</v>
      </c>
      <c r="D4" s="56"/>
    </row>
    <row r="5" spans="1:5" s="37" customFormat="1" ht="13.5">
      <c r="A5" s="34" t="s">
        <v>10</v>
      </c>
      <c r="B5" s="35" t="s">
        <v>28</v>
      </c>
      <c r="C5" s="34" t="s">
        <v>10</v>
      </c>
      <c r="D5" s="36" t="s">
        <v>28</v>
      </c>
      <c r="E5" s="32"/>
    </row>
    <row r="6" spans="1:4" s="37" customFormat="1" ht="13.5">
      <c r="A6" s="34" t="s">
        <v>11</v>
      </c>
      <c r="B6" s="38">
        <v>1307710</v>
      </c>
      <c r="C6" s="34" t="s">
        <v>11</v>
      </c>
      <c r="D6" s="39">
        <f>SUM(D7:D16)</f>
        <v>1307710</v>
      </c>
    </row>
    <row r="7" spans="1:5" s="32" customFormat="1" ht="27">
      <c r="A7" s="40" t="s">
        <v>31</v>
      </c>
      <c r="B7" s="41">
        <v>136671</v>
      </c>
      <c r="C7" s="40" t="s">
        <v>12</v>
      </c>
      <c r="D7" s="10">
        <v>633792</v>
      </c>
      <c r="E7" s="37"/>
    </row>
    <row r="8" spans="1:4" s="32" customFormat="1" ht="21" customHeight="1">
      <c r="A8" s="40" t="s">
        <v>32</v>
      </c>
      <c r="B8" s="41">
        <v>150</v>
      </c>
      <c r="C8" s="42" t="s">
        <v>33</v>
      </c>
      <c r="D8" s="10">
        <v>5980</v>
      </c>
    </row>
    <row r="9" spans="1:4" s="32" customFormat="1" ht="21" customHeight="1">
      <c r="A9" s="40" t="s">
        <v>34</v>
      </c>
      <c r="B9" s="41">
        <v>385021</v>
      </c>
      <c r="C9" s="42" t="s">
        <v>35</v>
      </c>
      <c r="D9" s="10">
        <v>58570</v>
      </c>
    </row>
    <row r="10" spans="1:4" s="32" customFormat="1" ht="21" customHeight="1">
      <c r="A10" s="42" t="s">
        <v>38</v>
      </c>
      <c r="B10" s="10">
        <v>671567</v>
      </c>
      <c r="C10" s="42" t="s">
        <v>37</v>
      </c>
      <c r="D10" s="10">
        <v>104773</v>
      </c>
    </row>
    <row r="11" spans="1:4" s="32" customFormat="1" ht="21" customHeight="1">
      <c r="A11" s="42" t="s">
        <v>20</v>
      </c>
      <c r="B11" s="10">
        <v>20200</v>
      </c>
      <c r="C11" s="42" t="s">
        <v>29</v>
      </c>
      <c r="D11" s="10">
        <v>193029</v>
      </c>
    </row>
    <row r="12" spans="1:4" s="32" customFormat="1" ht="21" customHeight="1">
      <c r="A12" s="42" t="s">
        <v>13</v>
      </c>
      <c r="B12" s="11"/>
      <c r="C12" s="42" t="s">
        <v>45</v>
      </c>
      <c r="D12" s="10">
        <v>168000</v>
      </c>
    </row>
    <row r="13" spans="1:4" s="32" customFormat="1" ht="21" customHeight="1">
      <c r="A13" s="44" t="s">
        <v>30</v>
      </c>
      <c r="B13" s="11">
        <v>46792</v>
      </c>
      <c r="C13" s="42" t="s">
        <v>40</v>
      </c>
      <c r="D13" s="10">
        <v>50668</v>
      </c>
    </row>
    <row r="14" spans="1:4" s="32" customFormat="1" ht="21" customHeight="1">
      <c r="A14" s="44" t="s">
        <v>14</v>
      </c>
      <c r="B14" s="11">
        <v>45638</v>
      </c>
      <c r="C14" s="42" t="s">
        <v>41</v>
      </c>
      <c r="D14" s="10">
        <v>0</v>
      </c>
    </row>
    <row r="15" spans="1:4" s="32" customFormat="1" ht="21" customHeight="1">
      <c r="A15" s="49" t="s">
        <v>15</v>
      </c>
      <c r="B15" s="48">
        <v>1670</v>
      </c>
      <c r="C15" s="42" t="s">
        <v>42</v>
      </c>
      <c r="D15" s="10">
        <v>0</v>
      </c>
    </row>
    <row r="16" spans="1:4" s="32" customFormat="1" ht="21" customHeight="1" thickBot="1">
      <c r="A16" s="66"/>
      <c r="B16" s="67"/>
      <c r="C16" s="52" t="s">
        <v>16</v>
      </c>
      <c r="D16" s="53">
        <v>92898</v>
      </c>
    </row>
    <row r="17" spans="1:4" s="32" customFormat="1" ht="13.5">
      <c r="A17" s="45"/>
      <c r="B17" s="46"/>
      <c r="C17" s="5"/>
      <c r="D17" s="6"/>
    </row>
    <row r="18" s="32" customFormat="1" ht="13.5"/>
    <row r="19" s="32" customFormat="1" ht="13.5"/>
  </sheetData>
  <sheetProtection/>
  <mergeCells count="3">
    <mergeCell ref="A4:B4"/>
    <mergeCell ref="C4:D4"/>
    <mergeCell ref="A16:B16"/>
  </mergeCells>
  <printOptions/>
  <pageMargins left="1.24" right="0.75" top="0.81" bottom="0.29" header="0.5" footer="0.2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showGridLines="0" zoomScalePageLayoutView="0" workbookViewId="0" topLeftCell="A1">
      <selection activeCell="C25" sqref="C25"/>
    </sheetView>
  </sheetViews>
  <sheetFormatPr defaultColWidth="8.88671875" defaultRowHeight="13.5"/>
  <cols>
    <col min="1" max="1" width="11.21484375" style="4" customWidth="1"/>
    <col min="2" max="4" width="9.77734375" style="4" customWidth="1"/>
    <col min="5" max="5" width="9.99609375" style="4" customWidth="1"/>
    <col min="6" max="12" width="9.77734375" style="4" customWidth="1"/>
    <col min="13" max="16384" width="8.88671875" style="4" customWidth="1"/>
  </cols>
  <sheetData>
    <row r="1" spans="1:12" s="3" customFormat="1" ht="33" customHeight="1">
      <c r="A1" s="64" t="s">
        <v>48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s="3" customFormat="1" ht="19.5" customHeight="1">
      <c r="A2" s="65" t="s">
        <v>44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s="26" customFormat="1" ht="12.75" thickBot="1">
      <c r="A3" s="24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5" t="s">
        <v>9</v>
      </c>
    </row>
    <row r="4" spans="1:12" s="7" customFormat="1" ht="12">
      <c r="A4" s="57" t="s">
        <v>2</v>
      </c>
      <c r="B4" s="59" t="s">
        <v>3</v>
      </c>
      <c r="C4" s="60"/>
      <c r="D4" s="60"/>
      <c r="E4" s="60"/>
      <c r="F4" s="61"/>
      <c r="G4" s="62" t="s">
        <v>4</v>
      </c>
      <c r="H4" s="60"/>
      <c r="I4" s="63"/>
      <c r="J4" s="59" t="s">
        <v>5</v>
      </c>
      <c r="K4" s="60"/>
      <c r="L4" s="61"/>
    </row>
    <row r="5" spans="1:12" s="8" customFormat="1" ht="48">
      <c r="A5" s="58"/>
      <c r="B5" s="12" t="s">
        <v>6</v>
      </c>
      <c r="C5" s="13" t="s">
        <v>7</v>
      </c>
      <c r="D5" s="13" t="s">
        <v>0</v>
      </c>
      <c r="E5" s="13" t="s">
        <v>8</v>
      </c>
      <c r="F5" s="14" t="s">
        <v>1</v>
      </c>
      <c r="G5" s="15" t="s">
        <v>6</v>
      </c>
      <c r="H5" s="13" t="s">
        <v>7</v>
      </c>
      <c r="I5" s="16" t="s">
        <v>1</v>
      </c>
      <c r="J5" s="12" t="s">
        <v>6</v>
      </c>
      <c r="K5" s="13" t="s">
        <v>7</v>
      </c>
      <c r="L5" s="17" t="s">
        <v>1</v>
      </c>
    </row>
    <row r="6" spans="1:12" s="74" customFormat="1" ht="42.75" customHeight="1">
      <c r="A6" s="68" t="s">
        <v>19</v>
      </c>
      <c r="B6" s="69">
        <v>0</v>
      </c>
      <c r="C6" s="70">
        <v>46792</v>
      </c>
      <c r="D6" s="70">
        <v>0</v>
      </c>
      <c r="E6" s="70">
        <v>17956</v>
      </c>
      <c r="F6" s="75">
        <f>SUM(B6:E6)</f>
        <v>64748</v>
      </c>
      <c r="G6" s="71">
        <v>0</v>
      </c>
      <c r="H6" s="70">
        <v>50668</v>
      </c>
      <c r="I6" s="76">
        <f>SUM(G6:H6)</f>
        <v>50668</v>
      </c>
      <c r="J6" s="72">
        <f>B6+D6-G6</f>
        <v>0</v>
      </c>
      <c r="K6" s="73">
        <f>C6+E6-H6</f>
        <v>14080</v>
      </c>
      <c r="L6" s="75">
        <f>SUM(J6:K6)</f>
        <v>14080</v>
      </c>
    </row>
    <row r="7" spans="1:12" s="9" customFormat="1" ht="42.75" customHeight="1" thickBot="1">
      <c r="A7" s="18" t="s">
        <v>1</v>
      </c>
      <c r="B7" s="19">
        <f>SUM(B6:B6)</f>
        <v>0</v>
      </c>
      <c r="C7" s="20">
        <f>SUM(C6:C6)</f>
        <v>46792</v>
      </c>
      <c r="D7" s="20">
        <f>SUM(D6:D6)</f>
        <v>0</v>
      </c>
      <c r="E7" s="20">
        <f>SUM(E6:E6)</f>
        <v>17956</v>
      </c>
      <c r="F7" s="21">
        <f>SUM(B7:E7)</f>
        <v>64748</v>
      </c>
      <c r="G7" s="22">
        <f>SUM(G6:G6)</f>
        <v>0</v>
      </c>
      <c r="H7" s="20">
        <f>SUM(H6:H6)</f>
        <v>50668</v>
      </c>
      <c r="I7" s="23">
        <f>SUM(G7:H7)</f>
        <v>50668</v>
      </c>
      <c r="J7" s="19">
        <f>SUM(J6:J6)</f>
        <v>0</v>
      </c>
      <c r="K7" s="20">
        <f>SUM(K6:K6)</f>
        <v>14080</v>
      </c>
      <c r="L7" s="21">
        <f>SUM(J7:K7)</f>
        <v>14080</v>
      </c>
    </row>
    <row r="8" spans="1:12" s="30" customFormat="1" ht="12">
      <c r="A8" s="2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</sheetData>
  <sheetProtection/>
  <mergeCells count="6">
    <mergeCell ref="A4:A5"/>
    <mergeCell ref="B4:F4"/>
    <mergeCell ref="G4:I4"/>
    <mergeCell ref="J4:L4"/>
    <mergeCell ref="A1:L1"/>
    <mergeCell ref="A2:L2"/>
  </mergeCells>
  <printOptions/>
  <pageMargins left="1.09" right="0.2" top="0.53" bottom="0.46" header="0.25" footer="0.3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학산복지관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김선정</dc:creator>
  <cp:keywords/>
  <dc:description/>
  <cp:lastModifiedBy>user</cp:lastModifiedBy>
  <cp:lastPrinted>2010-01-26T13:34:11Z</cp:lastPrinted>
  <dcterms:created xsi:type="dcterms:W3CDTF">2004-07-07T03:56:44Z</dcterms:created>
  <dcterms:modified xsi:type="dcterms:W3CDTF">2013-02-28T08:12:39Z</dcterms:modified>
  <cp:category/>
  <cp:version/>
  <cp:contentType/>
  <cp:contentStatus/>
</cp:coreProperties>
</file>