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601" firstSheet="1" activeTab="1"/>
  </bookViews>
  <sheets>
    <sheet name="VXXX" sheetId="1" state="veryHidden" r:id="rId1"/>
    <sheet name="관내현황" sheetId="2" r:id="rId2"/>
    <sheet name="연령별인구" sheetId="3" r:id="rId3"/>
  </sheets>
  <definedNames/>
  <calcPr fullCalcOnLoad="1"/>
</workbook>
</file>

<file path=xl/sharedStrings.xml><?xml version="1.0" encoding="utf-8"?>
<sst xmlns="http://schemas.openxmlformats.org/spreadsheetml/2006/main" count="1461" uniqueCount="212">
  <si>
    <t>계</t>
  </si>
  <si>
    <t>남</t>
  </si>
  <si>
    <t>여</t>
  </si>
  <si>
    <r>
      <t>세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대</t>
    </r>
  </si>
  <si>
    <r>
      <t>포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항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시</t>
    </r>
  </si>
  <si>
    <t>구룡포읍</t>
  </si>
  <si>
    <t>1-2. 동읍면 별 세대 및 인구 현황</t>
  </si>
  <si>
    <r>
      <t xml:space="preserve">    (</t>
    </r>
    <r>
      <rPr>
        <sz val="9"/>
        <rFont val="돋움"/>
        <family val="3"/>
      </rPr>
      <t>단위</t>
    </r>
    <r>
      <rPr>
        <sz val="9"/>
        <rFont val="Arial Narrow"/>
        <family val="2"/>
      </rPr>
      <t xml:space="preserve"> : </t>
    </r>
    <r>
      <rPr>
        <sz val="9"/>
        <rFont val="돋움"/>
        <family val="3"/>
      </rPr>
      <t>세대</t>
    </r>
    <r>
      <rPr>
        <sz val="9"/>
        <rFont val="Arial Narrow"/>
        <family val="2"/>
      </rPr>
      <t xml:space="preserve">, </t>
    </r>
    <r>
      <rPr>
        <sz val="9"/>
        <rFont val="돋움"/>
        <family val="3"/>
      </rPr>
      <t>명</t>
    </r>
    <r>
      <rPr>
        <sz val="9"/>
        <rFont val="Arial Narrow"/>
        <family val="2"/>
      </rPr>
      <t>)</t>
    </r>
  </si>
  <si>
    <t>행정구역</t>
  </si>
  <si>
    <r>
      <t>합</t>
    </r>
    <r>
      <rPr>
        <sz val="9"/>
        <rFont val="Arial Narrow"/>
        <family val="2"/>
      </rPr>
      <t xml:space="preserve">                </t>
    </r>
    <r>
      <rPr>
        <sz val="9"/>
        <rFont val="바탕체"/>
        <family val="1"/>
      </rPr>
      <t>계</t>
    </r>
  </si>
  <si>
    <r>
      <t>한</t>
    </r>
    <r>
      <rPr>
        <sz val="9"/>
        <rFont val="Arial Narrow"/>
        <family val="2"/>
      </rPr>
      <t xml:space="preserve">     </t>
    </r>
    <r>
      <rPr>
        <sz val="9"/>
        <rFont val="바탕체"/>
        <family val="1"/>
      </rPr>
      <t>국</t>
    </r>
    <r>
      <rPr>
        <sz val="9"/>
        <rFont val="Arial Narrow"/>
        <family val="2"/>
      </rPr>
      <t xml:space="preserve">     </t>
    </r>
    <r>
      <rPr>
        <sz val="9"/>
        <rFont val="바탕체"/>
        <family val="1"/>
      </rPr>
      <t>인</t>
    </r>
  </si>
  <si>
    <r>
      <t>외</t>
    </r>
    <r>
      <rPr>
        <sz val="9"/>
        <rFont val="Arial Narrow"/>
        <family val="2"/>
      </rPr>
      <t xml:space="preserve">      </t>
    </r>
    <r>
      <rPr>
        <sz val="9"/>
        <rFont val="바탕체"/>
        <family val="1"/>
      </rPr>
      <t>국</t>
    </r>
    <r>
      <rPr>
        <sz val="9"/>
        <rFont val="Arial Narrow"/>
        <family val="2"/>
      </rPr>
      <t xml:space="preserve">      </t>
    </r>
    <r>
      <rPr>
        <sz val="9"/>
        <rFont val="바탕체"/>
        <family val="1"/>
      </rPr>
      <t>인</t>
    </r>
  </si>
  <si>
    <r>
      <t>인</t>
    </r>
    <r>
      <rPr>
        <sz val="9"/>
        <rFont val="Arial Narrow"/>
        <family val="2"/>
      </rPr>
      <t xml:space="preserve">            </t>
    </r>
    <r>
      <rPr>
        <sz val="9"/>
        <rFont val="바탕체"/>
        <family val="1"/>
      </rPr>
      <t>구</t>
    </r>
  </si>
  <si>
    <t>남</t>
  </si>
  <si>
    <t>여</t>
  </si>
  <si>
    <t>남구계</t>
  </si>
  <si>
    <t>연 일 읍</t>
  </si>
  <si>
    <t>오 천 읍</t>
  </si>
  <si>
    <r>
      <t>대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송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</si>
  <si>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동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</si>
  <si>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장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</si>
  <si>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대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</si>
  <si>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상대</t>
    </r>
    <r>
      <rPr>
        <sz val="9"/>
        <rFont val="Arial Narrow"/>
        <family val="2"/>
      </rPr>
      <t xml:space="preserve"> 1</t>
    </r>
    <r>
      <rPr>
        <sz val="9"/>
        <rFont val="돋움"/>
        <family val="3"/>
      </rPr>
      <t>동</t>
    </r>
  </si>
  <si>
    <r>
      <t>상대</t>
    </r>
    <r>
      <rPr>
        <sz val="9"/>
        <rFont val="Arial Narrow"/>
        <family val="2"/>
      </rPr>
      <t xml:space="preserve"> 2</t>
    </r>
    <r>
      <rPr>
        <sz val="9"/>
        <rFont val="돋움"/>
        <family val="3"/>
      </rPr>
      <t>동</t>
    </r>
  </si>
  <si>
    <r>
      <t>해도</t>
    </r>
    <r>
      <rPr>
        <sz val="9"/>
        <rFont val="Arial Narrow"/>
        <family val="2"/>
      </rPr>
      <t xml:space="preserve"> 1</t>
    </r>
    <r>
      <rPr>
        <sz val="9"/>
        <rFont val="돋움"/>
        <family val="3"/>
      </rPr>
      <t>동</t>
    </r>
  </si>
  <si>
    <r>
      <t>해도</t>
    </r>
    <r>
      <rPr>
        <sz val="9"/>
        <rFont val="Arial Narrow"/>
        <family val="2"/>
      </rPr>
      <t xml:space="preserve"> 2</t>
    </r>
    <r>
      <rPr>
        <sz val="9"/>
        <rFont val="돋움"/>
        <family val="3"/>
      </rPr>
      <t>동</t>
    </r>
  </si>
  <si>
    <r>
      <t>송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도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</si>
  <si>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청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림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</si>
  <si>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제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철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</si>
  <si>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효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곡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</si>
  <si>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대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</si>
  <si>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t>북구계</t>
  </si>
  <si>
    <r>
      <t>흥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해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읍</t>
    </r>
  </si>
  <si>
    <r>
      <t>신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광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</si>
  <si>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청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하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</si>
  <si>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송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라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</si>
  <si>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계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</si>
  <si>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죽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장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</si>
  <si>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북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면</t>
    </r>
  </si>
  <si>
    <r>
      <t>중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앙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</si>
  <si>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학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</si>
  <si>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양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학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</si>
  <si>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죽도</t>
    </r>
    <r>
      <rPr>
        <sz val="9"/>
        <rFont val="Arial Narrow"/>
        <family val="2"/>
      </rPr>
      <t xml:space="preserve"> 1</t>
    </r>
    <r>
      <rPr>
        <sz val="9"/>
        <rFont val="돋움"/>
        <family val="3"/>
      </rPr>
      <t>동</t>
    </r>
  </si>
  <si>
    <r>
      <t>죽도</t>
    </r>
    <r>
      <rPr>
        <sz val="9"/>
        <rFont val="Arial Narrow"/>
        <family val="2"/>
      </rPr>
      <t xml:space="preserve"> 2</t>
    </r>
    <r>
      <rPr>
        <sz val="9"/>
        <rFont val="돋움"/>
        <family val="3"/>
      </rPr>
      <t>동</t>
    </r>
  </si>
  <si>
    <r>
      <t>용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흥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</si>
  <si>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우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창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</si>
  <si>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두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호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</si>
  <si>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장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양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</si>
  <si>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환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여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동</t>
    </r>
  </si>
  <si>
    <r>
      <t>포항시</t>
    </r>
    <r>
      <rPr>
        <b/>
        <sz val="14"/>
        <rFont val="Arial Narrow"/>
        <family val="2"/>
      </rPr>
      <t>2003</t>
    </r>
    <r>
      <rPr>
        <b/>
        <sz val="14"/>
        <rFont val="돋움"/>
        <family val="3"/>
      </rPr>
      <t>년상반기주민등록인구</t>
    </r>
    <r>
      <rPr>
        <b/>
        <sz val="14"/>
        <rFont val="Arial Narrow"/>
        <family val="2"/>
      </rPr>
      <t xml:space="preserve"> </t>
    </r>
    <r>
      <rPr>
        <b/>
        <sz val="14"/>
        <rFont val="돋움"/>
        <family val="3"/>
      </rPr>
      <t>현황</t>
    </r>
  </si>
  <si>
    <t>2-3 동읍면, 성 및 연령(각세)별 인구현황(외국인제외)</t>
  </si>
  <si>
    <r>
      <t xml:space="preserve">   (</t>
    </r>
    <r>
      <rPr>
        <sz val="9"/>
        <rFont val="돋움"/>
        <family val="3"/>
      </rPr>
      <t>단위</t>
    </r>
    <r>
      <rPr>
        <sz val="9"/>
        <rFont val="Arial Narrow"/>
        <family val="2"/>
      </rPr>
      <t xml:space="preserve"> :</t>
    </r>
    <r>
      <rPr>
        <sz val="9"/>
        <rFont val="돋움"/>
        <family val="3"/>
      </rPr>
      <t xml:space="preserve"> 명</t>
    </r>
    <r>
      <rPr>
        <sz val="9"/>
        <rFont val="Arial Narrow"/>
        <family val="2"/>
      </rPr>
      <t>)</t>
    </r>
  </si>
  <si>
    <t>구   분</t>
  </si>
  <si>
    <t>포항시</t>
  </si>
  <si>
    <t>중앙동</t>
  </si>
  <si>
    <t>학산동</t>
  </si>
  <si>
    <t>상대1</t>
  </si>
  <si>
    <t>상대2</t>
  </si>
  <si>
    <t>해도1</t>
  </si>
  <si>
    <t>해도2</t>
  </si>
  <si>
    <t>송도동</t>
  </si>
  <si>
    <t>양학동</t>
  </si>
  <si>
    <t>죽도1</t>
  </si>
  <si>
    <t>죽도2</t>
  </si>
  <si>
    <t>용흥동</t>
  </si>
  <si>
    <t>우창동</t>
  </si>
  <si>
    <t>두호동</t>
  </si>
  <si>
    <t>장량동</t>
  </si>
  <si>
    <t>환여동</t>
  </si>
  <si>
    <t>청림동</t>
  </si>
  <si>
    <t>제철동</t>
  </si>
  <si>
    <t>효곡동</t>
  </si>
  <si>
    <t>대이동</t>
  </si>
  <si>
    <t>구룡포</t>
  </si>
  <si>
    <t>흥해읍</t>
  </si>
  <si>
    <t>연일읍</t>
  </si>
  <si>
    <t>오천읍</t>
  </si>
  <si>
    <t>신광면</t>
  </si>
  <si>
    <t>청하면</t>
  </si>
  <si>
    <t>송라면</t>
  </si>
  <si>
    <t>기계면</t>
  </si>
  <si>
    <t>죽장면</t>
  </si>
  <si>
    <t>대송면</t>
  </si>
  <si>
    <t>동해면</t>
  </si>
  <si>
    <t>장기면</t>
  </si>
  <si>
    <t>대보면</t>
  </si>
  <si>
    <t>기북면</t>
  </si>
  <si>
    <r>
      <t>0 -4</t>
    </r>
    <r>
      <rPr>
        <sz val="9"/>
        <rFont val="돋움"/>
        <family val="3"/>
      </rPr>
      <t>세</t>
    </r>
  </si>
  <si>
    <r>
      <t>0</t>
    </r>
    <r>
      <rPr>
        <sz val="9"/>
        <rFont val="돋움"/>
        <family val="3"/>
      </rPr>
      <t>세</t>
    </r>
  </si>
  <si>
    <r>
      <t>1</t>
    </r>
    <r>
      <rPr>
        <sz val="9"/>
        <rFont val="돋움"/>
        <family val="3"/>
      </rPr>
      <t>세</t>
    </r>
  </si>
  <si>
    <r>
      <t>2</t>
    </r>
    <r>
      <rPr>
        <sz val="9"/>
        <rFont val="돋움"/>
        <family val="3"/>
      </rPr>
      <t>세</t>
    </r>
  </si>
  <si>
    <r>
      <t>3</t>
    </r>
    <r>
      <rPr>
        <sz val="9"/>
        <rFont val="돋움"/>
        <family val="3"/>
      </rPr>
      <t>세</t>
    </r>
  </si>
  <si>
    <r>
      <t>4</t>
    </r>
    <r>
      <rPr>
        <sz val="9"/>
        <rFont val="돋움"/>
        <family val="3"/>
      </rPr>
      <t>세</t>
    </r>
  </si>
  <si>
    <r>
      <t>5 -9</t>
    </r>
    <r>
      <rPr>
        <sz val="9"/>
        <rFont val="돋움"/>
        <family val="3"/>
      </rPr>
      <t>세</t>
    </r>
  </si>
  <si>
    <r>
      <t>5</t>
    </r>
    <r>
      <rPr>
        <sz val="9"/>
        <rFont val="돋움"/>
        <family val="3"/>
      </rPr>
      <t>세</t>
    </r>
  </si>
  <si>
    <r>
      <t>6</t>
    </r>
    <r>
      <rPr>
        <sz val="9"/>
        <rFont val="돋움"/>
        <family val="3"/>
      </rPr>
      <t>세</t>
    </r>
  </si>
  <si>
    <r>
      <t>7</t>
    </r>
    <r>
      <rPr>
        <sz val="9"/>
        <rFont val="돋움"/>
        <family val="3"/>
      </rPr>
      <t>세</t>
    </r>
  </si>
  <si>
    <r>
      <t xml:space="preserve">   (</t>
    </r>
    <r>
      <rPr>
        <sz val="9"/>
        <rFont val="돋움"/>
        <family val="3"/>
      </rPr>
      <t>단위</t>
    </r>
    <r>
      <rPr>
        <sz val="9"/>
        <rFont val="Arial Narrow"/>
        <family val="2"/>
      </rPr>
      <t xml:space="preserve"> :</t>
    </r>
    <r>
      <rPr>
        <sz val="9"/>
        <rFont val="돋움"/>
        <family val="3"/>
      </rPr>
      <t xml:space="preserve"> 명</t>
    </r>
    <r>
      <rPr>
        <sz val="9"/>
        <rFont val="Arial Narrow"/>
        <family val="2"/>
      </rPr>
      <t>)</t>
    </r>
  </si>
  <si>
    <t>해도1</t>
  </si>
  <si>
    <t>두호동</t>
  </si>
  <si>
    <r>
      <t>8</t>
    </r>
    <r>
      <rPr>
        <sz val="9"/>
        <rFont val="돋움"/>
        <family val="3"/>
      </rPr>
      <t>세</t>
    </r>
  </si>
  <si>
    <r>
      <t>9</t>
    </r>
    <r>
      <rPr>
        <sz val="9"/>
        <rFont val="돋움"/>
        <family val="3"/>
      </rPr>
      <t>세</t>
    </r>
  </si>
  <si>
    <r>
      <t>10-14</t>
    </r>
    <r>
      <rPr>
        <sz val="9"/>
        <rFont val="돋움"/>
        <family val="3"/>
      </rPr>
      <t>세</t>
    </r>
  </si>
  <si>
    <r>
      <t>10</t>
    </r>
    <r>
      <rPr>
        <sz val="9"/>
        <rFont val="돋움"/>
        <family val="3"/>
      </rPr>
      <t>세</t>
    </r>
  </si>
  <si>
    <r>
      <t>11</t>
    </r>
    <r>
      <rPr>
        <sz val="9"/>
        <rFont val="돋움"/>
        <family val="3"/>
      </rPr>
      <t>세</t>
    </r>
  </si>
  <si>
    <r>
      <t>12</t>
    </r>
    <r>
      <rPr>
        <sz val="9"/>
        <rFont val="돋움"/>
        <family val="3"/>
      </rPr>
      <t>세</t>
    </r>
  </si>
  <si>
    <r>
      <t>13</t>
    </r>
    <r>
      <rPr>
        <sz val="9"/>
        <rFont val="돋움"/>
        <family val="3"/>
      </rPr>
      <t>세</t>
    </r>
  </si>
  <si>
    <r>
      <t>14</t>
    </r>
    <r>
      <rPr>
        <sz val="9"/>
        <rFont val="돋움"/>
        <family val="3"/>
      </rPr>
      <t>세</t>
    </r>
  </si>
  <si>
    <r>
      <t>15-19</t>
    </r>
    <r>
      <rPr>
        <sz val="9"/>
        <rFont val="돋움"/>
        <family val="3"/>
      </rPr>
      <t>세</t>
    </r>
  </si>
  <si>
    <r>
      <t>15</t>
    </r>
    <r>
      <rPr>
        <sz val="9"/>
        <rFont val="돋움"/>
        <family val="3"/>
      </rPr>
      <t>세</t>
    </r>
  </si>
  <si>
    <r>
      <t>16</t>
    </r>
    <r>
      <rPr>
        <sz val="9"/>
        <rFont val="돋움"/>
        <family val="3"/>
      </rPr>
      <t>세</t>
    </r>
  </si>
  <si>
    <r>
      <t xml:space="preserve">   (</t>
    </r>
    <r>
      <rPr>
        <sz val="9"/>
        <rFont val="돋움"/>
        <family val="3"/>
      </rPr>
      <t>단위</t>
    </r>
    <r>
      <rPr>
        <sz val="9"/>
        <rFont val="Arial Narrow"/>
        <family val="2"/>
      </rPr>
      <t xml:space="preserve"> :</t>
    </r>
    <r>
      <rPr>
        <sz val="9"/>
        <rFont val="돋움"/>
        <family val="3"/>
      </rPr>
      <t xml:space="preserve"> 명</t>
    </r>
    <r>
      <rPr>
        <sz val="9"/>
        <rFont val="Arial Narrow"/>
        <family val="2"/>
      </rPr>
      <t>)</t>
    </r>
  </si>
  <si>
    <r>
      <t>17</t>
    </r>
    <r>
      <rPr>
        <sz val="9"/>
        <rFont val="돋움"/>
        <family val="3"/>
      </rPr>
      <t>세</t>
    </r>
  </si>
  <si>
    <r>
      <t>18</t>
    </r>
    <r>
      <rPr>
        <sz val="9"/>
        <rFont val="돋움"/>
        <family val="3"/>
      </rPr>
      <t>세</t>
    </r>
  </si>
  <si>
    <r>
      <t>19</t>
    </r>
    <r>
      <rPr>
        <sz val="9"/>
        <rFont val="돋움"/>
        <family val="3"/>
      </rPr>
      <t>세</t>
    </r>
  </si>
  <si>
    <r>
      <t>20-24</t>
    </r>
    <r>
      <rPr>
        <sz val="9"/>
        <rFont val="돋움"/>
        <family val="3"/>
      </rPr>
      <t>세</t>
    </r>
  </si>
  <si>
    <r>
      <t>20</t>
    </r>
    <r>
      <rPr>
        <sz val="9"/>
        <rFont val="돋움"/>
        <family val="3"/>
      </rPr>
      <t>세</t>
    </r>
  </si>
  <si>
    <r>
      <t>21</t>
    </r>
    <r>
      <rPr>
        <sz val="9"/>
        <rFont val="돋움"/>
        <family val="3"/>
      </rPr>
      <t>세</t>
    </r>
  </si>
  <si>
    <r>
      <t>22</t>
    </r>
    <r>
      <rPr>
        <sz val="9"/>
        <rFont val="돋움"/>
        <family val="3"/>
      </rPr>
      <t>세</t>
    </r>
  </si>
  <si>
    <r>
      <t>23</t>
    </r>
    <r>
      <rPr>
        <sz val="9"/>
        <rFont val="돋움"/>
        <family val="3"/>
      </rPr>
      <t>세</t>
    </r>
  </si>
  <si>
    <r>
      <t>24</t>
    </r>
    <r>
      <rPr>
        <sz val="9"/>
        <rFont val="돋움"/>
        <family val="3"/>
      </rPr>
      <t>세</t>
    </r>
  </si>
  <si>
    <r>
      <t>25-29</t>
    </r>
    <r>
      <rPr>
        <sz val="9"/>
        <rFont val="돋움"/>
        <family val="3"/>
      </rPr>
      <t>세</t>
    </r>
  </si>
  <si>
    <r>
      <t>25</t>
    </r>
    <r>
      <rPr>
        <sz val="9"/>
        <rFont val="돋움"/>
        <family val="3"/>
      </rPr>
      <t>세</t>
    </r>
  </si>
  <si>
    <r>
      <t>26</t>
    </r>
    <r>
      <rPr>
        <sz val="9"/>
        <rFont val="돋움"/>
        <family val="3"/>
      </rPr>
      <t>세</t>
    </r>
  </si>
  <si>
    <r>
      <t>27</t>
    </r>
    <r>
      <rPr>
        <sz val="9"/>
        <rFont val="돋움"/>
        <family val="3"/>
      </rPr>
      <t>세</t>
    </r>
  </si>
  <si>
    <r>
      <t>28</t>
    </r>
    <r>
      <rPr>
        <sz val="9"/>
        <rFont val="돋움"/>
        <family val="3"/>
      </rPr>
      <t>세</t>
    </r>
  </si>
  <si>
    <r>
      <t>29</t>
    </r>
    <r>
      <rPr>
        <sz val="9"/>
        <rFont val="돋움"/>
        <family val="3"/>
      </rPr>
      <t>세</t>
    </r>
  </si>
  <si>
    <r>
      <t>30-34</t>
    </r>
    <r>
      <rPr>
        <sz val="9"/>
        <rFont val="돋움"/>
        <family val="3"/>
      </rPr>
      <t>세</t>
    </r>
  </si>
  <si>
    <r>
      <t>30</t>
    </r>
    <r>
      <rPr>
        <sz val="9"/>
        <rFont val="돋움"/>
        <family val="3"/>
      </rPr>
      <t>세</t>
    </r>
  </si>
  <si>
    <r>
      <t>31</t>
    </r>
    <r>
      <rPr>
        <sz val="9"/>
        <rFont val="돋움"/>
        <family val="3"/>
      </rPr>
      <t>세</t>
    </r>
  </si>
  <si>
    <r>
      <t>32</t>
    </r>
    <r>
      <rPr>
        <sz val="9"/>
        <rFont val="돋움"/>
        <family val="3"/>
      </rPr>
      <t>세</t>
    </r>
  </si>
  <si>
    <r>
      <t>33</t>
    </r>
    <r>
      <rPr>
        <sz val="9"/>
        <rFont val="돋움"/>
        <family val="3"/>
      </rPr>
      <t>세</t>
    </r>
  </si>
  <si>
    <r>
      <t>34</t>
    </r>
    <r>
      <rPr>
        <sz val="9"/>
        <rFont val="돋움"/>
        <family val="3"/>
      </rPr>
      <t>세</t>
    </r>
  </si>
  <si>
    <r>
      <t>35-39</t>
    </r>
    <r>
      <rPr>
        <sz val="9"/>
        <rFont val="돋움"/>
        <family val="3"/>
      </rPr>
      <t>세</t>
    </r>
  </si>
  <si>
    <r>
      <t>35</t>
    </r>
    <r>
      <rPr>
        <sz val="9"/>
        <rFont val="돋움"/>
        <family val="3"/>
      </rPr>
      <t>세</t>
    </r>
  </si>
  <si>
    <r>
      <t>36</t>
    </r>
    <r>
      <rPr>
        <sz val="9"/>
        <rFont val="돋움"/>
        <family val="3"/>
      </rPr>
      <t>세</t>
    </r>
  </si>
  <si>
    <r>
      <t>37</t>
    </r>
    <r>
      <rPr>
        <sz val="9"/>
        <rFont val="돋움"/>
        <family val="3"/>
      </rPr>
      <t>세</t>
    </r>
  </si>
  <si>
    <r>
      <t>38</t>
    </r>
    <r>
      <rPr>
        <sz val="9"/>
        <rFont val="돋움"/>
        <family val="3"/>
      </rPr>
      <t>세</t>
    </r>
  </si>
  <si>
    <r>
      <t>39</t>
    </r>
    <r>
      <rPr>
        <sz val="9"/>
        <rFont val="돋움"/>
        <family val="3"/>
      </rPr>
      <t>세</t>
    </r>
  </si>
  <si>
    <r>
      <t>40-44</t>
    </r>
    <r>
      <rPr>
        <sz val="9"/>
        <rFont val="돋움"/>
        <family val="3"/>
      </rPr>
      <t>세</t>
    </r>
  </si>
  <si>
    <r>
      <t>40</t>
    </r>
    <r>
      <rPr>
        <sz val="9"/>
        <rFont val="돋움"/>
        <family val="3"/>
      </rPr>
      <t>세</t>
    </r>
  </si>
  <si>
    <r>
      <t>41</t>
    </r>
    <r>
      <rPr>
        <sz val="9"/>
        <rFont val="돋움"/>
        <family val="3"/>
      </rPr>
      <t>세</t>
    </r>
  </si>
  <si>
    <r>
      <t>42</t>
    </r>
    <r>
      <rPr>
        <sz val="9"/>
        <rFont val="돋움"/>
        <family val="3"/>
      </rPr>
      <t>세</t>
    </r>
  </si>
  <si>
    <r>
      <t>43</t>
    </r>
    <r>
      <rPr>
        <sz val="9"/>
        <rFont val="돋움"/>
        <family val="3"/>
      </rPr>
      <t>세</t>
    </r>
  </si>
  <si>
    <r>
      <t>44</t>
    </r>
    <r>
      <rPr>
        <sz val="9"/>
        <rFont val="돋움"/>
        <family val="3"/>
      </rPr>
      <t>세</t>
    </r>
  </si>
  <si>
    <r>
      <t>45-49</t>
    </r>
    <r>
      <rPr>
        <sz val="9"/>
        <rFont val="돋움"/>
        <family val="3"/>
      </rPr>
      <t>세</t>
    </r>
  </si>
  <si>
    <r>
      <t>45</t>
    </r>
    <r>
      <rPr>
        <sz val="9"/>
        <rFont val="돋움"/>
        <family val="3"/>
      </rPr>
      <t>세</t>
    </r>
  </si>
  <si>
    <r>
      <t>46</t>
    </r>
    <r>
      <rPr>
        <sz val="9"/>
        <rFont val="돋움"/>
        <family val="3"/>
      </rPr>
      <t>세</t>
    </r>
  </si>
  <si>
    <r>
      <t>47</t>
    </r>
    <r>
      <rPr>
        <sz val="9"/>
        <rFont val="돋움"/>
        <family val="3"/>
      </rPr>
      <t>세</t>
    </r>
  </si>
  <si>
    <r>
      <t>48</t>
    </r>
    <r>
      <rPr>
        <sz val="9"/>
        <rFont val="돋움"/>
        <family val="3"/>
      </rPr>
      <t>세</t>
    </r>
  </si>
  <si>
    <r>
      <t>49</t>
    </r>
    <r>
      <rPr>
        <sz val="9"/>
        <rFont val="돋움"/>
        <family val="3"/>
      </rPr>
      <t>세</t>
    </r>
  </si>
  <si>
    <r>
      <t>50-54</t>
    </r>
    <r>
      <rPr>
        <sz val="9"/>
        <rFont val="돋움"/>
        <family val="3"/>
      </rPr>
      <t>세</t>
    </r>
  </si>
  <si>
    <r>
      <t>50</t>
    </r>
    <r>
      <rPr>
        <sz val="9"/>
        <rFont val="돋움"/>
        <family val="3"/>
      </rPr>
      <t>세</t>
    </r>
  </si>
  <si>
    <r>
      <t>51</t>
    </r>
    <r>
      <rPr>
        <sz val="9"/>
        <rFont val="돋움"/>
        <family val="3"/>
      </rPr>
      <t>세</t>
    </r>
  </si>
  <si>
    <r>
      <t>52</t>
    </r>
    <r>
      <rPr>
        <sz val="9"/>
        <rFont val="돋움"/>
        <family val="3"/>
      </rPr>
      <t>세</t>
    </r>
  </si>
  <si>
    <r>
      <t>53</t>
    </r>
    <r>
      <rPr>
        <sz val="9"/>
        <rFont val="돋움"/>
        <family val="3"/>
      </rPr>
      <t>세</t>
    </r>
  </si>
  <si>
    <r>
      <t>54</t>
    </r>
    <r>
      <rPr>
        <sz val="9"/>
        <rFont val="돋움"/>
        <family val="3"/>
      </rPr>
      <t>세</t>
    </r>
  </si>
  <si>
    <r>
      <t>55-59</t>
    </r>
    <r>
      <rPr>
        <sz val="9"/>
        <rFont val="돋움"/>
        <family val="3"/>
      </rPr>
      <t>세</t>
    </r>
  </si>
  <si>
    <r>
      <t>55</t>
    </r>
    <r>
      <rPr>
        <sz val="9"/>
        <rFont val="돋움"/>
        <family val="3"/>
      </rPr>
      <t>세</t>
    </r>
  </si>
  <si>
    <r>
      <t>56</t>
    </r>
    <r>
      <rPr>
        <sz val="9"/>
        <rFont val="돋움"/>
        <family val="3"/>
      </rPr>
      <t>세</t>
    </r>
  </si>
  <si>
    <r>
      <t>57</t>
    </r>
    <r>
      <rPr>
        <sz val="9"/>
        <rFont val="돋움"/>
        <family val="3"/>
      </rPr>
      <t>세</t>
    </r>
  </si>
  <si>
    <r>
      <t>58</t>
    </r>
    <r>
      <rPr>
        <sz val="9"/>
        <rFont val="돋움"/>
        <family val="3"/>
      </rPr>
      <t>세</t>
    </r>
  </si>
  <si>
    <r>
      <t>59</t>
    </r>
    <r>
      <rPr>
        <sz val="9"/>
        <rFont val="돋움"/>
        <family val="3"/>
      </rPr>
      <t>세</t>
    </r>
  </si>
  <si>
    <r>
      <t>60-64</t>
    </r>
    <r>
      <rPr>
        <sz val="9"/>
        <rFont val="돋움"/>
        <family val="3"/>
      </rPr>
      <t>세</t>
    </r>
  </si>
  <si>
    <r>
      <t>60</t>
    </r>
    <r>
      <rPr>
        <sz val="9"/>
        <rFont val="돋움"/>
        <family val="3"/>
      </rPr>
      <t>세</t>
    </r>
  </si>
  <si>
    <r>
      <t>61</t>
    </r>
    <r>
      <rPr>
        <sz val="9"/>
        <rFont val="돋움"/>
        <family val="3"/>
      </rPr>
      <t>세</t>
    </r>
  </si>
  <si>
    <r>
      <t>62</t>
    </r>
    <r>
      <rPr>
        <sz val="9"/>
        <rFont val="돋움"/>
        <family val="3"/>
      </rPr>
      <t>세</t>
    </r>
  </si>
  <si>
    <r>
      <t>63</t>
    </r>
    <r>
      <rPr>
        <sz val="9"/>
        <rFont val="돋움"/>
        <family val="3"/>
      </rPr>
      <t>세</t>
    </r>
  </si>
  <si>
    <r>
      <t>64</t>
    </r>
    <r>
      <rPr>
        <sz val="9"/>
        <rFont val="돋움"/>
        <family val="3"/>
      </rPr>
      <t>세</t>
    </r>
  </si>
  <si>
    <r>
      <t>65-69</t>
    </r>
    <r>
      <rPr>
        <sz val="9"/>
        <rFont val="돋움"/>
        <family val="3"/>
      </rPr>
      <t>세</t>
    </r>
  </si>
  <si>
    <r>
      <t>65</t>
    </r>
    <r>
      <rPr>
        <sz val="9"/>
        <rFont val="돋움"/>
        <family val="3"/>
      </rPr>
      <t>세</t>
    </r>
  </si>
  <si>
    <r>
      <t>66</t>
    </r>
    <r>
      <rPr>
        <sz val="9"/>
        <rFont val="돋움"/>
        <family val="3"/>
      </rPr>
      <t>세</t>
    </r>
  </si>
  <si>
    <r>
      <t>67</t>
    </r>
    <r>
      <rPr>
        <sz val="9"/>
        <rFont val="돋움"/>
        <family val="3"/>
      </rPr>
      <t>세</t>
    </r>
  </si>
  <si>
    <r>
      <t>68</t>
    </r>
    <r>
      <rPr>
        <sz val="9"/>
        <rFont val="돋움"/>
        <family val="3"/>
      </rPr>
      <t>세</t>
    </r>
  </si>
  <si>
    <r>
      <t>69</t>
    </r>
    <r>
      <rPr>
        <sz val="9"/>
        <rFont val="돋움"/>
        <family val="3"/>
      </rPr>
      <t>세</t>
    </r>
  </si>
  <si>
    <r>
      <t>70-74</t>
    </r>
    <r>
      <rPr>
        <sz val="9"/>
        <rFont val="돋움"/>
        <family val="3"/>
      </rPr>
      <t>세</t>
    </r>
  </si>
  <si>
    <r>
      <t>70</t>
    </r>
    <r>
      <rPr>
        <sz val="9"/>
        <rFont val="돋움"/>
        <family val="3"/>
      </rPr>
      <t>세</t>
    </r>
  </si>
  <si>
    <r>
      <t>71</t>
    </r>
    <r>
      <rPr>
        <sz val="9"/>
        <rFont val="돋움"/>
        <family val="3"/>
      </rPr>
      <t>세</t>
    </r>
  </si>
  <si>
    <r>
      <t>72</t>
    </r>
    <r>
      <rPr>
        <sz val="9"/>
        <rFont val="돋움"/>
        <family val="3"/>
      </rPr>
      <t>세</t>
    </r>
  </si>
  <si>
    <r>
      <t>73</t>
    </r>
    <r>
      <rPr>
        <sz val="9"/>
        <rFont val="돋움"/>
        <family val="3"/>
      </rPr>
      <t>세</t>
    </r>
  </si>
  <si>
    <r>
      <t>74</t>
    </r>
    <r>
      <rPr>
        <sz val="9"/>
        <rFont val="돋움"/>
        <family val="3"/>
      </rPr>
      <t>세</t>
    </r>
  </si>
  <si>
    <r>
      <t xml:space="preserve">75-79
</t>
    </r>
    <r>
      <rPr>
        <sz val="9"/>
        <rFont val="돋움"/>
        <family val="3"/>
      </rPr>
      <t>세</t>
    </r>
  </si>
  <si>
    <r>
      <t>75</t>
    </r>
    <r>
      <rPr>
        <sz val="9"/>
        <rFont val="돋움"/>
        <family val="3"/>
      </rPr>
      <t>세</t>
    </r>
  </si>
  <si>
    <r>
      <t>76</t>
    </r>
    <r>
      <rPr>
        <sz val="9"/>
        <rFont val="돋움"/>
        <family val="3"/>
      </rPr>
      <t>세</t>
    </r>
  </si>
  <si>
    <r>
      <t>77</t>
    </r>
    <r>
      <rPr>
        <sz val="9"/>
        <rFont val="돋움"/>
        <family val="3"/>
      </rPr>
      <t>세</t>
    </r>
  </si>
  <si>
    <r>
      <t>78</t>
    </r>
    <r>
      <rPr>
        <sz val="9"/>
        <rFont val="돋움"/>
        <family val="3"/>
      </rPr>
      <t>세</t>
    </r>
  </si>
  <si>
    <r>
      <t>79</t>
    </r>
    <r>
      <rPr>
        <sz val="9"/>
        <rFont val="돋움"/>
        <family val="3"/>
      </rPr>
      <t>세</t>
    </r>
  </si>
  <si>
    <r>
      <t xml:space="preserve">80-84
</t>
    </r>
    <r>
      <rPr>
        <sz val="9"/>
        <rFont val="돋움"/>
        <family val="3"/>
      </rPr>
      <t>세</t>
    </r>
  </si>
  <si>
    <r>
      <t>80</t>
    </r>
    <r>
      <rPr>
        <sz val="9"/>
        <rFont val="돋움"/>
        <family val="3"/>
      </rPr>
      <t>세</t>
    </r>
  </si>
  <si>
    <r>
      <t>81</t>
    </r>
    <r>
      <rPr>
        <sz val="9"/>
        <rFont val="돋움"/>
        <family val="3"/>
      </rPr>
      <t>세</t>
    </r>
  </si>
  <si>
    <r>
      <t>82</t>
    </r>
    <r>
      <rPr>
        <sz val="9"/>
        <rFont val="돋움"/>
        <family val="3"/>
      </rPr>
      <t>세</t>
    </r>
  </si>
  <si>
    <r>
      <t>83</t>
    </r>
    <r>
      <rPr>
        <sz val="9"/>
        <rFont val="돋움"/>
        <family val="3"/>
      </rPr>
      <t>세</t>
    </r>
  </si>
  <si>
    <r>
      <t>84</t>
    </r>
    <r>
      <rPr>
        <sz val="9"/>
        <rFont val="돋움"/>
        <family val="3"/>
      </rPr>
      <t>세</t>
    </r>
  </si>
  <si>
    <r>
      <t xml:space="preserve">85-89
</t>
    </r>
    <r>
      <rPr>
        <sz val="9"/>
        <rFont val="돋움"/>
        <family val="3"/>
      </rPr>
      <t>세</t>
    </r>
  </si>
  <si>
    <r>
      <t>85</t>
    </r>
    <r>
      <rPr>
        <sz val="9"/>
        <rFont val="돋움"/>
        <family val="3"/>
      </rPr>
      <t>세</t>
    </r>
  </si>
  <si>
    <r>
      <t>86</t>
    </r>
    <r>
      <rPr>
        <sz val="9"/>
        <rFont val="돋움"/>
        <family val="3"/>
      </rPr>
      <t>세</t>
    </r>
  </si>
  <si>
    <r>
      <t>87</t>
    </r>
    <r>
      <rPr>
        <sz val="9"/>
        <rFont val="돋움"/>
        <family val="3"/>
      </rPr>
      <t>세</t>
    </r>
  </si>
  <si>
    <r>
      <t>88</t>
    </r>
    <r>
      <rPr>
        <sz val="9"/>
        <rFont val="돋움"/>
        <family val="3"/>
      </rPr>
      <t>세</t>
    </r>
  </si>
  <si>
    <r>
      <t>89</t>
    </r>
    <r>
      <rPr>
        <sz val="9"/>
        <rFont val="돋움"/>
        <family val="3"/>
      </rPr>
      <t>세</t>
    </r>
  </si>
  <si>
    <r>
      <t xml:space="preserve">90-94
</t>
    </r>
    <r>
      <rPr>
        <sz val="9"/>
        <rFont val="돋움"/>
        <family val="3"/>
      </rPr>
      <t>세</t>
    </r>
  </si>
  <si>
    <r>
      <t>90</t>
    </r>
    <r>
      <rPr>
        <sz val="9"/>
        <rFont val="돋움"/>
        <family val="3"/>
      </rPr>
      <t>세</t>
    </r>
  </si>
  <si>
    <r>
      <t>91</t>
    </r>
    <r>
      <rPr>
        <sz val="9"/>
        <rFont val="돋움"/>
        <family val="3"/>
      </rPr>
      <t>세</t>
    </r>
  </si>
  <si>
    <r>
      <t>92</t>
    </r>
    <r>
      <rPr>
        <sz val="9"/>
        <rFont val="돋움"/>
        <family val="3"/>
      </rPr>
      <t>세</t>
    </r>
  </si>
  <si>
    <r>
      <t>93</t>
    </r>
    <r>
      <rPr>
        <sz val="9"/>
        <rFont val="돋움"/>
        <family val="3"/>
      </rPr>
      <t>세</t>
    </r>
  </si>
  <si>
    <r>
      <t>94</t>
    </r>
    <r>
      <rPr>
        <sz val="9"/>
        <rFont val="돋움"/>
        <family val="3"/>
      </rPr>
      <t>세</t>
    </r>
  </si>
  <si>
    <r>
      <t xml:space="preserve">95-99
</t>
    </r>
    <r>
      <rPr>
        <sz val="9"/>
        <rFont val="돋움"/>
        <family val="3"/>
      </rPr>
      <t>세</t>
    </r>
  </si>
  <si>
    <r>
      <t>95</t>
    </r>
    <r>
      <rPr>
        <sz val="9"/>
        <rFont val="돋움"/>
        <family val="3"/>
      </rPr>
      <t>세</t>
    </r>
  </si>
  <si>
    <r>
      <t>96</t>
    </r>
    <r>
      <rPr>
        <sz val="9"/>
        <rFont val="돋움"/>
        <family val="3"/>
      </rPr>
      <t>세</t>
    </r>
  </si>
  <si>
    <r>
      <t>97</t>
    </r>
    <r>
      <rPr>
        <sz val="9"/>
        <rFont val="돋움"/>
        <family val="3"/>
      </rPr>
      <t>세</t>
    </r>
  </si>
  <si>
    <r>
      <t>98</t>
    </r>
    <r>
      <rPr>
        <sz val="9"/>
        <rFont val="돋움"/>
        <family val="3"/>
      </rPr>
      <t>세</t>
    </r>
  </si>
  <si>
    <r>
      <t>99</t>
    </r>
    <r>
      <rPr>
        <sz val="9"/>
        <rFont val="돋움"/>
        <family val="3"/>
      </rPr>
      <t>세</t>
    </r>
  </si>
  <si>
    <r>
      <t>100</t>
    </r>
    <r>
      <rPr>
        <sz val="9"/>
        <rFont val="돋움"/>
        <family val="3"/>
      </rPr>
      <t>세
이상</t>
    </r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</si>
</sst>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9">
    <font>
      <sz val="11"/>
      <name val="돋움"/>
      <family val="0"/>
    </font>
    <font>
      <b/>
      <sz val="11"/>
      <name val="돋움"/>
      <family val="0"/>
    </font>
    <font>
      <i/>
      <sz val="11"/>
      <name val="돋움"/>
      <family val="3"/>
    </font>
    <font>
      <b/>
      <i/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9"/>
      <name val="Arial Narrow"/>
      <family val="2"/>
    </font>
    <font>
      <sz val="9"/>
      <name val="바탕체"/>
      <family val="1"/>
    </font>
    <font>
      <sz val="12"/>
      <name val="바탕체"/>
      <family val="1"/>
    </font>
    <font>
      <sz val="12"/>
      <name val="돋움체"/>
      <family val="3"/>
    </font>
    <font>
      <sz val="10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9"/>
      <name val="돋움"/>
      <family val="3"/>
    </font>
    <font>
      <b/>
      <sz val="9"/>
      <name val="Arial Narrow"/>
      <family val="2"/>
    </font>
    <font>
      <sz val="9"/>
      <color indexed="12"/>
      <name val="Arial Narrow"/>
      <family val="2"/>
    </font>
    <font>
      <b/>
      <sz val="14"/>
      <name val="돋움"/>
      <family val="3"/>
    </font>
    <font>
      <b/>
      <sz val="14"/>
      <name val="Arial Narrow"/>
      <family val="2"/>
    </font>
    <font>
      <sz val="12"/>
      <name val="Arial Narrow"/>
      <family val="2"/>
    </font>
    <font>
      <b/>
      <sz val="9"/>
      <name val="돋움체"/>
      <family val="3"/>
    </font>
    <font>
      <sz val="9"/>
      <name val="돋움체"/>
      <family val="3"/>
    </font>
    <font>
      <sz val="10"/>
      <name val="Arial Narrow"/>
      <family val="2"/>
    </font>
    <font>
      <sz val="10"/>
      <name val="바탕"/>
      <family val="1"/>
    </font>
    <font>
      <b/>
      <sz val="9"/>
      <name val="바탕체"/>
      <family val="1"/>
    </font>
    <font>
      <sz val="9"/>
      <color indexed="12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38" fontId="13" fillId="2" borderId="0" applyNumberFormat="0" applyBorder="0" applyAlignment="0" applyProtection="0"/>
    <xf numFmtId="0" fontId="14" fillId="0" borderId="0">
      <alignment horizontal="left"/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3" fillId="2" borderId="3" applyNumberFormat="0" applyBorder="0" applyAlignment="0" applyProtection="0"/>
    <xf numFmtId="0" fontId="16" fillId="0" borderId="4">
      <alignment/>
      <protection/>
    </xf>
    <xf numFmtId="0" fontId="8" fillId="0" borderId="0">
      <alignment/>
      <protection/>
    </xf>
    <xf numFmtId="10" fontId="11" fillId="0" borderId="0" applyFont="0" applyFill="0" applyBorder="0" applyAlignment="0" applyProtection="0"/>
    <xf numFmtId="0" fontId="16" fillId="0" borderId="0">
      <alignment/>
      <protection/>
    </xf>
  </cellStyleXfs>
  <cellXfs count="101">
    <xf numFmtId="0" fontId="0" fillId="0" borderId="0" xfId="0" applyAlignment="1">
      <alignment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6" fontId="5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20" fillId="0" borderId="0" xfId="0" applyNumberFormat="1" applyFont="1" applyAlignment="1">
      <alignment horizontal="center"/>
    </xf>
    <xf numFmtId="176" fontId="2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76" fontId="23" fillId="0" borderId="5" xfId="0" applyNumberFormat="1" applyFont="1" applyBorder="1" applyAlignment="1">
      <alignment vertical="center"/>
    </xf>
    <xf numFmtId="176" fontId="24" fillId="0" borderId="5" xfId="0" applyNumberFormat="1" applyFont="1" applyBorder="1" applyAlignment="1">
      <alignment vertical="center"/>
    </xf>
    <xf numFmtId="176" fontId="24" fillId="0" borderId="5" xfId="0" applyNumberFormat="1" applyFont="1" applyBorder="1" applyAlignment="1" applyProtection="1">
      <alignment vertical="center"/>
      <protection locked="0"/>
    </xf>
    <xf numFmtId="0" fontId="25" fillId="2" borderId="0" xfId="0" applyNumberFormat="1" applyFont="1" applyFill="1" applyAlignment="1" applyProtection="1">
      <alignment/>
      <protection locked="0"/>
    </xf>
    <xf numFmtId="0" fontId="10" fillId="2" borderId="0" xfId="0" applyNumberFormat="1" applyFont="1" applyFill="1" applyAlignment="1" applyProtection="1">
      <alignment vertical="center"/>
      <protection locked="0"/>
    </xf>
    <xf numFmtId="0" fontId="26" fillId="2" borderId="0" xfId="0" applyNumberFormat="1" applyFont="1" applyFill="1" applyAlignment="1" applyProtection="1">
      <alignment/>
      <protection locked="0"/>
    </xf>
    <xf numFmtId="0" fontId="25" fillId="2" borderId="0" xfId="0" applyNumberFormat="1" applyFont="1" applyFill="1" applyBorder="1" applyAlignment="1" applyProtection="1">
      <alignment/>
      <protection locked="0"/>
    </xf>
    <xf numFmtId="176" fontId="25" fillId="2" borderId="0" xfId="0" applyNumberFormat="1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5" fillId="2" borderId="6" xfId="0" applyNumberFormat="1" applyFont="1" applyFill="1" applyBorder="1" applyAlignment="1" applyProtection="1">
      <alignment/>
      <protection locked="0"/>
    </xf>
    <xf numFmtId="0" fontId="6" fillId="2" borderId="0" xfId="0" applyNumberFormat="1" applyFont="1" applyFill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2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8" xfId="0" applyNumberFormat="1" applyFont="1" applyFill="1" applyBorder="1" applyAlignment="1" applyProtection="1">
      <alignment vertical="center"/>
      <protection locked="0"/>
    </xf>
    <xf numFmtId="38" fontId="7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NumberFormat="1" applyFont="1" applyFill="1" applyAlignment="1" applyProtection="1">
      <alignment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28" fillId="2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10" xfId="0" applyNumberFormat="1" applyFont="1" applyFill="1" applyBorder="1" applyAlignment="1" applyProtection="1">
      <alignment vertical="center"/>
      <protection/>
    </xf>
    <xf numFmtId="0" fontId="19" fillId="2" borderId="12" xfId="18" applyNumberFormat="1" applyFont="1" applyFill="1" applyBorder="1" applyAlignment="1" applyProtection="1">
      <alignment vertical="center"/>
      <protection/>
    </xf>
    <xf numFmtId="0" fontId="19" fillId="2" borderId="13" xfId="18" applyNumberFormat="1" applyFont="1" applyFill="1" applyBorder="1" applyAlignment="1" applyProtection="1">
      <alignment vertical="center"/>
      <protection/>
    </xf>
    <xf numFmtId="0" fontId="6" fillId="2" borderId="0" xfId="18" applyNumberFormat="1" applyFont="1" applyFill="1" applyBorder="1" applyAlignment="1" applyProtection="1">
      <alignment vertical="center"/>
      <protection locked="0"/>
    </xf>
    <xf numFmtId="0" fontId="19" fillId="2" borderId="11" xfId="18" applyNumberFormat="1" applyFont="1" applyFill="1" applyBorder="1" applyAlignment="1" applyProtection="1">
      <alignment vertical="center"/>
      <protection/>
    </xf>
    <xf numFmtId="0" fontId="28" fillId="2" borderId="14" xfId="0" applyNumberFormat="1" applyFont="1" applyFill="1" applyBorder="1" applyAlignment="1" applyProtection="1">
      <alignment horizontal="center" vertical="center"/>
      <protection locked="0"/>
    </xf>
    <xf numFmtId="0" fontId="19" fillId="2" borderId="15" xfId="0" applyNumberFormat="1" applyFont="1" applyFill="1" applyBorder="1" applyAlignment="1" applyProtection="1">
      <alignment vertical="center"/>
      <protection/>
    </xf>
    <xf numFmtId="0" fontId="19" fillId="2" borderId="0" xfId="0" applyNumberFormat="1" applyFont="1" applyFill="1" applyBorder="1" applyAlignment="1" applyProtection="1">
      <alignment vertical="center"/>
      <protection/>
    </xf>
    <xf numFmtId="0" fontId="19" fillId="2" borderId="16" xfId="0" applyNumberFormat="1" applyFont="1" applyFill="1" applyBorder="1" applyAlignment="1" applyProtection="1">
      <alignment vertical="center"/>
      <protection/>
    </xf>
    <xf numFmtId="0" fontId="19" fillId="2" borderId="14" xfId="0" applyNumberFormat="1" applyFont="1" applyFill="1" applyBorder="1" applyAlignment="1" applyProtection="1">
      <alignment vertical="center"/>
      <protection/>
    </xf>
    <xf numFmtId="0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28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19" fillId="2" borderId="12" xfId="0" applyNumberFormat="1" applyFont="1" applyFill="1" applyBorder="1" applyAlignment="1" applyProtection="1">
      <alignment vertical="center"/>
      <protection/>
    </xf>
    <xf numFmtId="0" fontId="19" fillId="2" borderId="13" xfId="0" applyNumberFormat="1" applyFont="1" applyFill="1" applyBorder="1" applyAlignment="1" applyProtection="1">
      <alignment vertical="center"/>
      <protection/>
    </xf>
    <xf numFmtId="0" fontId="19" fillId="2" borderId="11" xfId="0" applyNumberFormat="1" applyFont="1" applyFill="1" applyBorder="1" applyAlignment="1" applyProtection="1">
      <alignment vertical="center"/>
      <protection/>
    </xf>
    <xf numFmtId="0" fontId="19" fillId="2" borderId="0" xfId="18" applyNumberFormat="1" applyFont="1" applyFill="1" applyBorder="1" applyAlignment="1" applyProtection="1">
      <alignment vertical="center"/>
      <protection/>
    </xf>
    <xf numFmtId="0" fontId="19" fillId="2" borderId="16" xfId="18" applyNumberFormat="1" applyFont="1" applyFill="1" applyBorder="1" applyAlignment="1" applyProtection="1">
      <alignment vertical="center"/>
      <protection/>
    </xf>
    <xf numFmtId="0" fontId="19" fillId="2" borderId="14" xfId="18" applyNumberFormat="1" applyFont="1" applyFill="1" applyBorder="1" applyAlignment="1" applyProtection="1">
      <alignment vertical="center"/>
      <protection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6" xfId="18" applyNumberFormat="1" applyFont="1" applyFill="1" applyBorder="1" applyAlignment="1" applyProtection="1">
      <alignment vertical="center"/>
      <protection locked="0"/>
    </xf>
    <xf numFmtId="0" fontId="6" fillId="2" borderId="14" xfId="18" applyNumberFormat="1" applyFont="1" applyFill="1" applyBorder="1" applyAlignment="1" applyProtection="1">
      <alignment vertical="center"/>
      <protection locked="0"/>
    </xf>
    <xf numFmtId="38" fontId="6" fillId="2" borderId="0" xfId="18" applyNumberFormat="1" applyFont="1" applyFill="1" applyBorder="1" applyAlignment="1" applyProtection="1">
      <alignment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12" xfId="0" applyNumberFormat="1" applyFont="1" applyFill="1" applyBorder="1" applyAlignment="1" applyProtection="1">
      <alignment horizontal="right" vertical="center"/>
      <protection/>
    </xf>
    <xf numFmtId="0" fontId="19" fillId="2" borderId="13" xfId="0" applyNumberFormat="1" applyFont="1" applyFill="1" applyBorder="1" applyAlignment="1" applyProtection="1">
      <alignment horizontal="right" vertical="center"/>
      <protection/>
    </xf>
    <xf numFmtId="0" fontId="28" fillId="2" borderId="11" xfId="0" applyNumberFormat="1" applyFont="1" applyFill="1" applyBorder="1" applyAlignment="1" applyProtection="1">
      <alignment horizontal="center" vertical="center"/>
      <protection/>
    </xf>
    <xf numFmtId="0" fontId="28" fillId="2" borderId="14" xfId="0" applyNumberFormat="1" applyFont="1" applyFill="1" applyBorder="1" applyAlignment="1" applyProtection="1">
      <alignment horizontal="center" vertical="center"/>
      <protection/>
    </xf>
    <xf numFmtId="0" fontId="28" fillId="2" borderId="17" xfId="0" applyNumberFormat="1" applyFont="1" applyFill="1" applyBorder="1" applyAlignment="1" applyProtection="1">
      <alignment horizontal="center" vertical="center"/>
      <protection/>
    </xf>
    <xf numFmtId="0" fontId="19" fillId="2" borderId="19" xfId="18" applyNumberFormat="1" applyFont="1" applyFill="1" applyBorder="1" applyAlignment="1" applyProtection="1">
      <alignment vertical="center"/>
      <protection/>
    </xf>
    <xf numFmtId="0" fontId="19" fillId="2" borderId="18" xfId="0" applyNumberFormat="1" applyFont="1" applyFill="1" applyBorder="1" applyAlignment="1" applyProtection="1">
      <alignment vertical="center"/>
      <protection/>
    </xf>
    <xf numFmtId="0" fontId="6" fillId="2" borderId="17" xfId="18" applyNumberFormat="1" applyFont="1" applyFill="1" applyBorder="1" applyAlignment="1" applyProtection="1">
      <alignment vertical="center"/>
      <protection locked="0"/>
    </xf>
    <xf numFmtId="0" fontId="6" fillId="2" borderId="6" xfId="18" applyNumberFormat="1" applyFont="1" applyFill="1" applyBorder="1" applyAlignment="1" applyProtection="1">
      <alignment vertical="center"/>
      <protection locked="0"/>
    </xf>
    <xf numFmtId="0" fontId="6" fillId="2" borderId="19" xfId="18" applyNumberFormat="1" applyFont="1" applyFill="1" applyBorder="1" applyAlignment="1" applyProtection="1">
      <alignment vertical="center"/>
      <protection locked="0"/>
    </xf>
    <xf numFmtId="38" fontId="6" fillId="2" borderId="6" xfId="18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/>
      <protection locked="0"/>
    </xf>
    <xf numFmtId="176" fontId="6" fillId="2" borderId="0" xfId="0" applyNumberFormat="1" applyFont="1" applyFill="1" applyAlignment="1" applyProtection="1">
      <alignment/>
      <protection locked="0"/>
    </xf>
    <xf numFmtId="38" fontId="6" fillId="2" borderId="0" xfId="0" applyNumberFormat="1" applyFont="1" applyFill="1" applyAlignment="1" applyProtection="1">
      <alignment/>
      <protection locked="0"/>
    </xf>
    <xf numFmtId="0" fontId="19" fillId="2" borderId="6" xfId="18" applyNumberFormat="1" applyFont="1" applyFill="1" applyBorder="1" applyAlignment="1" applyProtection="1">
      <alignment vertical="center"/>
      <protection/>
    </xf>
    <xf numFmtId="0" fontId="19" fillId="2" borderId="17" xfId="18" applyNumberFormat="1" applyFont="1" applyFill="1" applyBorder="1" applyAlignment="1" applyProtection="1">
      <alignment vertical="center"/>
      <protection/>
    </xf>
    <xf numFmtId="0" fontId="19" fillId="2" borderId="17" xfId="0" applyNumberFormat="1" applyFont="1" applyFill="1" applyBorder="1" applyAlignment="1" applyProtection="1">
      <alignment vertical="center"/>
      <protection/>
    </xf>
    <xf numFmtId="0" fontId="19" fillId="2" borderId="6" xfId="0" applyNumberFormat="1" applyFont="1" applyFill="1" applyBorder="1" applyAlignment="1" applyProtection="1">
      <alignment vertical="center"/>
      <protection/>
    </xf>
    <xf numFmtId="0" fontId="19" fillId="2" borderId="19" xfId="0" applyNumberFormat="1" applyFont="1" applyFill="1" applyBorder="1" applyAlignment="1" applyProtection="1">
      <alignment vertical="center"/>
      <protection/>
    </xf>
    <xf numFmtId="0" fontId="6" fillId="2" borderId="12" xfId="0" applyNumberFormat="1" applyFont="1" applyFill="1" applyBorder="1" applyAlignment="1" applyProtection="1">
      <alignment vertical="center"/>
      <protection locked="0"/>
    </xf>
    <xf numFmtId="0" fontId="6" fillId="2" borderId="12" xfId="0" applyNumberFormat="1" applyFont="1" applyFill="1" applyBorder="1" applyAlignment="1" applyProtection="1">
      <alignment/>
      <protection locked="0"/>
    </xf>
    <xf numFmtId="0" fontId="26" fillId="2" borderId="0" xfId="0" applyNumberFormat="1" applyFont="1" applyFill="1" applyBorder="1" applyAlignment="1" applyProtection="1">
      <alignment/>
      <protection locked="0"/>
    </xf>
    <xf numFmtId="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NumberFormat="1" applyFont="1" applyFill="1" applyBorder="1" applyAlignment="1" applyProtection="1">
      <alignment vertical="center"/>
      <protection locked="0"/>
    </xf>
    <xf numFmtId="0" fontId="6" fillId="2" borderId="16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Alignment="1">
      <alignment horizontal="center"/>
    </xf>
    <xf numFmtId="176" fontId="21" fillId="0" borderId="0" xfId="0" applyNumberFormat="1" applyFont="1" applyAlignment="1">
      <alignment horizontal="center"/>
    </xf>
    <xf numFmtId="176" fontId="22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</cellXfs>
  <cellStyles count="18">
    <cellStyle name="Normal" xfId="0"/>
    <cellStyle name="Percent" xfId="15"/>
    <cellStyle name="Comma" xfId="16"/>
    <cellStyle name="Comma [0]" xfId="17"/>
    <cellStyle name="콤마 [0]" xfId="18"/>
    <cellStyle name="콤마_1" xfId="19"/>
    <cellStyle name="Currency" xfId="20"/>
    <cellStyle name="통화 [0]" xfId="21"/>
    <cellStyle name="category" xfId="22"/>
    <cellStyle name="Grey" xfId="23"/>
    <cellStyle name="HEADER" xfId="24"/>
    <cellStyle name="Header1" xfId="25"/>
    <cellStyle name="Header2" xfId="26"/>
    <cellStyle name="Input [yellow]" xfId="27"/>
    <cellStyle name="Model" xfId="28"/>
    <cellStyle name="Normal - Style1" xfId="29"/>
    <cellStyle name="Percent [2]" xfId="30"/>
    <cellStyle name="subhead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F44"/>
  <sheetViews>
    <sheetView tabSelected="1" workbookViewId="0" topLeftCell="A6">
      <selection activeCell="F15" sqref="F15"/>
    </sheetView>
  </sheetViews>
  <sheetFormatPr defaultColWidth="8.88671875" defaultRowHeight="13.5"/>
  <cols>
    <col min="1" max="1" width="1.66796875" style="4" customWidth="1"/>
    <col min="2" max="2" width="6.6640625" style="4" customWidth="1"/>
    <col min="3" max="12" width="6.88671875" style="4" customWidth="1"/>
    <col min="13" max="13" width="6.10546875" style="4" customWidth="1"/>
    <col min="14" max="14" width="8.88671875" style="4" customWidth="1"/>
    <col min="15" max="15" width="8.88671875" style="5" customWidth="1"/>
    <col min="16" max="16384" width="8.88671875" style="4" customWidth="1"/>
  </cols>
  <sheetData>
    <row r="2" spans="2:12" ht="18.75">
      <c r="B2" s="88" t="s">
        <v>49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2:12" ht="18.7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214" s="6" customFormat="1" ht="15.75" customHeight="1"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</row>
    <row r="5" spans="2:214" s="6" customFormat="1" ht="15.75" customHeight="1">
      <c r="B5" s="8" t="s">
        <v>6</v>
      </c>
      <c r="C5" s="4"/>
      <c r="D5" s="4"/>
      <c r="E5" s="4"/>
      <c r="F5" s="4"/>
      <c r="G5" s="4"/>
      <c r="H5" s="4"/>
      <c r="I5" s="90"/>
      <c r="J5" s="90"/>
      <c r="K5" s="3" t="s">
        <v>7</v>
      </c>
      <c r="M5" s="4"/>
      <c r="N5" s="4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</row>
    <row r="6" spans="2:212" s="6" customFormat="1" ht="19.5" customHeight="1">
      <c r="B6" s="91" t="s">
        <v>8</v>
      </c>
      <c r="C6" s="91" t="s">
        <v>9</v>
      </c>
      <c r="D6" s="92"/>
      <c r="E6" s="92"/>
      <c r="F6" s="91" t="s">
        <v>10</v>
      </c>
      <c r="G6" s="92"/>
      <c r="H6" s="92"/>
      <c r="I6" s="92"/>
      <c r="J6" s="91" t="s">
        <v>11</v>
      </c>
      <c r="K6" s="92"/>
      <c r="L6" s="92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</row>
    <row r="7" spans="2:212" s="6" customFormat="1" ht="19.5" customHeight="1">
      <c r="B7" s="92"/>
      <c r="C7" s="91" t="s">
        <v>12</v>
      </c>
      <c r="D7" s="92"/>
      <c r="E7" s="92"/>
      <c r="F7" s="91" t="s">
        <v>3</v>
      </c>
      <c r="G7" s="91" t="s">
        <v>12</v>
      </c>
      <c r="H7" s="92"/>
      <c r="I7" s="92"/>
      <c r="J7" s="91" t="s">
        <v>12</v>
      </c>
      <c r="K7" s="92"/>
      <c r="L7" s="92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</row>
    <row r="8" spans="2:212" s="6" customFormat="1" ht="19.5" customHeight="1">
      <c r="B8" s="92"/>
      <c r="C8" s="12" t="s">
        <v>0</v>
      </c>
      <c r="D8" s="12" t="s">
        <v>13</v>
      </c>
      <c r="E8" s="12" t="s">
        <v>2</v>
      </c>
      <c r="F8" s="92"/>
      <c r="G8" s="12" t="s">
        <v>0</v>
      </c>
      <c r="H8" s="12" t="s">
        <v>1</v>
      </c>
      <c r="I8" s="12" t="s">
        <v>2</v>
      </c>
      <c r="J8" s="12" t="s">
        <v>0</v>
      </c>
      <c r="K8" s="12" t="s">
        <v>1</v>
      </c>
      <c r="L8" s="12" t="s">
        <v>14</v>
      </c>
      <c r="M8" s="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</row>
    <row r="9" spans="2:212" s="6" customFormat="1" ht="22.5" customHeight="1">
      <c r="B9" s="13" t="s">
        <v>4</v>
      </c>
      <c r="C9" s="14">
        <f>IF(SUM(C10+C27)=SUM(D9:E9),D9+E9,"ERR!!")</f>
        <v>511703</v>
      </c>
      <c r="D9" s="14">
        <f>IF(SUM(D10+D27)=SUM(H9,K9),H9+K9,"ERR!!")</f>
        <v>259847</v>
      </c>
      <c r="E9" s="14">
        <f>IF(SUM(E10+E27)=SUM(I9,L9),I9+L9,"ERR!!")</f>
        <v>251856</v>
      </c>
      <c r="F9" s="14">
        <f>SUM(F10+F27)</f>
        <v>168917</v>
      </c>
      <c r="G9" s="14">
        <f>IF(SUM(G10+G27)=SUM(H9:I9),H9+I9,"ERR!!")</f>
        <v>510240</v>
      </c>
      <c r="H9" s="14">
        <f>SUM(H10+H27)</f>
        <v>258962</v>
      </c>
      <c r="I9" s="14">
        <f>SUM(I10+I27)</f>
        <v>251278</v>
      </c>
      <c r="J9" s="14">
        <f>IF(SUM(J10+J27)=SUM(K9:L9),K9+L9,"ERR!!")</f>
        <v>1463</v>
      </c>
      <c r="K9" s="14">
        <f>SUM(K10+K27)</f>
        <v>885</v>
      </c>
      <c r="L9" s="14">
        <f>SUM(L10+L27)</f>
        <v>578</v>
      </c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</row>
    <row r="10" spans="2:212" s="6" customFormat="1" ht="17.25" customHeight="1">
      <c r="B10" s="1" t="s">
        <v>15</v>
      </c>
      <c r="C10" s="15">
        <f>SUM(C11:C26)</f>
        <v>260284</v>
      </c>
      <c r="D10" s="15">
        <f aca="true" t="shared" si="0" ref="D10:I10">SUM(D11:D26)</f>
        <v>133643</v>
      </c>
      <c r="E10" s="15">
        <f t="shared" si="0"/>
        <v>126641</v>
      </c>
      <c r="F10" s="15">
        <f t="shared" si="0"/>
        <v>85772</v>
      </c>
      <c r="G10" s="15">
        <f t="shared" si="0"/>
        <v>259443</v>
      </c>
      <c r="H10" s="15">
        <f t="shared" si="0"/>
        <v>133084</v>
      </c>
      <c r="I10" s="15">
        <f t="shared" si="0"/>
        <v>126359</v>
      </c>
      <c r="J10" s="15">
        <f>SUM(K10:L10)</f>
        <v>841</v>
      </c>
      <c r="K10" s="15">
        <f>SUM(K11:K26)</f>
        <v>559</v>
      </c>
      <c r="L10" s="15">
        <f>SUM(L11:L26)</f>
        <v>282</v>
      </c>
      <c r="M10" s="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</row>
    <row r="11" spans="2:212" s="6" customFormat="1" ht="15.75" customHeight="1">
      <c r="B11" s="1" t="s">
        <v>5</v>
      </c>
      <c r="C11" s="15">
        <f aca="true" t="shared" si="1" ref="C11:C26">SUM(D11:E11)</f>
        <v>13781</v>
      </c>
      <c r="D11" s="15">
        <f>SUM(H11+K11)</f>
        <v>7014</v>
      </c>
      <c r="E11" s="15">
        <f>SUM(I11+L11)</f>
        <v>6767</v>
      </c>
      <c r="F11" s="16">
        <v>5294</v>
      </c>
      <c r="G11" s="15">
        <f>SUM(H11:I11)</f>
        <v>13719</v>
      </c>
      <c r="H11" s="16">
        <v>6986</v>
      </c>
      <c r="I11" s="16">
        <v>6733</v>
      </c>
      <c r="J11" s="15">
        <f aca="true" t="shared" si="2" ref="J11:J44">SUM(K11:L11)</f>
        <v>62</v>
      </c>
      <c r="K11" s="16">
        <v>28</v>
      </c>
      <c r="L11" s="16">
        <v>34</v>
      </c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</row>
    <row r="12" spans="2:212" s="6" customFormat="1" ht="16.5" customHeight="1">
      <c r="B12" s="1" t="s">
        <v>16</v>
      </c>
      <c r="C12" s="15">
        <f t="shared" si="1"/>
        <v>32536</v>
      </c>
      <c r="D12" s="15">
        <f aca="true" t="shared" si="3" ref="D12:D26">SUM(H12+K12)</f>
        <v>16773</v>
      </c>
      <c r="E12" s="15">
        <f aca="true" t="shared" si="4" ref="E12:E26">SUM(I12+L12)</f>
        <v>15763</v>
      </c>
      <c r="F12" s="16">
        <v>9874</v>
      </c>
      <c r="G12" s="15">
        <f aca="true" t="shared" si="5" ref="G12:G20">SUM(H12:I12)</f>
        <v>32471</v>
      </c>
      <c r="H12" s="16">
        <v>16732</v>
      </c>
      <c r="I12" s="16">
        <v>15739</v>
      </c>
      <c r="J12" s="15">
        <f t="shared" si="2"/>
        <v>65</v>
      </c>
      <c r="K12" s="16">
        <v>41</v>
      </c>
      <c r="L12" s="16">
        <v>24</v>
      </c>
      <c r="M12" s="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</row>
    <row r="13" spans="2:212" s="6" customFormat="1" ht="16.5" customHeight="1">
      <c r="B13" s="1" t="s">
        <v>17</v>
      </c>
      <c r="C13" s="15">
        <f t="shared" si="1"/>
        <v>42072</v>
      </c>
      <c r="D13" s="15">
        <f t="shared" si="3"/>
        <v>21762</v>
      </c>
      <c r="E13" s="15">
        <f t="shared" si="4"/>
        <v>20310</v>
      </c>
      <c r="F13" s="16">
        <v>13689</v>
      </c>
      <c r="G13" s="15">
        <f t="shared" si="5"/>
        <v>42032</v>
      </c>
      <c r="H13" s="16">
        <v>21749</v>
      </c>
      <c r="I13" s="16">
        <v>20283</v>
      </c>
      <c r="J13" s="15">
        <f t="shared" si="2"/>
        <v>40</v>
      </c>
      <c r="K13" s="16">
        <v>13</v>
      </c>
      <c r="L13" s="16">
        <v>27</v>
      </c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</row>
    <row r="14" spans="2:212" s="6" customFormat="1" ht="16.5" customHeight="1">
      <c r="B14" s="7" t="s">
        <v>18</v>
      </c>
      <c r="C14" s="15">
        <f t="shared" si="1"/>
        <v>7685</v>
      </c>
      <c r="D14" s="15">
        <f t="shared" si="3"/>
        <v>4049</v>
      </c>
      <c r="E14" s="15">
        <f t="shared" si="4"/>
        <v>3636</v>
      </c>
      <c r="F14" s="16">
        <v>2619</v>
      </c>
      <c r="G14" s="15">
        <f t="shared" si="5"/>
        <v>7590</v>
      </c>
      <c r="H14" s="16">
        <v>3963</v>
      </c>
      <c r="I14" s="16">
        <v>3627</v>
      </c>
      <c r="J14" s="15">
        <f t="shared" si="2"/>
        <v>95</v>
      </c>
      <c r="K14" s="16">
        <v>86</v>
      </c>
      <c r="L14" s="16">
        <v>9</v>
      </c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</row>
    <row r="15" spans="2:212" s="6" customFormat="1" ht="18" customHeight="1">
      <c r="B15" s="7" t="s">
        <v>19</v>
      </c>
      <c r="C15" s="15">
        <f t="shared" si="1"/>
        <v>14694</v>
      </c>
      <c r="D15" s="15">
        <f t="shared" si="3"/>
        <v>7537</v>
      </c>
      <c r="E15" s="15">
        <f t="shared" si="4"/>
        <v>7157</v>
      </c>
      <c r="F15" s="16">
        <v>4886</v>
      </c>
      <c r="G15" s="15">
        <f t="shared" si="5"/>
        <v>14648</v>
      </c>
      <c r="H15" s="16">
        <v>7509</v>
      </c>
      <c r="I15" s="16">
        <v>7139</v>
      </c>
      <c r="J15" s="15">
        <f t="shared" si="2"/>
        <v>46</v>
      </c>
      <c r="K15" s="16">
        <v>28</v>
      </c>
      <c r="L15" s="16">
        <v>18</v>
      </c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</row>
    <row r="16" spans="2:212" s="6" customFormat="1" ht="18" customHeight="1">
      <c r="B16" s="7" t="s">
        <v>20</v>
      </c>
      <c r="C16" s="15">
        <f t="shared" si="1"/>
        <v>6662</v>
      </c>
      <c r="D16" s="15">
        <f t="shared" si="3"/>
        <v>3267</v>
      </c>
      <c r="E16" s="15">
        <f t="shared" si="4"/>
        <v>3395</v>
      </c>
      <c r="F16" s="16">
        <v>2631</v>
      </c>
      <c r="G16" s="15">
        <f t="shared" si="5"/>
        <v>6652</v>
      </c>
      <c r="H16" s="16">
        <v>3267</v>
      </c>
      <c r="I16" s="16">
        <v>3385</v>
      </c>
      <c r="J16" s="15">
        <f t="shared" si="2"/>
        <v>10</v>
      </c>
      <c r="K16" s="16">
        <v>0</v>
      </c>
      <c r="L16" s="16">
        <v>10</v>
      </c>
      <c r="M16" s="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</row>
    <row r="17" spans="2:212" s="6" customFormat="1" ht="18" customHeight="1">
      <c r="B17" s="7" t="s">
        <v>21</v>
      </c>
      <c r="C17" s="15">
        <f t="shared" si="1"/>
        <v>3225</v>
      </c>
      <c r="D17" s="15">
        <f t="shared" si="3"/>
        <v>1568</v>
      </c>
      <c r="E17" s="15">
        <f t="shared" si="4"/>
        <v>1657</v>
      </c>
      <c r="F17" s="16">
        <v>1260</v>
      </c>
      <c r="G17" s="15">
        <f t="shared" si="5"/>
        <v>3223</v>
      </c>
      <c r="H17" s="16">
        <v>1568</v>
      </c>
      <c r="I17" s="16">
        <v>1655</v>
      </c>
      <c r="J17" s="15">
        <f t="shared" si="2"/>
        <v>2</v>
      </c>
      <c r="K17" s="16">
        <v>0</v>
      </c>
      <c r="L17" s="16">
        <v>2</v>
      </c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</row>
    <row r="18" spans="2:212" s="6" customFormat="1" ht="15.75" customHeight="1">
      <c r="B18" s="1" t="s">
        <v>22</v>
      </c>
      <c r="C18" s="15">
        <f t="shared" si="1"/>
        <v>21077</v>
      </c>
      <c r="D18" s="15">
        <f t="shared" si="3"/>
        <v>10809</v>
      </c>
      <c r="E18" s="15">
        <f t="shared" si="4"/>
        <v>10268</v>
      </c>
      <c r="F18" s="16">
        <v>7079</v>
      </c>
      <c r="G18" s="15">
        <f t="shared" si="5"/>
        <v>21046</v>
      </c>
      <c r="H18" s="16">
        <v>10798</v>
      </c>
      <c r="I18" s="16">
        <v>10248</v>
      </c>
      <c r="J18" s="15">
        <f t="shared" si="2"/>
        <v>31</v>
      </c>
      <c r="K18" s="16">
        <v>11</v>
      </c>
      <c r="L18" s="16">
        <v>20</v>
      </c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</row>
    <row r="19" spans="2:212" s="6" customFormat="1" ht="15.75" customHeight="1">
      <c r="B19" s="1" t="s">
        <v>23</v>
      </c>
      <c r="C19" s="15">
        <f t="shared" si="1"/>
        <v>13190</v>
      </c>
      <c r="D19" s="15">
        <f t="shared" si="3"/>
        <v>6699</v>
      </c>
      <c r="E19" s="15">
        <f t="shared" si="4"/>
        <v>6491</v>
      </c>
      <c r="F19" s="16">
        <v>4353</v>
      </c>
      <c r="G19" s="15">
        <f t="shared" si="5"/>
        <v>13188</v>
      </c>
      <c r="H19" s="16">
        <v>6699</v>
      </c>
      <c r="I19" s="16">
        <v>6489</v>
      </c>
      <c r="J19" s="15">
        <f t="shared" si="2"/>
        <v>2</v>
      </c>
      <c r="K19" s="16">
        <v>0</v>
      </c>
      <c r="L19" s="16">
        <v>2</v>
      </c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</row>
    <row r="20" spans="2:212" s="6" customFormat="1" ht="15.75" customHeight="1">
      <c r="B20" s="1" t="s">
        <v>24</v>
      </c>
      <c r="C20" s="15">
        <f t="shared" si="1"/>
        <v>13972</v>
      </c>
      <c r="D20" s="15">
        <f t="shared" si="3"/>
        <v>6967</v>
      </c>
      <c r="E20" s="15">
        <f t="shared" si="4"/>
        <v>7005</v>
      </c>
      <c r="F20" s="16">
        <v>4947</v>
      </c>
      <c r="G20" s="15">
        <f t="shared" si="5"/>
        <v>13954</v>
      </c>
      <c r="H20" s="16">
        <v>6958</v>
      </c>
      <c r="I20" s="16">
        <v>6996</v>
      </c>
      <c r="J20" s="15">
        <f t="shared" si="2"/>
        <v>18</v>
      </c>
      <c r="K20" s="16">
        <v>9</v>
      </c>
      <c r="L20" s="16">
        <v>9</v>
      </c>
      <c r="M20" s="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</row>
    <row r="21" spans="2:212" s="6" customFormat="1" ht="15.75" customHeight="1">
      <c r="B21" s="1" t="s">
        <v>25</v>
      </c>
      <c r="C21" s="15">
        <f t="shared" si="1"/>
        <v>15573</v>
      </c>
      <c r="D21" s="15">
        <f t="shared" si="3"/>
        <v>8048</v>
      </c>
      <c r="E21" s="15">
        <f t="shared" si="4"/>
        <v>7525</v>
      </c>
      <c r="F21" s="16">
        <v>5594</v>
      </c>
      <c r="G21" s="15">
        <f aca="true" t="shared" si="6" ref="G21:G26">SUM(H21:I21)</f>
        <v>15547</v>
      </c>
      <c r="H21" s="16">
        <v>8038</v>
      </c>
      <c r="I21" s="16">
        <v>7509</v>
      </c>
      <c r="J21" s="15">
        <f t="shared" si="2"/>
        <v>26</v>
      </c>
      <c r="K21" s="16">
        <v>10</v>
      </c>
      <c r="L21" s="16">
        <v>16</v>
      </c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</row>
    <row r="22" spans="2:212" s="6" customFormat="1" ht="15.75" customHeight="1">
      <c r="B22" s="1" t="s">
        <v>26</v>
      </c>
      <c r="C22" s="15">
        <f t="shared" si="1"/>
        <v>21846</v>
      </c>
      <c r="D22" s="15">
        <f t="shared" si="3"/>
        <v>11135</v>
      </c>
      <c r="E22" s="15">
        <f t="shared" si="4"/>
        <v>10711</v>
      </c>
      <c r="F22" s="16">
        <v>7594</v>
      </c>
      <c r="G22" s="15">
        <f t="shared" si="6"/>
        <v>21823</v>
      </c>
      <c r="H22" s="16">
        <v>11126</v>
      </c>
      <c r="I22" s="16">
        <v>10697</v>
      </c>
      <c r="J22" s="15">
        <f t="shared" si="2"/>
        <v>23</v>
      </c>
      <c r="K22" s="16">
        <v>9</v>
      </c>
      <c r="L22" s="16">
        <v>14</v>
      </c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</row>
    <row r="23" spans="2:212" s="6" customFormat="1" ht="15.75" customHeight="1">
      <c r="B23" s="1" t="s">
        <v>27</v>
      </c>
      <c r="C23" s="15">
        <f t="shared" si="1"/>
        <v>9392</v>
      </c>
      <c r="D23" s="15">
        <f t="shared" si="3"/>
        <v>4937</v>
      </c>
      <c r="E23" s="15">
        <f t="shared" si="4"/>
        <v>4455</v>
      </c>
      <c r="F23" s="16">
        <v>3230</v>
      </c>
      <c r="G23" s="15">
        <f t="shared" si="6"/>
        <v>9383</v>
      </c>
      <c r="H23" s="16">
        <v>4931</v>
      </c>
      <c r="I23" s="16">
        <v>4452</v>
      </c>
      <c r="J23" s="15">
        <f t="shared" si="2"/>
        <v>9</v>
      </c>
      <c r="K23" s="16">
        <v>6</v>
      </c>
      <c r="L23" s="16">
        <v>3</v>
      </c>
      <c r="M23" s="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</row>
    <row r="24" spans="2:212" s="6" customFormat="1" ht="15.75" customHeight="1">
      <c r="B24" s="1" t="s">
        <v>28</v>
      </c>
      <c r="C24" s="15">
        <f t="shared" si="1"/>
        <v>4249</v>
      </c>
      <c r="D24" s="15">
        <f t="shared" si="3"/>
        <v>2333</v>
      </c>
      <c r="E24" s="15">
        <f t="shared" si="4"/>
        <v>1916</v>
      </c>
      <c r="F24" s="16">
        <v>1476</v>
      </c>
      <c r="G24" s="15">
        <f t="shared" si="6"/>
        <v>4104</v>
      </c>
      <c r="H24" s="16">
        <v>2191</v>
      </c>
      <c r="I24" s="16">
        <v>1913</v>
      </c>
      <c r="J24" s="15">
        <f t="shared" si="2"/>
        <v>145</v>
      </c>
      <c r="K24" s="16">
        <v>142</v>
      </c>
      <c r="L24" s="16">
        <v>3</v>
      </c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</row>
    <row r="25" spans="2:212" s="6" customFormat="1" ht="15.75" customHeight="1">
      <c r="B25" s="1" t="s">
        <v>29</v>
      </c>
      <c r="C25" s="15">
        <f t="shared" si="1"/>
        <v>26812</v>
      </c>
      <c r="D25" s="15">
        <f t="shared" si="3"/>
        <v>14018</v>
      </c>
      <c r="E25" s="15">
        <f t="shared" si="4"/>
        <v>12794</v>
      </c>
      <c r="F25" s="16">
        <v>7313</v>
      </c>
      <c r="G25" s="15">
        <f t="shared" si="6"/>
        <v>26574</v>
      </c>
      <c r="H25" s="16">
        <v>13864</v>
      </c>
      <c r="I25" s="16">
        <v>12710</v>
      </c>
      <c r="J25" s="15">
        <f t="shared" si="2"/>
        <v>238</v>
      </c>
      <c r="K25" s="16">
        <v>154</v>
      </c>
      <c r="L25" s="16">
        <v>84</v>
      </c>
      <c r="M25" s="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</row>
    <row r="26" spans="2:212" s="6" customFormat="1" ht="15.75" customHeight="1">
      <c r="B26" s="1" t="s">
        <v>30</v>
      </c>
      <c r="C26" s="15">
        <f t="shared" si="1"/>
        <v>13518</v>
      </c>
      <c r="D26" s="15">
        <f t="shared" si="3"/>
        <v>6727</v>
      </c>
      <c r="E26" s="15">
        <f t="shared" si="4"/>
        <v>6791</v>
      </c>
      <c r="F26" s="16">
        <v>3933</v>
      </c>
      <c r="G26" s="15">
        <f t="shared" si="6"/>
        <v>13489</v>
      </c>
      <c r="H26" s="16">
        <v>6705</v>
      </c>
      <c r="I26" s="16">
        <v>6784</v>
      </c>
      <c r="J26" s="15">
        <f t="shared" si="2"/>
        <v>29</v>
      </c>
      <c r="K26" s="16">
        <v>22</v>
      </c>
      <c r="L26" s="16">
        <v>7</v>
      </c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</row>
    <row r="27" spans="2:212" s="6" customFormat="1" ht="15.75" customHeight="1">
      <c r="B27" s="1" t="s">
        <v>31</v>
      </c>
      <c r="C27" s="16">
        <f aca="true" t="shared" si="7" ref="C27:I27">SUM(C28:C44)</f>
        <v>251419</v>
      </c>
      <c r="D27" s="16">
        <f t="shared" si="7"/>
        <v>126204</v>
      </c>
      <c r="E27" s="16">
        <f t="shared" si="7"/>
        <v>125215</v>
      </c>
      <c r="F27" s="16">
        <f t="shared" si="7"/>
        <v>83145</v>
      </c>
      <c r="G27" s="16">
        <f t="shared" si="7"/>
        <v>250797</v>
      </c>
      <c r="H27" s="16">
        <f t="shared" si="7"/>
        <v>125878</v>
      </c>
      <c r="I27" s="16">
        <f t="shared" si="7"/>
        <v>124919</v>
      </c>
      <c r="J27" s="15">
        <f>SUM(K27:L27)</f>
        <v>622</v>
      </c>
      <c r="K27" s="16">
        <f>SUM(K28:K44)</f>
        <v>326</v>
      </c>
      <c r="L27" s="16">
        <f>SUM(L28:L44)</f>
        <v>296</v>
      </c>
      <c r="M27" s="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</row>
    <row r="28" spans="2:212" s="6" customFormat="1" ht="15.75" customHeight="1">
      <c r="B28" s="1" t="s">
        <v>32</v>
      </c>
      <c r="C28" s="15">
        <f aca="true" t="shared" si="8" ref="C28:C44">SUM(D28:E28)</f>
        <v>37190</v>
      </c>
      <c r="D28" s="15">
        <f>SUM(H28+K28)</f>
        <v>18748</v>
      </c>
      <c r="E28" s="15">
        <f>SUM(I28+L28)</f>
        <v>18442</v>
      </c>
      <c r="F28" s="16">
        <v>12487</v>
      </c>
      <c r="G28" s="15">
        <f>SUM(H28:I28)</f>
        <v>37048</v>
      </c>
      <c r="H28" s="16">
        <v>18671</v>
      </c>
      <c r="I28" s="16">
        <v>18377</v>
      </c>
      <c r="J28" s="15">
        <f t="shared" si="2"/>
        <v>142</v>
      </c>
      <c r="K28" s="16">
        <v>77</v>
      </c>
      <c r="L28" s="16">
        <v>65</v>
      </c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</row>
    <row r="29" spans="2:212" s="6" customFormat="1" ht="18" customHeight="1">
      <c r="B29" s="1" t="s">
        <v>33</v>
      </c>
      <c r="C29" s="15">
        <f t="shared" si="8"/>
        <v>3857</v>
      </c>
      <c r="D29" s="15">
        <f aca="true" t="shared" si="9" ref="D29:D43">SUM(H29+K29)</f>
        <v>1907</v>
      </c>
      <c r="E29" s="15">
        <f aca="true" t="shared" si="10" ref="E29:E43">SUM(I29+L29)</f>
        <v>1950</v>
      </c>
      <c r="F29" s="16">
        <v>1561</v>
      </c>
      <c r="G29" s="15">
        <f aca="true" t="shared" si="11" ref="G29:G39">SUM(H29:I29)</f>
        <v>3848</v>
      </c>
      <c r="H29" s="16">
        <v>1906</v>
      </c>
      <c r="I29" s="16">
        <v>1942</v>
      </c>
      <c r="J29" s="15">
        <f aca="true" t="shared" si="12" ref="J29:J42">SUM(K29:L29)</f>
        <v>9</v>
      </c>
      <c r="K29" s="16">
        <v>1</v>
      </c>
      <c r="L29" s="16">
        <v>8</v>
      </c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</row>
    <row r="30" spans="2:212" s="6" customFormat="1" ht="18" customHeight="1">
      <c r="B30" s="7" t="s">
        <v>34</v>
      </c>
      <c r="C30" s="15">
        <f t="shared" si="8"/>
        <v>7141</v>
      </c>
      <c r="D30" s="15">
        <f t="shared" si="9"/>
        <v>3525</v>
      </c>
      <c r="E30" s="15">
        <f t="shared" si="10"/>
        <v>3616</v>
      </c>
      <c r="F30" s="16">
        <v>2757</v>
      </c>
      <c r="G30" s="15">
        <f t="shared" si="11"/>
        <v>7112</v>
      </c>
      <c r="H30" s="16">
        <v>3509</v>
      </c>
      <c r="I30" s="16">
        <v>3603</v>
      </c>
      <c r="J30" s="15">
        <f t="shared" si="12"/>
        <v>29</v>
      </c>
      <c r="K30" s="16">
        <v>16</v>
      </c>
      <c r="L30" s="16">
        <v>13</v>
      </c>
      <c r="M30" s="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</row>
    <row r="31" spans="2:212" s="6" customFormat="1" ht="17.25" customHeight="1">
      <c r="B31" s="7" t="s">
        <v>35</v>
      </c>
      <c r="C31" s="15">
        <f t="shared" si="8"/>
        <v>3757</v>
      </c>
      <c r="D31" s="15">
        <f t="shared" si="9"/>
        <v>1831</v>
      </c>
      <c r="E31" s="15">
        <f t="shared" si="10"/>
        <v>1926</v>
      </c>
      <c r="F31" s="16">
        <v>1519</v>
      </c>
      <c r="G31" s="15">
        <f t="shared" si="11"/>
        <v>3746</v>
      </c>
      <c r="H31" s="16">
        <v>1826</v>
      </c>
      <c r="I31" s="16">
        <v>1920</v>
      </c>
      <c r="J31" s="15">
        <f t="shared" si="12"/>
        <v>11</v>
      </c>
      <c r="K31" s="16">
        <v>5</v>
      </c>
      <c r="L31" s="16">
        <v>6</v>
      </c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</row>
    <row r="32" spans="2:212" s="6" customFormat="1" ht="17.25" customHeight="1">
      <c r="B32" s="7" t="s">
        <v>36</v>
      </c>
      <c r="C32" s="15">
        <f t="shared" si="8"/>
        <v>6713</v>
      </c>
      <c r="D32" s="15">
        <f t="shared" si="9"/>
        <v>3329</v>
      </c>
      <c r="E32" s="15">
        <f t="shared" si="10"/>
        <v>3384</v>
      </c>
      <c r="F32" s="16">
        <v>2511</v>
      </c>
      <c r="G32" s="15">
        <f t="shared" si="11"/>
        <v>6662</v>
      </c>
      <c r="H32" s="16">
        <v>3297</v>
      </c>
      <c r="I32" s="16">
        <v>3365</v>
      </c>
      <c r="J32" s="15">
        <f t="shared" si="12"/>
        <v>51</v>
      </c>
      <c r="K32" s="16">
        <v>32</v>
      </c>
      <c r="L32" s="16">
        <v>19</v>
      </c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</row>
    <row r="33" spans="2:212" s="6" customFormat="1" ht="18.75" customHeight="1">
      <c r="B33" s="7" t="s">
        <v>37</v>
      </c>
      <c r="C33" s="15">
        <f t="shared" si="8"/>
        <v>3367</v>
      </c>
      <c r="D33" s="15">
        <f t="shared" si="9"/>
        <v>1675</v>
      </c>
      <c r="E33" s="15">
        <f t="shared" si="10"/>
        <v>1692</v>
      </c>
      <c r="F33" s="16">
        <v>1396</v>
      </c>
      <c r="G33" s="15">
        <f t="shared" si="11"/>
        <v>3358</v>
      </c>
      <c r="H33" s="16">
        <v>1674</v>
      </c>
      <c r="I33" s="16">
        <v>1684</v>
      </c>
      <c r="J33" s="15">
        <f t="shared" si="12"/>
        <v>9</v>
      </c>
      <c r="K33" s="16">
        <v>1</v>
      </c>
      <c r="L33" s="16">
        <v>8</v>
      </c>
      <c r="M33" s="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</row>
    <row r="34" spans="2:212" s="6" customFormat="1" ht="18" customHeight="1">
      <c r="B34" s="7" t="s">
        <v>38</v>
      </c>
      <c r="C34" s="15">
        <f t="shared" si="8"/>
        <v>1649</v>
      </c>
      <c r="D34" s="15">
        <f t="shared" si="9"/>
        <v>804</v>
      </c>
      <c r="E34" s="15">
        <f t="shared" si="10"/>
        <v>845</v>
      </c>
      <c r="F34" s="16">
        <v>690</v>
      </c>
      <c r="G34" s="15">
        <f t="shared" si="11"/>
        <v>1645</v>
      </c>
      <c r="H34" s="16">
        <v>803</v>
      </c>
      <c r="I34" s="16">
        <v>842</v>
      </c>
      <c r="J34" s="15">
        <f t="shared" si="12"/>
        <v>4</v>
      </c>
      <c r="K34" s="16">
        <v>1</v>
      </c>
      <c r="L34" s="16">
        <v>3</v>
      </c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</row>
    <row r="35" spans="2:212" s="6" customFormat="1" ht="15.75" customHeight="1">
      <c r="B35" s="1" t="s">
        <v>39</v>
      </c>
      <c r="C35" s="15">
        <f t="shared" si="8"/>
        <v>7919</v>
      </c>
      <c r="D35" s="15">
        <f t="shared" si="9"/>
        <v>3848</v>
      </c>
      <c r="E35" s="15">
        <f t="shared" si="10"/>
        <v>4071</v>
      </c>
      <c r="F35" s="16">
        <v>3280</v>
      </c>
      <c r="G35" s="15">
        <f t="shared" si="11"/>
        <v>7873</v>
      </c>
      <c r="H35" s="16">
        <v>3821</v>
      </c>
      <c r="I35" s="16">
        <v>4052</v>
      </c>
      <c r="J35" s="15">
        <f t="shared" si="12"/>
        <v>46</v>
      </c>
      <c r="K35" s="16">
        <v>27</v>
      </c>
      <c r="L35" s="16">
        <v>19</v>
      </c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</row>
    <row r="36" spans="2:212" s="6" customFormat="1" ht="15.75" customHeight="1">
      <c r="B36" s="1" t="s">
        <v>40</v>
      </c>
      <c r="C36" s="15">
        <f t="shared" si="8"/>
        <v>16906</v>
      </c>
      <c r="D36" s="15">
        <f t="shared" si="9"/>
        <v>8391</v>
      </c>
      <c r="E36" s="15">
        <f t="shared" si="10"/>
        <v>8515</v>
      </c>
      <c r="F36" s="16">
        <v>5865</v>
      </c>
      <c r="G36" s="15">
        <f t="shared" si="11"/>
        <v>16869</v>
      </c>
      <c r="H36" s="16">
        <v>8365</v>
      </c>
      <c r="I36" s="16">
        <v>8504</v>
      </c>
      <c r="J36" s="15">
        <f t="shared" si="12"/>
        <v>37</v>
      </c>
      <c r="K36" s="16">
        <v>26</v>
      </c>
      <c r="L36" s="16">
        <v>11</v>
      </c>
      <c r="M36" s="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</row>
    <row r="37" spans="2:212" s="6" customFormat="1" ht="15.75" customHeight="1">
      <c r="B37" s="1" t="s">
        <v>41</v>
      </c>
      <c r="C37" s="15">
        <f t="shared" si="8"/>
        <v>23775</v>
      </c>
      <c r="D37" s="15">
        <f t="shared" si="9"/>
        <v>12006</v>
      </c>
      <c r="E37" s="15">
        <f t="shared" si="10"/>
        <v>11769</v>
      </c>
      <c r="F37" s="16">
        <v>7284</v>
      </c>
      <c r="G37" s="15">
        <f t="shared" si="11"/>
        <v>23717</v>
      </c>
      <c r="H37" s="16">
        <v>11976</v>
      </c>
      <c r="I37" s="16">
        <v>11741</v>
      </c>
      <c r="J37" s="15">
        <f t="shared" si="12"/>
        <v>58</v>
      </c>
      <c r="K37" s="16">
        <v>30</v>
      </c>
      <c r="L37" s="16">
        <v>28</v>
      </c>
      <c r="M37" s="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</row>
    <row r="38" spans="2:212" s="6" customFormat="1" ht="15.75" customHeight="1">
      <c r="B38" s="1" t="s">
        <v>42</v>
      </c>
      <c r="C38" s="15">
        <f t="shared" si="8"/>
        <v>5140</v>
      </c>
      <c r="D38" s="15">
        <f t="shared" si="9"/>
        <v>2560</v>
      </c>
      <c r="E38" s="15">
        <f t="shared" si="10"/>
        <v>2580</v>
      </c>
      <c r="F38" s="16">
        <v>1869</v>
      </c>
      <c r="G38" s="15">
        <f t="shared" si="11"/>
        <v>5112</v>
      </c>
      <c r="H38" s="16">
        <v>2548</v>
      </c>
      <c r="I38" s="16">
        <v>2564</v>
      </c>
      <c r="J38" s="15">
        <f t="shared" si="12"/>
        <v>28</v>
      </c>
      <c r="K38" s="16">
        <v>12</v>
      </c>
      <c r="L38" s="16">
        <v>16</v>
      </c>
      <c r="M38" s="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</row>
    <row r="39" spans="1:212" s="6" customFormat="1" ht="15.75" customHeight="1">
      <c r="A39" s="2"/>
      <c r="B39" s="1" t="s">
        <v>43</v>
      </c>
      <c r="C39" s="15">
        <f t="shared" si="8"/>
        <v>21637</v>
      </c>
      <c r="D39" s="15">
        <f t="shared" si="9"/>
        <v>10815</v>
      </c>
      <c r="E39" s="15">
        <f t="shared" si="10"/>
        <v>10822</v>
      </c>
      <c r="F39" s="16">
        <v>7599</v>
      </c>
      <c r="G39" s="15">
        <f t="shared" si="11"/>
        <v>21609</v>
      </c>
      <c r="H39" s="16">
        <v>10805</v>
      </c>
      <c r="I39" s="16">
        <v>10804</v>
      </c>
      <c r="J39" s="15">
        <f t="shared" si="12"/>
        <v>28</v>
      </c>
      <c r="K39" s="16">
        <v>10</v>
      </c>
      <c r="L39" s="16">
        <v>18</v>
      </c>
      <c r="M39" s="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</row>
    <row r="40" spans="2:212" s="6" customFormat="1" ht="15.75" customHeight="1">
      <c r="B40" s="1" t="s">
        <v>44</v>
      </c>
      <c r="C40" s="15">
        <f t="shared" si="8"/>
        <v>31783</v>
      </c>
      <c r="D40" s="15">
        <f t="shared" si="9"/>
        <v>16077</v>
      </c>
      <c r="E40" s="15">
        <f t="shared" si="10"/>
        <v>15706</v>
      </c>
      <c r="F40" s="16">
        <v>9931</v>
      </c>
      <c r="G40" s="15">
        <f>SUM(H40:I40)</f>
        <v>31726</v>
      </c>
      <c r="H40" s="16">
        <v>16043</v>
      </c>
      <c r="I40" s="16">
        <v>15683</v>
      </c>
      <c r="J40" s="15">
        <f t="shared" si="12"/>
        <v>57</v>
      </c>
      <c r="K40" s="16">
        <v>34</v>
      </c>
      <c r="L40" s="16">
        <v>23</v>
      </c>
      <c r="M40" s="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</row>
    <row r="41" spans="2:212" s="6" customFormat="1" ht="15.75" customHeight="1">
      <c r="B41" s="1" t="s">
        <v>45</v>
      </c>
      <c r="C41" s="15">
        <f t="shared" si="8"/>
        <v>26825</v>
      </c>
      <c r="D41" s="15">
        <f t="shared" si="9"/>
        <v>13413</v>
      </c>
      <c r="E41" s="15">
        <f t="shared" si="10"/>
        <v>13412</v>
      </c>
      <c r="F41" s="16">
        <v>8427</v>
      </c>
      <c r="G41" s="15">
        <f>SUM(H41:I41)</f>
        <v>26798</v>
      </c>
      <c r="H41" s="16">
        <v>13401</v>
      </c>
      <c r="I41" s="16">
        <v>13397</v>
      </c>
      <c r="J41" s="15">
        <f t="shared" si="12"/>
        <v>27</v>
      </c>
      <c r="K41" s="16">
        <v>12</v>
      </c>
      <c r="L41" s="16">
        <v>15</v>
      </c>
      <c r="M41" s="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</row>
    <row r="42" spans="2:212" s="6" customFormat="1" ht="15.75" customHeight="1">
      <c r="B42" s="1" t="s">
        <v>46</v>
      </c>
      <c r="C42" s="15">
        <f t="shared" si="8"/>
        <v>24853</v>
      </c>
      <c r="D42" s="15">
        <f t="shared" si="9"/>
        <v>12583</v>
      </c>
      <c r="E42" s="15">
        <f t="shared" si="10"/>
        <v>12270</v>
      </c>
      <c r="F42" s="16">
        <v>7435</v>
      </c>
      <c r="G42" s="15">
        <f>SUM(H42:I42)</f>
        <v>24776</v>
      </c>
      <c r="H42" s="16">
        <v>12543</v>
      </c>
      <c r="I42" s="16">
        <v>12233</v>
      </c>
      <c r="J42" s="15">
        <f t="shared" si="12"/>
        <v>77</v>
      </c>
      <c r="K42" s="16">
        <v>40</v>
      </c>
      <c r="L42" s="16">
        <v>37</v>
      </c>
      <c r="M42" s="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</row>
    <row r="43" spans="2:212" s="6" customFormat="1" ht="15.75" customHeight="1">
      <c r="B43" s="1" t="s">
        <v>47</v>
      </c>
      <c r="C43" s="15">
        <f t="shared" si="8"/>
        <v>23510</v>
      </c>
      <c r="D43" s="15">
        <f t="shared" si="9"/>
        <v>11900</v>
      </c>
      <c r="E43" s="15">
        <f t="shared" si="10"/>
        <v>11610</v>
      </c>
      <c r="F43" s="16">
        <v>6900</v>
      </c>
      <c r="G43" s="15">
        <f>SUM(H43:I43)</f>
        <v>23509</v>
      </c>
      <c r="H43" s="16">
        <v>11900</v>
      </c>
      <c r="I43" s="16">
        <v>11609</v>
      </c>
      <c r="J43" s="15">
        <f t="shared" si="2"/>
        <v>1</v>
      </c>
      <c r="K43" s="16">
        <v>0</v>
      </c>
      <c r="L43" s="16">
        <v>1</v>
      </c>
      <c r="M43" s="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</row>
    <row r="44" spans="2:212" s="6" customFormat="1" ht="15.75" customHeight="1">
      <c r="B44" s="1" t="s">
        <v>48</v>
      </c>
      <c r="C44" s="15">
        <f t="shared" si="8"/>
        <v>5397</v>
      </c>
      <c r="D44" s="15">
        <f>SUM(H44+K44)</f>
        <v>2792</v>
      </c>
      <c r="E44" s="15">
        <f>SUM(I44+L44)</f>
        <v>2605</v>
      </c>
      <c r="F44" s="16">
        <v>1634</v>
      </c>
      <c r="G44" s="15">
        <f>SUM(H44:I44)</f>
        <v>5389</v>
      </c>
      <c r="H44" s="16">
        <v>2790</v>
      </c>
      <c r="I44" s="16">
        <v>2599</v>
      </c>
      <c r="J44" s="15">
        <f t="shared" si="2"/>
        <v>8</v>
      </c>
      <c r="K44" s="16">
        <v>2</v>
      </c>
      <c r="L44" s="16">
        <v>6</v>
      </c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</row>
  </sheetData>
  <mergeCells count="10">
    <mergeCell ref="B2:L2"/>
    <mergeCell ref="I5:J5"/>
    <mergeCell ref="B6:B8"/>
    <mergeCell ref="C6:E6"/>
    <mergeCell ref="F6:I6"/>
    <mergeCell ref="J6:L6"/>
    <mergeCell ref="C7:E7"/>
    <mergeCell ref="F7:F8"/>
    <mergeCell ref="G7:I7"/>
    <mergeCell ref="J7:L7"/>
  </mergeCells>
  <printOptions/>
  <pageMargins left="0.7480314960629921" right="0.35433070866141736" top="0.5905511811023623" bottom="0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400"/>
  <sheetViews>
    <sheetView workbookViewId="0" topLeftCell="A1">
      <selection activeCell="G8" sqref="G8"/>
    </sheetView>
  </sheetViews>
  <sheetFormatPr defaultColWidth="8.88671875" defaultRowHeight="13.5"/>
  <cols>
    <col min="1" max="1" width="0.671875" style="34" customWidth="1"/>
    <col min="2" max="2" width="3.4453125" style="34" customWidth="1"/>
    <col min="3" max="3" width="2.6640625" style="34" customWidth="1"/>
    <col min="4" max="4" width="5.6640625" style="34" customWidth="1"/>
    <col min="5" max="6" width="4.6640625" style="34" customWidth="1"/>
    <col min="7" max="7" width="4.88671875" style="34" customWidth="1"/>
    <col min="8" max="8" width="4.5546875" style="34" customWidth="1"/>
    <col min="9" max="10" width="4.6640625" style="34" customWidth="1"/>
    <col min="11" max="12" width="4.88671875" style="34" customWidth="1"/>
    <col min="13" max="13" width="4.21484375" style="34" customWidth="1"/>
    <col min="14" max="14" width="4.88671875" style="34" customWidth="1"/>
    <col min="15" max="15" width="4.5546875" style="34" customWidth="1"/>
    <col min="16" max="16" width="4.6640625" style="34" customWidth="1"/>
    <col min="17" max="17" width="4.77734375" style="34" customWidth="1"/>
    <col min="18" max="18" width="1.4375" style="34" customWidth="1"/>
    <col min="19" max="19" width="0.78125" style="34" customWidth="1"/>
    <col min="20" max="20" width="4.88671875" style="34" customWidth="1"/>
    <col min="21" max="21" width="4.4453125" style="34" customWidth="1"/>
    <col min="22" max="22" width="4.77734375" style="75" customWidth="1"/>
    <col min="23" max="24" width="4.4453125" style="34" customWidth="1"/>
    <col min="25" max="25" width="4.6640625" style="34" customWidth="1"/>
    <col min="26" max="26" width="4.4453125" style="34" customWidth="1"/>
    <col min="27" max="27" width="4.6640625" style="74" customWidth="1"/>
    <col min="28" max="28" width="4.77734375" style="34" customWidth="1"/>
    <col min="29" max="29" width="4.88671875" style="34" customWidth="1"/>
    <col min="30" max="30" width="4.6640625" style="34" customWidth="1"/>
    <col min="31" max="31" width="4.5546875" style="34" customWidth="1"/>
    <col min="32" max="32" width="4.4453125" style="34" customWidth="1"/>
    <col min="33" max="33" width="4.6640625" style="34" customWidth="1"/>
    <col min="34" max="34" width="4.4453125" style="76" customWidth="1"/>
    <col min="35" max="35" width="4.5546875" style="34" customWidth="1"/>
    <col min="36" max="36" width="0.671875" style="34" customWidth="1"/>
    <col min="37" max="37" width="1.1171875" style="34" customWidth="1"/>
    <col min="38" max="38" width="3.4453125" style="34" customWidth="1"/>
    <col min="39" max="39" width="2.6640625" style="34" customWidth="1"/>
    <col min="40" max="41" width="4.77734375" style="74" customWidth="1"/>
    <col min="42" max="43" width="4.6640625" style="74" customWidth="1"/>
    <col min="44" max="16384" width="8.88671875" style="34" customWidth="1"/>
  </cols>
  <sheetData>
    <row r="2" spans="2:43" s="17" customFormat="1" ht="18" customHeight="1">
      <c r="B2" s="18" t="s">
        <v>50</v>
      </c>
      <c r="D2" s="19"/>
      <c r="E2" s="19"/>
      <c r="F2" s="19"/>
      <c r="G2" s="19"/>
      <c r="H2" s="19"/>
      <c r="I2" s="19"/>
      <c r="J2" s="19"/>
      <c r="R2" s="20"/>
      <c r="V2" s="21"/>
      <c r="AA2" s="20"/>
      <c r="AH2" s="22" t="s">
        <v>51</v>
      </c>
      <c r="AI2" s="23"/>
      <c r="AJ2" s="20"/>
      <c r="AL2" s="18" t="s">
        <v>50</v>
      </c>
      <c r="AN2" s="20"/>
      <c r="AO2" s="20"/>
      <c r="AP2" s="20"/>
      <c r="AQ2" s="20"/>
    </row>
    <row r="3" spans="1:43" s="33" customFormat="1" ht="45" customHeight="1">
      <c r="A3" s="24"/>
      <c r="B3" s="97" t="s">
        <v>52</v>
      </c>
      <c r="C3" s="98"/>
      <c r="D3" s="26" t="s">
        <v>53</v>
      </c>
      <c r="E3" s="27" t="s">
        <v>54</v>
      </c>
      <c r="F3" s="27" t="s">
        <v>55</v>
      </c>
      <c r="G3" s="27" t="s">
        <v>56</v>
      </c>
      <c r="H3" s="27" t="s">
        <v>57</v>
      </c>
      <c r="I3" s="27" t="s">
        <v>58</v>
      </c>
      <c r="J3" s="27" t="s">
        <v>59</v>
      </c>
      <c r="K3" s="27" t="s">
        <v>60</v>
      </c>
      <c r="L3" s="27" t="s">
        <v>61</v>
      </c>
      <c r="M3" s="27" t="s">
        <v>62</v>
      </c>
      <c r="N3" s="27" t="s">
        <v>63</v>
      </c>
      <c r="O3" s="27" t="s">
        <v>64</v>
      </c>
      <c r="P3" s="27" t="s">
        <v>65</v>
      </c>
      <c r="Q3" s="28" t="s">
        <v>66</v>
      </c>
      <c r="R3" s="29"/>
      <c r="S3" s="29"/>
      <c r="T3" s="25" t="s">
        <v>67</v>
      </c>
      <c r="U3" s="27" t="s">
        <v>68</v>
      </c>
      <c r="V3" s="30" t="s">
        <v>69</v>
      </c>
      <c r="W3" s="27" t="s">
        <v>70</v>
      </c>
      <c r="X3" s="27" t="s">
        <v>71</v>
      </c>
      <c r="Y3" s="27" t="s">
        <v>72</v>
      </c>
      <c r="Z3" s="27" t="s">
        <v>73</v>
      </c>
      <c r="AA3" s="27" t="s">
        <v>74</v>
      </c>
      <c r="AB3" s="27" t="s">
        <v>75</v>
      </c>
      <c r="AC3" s="27" t="s">
        <v>76</v>
      </c>
      <c r="AD3" s="27" t="s">
        <v>77</v>
      </c>
      <c r="AE3" s="27" t="s">
        <v>78</v>
      </c>
      <c r="AF3" s="27" t="s">
        <v>79</v>
      </c>
      <c r="AG3" s="31" t="s">
        <v>80</v>
      </c>
      <c r="AH3" s="32" t="s">
        <v>81</v>
      </c>
      <c r="AI3" s="28" t="s">
        <v>82</v>
      </c>
      <c r="AJ3" s="29"/>
      <c r="AK3" s="24"/>
      <c r="AL3" s="97" t="s">
        <v>52</v>
      </c>
      <c r="AM3" s="99"/>
      <c r="AN3" s="27" t="s">
        <v>83</v>
      </c>
      <c r="AO3" s="27" t="s">
        <v>84</v>
      </c>
      <c r="AP3" s="27" t="s">
        <v>85</v>
      </c>
      <c r="AQ3" s="27" t="s">
        <v>86</v>
      </c>
    </row>
    <row r="4" spans="2:43" ht="18" customHeight="1">
      <c r="B4" s="100" t="s">
        <v>0</v>
      </c>
      <c r="C4" s="36" t="s">
        <v>0</v>
      </c>
      <c r="D4" s="37">
        <f>IF(SUM(E4:Q4,T4:AI4,AN4:AQ4)=SUM(D5:D6),D5+D6,"ERR!!")</f>
        <v>510240</v>
      </c>
      <c r="E4" s="38">
        <f>E5+E6</f>
        <v>7873</v>
      </c>
      <c r="F4" s="38">
        <f aca="true" t="shared" si="0" ref="F4:Q4">F5+F6</f>
        <v>16869</v>
      </c>
      <c r="G4" s="38">
        <f t="shared" si="0"/>
        <v>21046</v>
      </c>
      <c r="H4" s="38">
        <f t="shared" si="0"/>
        <v>13188</v>
      </c>
      <c r="I4" s="38">
        <f t="shared" si="0"/>
        <v>13954</v>
      </c>
      <c r="J4" s="38">
        <f t="shared" si="0"/>
        <v>15547</v>
      </c>
      <c r="K4" s="38">
        <f t="shared" si="0"/>
        <v>21823</v>
      </c>
      <c r="L4" s="38">
        <f t="shared" si="0"/>
        <v>23717</v>
      </c>
      <c r="M4" s="38">
        <f t="shared" si="0"/>
        <v>5112</v>
      </c>
      <c r="N4" s="38">
        <f t="shared" si="0"/>
        <v>21609</v>
      </c>
      <c r="O4" s="38">
        <f t="shared" si="0"/>
        <v>31726</v>
      </c>
      <c r="P4" s="38">
        <f t="shared" si="0"/>
        <v>26798</v>
      </c>
      <c r="Q4" s="39">
        <f t="shared" si="0"/>
        <v>24776</v>
      </c>
      <c r="R4" s="40"/>
      <c r="S4" s="40"/>
      <c r="T4" s="41">
        <f aca="true" t="shared" si="1" ref="T4:AI4">T5+T6</f>
        <v>23509</v>
      </c>
      <c r="U4" s="38">
        <f t="shared" si="1"/>
        <v>5389</v>
      </c>
      <c r="V4" s="38">
        <f t="shared" si="1"/>
        <v>9383</v>
      </c>
      <c r="W4" s="38">
        <f t="shared" si="1"/>
        <v>4104</v>
      </c>
      <c r="X4" s="38">
        <f t="shared" si="1"/>
        <v>26574</v>
      </c>
      <c r="Y4" s="38">
        <f t="shared" si="1"/>
        <v>13489</v>
      </c>
      <c r="Z4" s="38">
        <f t="shared" si="1"/>
        <v>13719</v>
      </c>
      <c r="AA4" s="38">
        <f t="shared" si="1"/>
        <v>37048</v>
      </c>
      <c r="AB4" s="38">
        <f t="shared" si="1"/>
        <v>32471</v>
      </c>
      <c r="AC4" s="38">
        <f t="shared" si="1"/>
        <v>42032</v>
      </c>
      <c r="AD4" s="38">
        <f t="shared" si="1"/>
        <v>3848</v>
      </c>
      <c r="AE4" s="38">
        <f t="shared" si="1"/>
        <v>7112</v>
      </c>
      <c r="AF4" s="38">
        <f t="shared" si="1"/>
        <v>3746</v>
      </c>
      <c r="AG4" s="38">
        <f t="shared" si="1"/>
        <v>6662</v>
      </c>
      <c r="AH4" s="38">
        <f t="shared" si="1"/>
        <v>3358</v>
      </c>
      <c r="AI4" s="39">
        <f t="shared" si="1"/>
        <v>7590</v>
      </c>
      <c r="AJ4" s="40"/>
      <c r="AL4" s="100" t="s">
        <v>0</v>
      </c>
      <c r="AM4" s="35" t="s">
        <v>0</v>
      </c>
      <c r="AN4" s="38">
        <f>AN5+AN6</f>
        <v>14648</v>
      </c>
      <c r="AO4" s="38">
        <f>AO5+AO6</f>
        <v>6652</v>
      </c>
      <c r="AP4" s="38">
        <f>AP5+AP6</f>
        <v>3223</v>
      </c>
      <c r="AQ4" s="39">
        <f>AQ5+AQ6</f>
        <v>1645</v>
      </c>
    </row>
    <row r="5" spans="2:43" ht="18" customHeight="1">
      <c r="B5" s="94"/>
      <c r="C5" s="42" t="s">
        <v>1</v>
      </c>
      <c r="D5" s="43">
        <f>SUM(D8,D26,D47,D65,D86,D104,D125,D143,D164,D185,D203,D224,D242,D263,D281,D302,D320,D341,D359,D380,D398)</f>
        <v>258962</v>
      </c>
      <c r="E5" s="44">
        <f>SUM(E8,E26,E47,E65,E86,E104,E125,E143,E164,E185,E203,E224,E242,E263,E281,E302,E320,E341,E359,E380,E398)</f>
        <v>3821</v>
      </c>
      <c r="F5" s="44">
        <f aca="true" t="shared" si="2" ref="F5:Q6">SUM(F8,F26,F47,F65,F86,F104,F125,F143,F164,F185,F203,F224,F242,F263,F281,F302,F320,F341,F359,F380,F398)</f>
        <v>8365</v>
      </c>
      <c r="G5" s="44">
        <f t="shared" si="2"/>
        <v>10798</v>
      </c>
      <c r="H5" s="44">
        <f t="shared" si="2"/>
        <v>6699</v>
      </c>
      <c r="I5" s="44">
        <f t="shared" si="2"/>
        <v>6958</v>
      </c>
      <c r="J5" s="44">
        <f t="shared" si="2"/>
        <v>8038</v>
      </c>
      <c r="K5" s="44">
        <f t="shared" si="2"/>
        <v>11126</v>
      </c>
      <c r="L5" s="44">
        <f t="shared" si="2"/>
        <v>11976</v>
      </c>
      <c r="M5" s="44">
        <f t="shared" si="2"/>
        <v>2548</v>
      </c>
      <c r="N5" s="44">
        <f t="shared" si="2"/>
        <v>10805</v>
      </c>
      <c r="O5" s="44">
        <f t="shared" si="2"/>
        <v>16043</v>
      </c>
      <c r="P5" s="44">
        <f t="shared" si="2"/>
        <v>13401</v>
      </c>
      <c r="Q5" s="45">
        <f t="shared" si="2"/>
        <v>12543</v>
      </c>
      <c r="R5" s="40"/>
      <c r="S5" s="40"/>
      <c r="T5" s="46">
        <f aca="true" t="shared" si="3" ref="T5:AI6">SUM(T8,T26,T47,T65,T86,T104,T125,T143,T164,T185,T203,T224,T242,T263,T281,T302,T320,T341,T359,T380,T398)</f>
        <v>11900</v>
      </c>
      <c r="U5" s="44">
        <f t="shared" si="3"/>
        <v>2790</v>
      </c>
      <c r="V5" s="44">
        <f t="shared" si="3"/>
        <v>4931</v>
      </c>
      <c r="W5" s="44">
        <f t="shared" si="3"/>
        <v>2191</v>
      </c>
      <c r="X5" s="44">
        <f t="shared" si="3"/>
        <v>13864</v>
      </c>
      <c r="Y5" s="44">
        <f t="shared" si="3"/>
        <v>6705</v>
      </c>
      <c r="Z5" s="44">
        <f t="shared" si="3"/>
        <v>6986</v>
      </c>
      <c r="AA5" s="44">
        <f t="shared" si="3"/>
        <v>18671</v>
      </c>
      <c r="AB5" s="44">
        <f t="shared" si="3"/>
        <v>16732</v>
      </c>
      <c r="AC5" s="44">
        <f t="shared" si="3"/>
        <v>21749</v>
      </c>
      <c r="AD5" s="44">
        <f t="shared" si="3"/>
        <v>1906</v>
      </c>
      <c r="AE5" s="44">
        <f t="shared" si="3"/>
        <v>3509</v>
      </c>
      <c r="AF5" s="44">
        <f t="shared" si="3"/>
        <v>1826</v>
      </c>
      <c r="AG5" s="44">
        <f t="shared" si="3"/>
        <v>3297</v>
      </c>
      <c r="AH5" s="44">
        <f t="shared" si="3"/>
        <v>1674</v>
      </c>
      <c r="AI5" s="45">
        <f t="shared" si="3"/>
        <v>3963</v>
      </c>
      <c r="AJ5" s="40"/>
      <c r="AL5" s="94"/>
      <c r="AM5" s="47" t="s">
        <v>1</v>
      </c>
      <c r="AN5" s="44">
        <f aca="true" t="shared" si="4" ref="AN5:AQ6">SUM(AN8,AN26,AN47,AN65,AN86,AN104,AN125,AN143,AN164,AN185,AN203,AN224,AN242,AN263,AN281,AN302,AN320,AN341,AN359,AN380,AN398)</f>
        <v>7509</v>
      </c>
      <c r="AO5" s="44">
        <f t="shared" si="4"/>
        <v>3267</v>
      </c>
      <c r="AP5" s="44">
        <f t="shared" si="4"/>
        <v>1568</v>
      </c>
      <c r="AQ5" s="45">
        <f t="shared" si="4"/>
        <v>803</v>
      </c>
    </row>
    <row r="6" spans="2:43" ht="18" customHeight="1">
      <c r="B6" s="95"/>
      <c r="C6" s="48" t="s">
        <v>2</v>
      </c>
      <c r="D6" s="43">
        <f>SUM(D9,D27,D48,D66,D87,D105,D126,D144,D165,D186,D204,D225,D243,D264,D282,D303,D321,D342,D360,D381,D399)</f>
        <v>251278</v>
      </c>
      <c r="E6" s="44">
        <f>SUM(E9,E27,E48,E66,E87,E105,E126,E144,E165,E186,E204,E225,E243,E264,E282,E303,E321,E342,E360,E381,E399)</f>
        <v>4052</v>
      </c>
      <c r="F6" s="44">
        <f t="shared" si="2"/>
        <v>8504</v>
      </c>
      <c r="G6" s="44">
        <f t="shared" si="2"/>
        <v>10248</v>
      </c>
      <c r="H6" s="44">
        <f t="shared" si="2"/>
        <v>6489</v>
      </c>
      <c r="I6" s="44">
        <f t="shared" si="2"/>
        <v>6996</v>
      </c>
      <c r="J6" s="44">
        <f t="shared" si="2"/>
        <v>7509</v>
      </c>
      <c r="K6" s="44">
        <f t="shared" si="2"/>
        <v>10697</v>
      </c>
      <c r="L6" s="44">
        <f t="shared" si="2"/>
        <v>11741</v>
      </c>
      <c r="M6" s="44">
        <f t="shared" si="2"/>
        <v>2564</v>
      </c>
      <c r="N6" s="44">
        <f t="shared" si="2"/>
        <v>10804</v>
      </c>
      <c r="O6" s="44">
        <f t="shared" si="2"/>
        <v>15683</v>
      </c>
      <c r="P6" s="44">
        <f t="shared" si="2"/>
        <v>13397</v>
      </c>
      <c r="Q6" s="45">
        <f t="shared" si="2"/>
        <v>12233</v>
      </c>
      <c r="R6" s="49"/>
      <c r="S6" s="49"/>
      <c r="T6" s="46">
        <f t="shared" si="3"/>
        <v>11609</v>
      </c>
      <c r="U6" s="44">
        <f t="shared" si="3"/>
        <v>2599</v>
      </c>
      <c r="V6" s="44">
        <f t="shared" si="3"/>
        <v>4452</v>
      </c>
      <c r="W6" s="44">
        <f t="shared" si="3"/>
        <v>1913</v>
      </c>
      <c r="X6" s="44">
        <f t="shared" si="3"/>
        <v>12710</v>
      </c>
      <c r="Y6" s="44">
        <f t="shared" si="3"/>
        <v>6784</v>
      </c>
      <c r="Z6" s="44">
        <f t="shared" si="3"/>
        <v>6733</v>
      </c>
      <c r="AA6" s="44">
        <f t="shared" si="3"/>
        <v>18377</v>
      </c>
      <c r="AB6" s="44">
        <f t="shared" si="3"/>
        <v>15739</v>
      </c>
      <c r="AC6" s="44">
        <f t="shared" si="3"/>
        <v>20283</v>
      </c>
      <c r="AD6" s="44">
        <f t="shared" si="3"/>
        <v>1942</v>
      </c>
      <c r="AE6" s="44">
        <f t="shared" si="3"/>
        <v>3603</v>
      </c>
      <c r="AF6" s="44">
        <f t="shared" si="3"/>
        <v>1920</v>
      </c>
      <c r="AG6" s="44">
        <f t="shared" si="3"/>
        <v>3365</v>
      </c>
      <c r="AH6" s="44">
        <f t="shared" si="3"/>
        <v>1684</v>
      </c>
      <c r="AI6" s="45">
        <f t="shared" si="3"/>
        <v>3627</v>
      </c>
      <c r="AJ6" s="40"/>
      <c r="AL6" s="95"/>
      <c r="AM6" s="50" t="s">
        <v>2</v>
      </c>
      <c r="AN6" s="44">
        <f>SUM(AN9,AN27,AN48,AN66,AN87,AN105,AN126,AN144,AN165,AN186,AN204,AN225,AN243,AN264,AN282,AN303,AN321,AN342,AN360,AN381,AN399)</f>
        <v>7139</v>
      </c>
      <c r="AO6" s="44">
        <f>SUM(AO9,AO27,AO48,AO66,AO87,AO105,AO126,AO144,AO165,AO186,AO204,AO225,AO243,AO264,AO282,AO303,AO321,AO342,AO360,AO381,AO399)</f>
        <v>3385</v>
      </c>
      <c r="AP6" s="44">
        <f>SUM(AP9,AP27,AP48,AP66,AP87,AP105,AP126,AP144,AP165,AP186,AP204,AP225,AP243,AP264,AP282,AP303,AP321,AP342,AP360,AP381,AP399)</f>
        <v>1655</v>
      </c>
      <c r="AQ6" s="45">
        <f t="shared" si="4"/>
        <v>842</v>
      </c>
    </row>
    <row r="7" spans="2:43" ht="18" customHeight="1">
      <c r="B7" s="93" t="s">
        <v>87</v>
      </c>
      <c r="C7" s="36" t="s">
        <v>0</v>
      </c>
      <c r="D7" s="37">
        <f>IF(SUM(E7:Q7,T7:AI7,AN7:AQ7)=SUM(D8:D9),D8+D9,"ERR!!")</f>
        <v>27822</v>
      </c>
      <c r="E7" s="51">
        <f>SUM(E10,E13,E16,E19,E22)</f>
        <v>196</v>
      </c>
      <c r="F7" s="51">
        <f aca="true" t="shared" si="5" ref="F7:Q9">SUM(F10,F13,F16,F19,F22)</f>
        <v>799</v>
      </c>
      <c r="G7" s="51">
        <f t="shared" si="5"/>
        <v>906</v>
      </c>
      <c r="H7" s="51">
        <f t="shared" si="5"/>
        <v>490</v>
      </c>
      <c r="I7" s="51">
        <f t="shared" si="5"/>
        <v>510</v>
      </c>
      <c r="J7" s="51">
        <f t="shared" si="5"/>
        <v>663</v>
      </c>
      <c r="K7" s="51">
        <f t="shared" si="5"/>
        <v>797</v>
      </c>
      <c r="L7" s="51">
        <f t="shared" si="5"/>
        <v>1796</v>
      </c>
      <c r="M7" s="51">
        <f t="shared" si="5"/>
        <v>156</v>
      </c>
      <c r="N7" s="51">
        <f t="shared" si="5"/>
        <v>752</v>
      </c>
      <c r="O7" s="51">
        <f t="shared" si="5"/>
        <v>1515</v>
      </c>
      <c r="P7" s="51">
        <f t="shared" si="5"/>
        <v>1623</v>
      </c>
      <c r="Q7" s="52">
        <f t="shared" si="5"/>
        <v>1436</v>
      </c>
      <c r="R7" s="49"/>
      <c r="S7" s="49"/>
      <c r="T7" s="53">
        <f aca="true" t="shared" si="6" ref="T7:AI9">SUM(T10,T13,T16,T19,T22)</f>
        <v>1361</v>
      </c>
      <c r="U7" s="51">
        <f t="shared" si="6"/>
        <v>222</v>
      </c>
      <c r="V7" s="51">
        <f t="shared" si="6"/>
        <v>622</v>
      </c>
      <c r="W7" s="51">
        <f t="shared" si="6"/>
        <v>413</v>
      </c>
      <c r="X7" s="51">
        <f t="shared" si="6"/>
        <v>1379</v>
      </c>
      <c r="Y7" s="51">
        <f t="shared" si="6"/>
        <v>1161</v>
      </c>
      <c r="Z7" s="51">
        <f t="shared" si="6"/>
        <v>453</v>
      </c>
      <c r="AA7" s="51">
        <f t="shared" si="6"/>
        <v>2391</v>
      </c>
      <c r="AB7" s="51">
        <f t="shared" si="6"/>
        <v>2389</v>
      </c>
      <c r="AC7" s="51">
        <f t="shared" si="6"/>
        <v>3586</v>
      </c>
      <c r="AD7" s="51">
        <f t="shared" si="6"/>
        <v>84</v>
      </c>
      <c r="AE7" s="51">
        <f t="shared" si="6"/>
        <v>242</v>
      </c>
      <c r="AF7" s="51">
        <f t="shared" si="6"/>
        <v>126</v>
      </c>
      <c r="AG7" s="51">
        <f t="shared" si="6"/>
        <v>195</v>
      </c>
      <c r="AH7" s="51">
        <f t="shared" si="6"/>
        <v>51</v>
      </c>
      <c r="AI7" s="52">
        <f t="shared" si="6"/>
        <v>274</v>
      </c>
      <c r="AJ7" s="49"/>
      <c r="AL7" s="93" t="s">
        <v>87</v>
      </c>
      <c r="AM7" s="35" t="s">
        <v>0</v>
      </c>
      <c r="AN7" s="51">
        <f aca="true" t="shared" si="7" ref="AN7:AQ9">SUM(AN10,AN13,AN16,AN19,AN22)</f>
        <v>955</v>
      </c>
      <c r="AO7" s="51">
        <f t="shared" si="7"/>
        <v>149</v>
      </c>
      <c r="AP7" s="51">
        <f t="shared" si="7"/>
        <v>93</v>
      </c>
      <c r="AQ7" s="52">
        <f t="shared" si="7"/>
        <v>37</v>
      </c>
    </row>
    <row r="8" spans="2:43" ht="18" customHeight="1">
      <c r="B8" s="94"/>
      <c r="C8" s="42" t="s">
        <v>1</v>
      </c>
      <c r="D8" s="43">
        <f>SUM(D11,D14,D17,D20,D23)</f>
        <v>14757</v>
      </c>
      <c r="E8" s="54">
        <f>SUM(E11,E14,E17,E20,E23)</f>
        <v>113</v>
      </c>
      <c r="F8" s="54">
        <f t="shared" si="5"/>
        <v>418</v>
      </c>
      <c r="G8" s="54">
        <f t="shared" si="5"/>
        <v>500</v>
      </c>
      <c r="H8" s="54">
        <f t="shared" si="5"/>
        <v>267</v>
      </c>
      <c r="I8" s="54">
        <f t="shared" si="5"/>
        <v>265</v>
      </c>
      <c r="J8" s="54">
        <f t="shared" si="5"/>
        <v>354</v>
      </c>
      <c r="K8" s="54">
        <f t="shared" si="5"/>
        <v>408</v>
      </c>
      <c r="L8" s="54">
        <f t="shared" si="5"/>
        <v>947</v>
      </c>
      <c r="M8" s="54">
        <f t="shared" si="5"/>
        <v>79</v>
      </c>
      <c r="N8" s="54">
        <f t="shared" si="5"/>
        <v>396</v>
      </c>
      <c r="O8" s="54">
        <f t="shared" si="5"/>
        <v>835</v>
      </c>
      <c r="P8" s="54">
        <f t="shared" si="5"/>
        <v>825</v>
      </c>
      <c r="Q8" s="55">
        <f t="shared" si="5"/>
        <v>768</v>
      </c>
      <c r="R8" s="40"/>
      <c r="S8" s="40"/>
      <c r="T8" s="56">
        <f t="shared" si="6"/>
        <v>724</v>
      </c>
      <c r="U8" s="54">
        <f t="shared" si="6"/>
        <v>121</v>
      </c>
      <c r="V8" s="54">
        <f t="shared" si="6"/>
        <v>318</v>
      </c>
      <c r="W8" s="54">
        <f t="shared" si="6"/>
        <v>197</v>
      </c>
      <c r="X8" s="54">
        <f t="shared" si="6"/>
        <v>745</v>
      </c>
      <c r="Y8" s="54">
        <f t="shared" si="6"/>
        <v>631</v>
      </c>
      <c r="Z8" s="54">
        <f t="shared" si="6"/>
        <v>236</v>
      </c>
      <c r="AA8" s="54">
        <f t="shared" si="6"/>
        <v>1314</v>
      </c>
      <c r="AB8" s="54">
        <f t="shared" si="6"/>
        <v>1268</v>
      </c>
      <c r="AC8" s="54">
        <f t="shared" si="6"/>
        <v>1869</v>
      </c>
      <c r="AD8" s="54">
        <f t="shared" si="6"/>
        <v>43</v>
      </c>
      <c r="AE8" s="54">
        <f t="shared" si="6"/>
        <v>132</v>
      </c>
      <c r="AF8" s="54">
        <f t="shared" si="6"/>
        <v>51</v>
      </c>
      <c r="AG8" s="54">
        <f t="shared" si="6"/>
        <v>104</v>
      </c>
      <c r="AH8" s="54">
        <f t="shared" si="6"/>
        <v>33</v>
      </c>
      <c r="AI8" s="55">
        <f t="shared" si="6"/>
        <v>136</v>
      </c>
      <c r="AJ8" s="40"/>
      <c r="AL8" s="94"/>
      <c r="AM8" s="47" t="s">
        <v>1</v>
      </c>
      <c r="AN8" s="54">
        <f t="shared" si="7"/>
        <v>512</v>
      </c>
      <c r="AO8" s="54">
        <f t="shared" si="7"/>
        <v>81</v>
      </c>
      <c r="AP8" s="54">
        <f t="shared" si="7"/>
        <v>46</v>
      </c>
      <c r="AQ8" s="55">
        <f t="shared" si="7"/>
        <v>21</v>
      </c>
    </row>
    <row r="9" spans="2:43" ht="18" customHeight="1">
      <c r="B9" s="95"/>
      <c r="C9" s="48" t="s">
        <v>2</v>
      </c>
      <c r="D9" s="43">
        <f>SUM(D12,D15,D18,D21,D24)</f>
        <v>13065</v>
      </c>
      <c r="E9" s="54">
        <f>SUM(E12,E15,E18,E21,E24)</f>
        <v>83</v>
      </c>
      <c r="F9" s="54">
        <f t="shared" si="5"/>
        <v>381</v>
      </c>
      <c r="G9" s="54">
        <f t="shared" si="5"/>
        <v>406</v>
      </c>
      <c r="H9" s="54">
        <f t="shared" si="5"/>
        <v>223</v>
      </c>
      <c r="I9" s="54">
        <f t="shared" si="5"/>
        <v>245</v>
      </c>
      <c r="J9" s="54">
        <f t="shared" si="5"/>
        <v>309</v>
      </c>
      <c r="K9" s="54">
        <f t="shared" si="5"/>
        <v>389</v>
      </c>
      <c r="L9" s="54">
        <f t="shared" si="5"/>
        <v>849</v>
      </c>
      <c r="M9" s="54">
        <f t="shared" si="5"/>
        <v>77</v>
      </c>
      <c r="N9" s="54">
        <f t="shared" si="5"/>
        <v>356</v>
      </c>
      <c r="O9" s="54">
        <f t="shared" si="5"/>
        <v>680</v>
      </c>
      <c r="P9" s="54">
        <f t="shared" si="5"/>
        <v>798</v>
      </c>
      <c r="Q9" s="55">
        <f t="shared" si="5"/>
        <v>668</v>
      </c>
      <c r="R9" s="40"/>
      <c r="S9" s="40"/>
      <c r="T9" s="56">
        <f t="shared" si="6"/>
        <v>637</v>
      </c>
      <c r="U9" s="54">
        <f t="shared" si="6"/>
        <v>101</v>
      </c>
      <c r="V9" s="54">
        <f t="shared" si="6"/>
        <v>304</v>
      </c>
      <c r="W9" s="54">
        <f t="shared" si="6"/>
        <v>216</v>
      </c>
      <c r="X9" s="54">
        <f t="shared" si="6"/>
        <v>634</v>
      </c>
      <c r="Y9" s="54">
        <f t="shared" si="6"/>
        <v>530</v>
      </c>
      <c r="Z9" s="54">
        <f t="shared" si="6"/>
        <v>217</v>
      </c>
      <c r="AA9" s="54">
        <f t="shared" si="6"/>
        <v>1077</v>
      </c>
      <c r="AB9" s="54">
        <f t="shared" si="6"/>
        <v>1121</v>
      </c>
      <c r="AC9" s="54">
        <f t="shared" si="6"/>
        <v>1717</v>
      </c>
      <c r="AD9" s="54">
        <f t="shared" si="6"/>
        <v>41</v>
      </c>
      <c r="AE9" s="54">
        <f t="shared" si="6"/>
        <v>110</v>
      </c>
      <c r="AF9" s="54">
        <f t="shared" si="6"/>
        <v>75</v>
      </c>
      <c r="AG9" s="54">
        <f t="shared" si="6"/>
        <v>91</v>
      </c>
      <c r="AH9" s="54">
        <f t="shared" si="6"/>
        <v>18</v>
      </c>
      <c r="AI9" s="55">
        <f t="shared" si="6"/>
        <v>138</v>
      </c>
      <c r="AJ9" s="40"/>
      <c r="AL9" s="95"/>
      <c r="AM9" s="50" t="s">
        <v>2</v>
      </c>
      <c r="AN9" s="54">
        <f t="shared" si="7"/>
        <v>443</v>
      </c>
      <c r="AO9" s="54">
        <f t="shared" si="7"/>
        <v>68</v>
      </c>
      <c r="AP9" s="54">
        <f t="shared" si="7"/>
        <v>47</v>
      </c>
      <c r="AQ9" s="55">
        <f t="shared" si="7"/>
        <v>16</v>
      </c>
    </row>
    <row r="10" spans="2:43" ht="18" customHeight="1">
      <c r="B10" s="96" t="s">
        <v>88</v>
      </c>
      <c r="C10" s="36" t="s">
        <v>0</v>
      </c>
      <c r="D10" s="37">
        <f>IF(SUM(E10:Q10,T10:AI10,AN10:AQ10)=SUM(D11:D12),D11+D12,"ERR!!")</f>
        <v>4269</v>
      </c>
      <c r="E10" s="51">
        <f aca="true" t="shared" si="8" ref="E10:Q10">E11+E12</f>
        <v>31</v>
      </c>
      <c r="F10" s="51">
        <f t="shared" si="8"/>
        <v>115</v>
      </c>
      <c r="G10" s="51">
        <f t="shared" si="8"/>
        <v>124</v>
      </c>
      <c r="H10" s="51">
        <f t="shared" si="8"/>
        <v>76</v>
      </c>
      <c r="I10" s="51">
        <f t="shared" si="8"/>
        <v>71</v>
      </c>
      <c r="J10" s="51">
        <f t="shared" si="8"/>
        <v>108</v>
      </c>
      <c r="K10" s="51">
        <f t="shared" si="8"/>
        <v>139</v>
      </c>
      <c r="L10" s="51">
        <f t="shared" si="8"/>
        <v>271</v>
      </c>
      <c r="M10" s="51">
        <f t="shared" si="8"/>
        <v>25</v>
      </c>
      <c r="N10" s="51">
        <f t="shared" si="8"/>
        <v>134</v>
      </c>
      <c r="O10" s="51">
        <f t="shared" si="8"/>
        <v>196</v>
      </c>
      <c r="P10" s="51">
        <f t="shared" si="8"/>
        <v>250</v>
      </c>
      <c r="Q10" s="52">
        <f t="shared" si="8"/>
        <v>208</v>
      </c>
      <c r="R10" s="49"/>
      <c r="S10" s="49"/>
      <c r="T10" s="53">
        <f aca="true" t="shared" si="9" ref="T10:AI10">T11+T12</f>
        <v>182</v>
      </c>
      <c r="U10" s="51">
        <f t="shared" si="9"/>
        <v>26</v>
      </c>
      <c r="V10" s="51">
        <f t="shared" si="9"/>
        <v>123</v>
      </c>
      <c r="W10" s="51">
        <f t="shared" si="9"/>
        <v>99</v>
      </c>
      <c r="X10" s="51">
        <f t="shared" si="9"/>
        <v>153</v>
      </c>
      <c r="Y10" s="51">
        <f t="shared" si="9"/>
        <v>158</v>
      </c>
      <c r="Z10" s="51">
        <f t="shared" si="9"/>
        <v>60</v>
      </c>
      <c r="AA10" s="51">
        <f t="shared" si="9"/>
        <v>400</v>
      </c>
      <c r="AB10" s="51">
        <f t="shared" si="9"/>
        <v>348</v>
      </c>
      <c r="AC10" s="51">
        <f t="shared" si="9"/>
        <v>637</v>
      </c>
      <c r="AD10" s="51">
        <f t="shared" si="9"/>
        <v>12</v>
      </c>
      <c r="AE10" s="51">
        <f t="shared" si="9"/>
        <v>27</v>
      </c>
      <c r="AF10" s="51">
        <f t="shared" si="9"/>
        <v>18</v>
      </c>
      <c r="AG10" s="51">
        <f t="shared" si="9"/>
        <v>36</v>
      </c>
      <c r="AH10" s="51">
        <f t="shared" si="9"/>
        <v>5</v>
      </c>
      <c r="AI10" s="52">
        <f t="shared" si="9"/>
        <v>42</v>
      </c>
      <c r="AJ10" s="49"/>
      <c r="AL10" s="96" t="s">
        <v>88</v>
      </c>
      <c r="AM10" s="35" t="s">
        <v>0</v>
      </c>
      <c r="AN10" s="51">
        <f>AN11+AN12</f>
        <v>150</v>
      </c>
      <c r="AO10" s="51">
        <f>AO11+AO12</f>
        <v>21</v>
      </c>
      <c r="AP10" s="51">
        <f>AP11+AP12</f>
        <v>10</v>
      </c>
      <c r="AQ10" s="52">
        <f>AQ11+AQ12</f>
        <v>14</v>
      </c>
    </row>
    <row r="11" spans="2:43" ht="18" customHeight="1">
      <c r="B11" s="94"/>
      <c r="C11" s="57" t="s">
        <v>1</v>
      </c>
      <c r="D11" s="43">
        <f>SUM(E11:Q11,T11:AI11,AN11:AQ11)</f>
        <v>2239</v>
      </c>
      <c r="E11" s="40">
        <v>19</v>
      </c>
      <c r="F11" s="40">
        <v>54</v>
      </c>
      <c r="G11" s="40">
        <v>76</v>
      </c>
      <c r="H11" s="40">
        <v>35</v>
      </c>
      <c r="I11" s="40">
        <v>32</v>
      </c>
      <c r="J11" s="40">
        <v>65</v>
      </c>
      <c r="K11" s="40">
        <v>69</v>
      </c>
      <c r="L11" s="40">
        <v>135</v>
      </c>
      <c r="M11" s="40">
        <v>14</v>
      </c>
      <c r="N11" s="40">
        <v>61</v>
      </c>
      <c r="O11" s="40">
        <v>107</v>
      </c>
      <c r="P11" s="40">
        <v>122</v>
      </c>
      <c r="Q11" s="58">
        <v>109</v>
      </c>
      <c r="R11" s="40"/>
      <c r="S11" s="40"/>
      <c r="T11" s="59">
        <v>95</v>
      </c>
      <c r="U11" s="40">
        <v>13</v>
      </c>
      <c r="V11" s="40">
        <v>66</v>
      </c>
      <c r="W11" s="40">
        <v>42</v>
      </c>
      <c r="X11" s="40">
        <v>96</v>
      </c>
      <c r="Y11" s="40">
        <v>84</v>
      </c>
      <c r="Z11" s="40">
        <v>39</v>
      </c>
      <c r="AA11" s="40">
        <v>213</v>
      </c>
      <c r="AB11" s="40">
        <v>182</v>
      </c>
      <c r="AC11" s="40">
        <v>328</v>
      </c>
      <c r="AD11" s="40">
        <v>7</v>
      </c>
      <c r="AE11" s="40">
        <v>15</v>
      </c>
      <c r="AF11" s="40">
        <v>9</v>
      </c>
      <c r="AG11" s="40">
        <v>20</v>
      </c>
      <c r="AH11" s="60">
        <v>2</v>
      </c>
      <c r="AI11" s="58">
        <v>22</v>
      </c>
      <c r="AJ11" s="40"/>
      <c r="AL11" s="94"/>
      <c r="AM11" s="47" t="s">
        <v>1</v>
      </c>
      <c r="AN11" s="59">
        <v>85</v>
      </c>
      <c r="AO11" s="40">
        <v>11</v>
      </c>
      <c r="AP11" s="40">
        <v>3</v>
      </c>
      <c r="AQ11" s="58">
        <v>9</v>
      </c>
    </row>
    <row r="12" spans="2:43" ht="18" customHeight="1">
      <c r="B12" s="95"/>
      <c r="C12" s="61" t="s">
        <v>2</v>
      </c>
      <c r="D12" s="43">
        <f>SUM(E12:Q12,T12:AI12,AN12:AQ12)</f>
        <v>2030</v>
      </c>
      <c r="E12" s="40">
        <v>12</v>
      </c>
      <c r="F12" s="40">
        <v>61</v>
      </c>
      <c r="G12" s="40">
        <v>48</v>
      </c>
      <c r="H12" s="40">
        <v>41</v>
      </c>
      <c r="I12" s="40">
        <v>39</v>
      </c>
      <c r="J12" s="40">
        <v>43</v>
      </c>
      <c r="K12" s="40">
        <v>70</v>
      </c>
      <c r="L12" s="40">
        <v>136</v>
      </c>
      <c r="M12" s="40">
        <v>11</v>
      </c>
      <c r="N12" s="40">
        <v>73</v>
      </c>
      <c r="O12" s="40">
        <v>89</v>
      </c>
      <c r="P12" s="40">
        <v>128</v>
      </c>
      <c r="Q12" s="58">
        <v>99</v>
      </c>
      <c r="R12" s="40"/>
      <c r="S12" s="40"/>
      <c r="T12" s="59">
        <v>87</v>
      </c>
      <c r="U12" s="40">
        <v>13</v>
      </c>
      <c r="V12" s="40">
        <v>57</v>
      </c>
      <c r="W12" s="40">
        <v>57</v>
      </c>
      <c r="X12" s="40">
        <v>57</v>
      </c>
      <c r="Y12" s="40">
        <v>74</v>
      </c>
      <c r="Z12" s="40">
        <v>21</v>
      </c>
      <c r="AA12" s="40">
        <v>187</v>
      </c>
      <c r="AB12" s="40">
        <v>166</v>
      </c>
      <c r="AC12" s="40">
        <v>309</v>
      </c>
      <c r="AD12" s="40">
        <v>5</v>
      </c>
      <c r="AE12" s="40">
        <v>12</v>
      </c>
      <c r="AF12" s="40">
        <v>9</v>
      </c>
      <c r="AG12" s="40">
        <v>16</v>
      </c>
      <c r="AH12" s="60">
        <v>3</v>
      </c>
      <c r="AI12" s="58">
        <v>20</v>
      </c>
      <c r="AJ12" s="40"/>
      <c r="AL12" s="95"/>
      <c r="AM12" s="50" t="s">
        <v>2</v>
      </c>
      <c r="AN12" s="59">
        <v>65</v>
      </c>
      <c r="AO12" s="40">
        <v>10</v>
      </c>
      <c r="AP12" s="40">
        <v>7</v>
      </c>
      <c r="AQ12" s="58">
        <v>5</v>
      </c>
    </row>
    <row r="13" spans="2:43" ht="18" customHeight="1">
      <c r="B13" s="96" t="s">
        <v>89</v>
      </c>
      <c r="C13" s="62" t="s">
        <v>0</v>
      </c>
      <c r="D13" s="37">
        <f>IF(SUM(E13:Q13,T13:AI13,AN13:AQ13)=SUM(D14:D15),D14+D15,"ERR!!")</f>
        <v>4946</v>
      </c>
      <c r="E13" s="51">
        <f aca="true" t="shared" si="10" ref="E13:Q13">E14+E15</f>
        <v>27</v>
      </c>
      <c r="F13" s="51">
        <f t="shared" si="10"/>
        <v>140</v>
      </c>
      <c r="G13" s="51">
        <f t="shared" si="10"/>
        <v>162</v>
      </c>
      <c r="H13" s="51">
        <f t="shared" si="10"/>
        <v>88</v>
      </c>
      <c r="I13" s="51">
        <f t="shared" si="10"/>
        <v>95</v>
      </c>
      <c r="J13" s="51">
        <f t="shared" si="10"/>
        <v>118</v>
      </c>
      <c r="K13" s="51">
        <f t="shared" si="10"/>
        <v>136</v>
      </c>
      <c r="L13" s="51">
        <f t="shared" si="10"/>
        <v>343</v>
      </c>
      <c r="M13" s="51">
        <f t="shared" si="10"/>
        <v>23</v>
      </c>
      <c r="N13" s="51">
        <f t="shared" si="10"/>
        <v>130</v>
      </c>
      <c r="O13" s="51">
        <f t="shared" si="10"/>
        <v>278</v>
      </c>
      <c r="P13" s="51">
        <f t="shared" si="10"/>
        <v>280</v>
      </c>
      <c r="Q13" s="52">
        <f t="shared" si="10"/>
        <v>248</v>
      </c>
      <c r="R13" s="49"/>
      <c r="S13" s="49"/>
      <c r="T13" s="53">
        <f>T14+T15</f>
        <v>228</v>
      </c>
      <c r="U13" s="51">
        <f>U14+U15</f>
        <v>37</v>
      </c>
      <c r="V13" s="51">
        <f>V14+V15</f>
        <v>107</v>
      </c>
      <c r="W13" s="51">
        <f>W14+W15</f>
        <v>72</v>
      </c>
      <c r="X13" s="51">
        <f>X14+X15</f>
        <v>208</v>
      </c>
      <c r="Y13" s="51">
        <f>SUM(Y14:Y15)</f>
        <v>197</v>
      </c>
      <c r="Z13" s="51">
        <f aca="true" t="shared" si="11" ref="Z13:AI13">Z14+Z15</f>
        <v>84</v>
      </c>
      <c r="AA13" s="51">
        <f t="shared" si="11"/>
        <v>423</v>
      </c>
      <c r="AB13" s="51">
        <f t="shared" si="11"/>
        <v>447</v>
      </c>
      <c r="AC13" s="51">
        <f t="shared" si="11"/>
        <v>680</v>
      </c>
      <c r="AD13" s="51">
        <f t="shared" si="11"/>
        <v>12</v>
      </c>
      <c r="AE13" s="51">
        <f t="shared" si="11"/>
        <v>48</v>
      </c>
      <c r="AF13" s="51">
        <f t="shared" si="11"/>
        <v>23</v>
      </c>
      <c r="AG13" s="51">
        <f t="shared" si="11"/>
        <v>34</v>
      </c>
      <c r="AH13" s="63">
        <f t="shared" si="11"/>
        <v>8</v>
      </c>
      <c r="AI13" s="64">
        <f t="shared" si="11"/>
        <v>50</v>
      </c>
      <c r="AJ13" s="49"/>
      <c r="AL13" s="96" t="s">
        <v>89</v>
      </c>
      <c r="AM13" s="35" t="s">
        <v>0</v>
      </c>
      <c r="AN13" s="53">
        <f>AN14+AN15</f>
        <v>177</v>
      </c>
      <c r="AO13" s="51">
        <f>AO14+AO15</f>
        <v>20</v>
      </c>
      <c r="AP13" s="51">
        <f>AP14+AP15</f>
        <v>18</v>
      </c>
      <c r="AQ13" s="52">
        <f>AQ14+AQ15</f>
        <v>5</v>
      </c>
    </row>
    <row r="14" spans="2:43" ht="18" customHeight="1">
      <c r="B14" s="94"/>
      <c r="C14" s="57" t="s">
        <v>1</v>
      </c>
      <c r="D14" s="43">
        <f>SUM(E14:Q14,T14:AI14,AN14:AQ14)</f>
        <v>2635</v>
      </c>
      <c r="E14" s="40">
        <v>17</v>
      </c>
      <c r="F14" s="40">
        <v>81</v>
      </c>
      <c r="G14" s="40">
        <v>87</v>
      </c>
      <c r="H14" s="40">
        <v>57</v>
      </c>
      <c r="I14" s="40">
        <v>49</v>
      </c>
      <c r="J14" s="40">
        <v>65</v>
      </c>
      <c r="K14" s="40">
        <v>68</v>
      </c>
      <c r="L14" s="40">
        <v>179</v>
      </c>
      <c r="M14" s="40">
        <v>13</v>
      </c>
      <c r="N14" s="40">
        <v>67</v>
      </c>
      <c r="O14" s="40">
        <v>150</v>
      </c>
      <c r="P14" s="40">
        <v>141</v>
      </c>
      <c r="Q14" s="58">
        <v>133</v>
      </c>
      <c r="R14" s="40"/>
      <c r="S14" s="40"/>
      <c r="T14" s="59">
        <v>105</v>
      </c>
      <c r="U14" s="40">
        <v>26</v>
      </c>
      <c r="V14" s="40">
        <v>62</v>
      </c>
      <c r="W14" s="40">
        <v>40</v>
      </c>
      <c r="X14" s="40">
        <v>111</v>
      </c>
      <c r="Y14" s="40">
        <v>110</v>
      </c>
      <c r="Z14" s="40">
        <v>35</v>
      </c>
      <c r="AA14" s="40">
        <v>226</v>
      </c>
      <c r="AB14" s="40">
        <v>246</v>
      </c>
      <c r="AC14" s="40">
        <v>371</v>
      </c>
      <c r="AD14" s="40">
        <v>7</v>
      </c>
      <c r="AE14" s="40">
        <v>24</v>
      </c>
      <c r="AF14" s="40">
        <v>8</v>
      </c>
      <c r="AG14" s="40">
        <v>16</v>
      </c>
      <c r="AH14" s="60">
        <v>4</v>
      </c>
      <c r="AI14" s="58">
        <v>25</v>
      </c>
      <c r="AJ14" s="40"/>
      <c r="AL14" s="94"/>
      <c r="AM14" s="47" t="s">
        <v>1</v>
      </c>
      <c r="AN14" s="59">
        <v>88</v>
      </c>
      <c r="AO14" s="40">
        <v>5</v>
      </c>
      <c r="AP14" s="40">
        <v>14</v>
      </c>
      <c r="AQ14" s="58">
        <v>5</v>
      </c>
    </row>
    <row r="15" spans="2:43" ht="18" customHeight="1">
      <c r="B15" s="95"/>
      <c r="C15" s="61" t="s">
        <v>2</v>
      </c>
      <c r="D15" s="43">
        <f>SUM(E15:Q15,T15:AI15,AN15:AQ15)</f>
        <v>2311</v>
      </c>
      <c r="E15" s="40">
        <v>10</v>
      </c>
      <c r="F15" s="40">
        <v>59</v>
      </c>
      <c r="G15" s="40">
        <v>75</v>
      </c>
      <c r="H15" s="40">
        <v>31</v>
      </c>
      <c r="I15" s="40">
        <v>46</v>
      </c>
      <c r="J15" s="40">
        <v>53</v>
      </c>
      <c r="K15" s="40">
        <v>68</v>
      </c>
      <c r="L15" s="40">
        <v>164</v>
      </c>
      <c r="M15" s="40">
        <v>10</v>
      </c>
      <c r="N15" s="40">
        <v>63</v>
      </c>
      <c r="O15" s="40">
        <v>128</v>
      </c>
      <c r="P15" s="40">
        <v>139</v>
      </c>
      <c r="Q15" s="58">
        <v>115</v>
      </c>
      <c r="R15" s="40"/>
      <c r="S15" s="40"/>
      <c r="T15" s="59">
        <v>123</v>
      </c>
      <c r="U15" s="40">
        <v>11</v>
      </c>
      <c r="V15" s="40">
        <v>45</v>
      </c>
      <c r="W15" s="40">
        <v>32</v>
      </c>
      <c r="X15" s="40">
        <v>97</v>
      </c>
      <c r="Y15" s="40">
        <v>87</v>
      </c>
      <c r="Z15" s="40">
        <v>49</v>
      </c>
      <c r="AA15" s="40">
        <v>197</v>
      </c>
      <c r="AB15" s="40">
        <v>201</v>
      </c>
      <c r="AC15" s="40">
        <v>309</v>
      </c>
      <c r="AD15" s="40">
        <v>5</v>
      </c>
      <c r="AE15" s="40">
        <v>24</v>
      </c>
      <c r="AF15" s="40">
        <v>15</v>
      </c>
      <c r="AG15" s="40">
        <v>18</v>
      </c>
      <c r="AH15" s="60">
        <v>4</v>
      </c>
      <c r="AI15" s="58">
        <v>25</v>
      </c>
      <c r="AJ15" s="40"/>
      <c r="AL15" s="95"/>
      <c r="AM15" s="50" t="s">
        <v>2</v>
      </c>
      <c r="AN15" s="59">
        <v>89</v>
      </c>
      <c r="AO15" s="40">
        <v>15</v>
      </c>
      <c r="AP15" s="40">
        <v>4</v>
      </c>
      <c r="AQ15" s="58">
        <v>0</v>
      </c>
    </row>
    <row r="16" spans="2:43" ht="18" customHeight="1">
      <c r="B16" s="96" t="s">
        <v>90</v>
      </c>
      <c r="C16" s="62" t="s">
        <v>0</v>
      </c>
      <c r="D16" s="37">
        <f>IF(SUM(E16:Q16,T16:AI16,AN16:AQ16)=SUM(D17:D18),D17+D18,"ERR!!")</f>
        <v>5873</v>
      </c>
      <c r="E16" s="51">
        <f>E17+E18</f>
        <v>41</v>
      </c>
      <c r="F16" s="51">
        <f aca="true" t="shared" si="12" ref="F16:Q16">F17+F18</f>
        <v>177</v>
      </c>
      <c r="G16" s="51">
        <f t="shared" si="12"/>
        <v>191</v>
      </c>
      <c r="H16" s="51">
        <f t="shared" si="12"/>
        <v>97</v>
      </c>
      <c r="I16" s="51">
        <f t="shared" si="12"/>
        <v>117</v>
      </c>
      <c r="J16" s="51">
        <f t="shared" si="12"/>
        <v>132</v>
      </c>
      <c r="K16" s="51">
        <f t="shared" si="12"/>
        <v>156</v>
      </c>
      <c r="L16" s="51">
        <f t="shared" si="12"/>
        <v>361</v>
      </c>
      <c r="M16" s="51">
        <f t="shared" si="12"/>
        <v>38</v>
      </c>
      <c r="N16" s="51">
        <f t="shared" si="12"/>
        <v>159</v>
      </c>
      <c r="O16" s="51">
        <f t="shared" si="12"/>
        <v>337</v>
      </c>
      <c r="P16" s="51">
        <f t="shared" si="12"/>
        <v>369</v>
      </c>
      <c r="Q16" s="52">
        <f t="shared" si="12"/>
        <v>276</v>
      </c>
      <c r="R16" s="49"/>
      <c r="S16" s="49"/>
      <c r="T16" s="53">
        <f>T17+T18</f>
        <v>272</v>
      </c>
      <c r="U16" s="51">
        <f aca="true" t="shared" si="13" ref="U16:AI16">U17+U18</f>
        <v>48</v>
      </c>
      <c r="V16" s="51">
        <f t="shared" si="13"/>
        <v>133</v>
      </c>
      <c r="W16" s="51">
        <f t="shared" si="13"/>
        <v>87</v>
      </c>
      <c r="X16" s="51">
        <f t="shared" si="13"/>
        <v>279</v>
      </c>
      <c r="Y16" s="51">
        <f t="shared" si="13"/>
        <v>267</v>
      </c>
      <c r="Z16" s="51">
        <f t="shared" si="13"/>
        <v>88</v>
      </c>
      <c r="AA16" s="51">
        <f t="shared" si="13"/>
        <v>506</v>
      </c>
      <c r="AB16" s="51">
        <f t="shared" si="13"/>
        <v>522</v>
      </c>
      <c r="AC16" s="51">
        <f t="shared" si="13"/>
        <v>755</v>
      </c>
      <c r="AD16" s="51">
        <f t="shared" si="13"/>
        <v>23</v>
      </c>
      <c r="AE16" s="51">
        <f t="shared" si="13"/>
        <v>59</v>
      </c>
      <c r="AF16" s="51">
        <f t="shared" si="13"/>
        <v>24</v>
      </c>
      <c r="AG16" s="51">
        <f t="shared" si="13"/>
        <v>43</v>
      </c>
      <c r="AH16" s="51">
        <f t="shared" si="13"/>
        <v>9</v>
      </c>
      <c r="AI16" s="52">
        <f t="shared" si="13"/>
        <v>72</v>
      </c>
      <c r="AJ16" s="49"/>
      <c r="AL16" s="96" t="s">
        <v>90</v>
      </c>
      <c r="AM16" s="35" t="s">
        <v>0</v>
      </c>
      <c r="AN16" s="53">
        <f>AN17+AN18</f>
        <v>182</v>
      </c>
      <c r="AO16" s="51">
        <f>AO17+AO18</f>
        <v>30</v>
      </c>
      <c r="AP16" s="51">
        <f>AP17+AP18</f>
        <v>17</v>
      </c>
      <c r="AQ16" s="52">
        <f>AQ17+AQ18</f>
        <v>6</v>
      </c>
    </row>
    <row r="17" spans="2:43" ht="18" customHeight="1">
      <c r="B17" s="94"/>
      <c r="C17" s="57" t="s">
        <v>1</v>
      </c>
      <c r="D17" s="43">
        <f>SUM(E17:Q17,T17:AI17,AN17:AQ17)</f>
        <v>3142</v>
      </c>
      <c r="E17" s="40">
        <v>20</v>
      </c>
      <c r="F17" s="40">
        <v>97</v>
      </c>
      <c r="G17" s="40">
        <v>106</v>
      </c>
      <c r="H17" s="40">
        <v>51</v>
      </c>
      <c r="I17" s="40">
        <v>69</v>
      </c>
      <c r="J17" s="40">
        <v>67</v>
      </c>
      <c r="K17" s="40">
        <v>81</v>
      </c>
      <c r="L17" s="40">
        <v>182</v>
      </c>
      <c r="M17" s="40">
        <v>20</v>
      </c>
      <c r="N17" s="40">
        <v>87</v>
      </c>
      <c r="O17" s="40">
        <v>180</v>
      </c>
      <c r="P17" s="40">
        <v>178</v>
      </c>
      <c r="Q17" s="58">
        <v>156</v>
      </c>
      <c r="R17" s="40"/>
      <c r="S17" s="40"/>
      <c r="T17" s="59">
        <v>149</v>
      </c>
      <c r="U17" s="40">
        <v>26</v>
      </c>
      <c r="V17" s="40">
        <v>67</v>
      </c>
      <c r="W17" s="40">
        <v>44</v>
      </c>
      <c r="X17" s="40">
        <v>152</v>
      </c>
      <c r="Y17" s="40">
        <v>137</v>
      </c>
      <c r="Z17" s="40">
        <v>52</v>
      </c>
      <c r="AA17" s="40">
        <v>285</v>
      </c>
      <c r="AB17" s="40">
        <v>286</v>
      </c>
      <c r="AC17" s="40">
        <v>398</v>
      </c>
      <c r="AD17" s="40">
        <v>15</v>
      </c>
      <c r="AE17" s="40">
        <v>34</v>
      </c>
      <c r="AF17" s="40">
        <v>8</v>
      </c>
      <c r="AG17" s="40">
        <v>24</v>
      </c>
      <c r="AH17" s="60">
        <v>6</v>
      </c>
      <c r="AI17" s="58">
        <v>35</v>
      </c>
      <c r="AJ17" s="40"/>
      <c r="AL17" s="94"/>
      <c r="AM17" s="47" t="s">
        <v>1</v>
      </c>
      <c r="AN17" s="59">
        <v>98</v>
      </c>
      <c r="AO17" s="40">
        <v>24</v>
      </c>
      <c r="AP17" s="40">
        <v>6</v>
      </c>
      <c r="AQ17" s="58">
        <v>2</v>
      </c>
    </row>
    <row r="18" spans="2:43" ht="18" customHeight="1">
      <c r="B18" s="95"/>
      <c r="C18" s="61" t="s">
        <v>2</v>
      </c>
      <c r="D18" s="43">
        <f>SUM(E18:Q18,T18:AI18,AN18:AQ18)</f>
        <v>2731</v>
      </c>
      <c r="E18" s="40">
        <v>21</v>
      </c>
      <c r="F18" s="40">
        <v>80</v>
      </c>
      <c r="G18" s="40">
        <v>85</v>
      </c>
      <c r="H18" s="40">
        <v>46</v>
      </c>
      <c r="I18" s="40">
        <v>48</v>
      </c>
      <c r="J18" s="40">
        <v>65</v>
      </c>
      <c r="K18" s="40">
        <v>75</v>
      </c>
      <c r="L18" s="40">
        <v>179</v>
      </c>
      <c r="M18" s="40">
        <v>18</v>
      </c>
      <c r="N18" s="40">
        <v>72</v>
      </c>
      <c r="O18" s="40">
        <v>157</v>
      </c>
      <c r="P18" s="40">
        <v>191</v>
      </c>
      <c r="Q18" s="58">
        <v>120</v>
      </c>
      <c r="R18" s="40"/>
      <c r="S18" s="40"/>
      <c r="T18" s="59">
        <v>123</v>
      </c>
      <c r="U18" s="40">
        <v>22</v>
      </c>
      <c r="V18" s="40">
        <v>66</v>
      </c>
      <c r="W18" s="40">
        <v>43</v>
      </c>
      <c r="X18" s="40">
        <v>127</v>
      </c>
      <c r="Y18" s="40">
        <v>130</v>
      </c>
      <c r="Z18" s="40">
        <v>36</v>
      </c>
      <c r="AA18" s="40">
        <v>221</v>
      </c>
      <c r="AB18" s="40">
        <v>236</v>
      </c>
      <c r="AC18" s="40">
        <v>357</v>
      </c>
      <c r="AD18" s="40">
        <v>8</v>
      </c>
      <c r="AE18" s="40">
        <v>25</v>
      </c>
      <c r="AF18" s="40">
        <v>16</v>
      </c>
      <c r="AG18" s="40">
        <v>19</v>
      </c>
      <c r="AH18" s="60">
        <v>3</v>
      </c>
      <c r="AI18" s="58">
        <v>37</v>
      </c>
      <c r="AJ18" s="40"/>
      <c r="AL18" s="95"/>
      <c r="AM18" s="50" t="s">
        <v>2</v>
      </c>
      <c r="AN18" s="59">
        <v>84</v>
      </c>
      <c r="AO18" s="40">
        <v>6</v>
      </c>
      <c r="AP18" s="40">
        <v>11</v>
      </c>
      <c r="AQ18" s="58">
        <v>4</v>
      </c>
    </row>
    <row r="19" spans="2:43" ht="18" customHeight="1">
      <c r="B19" s="96" t="s">
        <v>91</v>
      </c>
      <c r="C19" s="62" t="s">
        <v>0</v>
      </c>
      <c r="D19" s="37">
        <f>IF(SUM(E19:Q19,T19:AI19,AN19:AQ19)=SUM(D20:D21),D20+D21,"ERR!!")</f>
        <v>6498</v>
      </c>
      <c r="E19" s="51">
        <f>E20+E21</f>
        <v>47</v>
      </c>
      <c r="F19" s="51">
        <f aca="true" t="shared" si="14" ref="F19:Q19">F20+F21</f>
        <v>176</v>
      </c>
      <c r="G19" s="51">
        <f t="shared" si="14"/>
        <v>226</v>
      </c>
      <c r="H19" s="51">
        <f t="shared" si="14"/>
        <v>114</v>
      </c>
      <c r="I19" s="51">
        <f t="shared" si="14"/>
        <v>111</v>
      </c>
      <c r="J19" s="51">
        <f t="shared" si="14"/>
        <v>156</v>
      </c>
      <c r="K19" s="51">
        <f t="shared" si="14"/>
        <v>191</v>
      </c>
      <c r="L19" s="51">
        <f t="shared" si="14"/>
        <v>433</v>
      </c>
      <c r="M19" s="51">
        <f t="shared" si="14"/>
        <v>42</v>
      </c>
      <c r="N19" s="51">
        <f t="shared" si="14"/>
        <v>159</v>
      </c>
      <c r="O19" s="51">
        <f t="shared" si="14"/>
        <v>364</v>
      </c>
      <c r="P19" s="51">
        <f t="shared" si="14"/>
        <v>382</v>
      </c>
      <c r="Q19" s="52">
        <f t="shared" si="14"/>
        <v>355</v>
      </c>
      <c r="R19" s="49"/>
      <c r="S19" s="49"/>
      <c r="T19" s="53">
        <f>T20+T21</f>
        <v>347</v>
      </c>
      <c r="U19" s="51">
        <f aca="true" t="shared" si="15" ref="U19:AI19">U20+U21</f>
        <v>49</v>
      </c>
      <c r="V19" s="51">
        <f t="shared" si="15"/>
        <v>135</v>
      </c>
      <c r="W19" s="51">
        <f t="shared" si="15"/>
        <v>73</v>
      </c>
      <c r="X19" s="51">
        <f t="shared" si="15"/>
        <v>348</v>
      </c>
      <c r="Y19" s="51">
        <f t="shared" si="15"/>
        <v>254</v>
      </c>
      <c r="Z19" s="51">
        <f t="shared" si="15"/>
        <v>105</v>
      </c>
      <c r="AA19" s="51">
        <f t="shared" si="15"/>
        <v>549</v>
      </c>
      <c r="AB19" s="51">
        <f t="shared" si="15"/>
        <v>540</v>
      </c>
      <c r="AC19" s="51">
        <f t="shared" si="15"/>
        <v>809</v>
      </c>
      <c r="AD19" s="51">
        <f t="shared" si="15"/>
        <v>14</v>
      </c>
      <c r="AE19" s="51">
        <f t="shared" si="15"/>
        <v>51</v>
      </c>
      <c r="AF19" s="51">
        <f t="shared" si="15"/>
        <v>32</v>
      </c>
      <c r="AG19" s="51">
        <f t="shared" si="15"/>
        <v>52</v>
      </c>
      <c r="AH19" s="51">
        <f t="shared" si="15"/>
        <v>14</v>
      </c>
      <c r="AI19" s="52">
        <f t="shared" si="15"/>
        <v>57</v>
      </c>
      <c r="AJ19" s="49"/>
      <c r="AL19" s="96" t="s">
        <v>91</v>
      </c>
      <c r="AM19" s="35" t="s">
        <v>0</v>
      </c>
      <c r="AN19" s="53">
        <f>AN20+AN21</f>
        <v>241</v>
      </c>
      <c r="AO19" s="51">
        <f>AO20+AO21</f>
        <v>42</v>
      </c>
      <c r="AP19" s="51">
        <f>AP20+AP21</f>
        <v>24</v>
      </c>
      <c r="AQ19" s="52">
        <f>AQ20+AQ21</f>
        <v>6</v>
      </c>
    </row>
    <row r="20" spans="2:43" ht="18" customHeight="1">
      <c r="B20" s="94"/>
      <c r="C20" s="57" t="s">
        <v>1</v>
      </c>
      <c r="D20" s="43">
        <f>SUM(E20:Q20,T20:AI20,AN20:AQ20)</f>
        <v>3450</v>
      </c>
      <c r="E20" s="40">
        <v>27</v>
      </c>
      <c r="F20" s="40">
        <v>94</v>
      </c>
      <c r="G20" s="40">
        <v>119</v>
      </c>
      <c r="H20" s="40">
        <v>60</v>
      </c>
      <c r="I20" s="40">
        <v>55</v>
      </c>
      <c r="J20" s="40">
        <v>80</v>
      </c>
      <c r="K20" s="40">
        <v>106</v>
      </c>
      <c r="L20" s="40">
        <v>239</v>
      </c>
      <c r="M20" s="40">
        <v>21</v>
      </c>
      <c r="N20" s="40">
        <v>85</v>
      </c>
      <c r="O20" s="40">
        <v>202</v>
      </c>
      <c r="P20" s="40">
        <v>207</v>
      </c>
      <c r="Q20" s="58">
        <v>176</v>
      </c>
      <c r="R20" s="40"/>
      <c r="S20" s="40"/>
      <c r="T20" s="59">
        <v>189</v>
      </c>
      <c r="U20" s="40">
        <v>27</v>
      </c>
      <c r="V20" s="40">
        <v>57</v>
      </c>
      <c r="W20" s="40">
        <v>36</v>
      </c>
      <c r="X20" s="40">
        <v>181</v>
      </c>
      <c r="Y20" s="40">
        <v>139</v>
      </c>
      <c r="Z20" s="40">
        <v>51</v>
      </c>
      <c r="AA20" s="40">
        <v>317</v>
      </c>
      <c r="AB20" s="40">
        <v>286</v>
      </c>
      <c r="AC20" s="40">
        <v>417</v>
      </c>
      <c r="AD20" s="40">
        <v>6</v>
      </c>
      <c r="AE20" s="40">
        <v>30</v>
      </c>
      <c r="AF20" s="40">
        <v>17</v>
      </c>
      <c r="AG20" s="40">
        <v>25</v>
      </c>
      <c r="AH20" s="60">
        <v>9</v>
      </c>
      <c r="AI20" s="58">
        <v>27</v>
      </c>
      <c r="AJ20" s="40"/>
      <c r="AL20" s="94"/>
      <c r="AM20" s="47" t="s">
        <v>1</v>
      </c>
      <c r="AN20" s="59">
        <v>127</v>
      </c>
      <c r="AO20" s="40">
        <v>23</v>
      </c>
      <c r="AP20" s="40">
        <v>13</v>
      </c>
      <c r="AQ20" s="58">
        <v>2</v>
      </c>
    </row>
    <row r="21" spans="2:43" ht="18" customHeight="1">
      <c r="B21" s="95"/>
      <c r="C21" s="61" t="s">
        <v>2</v>
      </c>
      <c r="D21" s="43">
        <f>SUM(E21:Q21,T21:AI21,AN21:AQ21)</f>
        <v>3048</v>
      </c>
      <c r="E21" s="40">
        <v>20</v>
      </c>
      <c r="F21" s="40">
        <v>82</v>
      </c>
      <c r="G21" s="40">
        <v>107</v>
      </c>
      <c r="H21" s="40">
        <v>54</v>
      </c>
      <c r="I21" s="40">
        <v>56</v>
      </c>
      <c r="J21" s="40">
        <v>76</v>
      </c>
      <c r="K21" s="40">
        <v>85</v>
      </c>
      <c r="L21" s="40">
        <v>194</v>
      </c>
      <c r="M21" s="40">
        <v>21</v>
      </c>
      <c r="N21" s="40">
        <v>74</v>
      </c>
      <c r="O21" s="40">
        <v>162</v>
      </c>
      <c r="P21" s="40">
        <v>175</v>
      </c>
      <c r="Q21" s="58">
        <v>179</v>
      </c>
      <c r="R21" s="40"/>
      <c r="S21" s="40"/>
      <c r="T21" s="59">
        <v>158</v>
      </c>
      <c r="U21" s="40">
        <v>22</v>
      </c>
      <c r="V21" s="40">
        <v>78</v>
      </c>
      <c r="W21" s="40">
        <v>37</v>
      </c>
      <c r="X21" s="40">
        <v>167</v>
      </c>
      <c r="Y21" s="40">
        <v>115</v>
      </c>
      <c r="Z21" s="40">
        <v>54</v>
      </c>
      <c r="AA21" s="40">
        <v>232</v>
      </c>
      <c r="AB21" s="40">
        <v>254</v>
      </c>
      <c r="AC21" s="40">
        <v>392</v>
      </c>
      <c r="AD21" s="40">
        <v>8</v>
      </c>
      <c r="AE21" s="40">
        <v>21</v>
      </c>
      <c r="AF21" s="40">
        <v>15</v>
      </c>
      <c r="AG21" s="40">
        <v>27</v>
      </c>
      <c r="AH21" s="60">
        <v>5</v>
      </c>
      <c r="AI21" s="58">
        <v>30</v>
      </c>
      <c r="AJ21" s="40"/>
      <c r="AL21" s="95"/>
      <c r="AM21" s="50" t="s">
        <v>2</v>
      </c>
      <c r="AN21" s="59">
        <v>114</v>
      </c>
      <c r="AO21" s="40">
        <v>19</v>
      </c>
      <c r="AP21" s="40">
        <v>11</v>
      </c>
      <c r="AQ21" s="58">
        <v>4</v>
      </c>
    </row>
    <row r="22" spans="2:43" ht="18" customHeight="1">
      <c r="B22" s="96" t="s">
        <v>92</v>
      </c>
      <c r="C22" s="62" t="s">
        <v>0</v>
      </c>
      <c r="D22" s="37">
        <f>IF(SUM(E22:Q22,T22:AI22,AN22:AQ22)=SUM(D23:D24),D23+D24,"ERR!!")</f>
        <v>6236</v>
      </c>
      <c r="E22" s="51">
        <f aca="true" t="shared" si="16" ref="E22:Q22">E23+E24</f>
        <v>50</v>
      </c>
      <c r="F22" s="51">
        <f t="shared" si="16"/>
        <v>191</v>
      </c>
      <c r="G22" s="51">
        <f t="shared" si="16"/>
        <v>203</v>
      </c>
      <c r="H22" s="51">
        <f t="shared" si="16"/>
        <v>115</v>
      </c>
      <c r="I22" s="51">
        <f t="shared" si="16"/>
        <v>116</v>
      </c>
      <c r="J22" s="51">
        <f t="shared" si="16"/>
        <v>149</v>
      </c>
      <c r="K22" s="51">
        <f t="shared" si="16"/>
        <v>175</v>
      </c>
      <c r="L22" s="51">
        <f t="shared" si="16"/>
        <v>388</v>
      </c>
      <c r="M22" s="51">
        <f t="shared" si="16"/>
        <v>28</v>
      </c>
      <c r="N22" s="51">
        <f t="shared" si="16"/>
        <v>170</v>
      </c>
      <c r="O22" s="51">
        <f t="shared" si="16"/>
        <v>340</v>
      </c>
      <c r="P22" s="51">
        <f t="shared" si="16"/>
        <v>342</v>
      </c>
      <c r="Q22" s="51">
        <f t="shared" si="16"/>
        <v>349</v>
      </c>
      <c r="R22" s="49"/>
      <c r="S22" s="49"/>
      <c r="T22" s="53">
        <f aca="true" t="shared" si="17" ref="T22:AI22">T23+T24</f>
        <v>332</v>
      </c>
      <c r="U22" s="51">
        <f t="shared" si="17"/>
        <v>62</v>
      </c>
      <c r="V22" s="51">
        <f t="shared" si="17"/>
        <v>124</v>
      </c>
      <c r="W22" s="51">
        <f t="shared" si="17"/>
        <v>82</v>
      </c>
      <c r="X22" s="51">
        <f t="shared" si="17"/>
        <v>391</v>
      </c>
      <c r="Y22" s="51">
        <f t="shared" si="17"/>
        <v>285</v>
      </c>
      <c r="Z22" s="51">
        <f t="shared" si="17"/>
        <v>116</v>
      </c>
      <c r="AA22" s="51">
        <f t="shared" si="17"/>
        <v>513</v>
      </c>
      <c r="AB22" s="51">
        <f t="shared" si="17"/>
        <v>532</v>
      </c>
      <c r="AC22" s="51">
        <f t="shared" si="17"/>
        <v>705</v>
      </c>
      <c r="AD22" s="51">
        <f t="shared" si="17"/>
        <v>23</v>
      </c>
      <c r="AE22" s="51">
        <f t="shared" si="17"/>
        <v>57</v>
      </c>
      <c r="AF22" s="51">
        <f t="shared" si="17"/>
        <v>29</v>
      </c>
      <c r="AG22" s="51">
        <f t="shared" si="17"/>
        <v>30</v>
      </c>
      <c r="AH22" s="51">
        <f t="shared" si="17"/>
        <v>15</v>
      </c>
      <c r="AI22" s="52">
        <f t="shared" si="17"/>
        <v>53</v>
      </c>
      <c r="AJ22" s="49"/>
      <c r="AL22" s="96" t="s">
        <v>92</v>
      </c>
      <c r="AM22" s="35" t="s">
        <v>0</v>
      </c>
      <c r="AN22" s="53">
        <f>AN23+AN24</f>
        <v>205</v>
      </c>
      <c r="AO22" s="51">
        <f>AO23+AO24</f>
        <v>36</v>
      </c>
      <c r="AP22" s="51">
        <f>AP23+AP24</f>
        <v>24</v>
      </c>
      <c r="AQ22" s="52">
        <f>AQ23+AQ24</f>
        <v>6</v>
      </c>
    </row>
    <row r="23" spans="2:43" ht="18" customHeight="1">
      <c r="B23" s="94"/>
      <c r="C23" s="57" t="s">
        <v>1</v>
      </c>
      <c r="D23" s="43">
        <f>SUM(E23:Q23,T23:AI23,AN23:AQ23)</f>
        <v>3291</v>
      </c>
      <c r="E23" s="40">
        <v>30</v>
      </c>
      <c r="F23" s="40">
        <v>92</v>
      </c>
      <c r="G23" s="40">
        <v>112</v>
      </c>
      <c r="H23" s="40">
        <v>64</v>
      </c>
      <c r="I23" s="40">
        <v>60</v>
      </c>
      <c r="J23" s="40">
        <v>77</v>
      </c>
      <c r="K23" s="40">
        <v>84</v>
      </c>
      <c r="L23" s="40">
        <v>212</v>
      </c>
      <c r="M23" s="40">
        <v>11</v>
      </c>
      <c r="N23" s="40">
        <v>96</v>
      </c>
      <c r="O23" s="40">
        <v>196</v>
      </c>
      <c r="P23" s="40">
        <v>177</v>
      </c>
      <c r="Q23" s="58">
        <v>194</v>
      </c>
      <c r="R23" s="40"/>
      <c r="S23" s="40"/>
      <c r="T23" s="59">
        <v>186</v>
      </c>
      <c r="U23" s="40">
        <v>29</v>
      </c>
      <c r="V23" s="40">
        <v>66</v>
      </c>
      <c r="W23" s="40">
        <v>35</v>
      </c>
      <c r="X23" s="40">
        <v>205</v>
      </c>
      <c r="Y23" s="40">
        <v>161</v>
      </c>
      <c r="Z23" s="40">
        <v>59</v>
      </c>
      <c r="AA23" s="40">
        <v>273</v>
      </c>
      <c r="AB23" s="40">
        <v>268</v>
      </c>
      <c r="AC23" s="40">
        <v>355</v>
      </c>
      <c r="AD23" s="40">
        <v>8</v>
      </c>
      <c r="AE23" s="40">
        <v>29</v>
      </c>
      <c r="AF23" s="40">
        <v>9</v>
      </c>
      <c r="AG23" s="40">
        <v>19</v>
      </c>
      <c r="AH23" s="60">
        <v>12</v>
      </c>
      <c r="AI23" s="58">
        <v>27</v>
      </c>
      <c r="AJ23" s="40"/>
      <c r="AL23" s="94"/>
      <c r="AM23" s="47" t="s">
        <v>1</v>
      </c>
      <c r="AN23" s="59">
        <v>114</v>
      </c>
      <c r="AO23" s="40">
        <v>18</v>
      </c>
      <c r="AP23" s="40">
        <v>10</v>
      </c>
      <c r="AQ23" s="58">
        <v>3</v>
      </c>
    </row>
    <row r="24" spans="2:43" ht="18" customHeight="1">
      <c r="B24" s="95"/>
      <c r="C24" s="61" t="s">
        <v>2</v>
      </c>
      <c r="D24" s="43">
        <f>SUM(E24:Q24,T24:AI24,AN24:AQ24)</f>
        <v>2945</v>
      </c>
      <c r="E24" s="40">
        <v>20</v>
      </c>
      <c r="F24" s="40">
        <v>99</v>
      </c>
      <c r="G24" s="40">
        <v>91</v>
      </c>
      <c r="H24" s="40">
        <v>51</v>
      </c>
      <c r="I24" s="40">
        <v>56</v>
      </c>
      <c r="J24" s="40">
        <v>72</v>
      </c>
      <c r="K24" s="40">
        <v>91</v>
      </c>
      <c r="L24" s="40">
        <v>176</v>
      </c>
      <c r="M24" s="40">
        <v>17</v>
      </c>
      <c r="N24" s="40">
        <v>74</v>
      </c>
      <c r="O24" s="40">
        <v>144</v>
      </c>
      <c r="P24" s="40">
        <v>165</v>
      </c>
      <c r="Q24" s="58">
        <v>155</v>
      </c>
      <c r="R24" s="40"/>
      <c r="S24" s="40"/>
      <c r="T24" s="59">
        <v>146</v>
      </c>
      <c r="U24" s="40">
        <v>33</v>
      </c>
      <c r="V24" s="40">
        <v>58</v>
      </c>
      <c r="W24" s="40">
        <v>47</v>
      </c>
      <c r="X24" s="40">
        <v>186</v>
      </c>
      <c r="Y24" s="40">
        <v>124</v>
      </c>
      <c r="Z24" s="40">
        <v>57</v>
      </c>
      <c r="AA24" s="40">
        <v>240</v>
      </c>
      <c r="AB24" s="40">
        <v>264</v>
      </c>
      <c r="AC24" s="40">
        <v>350</v>
      </c>
      <c r="AD24" s="40">
        <v>15</v>
      </c>
      <c r="AE24" s="40">
        <v>28</v>
      </c>
      <c r="AF24" s="40">
        <v>20</v>
      </c>
      <c r="AG24" s="40">
        <v>11</v>
      </c>
      <c r="AH24" s="60">
        <v>3</v>
      </c>
      <c r="AI24" s="58">
        <v>26</v>
      </c>
      <c r="AJ24" s="40"/>
      <c r="AL24" s="95"/>
      <c r="AM24" s="50" t="s">
        <v>2</v>
      </c>
      <c r="AN24" s="59">
        <v>91</v>
      </c>
      <c r="AO24" s="40">
        <v>18</v>
      </c>
      <c r="AP24" s="40">
        <v>14</v>
      </c>
      <c r="AQ24" s="58">
        <v>3</v>
      </c>
    </row>
    <row r="25" spans="2:43" ht="18" customHeight="1">
      <c r="B25" s="93" t="s">
        <v>93</v>
      </c>
      <c r="C25" s="65" t="s">
        <v>0</v>
      </c>
      <c r="D25" s="37">
        <f>IF(SUM(E25:Q25,T25:AI25,AN25:AQ25)=SUM(D26:D27),D26+D27,"ERR!!")</f>
        <v>36545</v>
      </c>
      <c r="E25" s="51">
        <f aca="true" t="shared" si="18" ref="E25:P27">SUM(E28,E31,E34,E40,E43)</f>
        <v>331</v>
      </c>
      <c r="F25" s="51">
        <f t="shared" si="18"/>
        <v>957</v>
      </c>
      <c r="G25" s="51">
        <f t="shared" si="18"/>
        <v>1331</v>
      </c>
      <c r="H25" s="51">
        <f t="shared" si="18"/>
        <v>805</v>
      </c>
      <c r="I25" s="51">
        <f t="shared" si="18"/>
        <v>719</v>
      </c>
      <c r="J25" s="51">
        <f t="shared" si="18"/>
        <v>861</v>
      </c>
      <c r="K25" s="51">
        <f t="shared" si="18"/>
        <v>1143</v>
      </c>
      <c r="L25" s="51">
        <f t="shared" si="18"/>
        <v>2142</v>
      </c>
      <c r="M25" s="51">
        <f t="shared" si="18"/>
        <v>244</v>
      </c>
      <c r="N25" s="51">
        <f t="shared" si="18"/>
        <v>1093</v>
      </c>
      <c r="O25" s="51">
        <f t="shared" si="18"/>
        <v>2321</v>
      </c>
      <c r="P25" s="51">
        <f t="shared" si="18"/>
        <v>2140</v>
      </c>
      <c r="Q25" s="52">
        <f>SUM(Q28,Q31,Q34,Q40,Q43)</f>
        <v>2107</v>
      </c>
      <c r="R25" s="49"/>
      <c r="S25" s="49"/>
      <c r="T25" s="53">
        <f aca="true" t="shared" si="19" ref="T25:AH27">SUM(T28,T31,T34,T40,T43)</f>
        <v>2133</v>
      </c>
      <c r="U25" s="51">
        <f t="shared" si="19"/>
        <v>323</v>
      </c>
      <c r="V25" s="51">
        <f t="shared" si="19"/>
        <v>656</v>
      </c>
      <c r="W25" s="51">
        <f t="shared" si="19"/>
        <v>298</v>
      </c>
      <c r="X25" s="51">
        <f t="shared" si="19"/>
        <v>2887</v>
      </c>
      <c r="Y25" s="51">
        <f t="shared" si="19"/>
        <v>1413</v>
      </c>
      <c r="Z25" s="51">
        <f t="shared" si="19"/>
        <v>602</v>
      </c>
      <c r="AA25" s="51">
        <f t="shared" si="19"/>
        <v>2938</v>
      </c>
      <c r="AB25" s="51">
        <f t="shared" si="19"/>
        <v>2964</v>
      </c>
      <c r="AC25" s="51">
        <f t="shared" si="19"/>
        <v>3353</v>
      </c>
      <c r="AD25" s="51">
        <f t="shared" si="19"/>
        <v>127</v>
      </c>
      <c r="AE25" s="51">
        <f t="shared" si="19"/>
        <v>282</v>
      </c>
      <c r="AF25" s="51">
        <f t="shared" si="19"/>
        <v>132</v>
      </c>
      <c r="AG25" s="51">
        <f t="shared" si="19"/>
        <v>274</v>
      </c>
      <c r="AH25" s="51">
        <f t="shared" si="19"/>
        <v>82</v>
      </c>
      <c r="AI25" s="52">
        <f>SUM(AI28,AI31,AI34,AI40,AI43)</f>
        <v>381</v>
      </c>
      <c r="AJ25" s="51"/>
      <c r="AL25" s="93" t="s">
        <v>93</v>
      </c>
      <c r="AM25" s="35" t="s">
        <v>0</v>
      </c>
      <c r="AN25" s="53">
        <f>SUM(AN28,AN31,AN34,AN40,AN43)</f>
        <v>1173</v>
      </c>
      <c r="AO25" s="51">
        <f aca="true" t="shared" si="20" ref="AO25:AQ27">SUM(AO28,AO31,AO34,AO40,AO43)</f>
        <v>185</v>
      </c>
      <c r="AP25" s="51">
        <f t="shared" si="20"/>
        <v>110</v>
      </c>
      <c r="AQ25" s="52">
        <f t="shared" si="20"/>
        <v>38</v>
      </c>
    </row>
    <row r="26" spans="2:43" ht="18" customHeight="1">
      <c r="B26" s="94"/>
      <c r="C26" s="66" t="s">
        <v>1</v>
      </c>
      <c r="D26" s="43">
        <f>SUM(D29,D32,D35,D41,D44)</f>
        <v>19785</v>
      </c>
      <c r="E26" s="54">
        <f t="shared" si="18"/>
        <v>172</v>
      </c>
      <c r="F26" s="54">
        <f t="shared" si="18"/>
        <v>488</v>
      </c>
      <c r="G26" s="54">
        <f t="shared" si="18"/>
        <v>729</v>
      </c>
      <c r="H26" s="54">
        <f t="shared" si="18"/>
        <v>434</v>
      </c>
      <c r="I26" s="54">
        <f t="shared" si="18"/>
        <v>377</v>
      </c>
      <c r="J26" s="54">
        <f t="shared" si="18"/>
        <v>495</v>
      </c>
      <c r="K26" s="54">
        <f t="shared" si="18"/>
        <v>608</v>
      </c>
      <c r="L26" s="54">
        <f t="shared" si="18"/>
        <v>1168</v>
      </c>
      <c r="M26" s="54">
        <f t="shared" si="18"/>
        <v>129</v>
      </c>
      <c r="N26" s="54">
        <f t="shared" si="18"/>
        <v>603</v>
      </c>
      <c r="O26" s="54">
        <f t="shared" si="18"/>
        <v>1288</v>
      </c>
      <c r="P26" s="54">
        <f t="shared" si="18"/>
        <v>1146</v>
      </c>
      <c r="Q26" s="55">
        <f>SUM(Q29,Q32,Q35,Q41,Q44)</f>
        <v>1150</v>
      </c>
      <c r="R26" s="40"/>
      <c r="S26" s="40"/>
      <c r="T26" s="56">
        <f t="shared" si="19"/>
        <v>1168</v>
      </c>
      <c r="U26" s="54">
        <f t="shared" si="19"/>
        <v>164</v>
      </c>
      <c r="V26" s="54">
        <f t="shared" si="19"/>
        <v>358</v>
      </c>
      <c r="W26" s="54">
        <f t="shared" si="19"/>
        <v>169</v>
      </c>
      <c r="X26" s="54">
        <f t="shared" si="19"/>
        <v>1571</v>
      </c>
      <c r="Y26" s="54">
        <f t="shared" si="19"/>
        <v>755</v>
      </c>
      <c r="Z26" s="54">
        <f t="shared" si="19"/>
        <v>323</v>
      </c>
      <c r="AA26" s="54">
        <f t="shared" si="19"/>
        <v>1575</v>
      </c>
      <c r="AB26" s="54">
        <f t="shared" si="19"/>
        <v>1624</v>
      </c>
      <c r="AC26" s="54">
        <f t="shared" si="19"/>
        <v>1812</v>
      </c>
      <c r="AD26" s="54">
        <f t="shared" si="19"/>
        <v>71</v>
      </c>
      <c r="AE26" s="54">
        <f t="shared" si="19"/>
        <v>151</v>
      </c>
      <c r="AF26" s="54">
        <f t="shared" si="19"/>
        <v>63</v>
      </c>
      <c r="AG26" s="54">
        <f t="shared" si="19"/>
        <v>144</v>
      </c>
      <c r="AH26" s="54">
        <f t="shared" si="19"/>
        <v>44</v>
      </c>
      <c r="AI26" s="55">
        <f>SUM(AI29,AI32,AI35,AI41,AI44)</f>
        <v>216</v>
      </c>
      <c r="AJ26" s="54"/>
      <c r="AL26" s="94"/>
      <c r="AM26" s="47" t="s">
        <v>1</v>
      </c>
      <c r="AN26" s="56">
        <f>SUM(AN29,AN32,AN35,AN41,AN44)</f>
        <v>621</v>
      </c>
      <c r="AO26" s="54">
        <f>SUM(AO29,AO32,AO35,AO41,AO44)</f>
        <v>94</v>
      </c>
      <c r="AP26" s="54">
        <f>SUM(AP29,AP32,AP35,AP41,AP44)</f>
        <v>53</v>
      </c>
      <c r="AQ26" s="55">
        <f t="shared" si="20"/>
        <v>22</v>
      </c>
    </row>
    <row r="27" spans="2:43" ht="18" customHeight="1">
      <c r="B27" s="95"/>
      <c r="C27" s="67" t="s">
        <v>2</v>
      </c>
      <c r="D27" s="43">
        <f>SUM(D30,D33,D36,D42,D45)</f>
        <v>16760</v>
      </c>
      <c r="E27" s="54">
        <f t="shared" si="18"/>
        <v>159</v>
      </c>
      <c r="F27" s="54">
        <f t="shared" si="18"/>
        <v>469</v>
      </c>
      <c r="G27" s="54">
        <f t="shared" si="18"/>
        <v>602</v>
      </c>
      <c r="H27" s="54">
        <f t="shared" si="18"/>
        <v>371</v>
      </c>
      <c r="I27" s="54">
        <f t="shared" si="18"/>
        <v>342</v>
      </c>
      <c r="J27" s="54">
        <f t="shared" si="18"/>
        <v>366</v>
      </c>
      <c r="K27" s="54">
        <f t="shared" si="18"/>
        <v>535</v>
      </c>
      <c r="L27" s="54">
        <f t="shared" si="18"/>
        <v>974</v>
      </c>
      <c r="M27" s="54">
        <f t="shared" si="18"/>
        <v>115</v>
      </c>
      <c r="N27" s="54">
        <f t="shared" si="18"/>
        <v>490</v>
      </c>
      <c r="O27" s="54">
        <f t="shared" si="18"/>
        <v>1033</v>
      </c>
      <c r="P27" s="54">
        <f t="shared" si="18"/>
        <v>994</v>
      </c>
      <c r="Q27" s="68">
        <f>SUM(Q30,Q33,Q36,Q42,Q45)</f>
        <v>957</v>
      </c>
      <c r="R27" s="40"/>
      <c r="S27" s="40"/>
      <c r="T27" s="56">
        <f t="shared" si="19"/>
        <v>965</v>
      </c>
      <c r="U27" s="54">
        <f t="shared" si="19"/>
        <v>159</v>
      </c>
      <c r="V27" s="54">
        <f t="shared" si="19"/>
        <v>298</v>
      </c>
      <c r="W27" s="54">
        <f t="shared" si="19"/>
        <v>129</v>
      </c>
      <c r="X27" s="54">
        <f t="shared" si="19"/>
        <v>1316</v>
      </c>
      <c r="Y27" s="54">
        <f t="shared" si="19"/>
        <v>658</v>
      </c>
      <c r="Z27" s="54">
        <f t="shared" si="19"/>
        <v>279</v>
      </c>
      <c r="AA27" s="54">
        <f t="shared" si="19"/>
        <v>1363</v>
      </c>
      <c r="AB27" s="54">
        <f t="shared" si="19"/>
        <v>1340</v>
      </c>
      <c r="AC27" s="54">
        <f t="shared" si="19"/>
        <v>1541</v>
      </c>
      <c r="AD27" s="54">
        <f t="shared" si="19"/>
        <v>56</v>
      </c>
      <c r="AE27" s="54">
        <f t="shared" si="19"/>
        <v>131</v>
      </c>
      <c r="AF27" s="54">
        <f t="shared" si="19"/>
        <v>69</v>
      </c>
      <c r="AG27" s="54">
        <f t="shared" si="19"/>
        <v>130</v>
      </c>
      <c r="AH27" s="54">
        <f t="shared" si="19"/>
        <v>38</v>
      </c>
      <c r="AI27" s="55">
        <f>SUM(AI30,AI33,AI36,AI42,AI45)</f>
        <v>165</v>
      </c>
      <c r="AJ27" s="54"/>
      <c r="AL27" s="95"/>
      <c r="AM27" s="50" t="s">
        <v>2</v>
      </c>
      <c r="AN27" s="56">
        <f>SUM(AN30,AN33,AN36,AN42,AN45)</f>
        <v>552</v>
      </c>
      <c r="AO27" s="54">
        <f>SUM(AO30,AO33,AO36,AO42,AO45)</f>
        <v>91</v>
      </c>
      <c r="AP27" s="54">
        <f>SUM(AP30,AP33,AP36,AP42,AP45)</f>
        <v>57</v>
      </c>
      <c r="AQ27" s="55">
        <f t="shared" si="20"/>
        <v>16</v>
      </c>
    </row>
    <row r="28" spans="2:43" ht="18" customHeight="1">
      <c r="B28" s="96" t="s">
        <v>94</v>
      </c>
      <c r="C28" s="65" t="s">
        <v>0</v>
      </c>
      <c r="D28" s="37">
        <f>IF(SUM(E28:Q28,T28:AI28,AN28:AQ28)=SUM(D29:D30),D29+D30,"ERR!!")</f>
        <v>6789</v>
      </c>
      <c r="E28" s="51">
        <f>E29+E30</f>
        <v>53</v>
      </c>
      <c r="F28" s="51">
        <f>F29+F30</f>
        <v>180</v>
      </c>
      <c r="G28" s="51">
        <f aca="true" t="shared" si="21" ref="G28:P28">G29+G30</f>
        <v>230</v>
      </c>
      <c r="H28" s="51">
        <f t="shared" si="21"/>
        <v>142</v>
      </c>
      <c r="I28" s="51">
        <f t="shared" si="21"/>
        <v>124</v>
      </c>
      <c r="J28" s="51">
        <f t="shared" si="21"/>
        <v>178</v>
      </c>
      <c r="K28" s="51">
        <f t="shared" si="21"/>
        <v>184</v>
      </c>
      <c r="L28" s="51">
        <f t="shared" si="21"/>
        <v>448</v>
      </c>
      <c r="M28" s="51">
        <f t="shared" si="21"/>
        <v>38</v>
      </c>
      <c r="N28" s="51">
        <f t="shared" si="21"/>
        <v>176</v>
      </c>
      <c r="O28" s="51">
        <f t="shared" si="21"/>
        <v>393</v>
      </c>
      <c r="P28" s="51">
        <f t="shared" si="21"/>
        <v>400</v>
      </c>
      <c r="Q28" s="52">
        <f>Q29+Q30</f>
        <v>371</v>
      </c>
      <c r="R28" s="49"/>
      <c r="S28" s="49"/>
      <c r="T28" s="53">
        <f>T29+T30</f>
        <v>364</v>
      </c>
      <c r="U28" s="51">
        <f>U29+U30</f>
        <v>52</v>
      </c>
      <c r="V28" s="51">
        <f aca="true" t="shared" si="22" ref="V28:AH28">V29+V30</f>
        <v>147</v>
      </c>
      <c r="W28" s="51">
        <f t="shared" si="22"/>
        <v>78</v>
      </c>
      <c r="X28" s="51">
        <f t="shared" si="22"/>
        <v>501</v>
      </c>
      <c r="Y28" s="51">
        <f t="shared" si="22"/>
        <v>278</v>
      </c>
      <c r="Z28" s="51">
        <f t="shared" si="22"/>
        <v>104</v>
      </c>
      <c r="AA28" s="51">
        <f t="shared" si="22"/>
        <v>589</v>
      </c>
      <c r="AB28" s="51">
        <f t="shared" si="22"/>
        <v>541</v>
      </c>
      <c r="AC28" s="51">
        <f t="shared" si="22"/>
        <v>662</v>
      </c>
      <c r="AD28" s="51">
        <f t="shared" si="22"/>
        <v>26</v>
      </c>
      <c r="AE28" s="51">
        <f t="shared" si="22"/>
        <v>66</v>
      </c>
      <c r="AF28" s="51">
        <f t="shared" si="22"/>
        <v>30</v>
      </c>
      <c r="AG28" s="51">
        <f t="shared" si="22"/>
        <v>44</v>
      </c>
      <c r="AH28" s="51">
        <f t="shared" si="22"/>
        <v>11</v>
      </c>
      <c r="AI28" s="52">
        <f>AI29+AI30</f>
        <v>85</v>
      </c>
      <c r="AJ28" s="51">
        <f>AJ29+AJ30</f>
        <v>0</v>
      </c>
      <c r="AL28" s="96" t="s">
        <v>94</v>
      </c>
      <c r="AM28" s="35" t="s">
        <v>0</v>
      </c>
      <c r="AN28" s="53">
        <f>AN29+AN30</f>
        <v>226</v>
      </c>
      <c r="AO28" s="51">
        <f>AO29+AO30</f>
        <v>28</v>
      </c>
      <c r="AP28" s="51">
        <f>AP29+AP30</f>
        <v>31</v>
      </c>
      <c r="AQ28" s="52">
        <f>AQ29+AQ30</f>
        <v>9</v>
      </c>
    </row>
    <row r="29" spans="2:43" ht="18" customHeight="1">
      <c r="B29" s="94"/>
      <c r="C29" s="57" t="s">
        <v>1</v>
      </c>
      <c r="D29" s="43">
        <f>SUM(E29:Q29,T29:AI29,AN29:AQ29)</f>
        <v>3549</v>
      </c>
      <c r="E29" s="40">
        <v>24</v>
      </c>
      <c r="F29" s="40">
        <v>98</v>
      </c>
      <c r="G29" s="40">
        <v>127</v>
      </c>
      <c r="H29" s="40">
        <v>75</v>
      </c>
      <c r="I29" s="40">
        <v>56</v>
      </c>
      <c r="J29" s="40">
        <v>100</v>
      </c>
      <c r="K29" s="40">
        <v>91</v>
      </c>
      <c r="L29" s="40">
        <v>233</v>
      </c>
      <c r="M29" s="40">
        <v>18</v>
      </c>
      <c r="N29" s="40">
        <v>85</v>
      </c>
      <c r="O29" s="40">
        <v>202</v>
      </c>
      <c r="P29" s="40">
        <v>207</v>
      </c>
      <c r="Q29" s="58">
        <v>200</v>
      </c>
      <c r="R29" s="40"/>
      <c r="S29" s="40"/>
      <c r="T29" s="59">
        <v>180</v>
      </c>
      <c r="U29" s="40">
        <v>23</v>
      </c>
      <c r="V29" s="40">
        <v>76</v>
      </c>
      <c r="W29" s="40">
        <v>42</v>
      </c>
      <c r="X29" s="40">
        <v>260</v>
      </c>
      <c r="Y29" s="40">
        <v>150</v>
      </c>
      <c r="Z29" s="40">
        <v>53</v>
      </c>
      <c r="AA29" s="40">
        <v>313</v>
      </c>
      <c r="AB29" s="40">
        <v>293</v>
      </c>
      <c r="AC29" s="40">
        <v>358</v>
      </c>
      <c r="AD29" s="40">
        <v>17</v>
      </c>
      <c r="AE29" s="40">
        <v>32</v>
      </c>
      <c r="AF29" s="40">
        <v>19</v>
      </c>
      <c r="AG29" s="40">
        <v>25</v>
      </c>
      <c r="AH29" s="60">
        <v>4</v>
      </c>
      <c r="AI29" s="58">
        <v>43</v>
      </c>
      <c r="AJ29" s="40"/>
      <c r="AL29" s="94"/>
      <c r="AM29" s="47" t="s">
        <v>1</v>
      </c>
      <c r="AN29" s="59">
        <v>106</v>
      </c>
      <c r="AO29" s="40">
        <v>18</v>
      </c>
      <c r="AP29" s="40">
        <v>16</v>
      </c>
      <c r="AQ29" s="58">
        <v>5</v>
      </c>
    </row>
    <row r="30" spans="2:43" ht="18" customHeight="1">
      <c r="B30" s="95"/>
      <c r="C30" s="61" t="s">
        <v>2</v>
      </c>
      <c r="D30" s="43">
        <f>SUM(E30:Q30,T30:AI30,AN30:AQ30)</f>
        <v>3240</v>
      </c>
      <c r="E30" s="40">
        <v>29</v>
      </c>
      <c r="F30" s="40">
        <v>82</v>
      </c>
      <c r="G30" s="40">
        <v>103</v>
      </c>
      <c r="H30" s="40">
        <v>67</v>
      </c>
      <c r="I30" s="40">
        <v>68</v>
      </c>
      <c r="J30" s="40">
        <v>78</v>
      </c>
      <c r="K30" s="40">
        <v>93</v>
      </c>
      <c r="L30" s="40">
        <v>215</v>
      </c>
      <c r="M30" s="40">
        <v>20</v>
      </c>
      <c r="N30" s="40">
        <v>91</v>
      </c>
      <c r="O30" s="40">
        <v>191</v>
      </c>
      <c r="P30" s="40">
        <v>193</v>
      </c>
      <c r="Q30" s="58">
        <v>171</v>
      </c>
      <c r="R30" s="40"/>
      <c r="S30" s="40"/>
      <c r="T30" s="59">
        <v>184</v>
      </c>
      <c r="U30" s="40">
        <v>29</v>
      </c>
      <c r="V30" s="40">
        <v>71</v>
      </c>
      <c r="W30" s="40">
        <v>36</v>
      </c>
      <c r="X30" s="40">
        <v>241</v>
      </c>
      <c r="Y30" s="40">
        <v>128</v>
      </c>
      <c r="Z30" s="40">
        <v>51</v>
      </c>
      <c r="AA30" s="40">
        <v>276</v>
      </c>
      <c r="AB30" s="40">
        <v>248</v>
      </c>
      <c r="AC30" s="40">
        <v>304</v>
      </c>
      <c r="AD30" s="40">
        <v>9</v>
      </c>
      <c r="AE30" s="40">
        <v>34</v>
      </c>
      <c r="AF30" s="40">
        <v>11</v>
      </c>
      <c r="AG30" s="40">
        <v>19</v>
      </c>
      <c r="AH30" s="60">
        <v>7</v>
      </c>
      <c r="AI30" s="58">
        <v>42</v>
      </c>
      <c r="AJ30" s="40"/>
      <c r="AL30" s="95"/>
      <c r="AM30" s="50" t="s">
        <v>2</v>
      </c>
      <c r="AN30" s="59">
        <v>120</v>
      </c>
      <c r="AO30" s="40">
        <v>10</v>
      </c>
      <c r="AP30" s="40">
        <v>15</v>
      </c>
      <c r="AQ30" s="58">
        <v>4</v>
      </c>
    </row>
    <row r="31" spans="2:43" ht="18" customHeight="1">
      <c r="B31" s="96" t="s">
        <v>95</v>
      </c>
      <c r="C31" s="62" t="s">
        <v>0</v>
      </c>
      <c r="D31" s="37">
        <f>IF(SUM(E31:Q31,T31:AI31,AN31:AQ31)=SUM(D32:D33),D32+D33,"ERR!!")</f>
        <v>7176</v>
      </c>
      <c r="E31" s="51">
        <f aca="true" t="shared" si="23" ref="E31:Q31">E32+E33</f>
        <v>60</v>
      </c>
      <c r="F31" s="51">
        <f t="shared" si="23"/>
        <v>201</v>
      </c>
      <c r="G31" s="51">
        <f t="shared" si="23"/>
        <v>254</v>
      </c>
      <c r="H31" s="51">
        <f t="shared" si="23"/>
        <v>140</v>
      </c>
      <c r="I31" s="51">
        <f t="shared" si="23"/>
        <v>143</v>
      </c>
      <c r="J31" s="51">
        <f t="shared" si="23"/>
        <v>148</v>
      </c>
      <c r="K31" s="51">
        <f t="shared" si="23"/>
        <v>217</v>
      </c>
      <c r="L31" s="51">
        <f t="shared" si="23"/>
        <v>420</v>
      </c>
      <c r="M31" s="51">
        <f t="shared" si="23"/>
        <v>36</v>
      </c>
      <c r="N31" s="51">
        <f t="shared" si="23"/>
        <v>213</v>
      </c>
      <c r="O31" s="51">
        <f t="shared" si="23"/>
        <v>412</v>
      </c>
      <c r="P31" s="51">
        <f t="shared" si="23"/>
        <v>408</v>
      </c>
      <c r="Q31" s="52">
        <f t="shared" si="23"/>
        <v>413</v>
      </c>
      <c r="R31" s="49"/>
      <c r="S31" s="49"/>
      <c r="T31" s="53">
        <f>T32+T33</f>
        <v>403</v>
      </c>
      <c r="U31" s="51">
        <f aca="true" t="shared" si="24" ref="U31:AI31">U32+U33</f>
        <v>63</v>
      </c>
      <c r="V31" s="51">
        <f t="shared" si="24"/>
        <v>122</v>
      </c>
      <c r="W31" s="51">
        <f t="shared" si="24"/>
        <v>51</v>
      </c>
      <c r="X31" s="51">
        <f t="shared" si="24"/>
        <v>576</v>
      </c>
      <c r="Y31" s="51">
        <f t="shared" si="24"/>
        <v>332</v>
      </c>
      <c r="Z31" s="51">
        <f t="shared" si="24"/>
        <v>119</v>
      </c>
      <c r="AA31" s="51">
        <f t="shared" si="24"/>
        <v>562</v>
      </c>
      <c r="AB31" s="51">
        <f t="shared" si="24"/>
        <v>623</v>
      </c>
      <c r="AC31" s="51">
        <f t="shared" si="24"/>
        <v>703</v>
      </c>
      <c r="AD31" s="51">
        <f t="shared" si="24"/>
        <v>24</v>
      </c>
      <c r="AE31" s="51">
        <f t="shared" si="24"/>
        <v>47</v>
      </c>
      <c r="AF31" s="51">
        <f t="shared" si="24"/>
        <v>29</v>
      </c>
      <c r="AG31" s="51">
        <f t="shared" si="24"/>
        <v>57</v>
      </c>
      <c r="AH31" s="51">
        <f t="shared" si="24"/>
        <v>22</v>
      </c>
      <c r="AI31" s="52">
        <f t="shared" si="24"/>
        <v>68</v>
      </c>
      <c r="AJ31" s="49"/>
      <c r="AL31" s="96" t="s">
        <v>95</v>
      </c>
      <c r="AM31" s="35" t="s">
        <v>0</v>
      </c>
      <c r="AN31" s="53">
        <f>AN32+AN33</f>
        <v>245</v>
      </c>
      <c r="AO31" s="51">
        <f>AO32+AO33</f>
        <v>38</v>
      </c>
      <c r="AP31" s="51">
        <f>AP32+AP33</f>
        <v>21</v>
      </c>
      <c r="AQ31" s="52">
        <f>AQ32+AQ33</f>
        <v>6</v>
      </c>
    </row>
    <row r="32" spans="2:43" ht="18" customHeight="1">
      <c r="B32" s="94"/>
      <c r="C32" s="57" t="s">
        <v>1</v>
      </c>
      <c r="D32" s="43">
        <f>SUM(E32:Q32,T32:AI32,AN32:AQ32)</f>
        <v>3762</v>
      </c>
      <c r="E32" s="40">
        <v>32</v>
      </c>
      <c r="F32" s="40">
        <v>95</v>
      </c>
      <c r="G32" s="40">
        <v>139</v>
      </c>
      <c r="H32" s="40">
        <v>71</v>
      </c>
      <c r="I32" s="40">
        <v>72</v>
      </c>
      <c r="J32" s="40">
        <v>75</v>
      </c>
      <c r="K32" s="40">
        <v>120</v>
      </c>
      <c r="L32" s="40">
        <v>226</v>
      </c>
      <c r="M32" s="40">
        <v>20</v>
      </c>
      <c r="N32" s="40">
        <v>106</v>
      </c>
      <c r="O32" s="40">
        <v>223</v>
      </c>
      <c r="P32" s="40">
        <v>207</v>
      </c>
      <c r="Q32" s="58">
        <v>214</v>
      </c>
      <c r="R32" s="40"/>
      <c r="S32" s="40"/>
      <c r="T32" s="59">
        <v>211</v>
      </c>
      <c r="U32" s="40">
        <v>33</v>
      </c>
      <c r="V32" s="40">
        <v>66</v>
      </c>
      <c r="W32" s="40">
        <v>26</v>
      </c>
      <c r="X32" s="40">
        <v>323</v>
      </c>
      <c r="Y32" s="40">
        <v>176</v>
      </c>
      <c r="Z32" s="40">
        <v>60</v>
      </c>
      <c r="AA32" s="40">
        <v>276</v>
      </c>
      <c r="AB32" s="40">
        <v>340</v>
      </c>
      <c r="AC32" s="40">
        <v>372</v>
      </c>
      <c r="AD32" s="40">
        <v>10</v>
      </c>
      <c r="AE32" s="40">
        <v>21</v>
      </c>
      <c r="AF32" s="40">
        <v>15</v>
      </c>
      <c r="AG32" s="40">
        <v>28</v>
      </c>
      <c r="AH32" s="60">
        <v>11</v>
      </c>
      <c r="AI32" s="58">
        <v>35</v>
      </c>
      <c r="AJ32" s="40"/>
      <c r="AL32" s="94"/>
      <c r="AM32" s="47" t="s">
        <v>1</v>
      </c>
      <c r="AN32" s="59">
        <v>126</v>
      </c>
      <c r="AO32" s="40">
        <v>21</v>
      </c>
      <c r="AP32" s="40">
        <v>9</v>
      </c>
      <c r="AQ32" s="58">
        <v>3</v>
      </c>
    </row>
    <row r="33" spans="2:43" ht="18" customHeight="1">
      <c r="B33" s="95"/>
      <c r="C33" s="61" t="s">
        <v>2</v>
      </c>
      <c r="D33" s="43">
        <f>SUM(E33:Q33,T33:AI33,AN33:AQ33)</f>
        <v>3414</v>
      </c>
      <c r="E33" s="40">
        <v>28</v>
      </c>
      <c r="F33" s="40">
        <v>106</v>
      </c>
      <c r="G33" s="40">
        <v>115</v>
      </c>
      <c r="H33" s="40">
        <v>69</v>
      </c>
      <c r="I33" s="40">
        <v>71</v>
      </c>
      <c r="J33" s="40">
        <v>73</v>
      </c>
      <c r="K33" s="40">
        <v>97</v>
      </c>
      <c r="L33" s="40">
        <v>194</v>
      </c>
      <c r="M33" s="40">
        <v>16</v>
      </c>
      <c r="N33" s="40">
        <v>107</v>
      </c>
      <c r="O33" s="40">
        <v>189</v>
      </c>
      <c r="P33" s="40">
        <v>201</v>
      </c>
      <c r="Q33" s="58">
        <v>199</v>
      </c>
      <c r="R33" s="40"/>
      <c r="S33" s="40"/>
      <c r="T33" s="59">
        <v>192</v>
      </c>
      <c r="U33" s="40">
        <v>30</v>
      </c>
      <c r="V33" s="40">
        <v>56</v>
      </c>
      <c r="W33" s="40">
        <v>25</v>
      </c>
      <c r="X33" s="40">
        <v>253</v>
      </c>
      <c r="Y33" s="40">
        <v>156</v>
      </c>
      <c r="Z33" s="40">
        <v>59</v>
      </c>
      <c r="AA33" s="40">
        <v>286</v>
      </c>
      <c r="AB33" s="40">
        <v>283</v>
      </c>
      <c r="AC33" s="40">
        <v>331</v>
      </c>
      <c r="AD33" s="40">
        <v>14</v>
      </c>
      <c r="AE33" s="40">
        <v>26</v>
      </c>
      <c r="AF33" s="40">
        <v>14</v>
      </c>
      <c r="AG33" s="40">
        <v>29</v>
      </c>
      <c r="AH33" s="60">
        <v>11</v>
      </c>
      <c r="AI33" s="58">
        <v>33</v>
      </c>
      <c r="AJ33" s="40"/>
      <c r="AL33" s="95"/>
      <c r="AM33" s="50" t="s">
        <v>2</v>
      </c>
      <c r="AN33" s="59">
        <v>119</v>
      </c>
      <c r="AO33" s="40">
        <v>17</v>
      </c>
      <c r="AP33" s="40">
        <v>12</v>
      </c>
      <c r="AQ33" s="58">
        <v>3</v>
      </c>
    </row>
    <row r="34" spans="2:43" ht="18" customHeight="1">
      <c r="B34" s="96" t="s">
        <v>96</v>
      </c>
      <c r="C34" s="62" t="s">
        <v>0</v>
      </c>
      <c r="D34" s="37">
        <f>IF(SUM(E34:Q34,T34:AI34,AN34:AQ34)=SUM(D35:D36),D35+D36,"ERR!!")</f>
        <v>7546</v>
      </c>
      <c r="E34" s="51">
        <f>E35+E36</f>
        <v>77</v>
      </c>
      <c r="F34" s="51">
        <f aca="true" t="shared" si="25" ref="F34:Q34">F35+F36</f>
        <v>201</v>
      </c>
      <c r="G34" s="51">
        <f t="shared" si="25"/>
        <v>275</v>
      </c>
      <c r="H34" s="51">
        <v>163</v>
      </c>
      <c r="I34" s="51">
        <f t="shared" si="25"/>
        <v>155</v>
      </c>
      <c r="J34" s="51">
        <f t="shared" si="25"/>
        <v>198</v>
      </c>
      <c r="K34" s="51">
        <v>218</v>
      </c>
      <c r="L34" s="51">
        <v>433</v>
      </c>
      <c r="M34" s="51">
        <v>55</v>
      </c>
      <c r="N34" s="51">
        <v>220</v>
      </c>
      <c r="O34" s="51">
        <f t="shared" si="25"/>
        <v>467</v>
      </c>
      <c r="P34" s="51">
        <v>434</v>
      </c>
      <c r="Q34" s="52">
        <f t="shared" si="25"/>
        <v>429</v>
      </c>
      <c r="R34" s="49"/>
      <c r="S34" s="49"/>
      <c r="T34" s="53">
        <f>T35+T36</f>
        <v>456</v>
      </c>
      <c r="U34" s="51">
        <f aca="true" t="shared" si="26" ref="U34:AI34">U35+U36</f>
        <v>55</v>
      </c>
      <c r="V34" s="51">
        <f t="shared" si="26"/>
        <v>140</v>
      </c>
      <c r="W34" s="51">
        <f t="shared" si="26"/>
        <v>60</v>
      </c>
      <c r="X34" s="51">
        <f t="shared" si="26"/>
        <v>587</v>
      </c>
      <c r="Y34" s="51">
        <f t="shared" si="26"/>
        <v>277</v>
      </c>
      <c r="Z34" s="51">
        <f t="shared" si="26"/>
        <v>126</v>
      </c>
      <c r="AA34" s="51">
        <f t="shared" si="26"/>
        <v>609</v>
      </c>
      <c r="AB34" s="51">
        <f t="shared" si="26"/>
        <v>616</v>
      </c>
      <c r="AC34" s="51">
        <f t="shared" si="26"/>
        <v>738</v>
      </c>
      <c r="AD34" s="51">
        <f t="shared" si="26"/>
        <v>29</v>
      </c>
      <c r="AE34" s="51">
        <f t="shared" si="26"/>
        <v>55</v>
      </c>
      <c r="AF34" s="51">
        <f t="shared" si="26"/>
        <v>25</v>
      </c>
      <c r="AG34" s="51">
        <f t="shared" si="26"/>
        <v>48</v>
      </c>
      <c r="AH34" s="51">
        <f t="shared" si="26"/>
        <v>13</v>
      </c>
      <c r="AI34" s="52">
        <f t="shared" si="26"/>
        <v>85</v>
      </c>
      <c r="AJ34" s="49"/>
      <c r="AL34" s="96" t="s">
        <v>96</v>
      </c>
      <c r="AM34" s="35" t="s">
        <v>0</v>
      </c>
      <c r="AN34" s="53">
        <f>AN35+AN36</f>
        <v>237</v>
      </c>
      <c r="AO34" s="51">
        <f>AO35+AO36</f>
        <v>43</v>
      </c>
      <c r="AP34" s="51">
        <f>AP35+AP36</f>
        <v>16</v>
      </c>
      <c r="AQ34" s="52">
        <f>AQ35+AQ36</f>
        <v>6</v>
      </c>
    </row>
    <row r="35" spans="2:43" ht="18" customHeight="1">
      <c r="B35" s="94"/>
      <c r="C35" s="57" t="s">
        <v>1</v>
      </c>
      <c r="D35" s="43">
        <f>SUM(E35:Q35,T35:AI35,AN35:AQ35)</f>
        <v>4117</v>
      </c>
      <c r="E35" s="40">
        <v>43</v>
      </c>
      <c r="F35" s="40">
        <v>101</v>
      </c>
      <c r="G35" s="40">
        <v>144</v>
      </c>
      <c r="H35" s="40">
        <v>89</v>
      </c>
      <c r="I35" s="40">
        <v>97</v>
      </c>
      <c r="J35" s="40">
        <v>110</v>
      </c>
      <c r="K35" s="40">
        <v>117</v>
      </c>
      <c r="L35" s="40">
        <v>244</v>
      </c>
      <c r="M35" s="40">
        <v>35</v>
      </c>
      <c r="N35" s="40">
        <v>126</v>
      </c>
      <c r="O35" s="40">
        <v>248</v>
      </c>
      <c r="P35" s="40">
        <v>220</v>
      </c>
      <c r="Q35" s="58">
        <v>255</v>
      </c>
      <c r="R35" s="40"/>
      <c r="S35" s="40"/>
      <c r="T35" s="59">
        <v>262</v>
      </c>
      <c r="U35" s="40">
        <v>28</v>
      </c>
      <c r="V35" s="40">
        <v>71</v>
      </c>
      <c r="W35" s="40">
        <v>35</v>
      </c>
      <c r="X35" s="40">
        <v>314</v>
      </c>
      <c r="Y35" s="40">
        <v>157</v>
      </c>
      <c r="Z35" s="40">
        <v>63</v>
      </c>
      <c r="AA35" s="40">
        <v>343</v>
      </c>
      <c r="AB35" s="40">
        <v>323</v>
      </c>
      <c r="AC35" s="40">
        <v>379</v>
      </c>
      <c r="AD35" s="40">
        <v>18</v>
      </c>
      <c r="AE35" s="40">
        <v>34</v>
      </c>
      <c r="AF35" s="40">
        <v>8</v>
      </c>
      <c r="AG35" s="40">
        <v>29</v>
      </c>
      <c r="AH35" s="60">
        <v>8</v>
      </c>
      <c r="AI35" s="58">
        <v>54</v>
      </c>
      <c r="AJ35" s="40"/>
      <c r="AL35" s="94"/>
      <c r="AM35" s="47" t="s">
        <v>1</v>
      </c>
      <c r="AN35" s="59">
        <v>138</v>
      </c>
      <c r="AO35" s="40">
        <v>15</v>
      </c>
      <c r="AP35" s="40">
        <v>5</v>
      </c>
      <c r="AQ35" s="58">
        <v>4</v>
      </c>
    </row>
    <row r="36" spans="2:43" ht="18" customHeight="1">
      <c r="B36" s="95"/>
      <c r="C36" s="61" t="s">
        <v>2</v>
      </c>
      <c r="D36" s="69">
        <f>SUM(E36:Q36,T36:AI36,AN36:AQ36)</f>
        <v>3429</v>
      </c>
      <c r="E36" s="70">
        <v>34</v>
      </c>
      <c r="F36" s="71">
        <v>100</v>
      </c>
      <c r="G36" s="71">
        <v>131</v>
      </c>
      <c r="H36" s="71">
        <v>74</v>
      </c>
      <c r="I36" s="71">
        <v>58</v>
      </c>
      <c r="J36" s="71">
        <v>88</v>
      </c>
      <c r="K36" s="71">
        <v>101</v>
      </c>
      <c r="L36" s="71">
        <v>189</v>
      </c>
      <c r="M36" s="71">
        <v>20</v>
      </c>
      <c r="N36" s="71">
        <v>94</v>
      </c>
      <c r="O36" s="71">
        <v>219</v>
      </c>
      <c r="P36" s="71">
        <v>214</v>
      </c>
      <c r="Q36" s="72">
        <v>174</v>
      </c>
      <c r="R36" s="40"/>
      <c r="S36" s="40"/>
      <c r="T36" s="70">
        <v>194</v>
      </c>
      <c r="U36" s="71">
        <v>27</v>
      </c>
      <c r="V36" s="71">
        <v>69</v>
      </c>
      <c r="W36" s="71">
        <v>25</v>
      </c>
      <c r="X36" s="71">
        <v>273</v>
      </c>
      <c r="Y36" s="71">
        <v>120</v>
      </c>
      <c r="Z36" s="71">
        <v>63</v>
      </c>
      <c r="AA36" s="71">
        <v>266</v>
      </c>
      <c r="AB36" s="71">
        <v>293</v>
      </c>
      <c r="AC36" s="71">
        <v>359</v>
      </c>
      <c r="AD36" s="71">
        <v>11</v>
      </c>
      <c r="AE36" s="71">
        <v>21</v>
      </c>
      <c r="AF36" s="71">
        <v>17</v>
      </c>
      <c r="AG36" s="71">
        <v>19</v>
      </c>
      <c r="AH36" s="73">
        <v>5</v>
      </c>
      <c r="AI36" s="72">
        <v>31</v>
      </c>
      <c r="AJ36" s="40"/>
      <c r="AL36" s="95"/>
      <c r="AM36" s="50" t="s">
        <v>2</v>
      </c>
      <c r="AN36" s="70">
        <v>99</v>
      </c>
      <c r="AO36" s="71">
        <v>28</v>
      </c>
      <c r="AP36" s="71">
        <v>11</v>
      </c>
      <c r="AQ36" s="72">
        <v>2</v>
      </c>
    </row>
    <row r="37" spans="18:36" ht="18" customHeight="1">
      <c r="R37" s="74"/>
      <c r="AI37" s="74"/>
      <c r="AJ37" s="74"/>
    </row>
    <row r="38" spans="2:43" s="17" customFormat="1" ht="18" customHeight="1">
      <c r="B38" s="18" t="s">
        <v>50</v>
      </c>
      <c r="D38" s="19"/>
      <c r="E38" s="19"/>
      <c r="F38" s="19"/>
      <c r="G38" s="19"/>
      <c r="H38" s="19"/>
      <c r="I38" s="19"/>
      <c r="J38" s="19"/>
      <c r="R38" s="20"/>
      <c r="V38" s="21"/>
      <c r="AA38" s="20"/>
      <c r="AH38" s="22" t="s">
        <v>97</v>
      </c>
      <c r="AI38" s="23"/>
      <c r="AJ38" s="20"/>
      <c r="AL38" s="18" t="s">
        <v>50</v>
      </c>
      <c r="AN38" s="20"/>
      <c r="AO38" s="20"/>
      <c r="AP38" s="20"/>
      <c r="AQ38" s="20"/>
    </row>
    <row r="39" spans="1:43" s="33" customFormat="1" ht="45" customHeight="1">
      <c r="A39" s="24"/>
      <c r="B39" s="97" t="s">
        <v>52</v>
      </c>
      <c r="C39" s="98"/>
      <c r="D39" s="26" t="s">
        <v>53</v>
      </c>
      <c r="E39" s="27" t="s">
        <v>54</v>
      </c>
      <c r="F39" s="27" t="s">
        <v>55</v>
      </c>
      <c r="G39" s="27" t="s">
        <v>56</v>
      </c>
      <c r="H39" s="27" t="s">
        <v>57</v>
      </c>
      <c r="I39" s="27" t="s">
        <v>98</v>
      </c>
      <c r="J39" s="27" t="s">
        <v>59</v>
      </c>
      <c r="K39" s="27" t="s">
        <v>60</v>
      </c>
      <c r="L39" s="27" t="s">
        <v>61</v>
      </c>
      <c r="M39" s="27" t="s">
        <v>62</v>
      </c>
      <c r="N39" s="27" t="s">
        <v>63</v>
      </c>
      <c r="O39" s="27" t="s">
        <v>64</v>
      </c>
      <c r="P39" s="27" t="s">
        <v>65</v>
      </c>
      <c r="Q39" s="28" t="s">
        <v>99</v>
      </c>
      <c r="R39" s="29"/>
      <c r="S39" s="29"/>
      <c r="T39" s="25" t="s">
        <v>67</v>
      </c>
      <c r="U39" s="27" t="s">
        <v>68</v>
      </c>
      <c r="V39" s="30" t="s">
        <v>69</v>
      </c>
      <c r="W39" s="27" t="s">
        <v>70</v>
      </c>
      <c r="X39" s="27" t="s">
        <v>71</v>
      </c>
      <c r="Y39" s="27" t="s">
        <v>72</v>
      </c>
      <c r="Z39" s="27" t="s">
        <v>73</v>
      </c>
      <c r="AA39" s="27" t="s">
        <v>74</v>
      </c>
      <c r="AB39" s="27" t="s">
        <v>75</v>
      </c>
      <c r="AC39" s="27" t="s">
        <v>76</v>
      </c>
      <c r="AD39" s="27" t="s">
        <v>77</v>
      </c>
      <c r="AE39" s="27" t="s">
        <v>78</v>
      </c>
      <c r="AF39" s="27" t="s">
        <v>79</v>
      </c>
      <c r="AG39" s="31" t="s">
        <v>80</v>
      </c>
      <c r="AH39" s="32" t="s">
        <v>81</v>
      </c>
      <c r="AI39" s="28" t="s">
        <v>82</v>
      </c>
      <c r="AJ39" s="29"/>
      <c r="AK39" s="24"/>
      <c r="AL39" s="97" t="s">
        <v>52</v>
      </c>
      <c r="AM39" s="99"/>
      <c r="AN39" s="27" t="s">
        <v>83</v>
      </c>
      <c r="AO39" s="27" t="s">
        <v>84</v>
      </c>
      <c r="AP39" s="27" t="s">
        <v>85</v>
      </c>
      <c r="AQ39" s="27" t="s">
        <v>86</v>
      </c>
    </row>
    <row r="40" spans="2:43" ht="18" customHeight="1">
      <c r="B40" s="96" t="s">
        <v>100</v>
      </c>
      <c r="C40" s="62" t="s">
        <v>0</v>
      </c>
      <c r="D40" s="37">
        <f>IF(SUM(E40:Q40,T40:AI40,AN40:AQ40)=SUM(D41:D42),D41+D42,"ERR!!")</f>
        <v>7391</v>
      </c>
      <c r="E40" s="51">
        <f>E41+E42</f>
        <v>60</v>
      </c>
      <c r="F40" s="38">
        <f aca="true" t="shared" si="27" ref="F40:Q40">F41+F42</f>
        <v>199</v>
      </c>
      <c r="G40" s="38">
        <f t="shared" si="27"/>
        <v>284</v>
      </c>
      <c r="H40" s="38">
        <f t="shared" si="27"/>
        <v>176</v>
      </c>
      <c r="I40" s="38">
        <f t="shared" si="27"/>
        <v>137</v>
      </c>
      <c r="J40" s="38">
        <f t="shared" si="27"/>
        <v>154</v>
      </c>
      <c r="K40" s="38">
        <f t="shared" si="27"/>
        <v>247</v>
      </c>
      <c r="L40" s="38">
        <f t="shared" si="27"/>
        <v>409</v>
      </c>
      <c r="M40" s="38">
        <f t="shared" si="27"/>
        <v>47</v>
      </c>
      <c r="N40" s="38">
        <f t="shared" si="27"/>
        <v>241</v>
      </c>
      <c r="O40" s="38">
        <f t="shared" si="27"/>
        <v>506</v>
      </c>
      <c r="P40" s="38">
        <f t="shared" si="27"/>
        <v>427</v>
      </c>
      <c r="Q40" s="39">
        <f t="shared" si="27"/>
        <v>434</v>
      </c>
      <c r="R40" s="40"/>
      <c r="S40" s="40"/>
      <c r="T40" s="41">
        <f>T41+T42</f>
        <v>439</v>
      </c>
      <c r="U40" s="38">
        <f aca="true" t="shared" si="28" ref="U40:AI40">U41+U42</f>
        <v>89</v>
      </c>
      <c r="V40" s="38">
        <f t="shared" si="28"/>
        <v>125</v>
      </c>
      <c r="W40" s="38">
        <f t="shared" si="28"/>
        <v>55</v>
      </c>
      <c r="X40" s="38">
        <f t="shared" si="28"/>
        <v>591</v>
      </c>
      <c r="Y40" s="38">
        <f t="shared" si="28"/>
        <v>278</v>
      </c>
      <c r="Z40" s="38">
        <f t="shared" si="28"/>
        <v>131</v>
      </c>
      <c r="AA40" s="38">
        <f t="shared" si="28"/>
        <v>580</v>
      </c>
      <c r="AB40" s="38">
        <f t="shared" si="28"/>
        <v>604</v>
      </c>
      <c r="AC40" s="38">
        <f t="shared" si="28"/>
        <v>626</v>
      </c>
      <c r="AD40" s="38">
        <f t="shared" si="28"/>
        <v>21</v>
      </c>
      <c r="AE40" s="38">
        <f t="shared" si="28"/>
        <v>60</v>
      </c>
      <c r="AF40" s="38">
        <f t="shared" si="28"/>
        <v>24</v>
      </c>
      <c r="AG40" s="38">
        <f t="shared" si="28"/>
        <v>66</v>
      </c>
      <c r="AH40" s="38">
        <f t="shared" si="28"/>
        <v>17</v>
      </c>
      <c r="AI40" s="39">
        <f t="shared" si="28"/>
        <v>67</v>
      </c>
      <c r="AJ40" s="40"/>
      <c r="AL40" s="96" t="s">
        <v>100</v>
      </c>
      <c r="AM40" s="35" t="s">
        <v>0</v>
      </c>
      <c r="AN40" s="41">
        <f>AN41+AN42</f>
        <v>234</v>
      </c>
      <c r="AO40" s="38">
        <f>AO41+AO42</f>
        <v>35</v>
      </c>
      <c r="AP40" s="38">
        <f>AP41+AP42</f>
        <v>18</v>
      </c>
      <c r="AQ40" s="39">
        <f>AQ41+AQ42</f>
        <v>10</v>
      </c>
    </row>
    <row r="41" spans="2:43" ht="18" customHeight="1">
      <c r="B41" s="94"/>
      <c r="C41" s="57" t="s">
        <v>1</v>
      </c>
      <c r="D41" s="43">
        <f>SUM(E41:Q41,T41:AI41,AN41:AQ41)</f>
        <v>4106</v>
      </c>
      <c r="E41" s="40">
        <v>29</v>
      </c>
      <c r="F41" s="40">
        <v>97</v>
      </c>
      <c r="G41" s="40">
        <v>153</v>
      </c>
      <c r="H41" s="40">
        <v>101</v>
      </c>
      <c r="I41" s="40">
        <v>71</v>
      </c>
      <c r="J41" s="40">
        <v>95</v>
      </c>
      <c r="K41" s="40">
        <v>133</v>
      </c>
      <c r="L41" s="40">
        <v>224</v>
      </c>
      <c r="M41" s="40">
        <v>26</v>
      </c>
      <c r="N41" s="40">
        <v>144</v>
      </c>
      <c r="O41" s="40">
        <v>295</v>
      </c>
      <c r="P41" s="40">
        <v>234</v>
      </c>
      <c r="Q41" s="58">
        <v>239</v>
      </c>
      <c r="R41" s="40"/>
      <c r="S41" s="40"/>
      <c r="T41" s="59">
        <v>250</v>
      </c>
      <c r="U41" s="40">
        <v>44</v>
      </c>
      <c r="V41" s="40">
        <v>78</v>
      </c>
      <c r="W41" s="40">
        <v>35</v>
      </c>
      <c r="X41" s="40">
        <v>328</v>
      </c>
      <c r="Y41" s="40">
        <v>142</v>
      </c>
      <c r="Z41" s="40">
        <v>73</v>
      </c>
      <c r="AA41" s="40">
        <v>322</v>
      </c>
      <c r="AB41" s="40">
        <v>344</v>
      </c>
      <c r="AC41" s="40">
        <v>349</v>
      </c>
      <c r="AD41" s="40">
        <v>12</v>
      </c>
      <c r="AE41" s="40">
        <v>33</v>
      </c>
      <c r="AF41" s="40">
        <v>9</v>
      </c>
      <c r="AG41" s="40">
        <v>32</v>
      </c>
      <c r="AH41" s="60">
        <v>10</v>
      </c>
      <c r="AI41" s="58">
        <v>40</v>
      </c>
      <c r="AJ41" s="40"/>
      <c r="AL41" s="94"/>
      <c r="AM41" s="47" t="s">
        <v>1</v>
      </c>
      <c r="AN41" s="59">
        <v>130</v>
      </c>
      <c r="AO41" s="40">
        <v>18</v>
      </c>
      <c r="AP41" s="40">
        <v>9</v>
      </c>
      <c r="AQ41" s="58">
        <v>7</v>
      </c>
    </row>
    <row r="42" spans="2:43" ht="18" customHeight="1">
      <c r="B42" s="95"/>
      <c r="C42" s="61" t="s">
        <v>2</v>
      </c>
      <c r="D42" s="43">
        <f>SUM(E42:Q42,T42:AI42,AN42:AQ42)</f>
        <v>3285</v>
      </c>
      <c r="E42" s="70">
        <v>31</v>
      </c>
      <c r="F42" s="71">
        <v>102</v>
      </c>
      <c r="G42" s="71">
        <v>131</v>
      </c>
      <c r="H42" s="71">
        <v>75</v>
      </c>
      <c r="I42" s="71">
        <v>66</v>
      </c>
      <c r="J42" s="71">
        <v>59</v>
      </c>
      <c r="K42" s="71">
        <v>114</v>
      </c>
      <c r="L42" s="71">
        <v>185</v>
      </c>
      <c r="M42" s="71">
        <v>21</v>
      </c>
      <c r="N42" s="71">
        <v>97</v>
      </c>
      <c r="O42" s="71">
        <v>211</v>
      </c>
      <c r="P42" s="71">
        <v>193</v>
      </c>
      <c r="Q42" s="72">
        <v>195</v>
      </c>
      <c r="R42" s="40"/>
      <c r="S42" s="40"/>
      <c r="T42" s="70">
        <v>189</v>
      </c>
      <c r="U42" s="71">
        <v>45</v>
      </c>
      <c r="V42" s="71">
        <v>47</v>
      </c>
      <c r="W42" s="71">
        <v>20</v>
      </c>
      <c r="X42" s="71">
        <v>263</v>
      </c>
      <c r="Y42" s="71">
        <v>136</v>
      </c>
      <c r="Z42" s="71">
        <v>58</v>
      </c>
      <c r="AA42" s="71">
        <v>258</v>
      </c>
      <c r="AB42" s="71">
        <v>260</v>
      </c>
      <c r="AC42" s="71">
        <v>277</v>
      </c>
      <c r="AD42" s="71">
        <v>9</v>
      </c>
      <c r="AE42" s="71">
        <v>27</v>
      </c>
      <c r="AF42" s="71">
        <v>15</v>
      </c>
      <c r="AG42" s="71">
        <v>34</v>
      </c>
      <c r="AH42" s="73">
        <v>7</v>
      </c>
      <c r="AI42" s="72">
        <v>27</v>
      </c>
      <c r="AJ42" s="40"/>
      <c r="AL42" s="95"/>
      <c r="AM42" s="50" t="s">
        <v>2</v>
      </c>
      <c r="AN42" s="70">
        <v>104</v>
      </c>
      <c r="AO42" s="71">
        <v>17</v>
      </c>
      <c r="AP42" s="71">
        <v>9</v>
      </c>
      <c r="AQ42" s="72">
        <v>3</v>
      </c>
    </row>
    <row r="43" spans="2:43" ht="18" customHeight="1">
      <c r="B43" s="96" t="s">
        <v>101</v>
      </c>
      <c r="C43" s="62" t="s">
        <v>0</v>
      </c>
      <c r="D43" s="37">
        <f>IF(SUM(E43:Q43,T43:AI43,AN43:AQ43)=SUM(D44:D45),D44+D45,"ERR!!")</f>
        <v>7643</v>
      </c>
      <c r="E43" s="51">
        <f>E44+E45</f>
        <v>81</v>
      </c>
      <c r="F43" s="51">
        <f aca="true" t="shared" si="29" ref="F43:Q43">F44+F45</f>
        <v>176</v>
      </c>
      <c r="G43" s="51">
        <f t="shared" si="29"/>
        <v>288</v>
      </c>
      <c r="H43" s="51">
        <f t="shared" si="29"/>
        <v>184</v>
      </c>
      <c r="I43" s="51">
        <f t="shared" si="29"/>
        <v>160</v>
      </c>
      <c r="J43" s="51">
        <f t="shared" si="29"/>
        <v>183</v>
      </c>
      <c r="K43" s="51">
        <f t="shared" si="29"/>
        <v>277</v>
      </c>
      <c r="L43" s="51">
        <f t="shared" si="29"/>
        <v>432</v>
      </c>
      <c r="M43" s="51">
        <f t="shared" si="29"/>
        <v>68</v>
      </c>
      <c r="N43" s="51">
        <f t="shared" si="29"/>
        <v>243</v>
      </c>
      <c r="O43" s="51">
        <f t="shared" si="29"/>
        <v>543</v>
      </c>
      <c r="P43" s="51">
        <f t="shared" si="29"/>
        <v>471</v>
      </c>
      <c r="Q43" s="52">
        <f t="shared" si="29"/>
        <v>460</v>
      </c>
      <c r="R43" s="49"/>
      <c r="S43" s="49"/>
      <c r="T43" s="53">
        <f>T44+T45</f>
        <v>471</v>
      </c>
      <c r="U43" s="51">
        <f aca="true" t="shared" si="30" ref="U43:AI43">U44+U45</f>
        <v>64</v>
      </c>
      <c r="V43" s="51">
        <f t="shared" si="30"/>
        <v>122</v>
      </c>
      <c r="W43" s="51">
        <f t="shared" si="30"/>
        <v>54</v>
      </c>
      <c r="X43" s="51">
        <f t="shared" si="30"/>
        <v>632</v>
      </c>
      <c r="Y43" s="51">
        <f t="shared" si="30"/>
        <v>248</v>
      </c>
      <c r="Z43" s="51">
        <f t="shared" si="30"/>
        <v>122</v>
      </c>
      <c r="AA43" s="51">
        <f t="shared" si="30"/>
        <v>598</v>
      </c>
      <c r="AB43" s="51">
        <f t="shared" si="30"/>
        <v>580</v>
      </c>
      <c r="AC43" s="51">
        <f t="shared" si="30"/>
        <v>624</v>
      </c>
      <c r="AD43" s="51">
        <f t="shared" si="30"/>
        <v>27</v>
      </c>
      <c r="AE43" s="51">
        <f t="shared" si="30"/>
        <v>54</v>
      </c>
      <c r="AF43" s="51">
        <f t="shared" si="30"/>
        <v>24</v>
      </c>
      <c r="AG43" s="51">
        <f t="shared" si="30"/>
        <v>59</v>
      </c>
      <c r="AH43" s="51">
        <f t="shared" si="30"/>
        <v>19</v>
      </c>
      <c r="AI43" s="52">
        <f t="shared" si="30"/>
        <v>76</v>
      </c>
      <c r="AJ43" s="49"/>
      <c r="AL43" s="96" t="s">
        <v>101</v>
      </c>
      <c r="AM43" s="35" t="s">
        <v>0</v>
      </c>
      <c r="AN43" s="53">
        <f>AN44+AN45</f>
        <v>231</v>
      </c>
      <c r="AO43" s="51">
        <f>AO44+AO45</f>
        <v>41</v>
      </c>
      <c r="AP43" s="51">
        <f>AP44+AP45</f>
        <v>24</v>
      </c>
      <c r="AQ43" s="52">
        <f>AQ44+AQ45</f>
        <v>7</v>
      </c>
    </row>
    <row r="44" spans="2:43" ht="18" customHeight="1">
      <c r="B44" s="94"/>
      <c r="C44" s="57" t="s">
        <v>1</v>
      </c>
      <c r="D44" s="43">
        <f>SUM(E44:Q44,T44:AI44,AN44:AQ44)</f>
        <v>4251</v>
      </c>
      <c r="E44" s="40">
        <v>44</v>
      </c>
      <c r="F44" s="40">
        <v>97</v>
      </c>
      <c r="G44" s="40">
        <v>166</v>
      </c>
      <c r="H44" s="40">
        <v>98</v>
      </c>
      <c r="I44" s="40">
        <v>81</v>
      </c>
      <c r="J44" s="40">
        <v>115</v>
      </c>
      <c r="K44" s="40">
        <v>147</v>
      </c>
      <c r="L44" s="40">
        <v>241</v>
      </c>
      <c r="M44" s="40">
        <v>30</v>
      </c>
      <c r="N44" s="40">
        <v>142</v>
      </c>
      <c r="O44" s="40">
        <v>320</v>
      </c>
      <c r="P44" s="40">
        <v>278</v>
      </c>
      <c r="Q44" s="58">
        <v>242</v>
      </c>
      <c r="R44" s="40"/>
      <c r="S44" s="40"/>
      <c r="T44" s="59">
        <v>265</v>
      </c>
      <c r="U44" s="40">
        <v>36</v>
      </c>
      <c r="V44" s="40">
        <v>67</v>
      </c>
      <c r="W44" s="40">
        <v>31</v>
      </c>
      <c r="X44" s="40">
        <v>346</v>
      </c>
      <c r="Y44" s="40">
        <v>130</v>
      </c>
      <c r="Z44" s="40">
        <v>74</v>
      </c>
      <c r="AA44" s="40">
        <v>321</v>
      </c>
      <c r="AB44" s="40">
        <v>324</v>
      </c>
      <c r="AC44" s="40">
        <v>354</v>
      </c>
      <c r="AD44" s="40">
        <v>14</v>
      </c>
      <c r="AE44" s="40">
        <v>31</v>
      </c>
      <c r="AF44" s="40">
        <v>12</v>
      </c>
      <c r="AG44" s="40">
        <v>30</v>
      </c>
      <c r="AH44" s="60">
        <v>11</v>
      </c>
      <c r="AI44" s="58">
        <v>44</v>
      </c>
      <c r="AJ44" s="40"/>
      <c r="AL44" s="94"/>
      <c r="AM44" s="47" t="s">
        <v>1</v>
      </c>
      <c r="AN44" s="59">
        <v>121</v>
      </c>
      <c r="AO44" s="40">
        <v>22</v>
      </c>
      <c r="AP44" s="40">
        <v>14</v>
      </c>
      <c r="AQ44" s="58">
        <v>3</v>
      </c>
    </row>
    <row r="45" spans="2:43" ht="18" customHeight="1">
      <c r="B45" s="95"/>
      <c r="C45" s="61" t="s">
        <v>2</v>
      </c>
      <c r="D45" s="43">
        <f>SUM(E45:Q45,T45:AI45,AN45:AQ45)</f>
        <v>3392</v>
      </c>
      <c r="E45" s="40">
        <v>37</v>
      </c>
      <c r="F45" s="40">
        <v>79</v>
      </c>
      <c r="G45" s="40">
        <v>122</v>
      </c>
      <c r="H45" s="40">
        <v>86</v>
      </c>
      <c r="I45" s="40">
        <v>79</v>
      </c>
      <c r="J45" s="40">
        <v>68</v>
      </c>
      <c r="K45" s="40">
        <v>130</v>
      </c>
      <c r="L45" s="40">
        <v>191</v>
      </c>
      <c r="M45" s="40">
        <v>38</v>
      </c>
      <c r="N45" s="40">
        <v>101</v>
      </c>
      <c r="O45" s="40">
        <v>223</v>
      </c>
      <c r="P45" s="40">
        <v>193</v>
      </c>
      <c r="Q45" s="58">
        <v>218</v>
      </c>
      <c r="R45" s="40"/>
      <c r="S45" s="40"/>
      <c r="T45" s="59">
        <v>206</v>
      </c>
      <c r="U45" s="40">
        <v>28</v>
      </c>
      <c r="V45" s="40">
        <v>55</v>
      </c>
      <c r="W45" s="40">
        <v>23</v>
      </c>
      <c r="X45" s="40">
        <v>286</v>
      </c>
      <c r="Y45" s="40">
        <v>118</v>
      </c>
      <c r="Z45" s="40">
        <v>48</v>
      </c>
      <c r="AA45" s="40">
        <v>277</v>
      </c>
      <c r="AB45" s="40">
        <v>256</v>
      </c>
      <c r="AC45" s="40">
        <v>270</v>
      </c>
      <c r="AD45" s="40">
        <v>13</v>
      </c>
      <c r="AE45" s="40">
        <v>23</v>
      </c>
      <c r="AF45" s="40">
        <v>12</v>
      </c>
      <c r="AG45" s="40">
        <v>29</v>
      </c>
      <c r="AH45" s="60">
        <v>8</v>
      </c>
      <c r="AI45" s="58">
        <v>32</v>
      </c>
      <c r="AJ45" s="40"/>
      <c r="AL45" s="95"/>
      <c r="AM45" s="50" t="s">
        <v>2</v>
      </c>
      <c r="AN45" s="59">
        <v>110</v>
      </c>
      <c r="AO45" s="40">
        <v>19</v>
      </c>
      <c r="AP45" s="40">
        <v>10</v>
      </c>
      <c r="AQ45" s="58">
        <v>4</v>
      </c>
    </row>
    <row r="46" spans="2:43" ht="18" customHeight="1">
      <c r="B46" s="93" t="s">
        <v>102</v>
      </c>
      <c r="C46" s="36" t="s">
        <v>0</v>
      </c>
      <c r="D46" s="37">
        <f>IF(SUM(E46:Q46,T46:AI46,AN46:AQ46)=SUM(D47:D48),D47+D48,"ERR!!")</f>
        <v>38592</v>
      </c>
      <c r="E46" s="51">
        <f aca="true" t="shared" si="31" ref="E46:P48">SUM(E49,E52,E55,E58,E61)</f>
        <v>392</v>
      </c>
      <c r="F46" s="51">
        <f t="shared" si="31"/>
        <v>1014</v>
      </c>
      <c r="G46" s="51">
        <f t="shared" si="31"/>
        <v>1612</v>
      </c>
      <c r="H46" s="51">
        <f t="shared" si="31"/>
        <v>910</v>
      </c>
      <c r="I46" s="51">
        <f t="shared" si="31"/>
        <v>825</v>
      </c>
      <c r="J46" s="51">
        <f t="shared" si="31"/>
        <v>902</v>
      </c>
      <c r="K46" s="51">
        <f t="shared" si="31"/>
        <v>1440</v>
      </c>
      <c r="L46" s="51">
        <f t="shared" si="31"/>
        <v>2043</v>
      </c>
      <c r="M46" s="51">
        <f t="shared" si="31"/>
        <v>279</v>
      </c>
      <c r="N46" s="51">
        <f t="shared" si="31"/>
        <v>1435</v>
      </c>
      <c r="O46" s="51">
        <f t="shared" si="31"/>
        <v>2810</v>
      </c>
      <c r="P46" s="51">
        <f t="shared" si="31"/>
        <v>2719</v>
      </c>
      <c r="Q46" s="52">
        <f>SUM(Q49,Q52,Q55,Q58,Q61)</f>
        <v>2326</v>
      </c>
      <c r="R46" s="49"/>
      <c r="S46" s="49"/>
      <c r="T46" s="53">
        <f aca="true" t="shared" si="32" ref="T46:AI48">SUM(T49,T52,T55,T58,T61)</f>
        <v>2466</v>
      </c>
      <c r="U46" s="51">
        <f t="shared" si="32"/>
        <v>539</v>
      </c>
      <c r="V46" s="51">
        <f t="shared" si="32"/>
        <v>616</v>
      </c>
      <c r="W46" s="51">
        <f t="shared" si="32"/>
        <v>244</v>
      </c>
      <c r="X46" s="51">
        <f t="shared" si="32"/>
        <v>3015</v>
      </c>
      <c r="Y46" s="51">
        <f t="shared" si="32"/>
        <v>1120</v>
      </c>
      <c r="Z46" s="51">
        <f t="shared" si="32"/>
        <v>623</v>
      </c>
      <c r="AA46" s="51">
        <f t="shared" si="32"/>
        <v>2631</v>
      </c>
      <c r="AB46" s="51">
        <f t="shared" si="32"/>
        <v>2709</v>
      </c>
      <c r="AC46" s="51">
        <f t="shared" si="32"/>
        <v>2959</v>
      </c>
      <c r="AD46" s="51">
        <f t="shared" si="32"/>
        <v>135</v>
      </c>
      <c r="AE46" s="51">
        <f t="shared" si="32"/>
        <v>334</v>
      </c>
      <c r="AF46" s="51">
        <f t="shared" si="32"/>
        <v>149</v>
      </c>
      <c r="AG46" s="51">
        <f t="shared" si="32"/>
        <v>278</v>
      </c>
      <c r="AH46" s="51">
        <f t="shared" si="32"/>
        <v>114</v>
      </c>
      <c r="AI46" s="52">
        <f t="shared" si="32"/>
        <v>483</v>
      </c>
      <c r="AJ46" s="49"/>
      <c r="AL46" s="93" t="s">
        <v>102</v>
      </c>
      <c r="AM46" s="35" t="s">
        <v>0</v>
      </c>
      <c r="AN46" s="53">
        <f>SUM(AN49,AN52,AN55,AN58,AN61)</f>
        <v>1057</v>
      </c>
      <c r="AO46" s="51">
        <f aca="true" t="shared" si="33" ref="AO46:AQ48">SUM(AO49,AO52,AO55,AO58,AO61)</f>
        <v>237</v>
      </c>
      <c r="AP46" s="51">
        <f t="shared" si="33"/>
        <v>134</v>
      </c>
      <c r="AQ46" s="52">
        <f t="shared" si="33"/>
        <v>42</v>
      </c>
    </row>
    <row r="47" spans="2:43" ht="18" customHeight="1">
      <c r="B47" s="94"/>
      <c r="C47" s="42" t="s">
        <v>1</v>
      </c>
      <c r="D47" s="43">
        <f>SUM(D50,D53,D56,D59,D62)</f>
        <v>21453</v>
      </c>
      <c r="E47" s="54">
        <f t="shared" si="31"/>
        <v>205</v>
      </c>
      <c r="F47" s="54">
        <f t="shared" si="31"/>
        <v>574</v>
      </c>
      <c r="G47" s="54">
        <f t="shared" si="31"/>
        <v>910</v>
      </c>
      <c r="H47" s="54">
        <f t="shared" si="31"/>
        <v>494</v>
      </c>
      <c r="I47" s="54">
        <f t="shared" si="31"/>
        <v>459</v>
      </c>
      <c r="J47" s="54">
        <f t="shared" si="31"/>
        <v>515</v>
      </c>
      <c r="K47" s="54">
        <f t="shared" si="31"/>
        <v>768</v>
      </c>
      <c r="L47" s="54">
        <f t="shared" si="31"/>
        <v>1154</v>
      </c>
      <c r="M47" s="54">
        <f t="shared" si="31"/>
        <v>153</v>
      </c>
      <c r="N47" s="54">
        <f t="shared" si="31"/>
        <v>818</v>
      </c>
      <c r="O47" s="54">
        <f t="shared" si="31"/>
        <v>1573</v>
      </c>
      <c r="P47" s="54">
        <f t="shared" si="31"/>
        <v>1549</v>
      </c>
      <c r="Q47" s="55">
        <f>SUM(Q50,Q53,Q56,Q59,Q62)</f>
        <v>1330</v>
      </c>
      <c r="R47" s="40"/>
      <c r="S47" s="40"/>
      <c r="T47" s="56">
        <f t="shared" si="32"/>
        <v>1377</v>
      </c>
      <c r="U47" s="54">
        <f t="shared" si="32"/>
        <v>316</v>
      </c>
      <c r="V47" s="54">
        <f t="shared" si="32"/>
        <v>342</v>
      </c>
      <c r="W47" s="54">
        <f t="shared" si="32"/>
        <v>122</v>
      </c>
      <c r="X47" s="54">
        <f t="shared" si="32"/>
        <v>1687</v>
      </c>
      <c r="Y47" s="54">
        <f t="shared" si="32"/>
        <v>630</v>
      </c>
      <c r="Z47" s="54">
        <f t="shared" si="32"/>
        <v>336</v>
      </c>
      <c r="AA47" s="54">
        <f t="shared" si="32"/>
        <v>1427</v>
      </c>
      <c r="AB47" s="54">
        <f t="shared" si="32"/>
        <v>1501</v>
      </c>
      <c r="AC47" s="54">
        <f t="shared" si="32"/>
        <v>1603</v>
      </c>
      <c r="AD47" s="54">
        <f t="shared" si="32"/>
        <v>72</v>
      </c>
      <c r="AE47" s="54">
        <f t="shared" si="32"/>
        <v>186</v>
      </c>
      <c r="AF47" s="54">
        <f t="shared" si="32"/>
        <v>86</v>
      </c>
      <c r="AG47" s="54">
        <f t="shared" si="32"/>
        <v>147</v>
      </c>
      <c r="AH47" s="54">
        <f t="shared" si="32"/>
        <v>73</v>
      </c>
      <c r="AI47" s="55">
        <f t="shared" si="32"/>
        <v>283</v>
      </c>
      <c r="AJ47" s="40"/>
      <c r="AL47" s="94"/>
      <c r="AM47" s="47" t="s">
        <v>1</v>
      </c>
      <c r="AN47" s="56">
        <f>SUM(AN50,AN53,AN56,AN59,AN62)</f>
        <v>559</v>
      </c>
      <c r="AO47" s="54">
        <f>SUM(AO50,AO53,AO56,AO59,AO62)</f>
        <v>120</v>
      </c>
      <c r="AP47" s="54">
        <f>SUM(AP50,AP53,AP56,AP59,AP62)</f>
        <v>66</v>
      </c>
      <c r="AQ47" s="55">
        <f t="shared" si="33"/>
        <v>18</v>
      </c>
    </row>
    <row r="48" spans="2:43" ht="18" customHeight="1">
      <c r="B48" s="95"/>
      <c r="C48" s="48" t="s">
        <v>2</v>
      </c>
      <c r="D48" s="43">
        <f>SUM(D51,D54,D57,D60,D63)</f>
        <v>17139</v>
      </c>
      <c r="E48" s="54">
        <f t="shared" si="31"/>
        <v>187</v>
      </c>
      <c r="F48" s="54">
        <f t="shared" si="31"/>
        <v>440</v>
      </c>
      <c r="G48" s="54">
        <f t="shared" si="31"/>
        <v>702</v>
      </c>
      <c r="H48" s="54">
        <f t="shared" si="31"/>
        <v>416</v>
      </c>
      <c r="I48" s="54">
        <f t="shared" si="31"/>
        <v>366</v>
      </c>
      <c r="J48" s="54">
        <f t="shared" si="31"/>
        <v>387</v>
      </c>
      <c r="K48" s="54">
        <f t="shared" si="31"/>
        <v>672</v>
      </c>
      <c r="L48" s="54">
        <f t="shared" si="31"/>
        <v>889</v>
      </c>
      <c r="M48" s="54">
        <f t="shared" si="31"/>
        <v>126</v>
      </c>
      <c r="N48" s="54">
        <f t="shared" si="31"/>
        <v>617</v>
      </c>
      <c r="O48" s="54">
        <f t="shared" si="31"/>
        <v>1237</v>
      </c>
      <c r="P48" s="54">
        <f t="shared" si="31"/>
        <v>1170</v>
      </c>
      <c r="Q48" s="68">
        <f>SUM(Q51,Q54,Q57,Q60,Q63)</f>
        <v>996</v>
      </c>
      <c r="R48" s="40"/>
      <c r="S48" s="40"/>
      <c r="T48" s="56">
        <f t="shared" si="32"/>
        <v>1089</v>
      </c>
      <c r="U48" s="77">
        <f t="shared" si="32"/>
        <v>223</v>
      </c>
      <c r="V48" s="77">
        <f t="shared" si="32"/>
        <v>274</v>
      </c>
      <c r="W48" s="77">
        <f t="shared" si="32"/>
        <v>122</v>
      </c>
      <c r="X48" s="77">
        <f t="shared" si="32"/>
        <v>1328</v>
      </c>
      <c r="Y48" s="77">
        <f t="shared" si="32"/>
        <v>490</v>
      </c>
      <c r="Z48" s="77">
        <f t="shared" si="32"/>
        <v>287</v>
      </c>
      <c r="AA48" s="77">
        <f t="shared" si="32"/>
        <v>1204</v>
      </c>
      <c r="AB48" s="77">
        <f t="shared" si="32"/>
        <v>1208</v>
      </c>
      <c r="AC48" s="77">
        <f t="shared" si="32"/>
        <v>1356</v>
      </c>
      <c r="AD48" s="77">
        <f t="shared" si="32"/>
        <v>63</v>
      </c>
      <c r="AE48" s="77">
        <f t="shared" si="32"/>
        <v>148</v>
      </c>
      <c r="AF48" s="77">
        <f t="shared" si="32"/>
        <v>63</v>
      </c>
      <c r="AG48" s="77">
        <f t="shared" si="32"/>
        <v>131</v>
      </c>
      <c r="AH48" s="77">
        <f t="shared" si="32"/>
        <v>41</v>
      </c>
      <c r="AI48" s="68">
        <f t="shared" si="32"/>
        <v>200</v>
      </c>
      <c r="AJ48" s="40"/>
      <c r="AL48" s="95"/>
      <c r="AM48" s="50" t="s">
        <v>2</v>
      </c>
      <c r="AN48" s="78">
        <f>SUM(AN51,AN54,AN57,AN60,AN63)</f>
        <v>498</v>
      </c>
      <c r="AO48" s="77">
        <f>SUM(AO51,AO54,AO57,AO60,AO63)</f>
        <v>117</v>
      </c>
      <c r="AP48" s="77">
        <f>SUM(AP51,AP54,AP57,AP60,AP63)</f>
        <v>68</v>
      </c>
      <c r="AQ48" s="68">
        <f t="shared" si="33"/>
        <v>24</v>
      </c>
    </row>
    <row r="49" spans="2:43" ht="18" customHeight="1">
      <c r="B49" s="96" t="s">
        <v>103</v>
      </c>
      <c r="C49" s="62" t="s">
        <v>0</v>
      </c>
      <c r="D49" s="37">
        <f>IF(SUM(E49:Q49,T49:AI49,AN49:AQ49)=SUM(D50:D51),D50+D51,"ERR!!")</f>
        <v>8074</v>
      </c>
      <c r="E49" s="51">
        <f>E50+E51</f>
        <v>79</v>
      </c>
      <c r="F49" s="51">
        <f>F50+F51</f>
        <v>190</v>
      </c>
      <c r="G49" s="51">
        <f aca="true" t="shared" si="34" ref="G49:P49">G50+G51</f>
        <v>315</v>
      </c>
      <c r="H49" s="51">
        <f t="shared" si="34"/>
        <v>176</v>
      </c>
      <c r="I49" s="51">
        <f t="shared" si="34"/>
        <v>173</v>
      </c>
      <c r="J49" s="51">
        <f t="shared" si="34"/>
        <v>178</v>
      </c>
      <c r="K49" s="51">
        <f t="shared" si="34"/>
        <v>287</v>
      </c>
      <c r="L49" s="51">
        <f t="shared" si="34"/>
        <v>428</v>
      </c>
      <c r="M49" s="51">
        <f t="shared" si="34"/>
        <v>65</v>
      </c>
      <c r="N49" s="51">
        <f t="shared" si="34"/>
        <v>269</v>
      </c>
      <c r="O49" s="51">
        <f t="shared" si="34"/>
        <v>583</v>
      </c>
      <c r="P49" s="51">
        <f t="shared" si="34"/>
        <v>500</v>
      </c>
      <c r="Q49" s="52">
        <f>Q50+Q51</f>
        <v>480</v>
      </c>
      <c r="R49" s="49"/>
      <c r="S49" s="49"/>
      <c r="T49" s="53">
        <f>T50+T51</f>
        <v>513</v>
      </c>
      <c r="U49" s="51">
        <f>U50+U51</f>
        <v>89</v>
      </c>
      <c r="V49" s="51">
        <f aca="true" t="shared" si="35" ref="V49:AI49">V50+V51</f>
        <v>125</v>
      </c>
      <c r="W49" s="51">
        <f t="shared" si="35"/>
        <v>65</v>
      </c>
      <c r="X49" s="51">
        <f t="shared" si="35"/>
        <v>629</v>
      </c>
      <c r="Y49" s="51">
        <f t="shared" si="35"/>
        <v>260</v>
      </c>
      <c r="Z49" s="51">
        <f t="shared" si="35"/>
        <v>122</v>
      </c>
      <c r="AA49" s="51">
        <f t="shared" si="35"/>
        <v>641</v>
      </c>
      <c r="AB49" s="51">
        <f t="shared" si="35"/>
        <v>606</v>
      </c>
      <c r="AC49" s="51">
        <f t="shared" si="35"/>
        <v>667</v>
      </c>
      <c r="AD49" s="51">
        <f t="shared" si="35"/>
        <v>25</v>
      </c>
      <c r="AE49" s="51">
        <f t="shared" si="35"/>
        <v>66</v>
      </c>
      <c r="AF49" s="51">
        <f t="shared" si="35"/>
        <v>30</v>
      </c>
      <c r="AG49" s="51">
        <f t="shared" si="35"/>
        <v>61</v>
      </c>
      <c r="AH49" s="51">
        <f t="shared" si="35"/>
        <v>24</v>
      </c>
      <c r="AI49" s="52">
        <f t="shared" si="35"/>
        <v>107</v>
      </c>
      <c r="AJ49" s="49"/>
      <c r="AL49" s="96" t="s">
        <v>103</v>
      </c>
      <c r="AM49" s="35" t="s">
        <v>0</v>
      </c>
      <c r="AN49" s="53">
        <f>AN50+AN51</f>
        <v>246</v>
      </c>
      <c r="AO49" s="51">
        <f>AO50+AO51</f>
        <v>45</v>
      </c>
      <c r="AP49" s="51">
        <f>AP50+AP51</f>
        <v>27</v>
      </c>
      <c r="AQ49" s="52">
        <f>AQ50+AQ51</f>
        <v>3</v>
      </c>
    </row>
    <row r="50" spans="2:43" ht="18" customHeight="1">
      <c r="B50" s="94"/>
      <c r="C50" s="57" t="s">
        <v>1</v>
      </c>
      <c r="D50" s="43">
        <f>SUM(E50:Q50,T50:AI50,AN50:AQ50)</f>
        <v>4502</v>
      </c>
      <c r="E50" s="40">
        <v>49</v>
      </c>
      <c r="F50" s="40">
        <v>102</v>
      </c>
      <c r="G50" s="40">
        <v>181</v>
      </c>
      <c r="H50" s="40">
        <v>80</v>
      </c>
      <c r="I50" s="40">
        <v>92</v>
      </c>
      <c r="J50" s="40">
        <v>106</v>
      </c>
      <c r="K50" s="40">
        <v>154</v>
      </c>
      <c r="L50" s="40">
        <v>238</v>
      </c>
      <c r="M50" s="40">
        <v>35</v>
      </c>
      <c r="N50" s="40">
        <v>147</v>
      </c>
      <c r="O50" s="40">
        <v>331</v>
      </c>
      <c r="P50" s="40">
        <v>303</v>
      </c>
      <c r="Q50" s="58">
        <v>276</v>
      </c>
      <c r="R50" s="40"/>
      <c r="S50" s="40"/>
      <c r="T50" s="59">
        <v>294</v>
      </c>
      <c r="U50" s="40">
        <v>49</v>
      </c>
      <c r="V50" s="40">
        <v>74</v>
      </c>
      <c r="W50" s="40">
        <v>32</v>
      </c>
      <c r="X50" s="40">
        <v>366</v>
      </c>
      <c r="Y50" s="40">
        <v>145</v>
      </c>
      <c r="Z50" s="40">
        <v>70</v>
      </c>
      <c r="AA50" s="40">
        <v>346</v>
      </c>
      <c r="AB50" s="40">
        <v>348</v>
      </c>
      <c r="AC50" s="40">
        <v>354</v>
      </c>
      <c r="AD50" s="40">
        <v>9</v>
      </c>
      <c r="AE50" s="40">
        <v>39</v>
      </c>
      <c r="AF50" s="40">
        <v>15</v>
      </c>
      <c r="AG50" s="40">
        <v>29</v>
      </c>
      <c r="AH50" s="60">
        <v>15</v>
      </c>
      <c r="AI50" s="58">
        <v>61</v>
      </c>
      <c r="AJ50" s="40"/>
      <c r="AL50" s="94"/>
      <c r="AM50" s="47" t="s">
        <v>1</v>
      </c>
      <c r="AN50" s="59">
        <v>126</v>
      </c>
      <c r="AO50" s="40">
        <v>25</v>
      </c>
      <c r="AP50" s="40">
        <v>10</v>
      </c>
      <c r="AQ50" s="58">
        <v>1</v>
      </c>
    </row>
    <row r="51" spans="2:43" ht="18" customHeight="1">
      <c r="B51" s="95"/>
      <c r="C51" s="61" t="s">
        <v>2</v>
      </c>
      <c r="D51" s="43">
        <f>SUM(E51:Q51,T51:AI51,AN51:AQ51)</f>
        <v>3572</v>
      </c>
      <c r="E51" s="40">
        <v>30</v>
      </c>
      <c r="F51" s="40">
        <v>88</v>
      </c>
      <c r="G51" s="40">
        <v>134</v>
      </c>
      <c r="H51" s="40">
        <v>96</v>
      </c>
      <c r="I51" s="40">
        <v>81</v>
      </c>
      <c r="J51" s="40">
        <v>72</v>
      </c>
      <c r="K51" s="40">
        <v>133</v>
      </c>
      <c r="L51" s="40">
        <v>190</v>
      </c>
      <c r="M51" s="40">
        <v>30</v>
      </c>
      <c r="N51" s="40">
        <v>122</v>
      </c>
      <c r="O51" s="40">
        <v>252</v>
      </c>
      <c r="P51" s="40">
        <v>197</v>
      </c>
      <c r="Q51" s="58">
        <v>204</v>
      </c>
      <c r="R51" s="40"/>
      <c r="S51" s="40"/>
      <c r="T51" s="59">
        <v>219</v>
      </c>
      <c r="U51" s="40">
        <v>40</v>
      </c>
      <c r="V51" s="40">
        <v>51</v>
      </c>
      <c r="W51" s="40">
        <v>33</v>
      </c>
      <c r="X51" s="40">
        <v>263</v>
      </c>
      <c r="Y51" s="40">
        <v>115</v>
      </c>
      <c r="Z51" s="40">
        <v>52</v>
      </c>
      <c r="AA51" s="40">
        <v>295</v>
      </c>
      <c r="AB51" s="40">
        <v>258</v>
      </c>
      <c r="AC51" s="40">
        <v>313</v>
      </c>
      <c r="AD51" s="40">
        <v>16</v>
      </c>
      <c r="AE51" s="40">
        <v>27</v>
      </c>
      <c r="AF51" s="40">
        <v>15</v>
      </c>
      <c r="AG51" s="40">
        <v>32</v>
      </c>
      <c r="AH51" s="60">
        <v>9</v>
      </c>
      <c r="AI51" s="58">
        <v>46</v>
      </c>
      <c r="AJ51" s="40"/>
      <c r="AL51" s="95"/>
      <c r="AM51" s="50" t="s">
        <v>2</v>
      </c>
      <c r="AN51" s="59">
        <v>120</v>
      </c>
      <c r="AO51" s="40">
        <v>20</v>
      </c>
      <c r="AP51" s="40">
        <v>17</v>
      </c>
      <c r="AQ51" s="58">
        <v>2</v>
      </c>
    </row>
    <row r="52" spans="2:43" ht="18" customHeight="1">
      <c r="B52" s="96" t="s">
        <v>104</v>
      </c>
      <c r="C52" s="62" t="s">
        <v>0</v>
      </c>
      <c r="D52" s="37">
        <f>IF(SUM(E52:Q52,T52:AI52,AN52:AQ52)=SUM(D53:D54),D53+D54,"ERR!!")</f>
        <v>7957</v>
      </c>
      <c r="E52" s="51">
        <f aca="true" t="shared" si="36" ref="E52:Q52">E53+E54</f>
        <v>71</v>
      </c>
      <c r="F52" s="51">
        <f t="shared" si="36"/>
        <v>222</v>
      </c>
      <c r="G52" s="51">
        <f t="shared" si="36"/>
        <v>355</v>
      </c>
      <c r="H52" s="51">
        <f t="shared" si="36"/>
        <v>183</v>
      </c>
      <c r="I52" s="51">
        <f t="shared" si="36"/>
        <v>196</v>
      </c>
      <c r="J52" s="51">
        <f t="shared" si="36"/>
        <v>164</v>
      </c>
      <c r="K52" s="51">
        <f t="shared" si="36"/>
        <v>274</v>
      </c>
      <c r="L52" s="51">
        <f t="shared" si="36"/>
        <v>406</v>
      </c>
      <c r="M52" s="51">
        <f t="shared" si="36"/>
        <v>53</v>
      </c>
      <c r="N52" s="51">
        <f t="shared" si="36"/>
        <v>292</v>
      </c>
      <c r="O52" s="51">
        <f t="shared" si="36"/>
        <v>562</v>
      </c>
      <c r="P52" s="51">
        <f t="shared" si="36"/>
        <v>565</v>
      </c>
      <c r="Q52" s="52">
        <f t="shared" si="36"/>
        <v>468</v>
      </c>
      <c r="R52" s="49"/>
      <c r="S52" s="49"/>
      <c r="T52" s="53">
        <f>T53+T54</f>
        <v>494</v>
      </c>
      <c r="U52" s="51">
        <f aca="true" t="shared" si="37" ref="U52:AI52">U53+U54</f>
        <v>102</v>
      </c>
      <c r="V52" s="51">
        <f t="shared" si="37"/>
        <v>138</v>
      </c>
      <c r="W52" s="51">
        <f t="shared" si="37"/>
        <v>57</v>
      </c>
      <c r="X52" s="51">
        <f t="shared" si="37"/>
        <v>672</v>
      </c>
      <c r="Y52" s="51">
        <f t="shared" si="37"/>
        <v>238</v>
      </c>
      <c r="Z52" s="51">
        <f t="shared" si="37"/>
        <v>132</v>
      </c>
      <c r="AA52" s="51">
        <f t="shared" si="37"/>
        <v>512</v>
      </c>
      <c r="AB52" s="51">
        <f t="shared" si="37"/>
        <v>585</v>
      </c>
      <c r="AC52" s="51">
        <f t="shared" si="37"/>
        <v>602</v>
      </c>
      <c r="AD52" s="51">
        <f t="shared" si="37"/>
        <v>23</v>
      </c>
      <c r="AE52" s="51">
        <f t="shared" si="37"/>
        <v>76</v>
      </c>
      <c r="AF52" s="51">
        <f t="shared" si="37"/>
        <v>33</v>
      </c>
      <c r="AG52" s="51">
        <f t="shared" si="37"/>
        <v>50</v>
      </c>
      <c r="AH52" s="51">
        <f t="shared" si="37"/>
        <v>22</v>
      </c>
      <c r="AI52" s="52">
        <f t="shared" si="37"/>
        <v>97</v>
      </c>
      <c r="AJ52" s="49"/>
      <c r="AL52" s="96" t="s">
        <v>104</v>
      </c>
      <c r="AM52" s="35" t="s">
        <v>0</v>
      </c>
      <c r="AN52" s="53">
        <f>AN53+AN54</f>
        <v>229</v>
      </c>
      <c r="AO52" s="51">
        <f>AO53+AO54</f>
        <v>52</v>
      </c>
      <c r="AP52" s="51">
        <f>AP53+AP54</f>
        <v>27</v>
      </c>
      <c r="AQ52" s="52">
        <f>AQ53+AQ54</f>
        <v>5</v>
      </c>
    </row>
    <row r="53" spans="2:43" ht="18" customHeight="1">
      <c r="B53" s="94"/>
      <c r="C53" s="57" t="s">
        <v>1</v>
      </c>
      <c r="D53" s="43">
        <f>SUM(E53:Q53,T53:AI53,AN53:AQ53)</f>
        <v>4462</v>
      </c>
      <c r="E53" s="40">
        <v>42</v>
      </c>
      <c r="F53" s="40">
        <v>135</v>
      </c>
      <c r="G53" s="40">
        <v>194</v>
      </c>
      <c r="H53" s="40">
        <v>109</v>
      </c>
      <c r="I53" s="40">
        <v>113</v>
      </c>
      <c r="J53" s="40">
        <v>103</v>
      </c>
      <c r="K53" s="40">
        <v>132</v>
      </c>
      <c r="L53" s="40">
        <v>230</v>
      </c>
      <c r="M53" s="40">
        <v>27</v>
      </c>
      <c r="N53" s="40">
        <v>175</v>
      </c>
      <c r="O53" s="40">
        <v>314</v>
      </c>
      <c r="P53" s="40">
        <v>335</v>
      </c>
      <c r="Q53" s="58">
        <v>273</v>
      </c>
      <c r="R53" s="40"/>
      <c r="S53" s="40"/>
      <c r="T53" s="59">
        <v>268</v>
      </c>
      <c r="U53" s="40">
        <v>61</v>
      </c>
      <c r="V53" s="40">
        <v>85</v>
      </c>
      <c r="W53" s="40">
        <v>30</v>
      </c>
      <c r="X53" s="40">
        <v>353</v>
      </c>
      <c r="Y53" s="40">
        <v>139</v>
      </c>
      <c r="Z53" s="40">
        <v>63</v>
      </c>
      <c r="AA53" s="40">
        <v>270</v>
      </c>
      <c r="AB53" s="40">
        <v>342</v>
      </c>
      <c r="AC53" s="40">
        <v>335</v>
      </c>
      <c r="AD53" s="40">
        <v>15</v>
      </c>
      <c r="AE53" s="40">
        <v>43</v>
      </c>
      <c r="AF53" s="40">
        <v>13</v>
      </c>
      <c r="AG53" s="40">
        <v>25</v>
      </c>
      <c r="AH53" s="60">
        <v>15</v>
      </c>
      <c r="AI53" s="58">
        <v>55</v>
      </c>
      <c r="AJ53" s="40"/>
      <c r="AL53" s="94"/>
      <c r="AM53" s="47" t="s">
        <v>1</v>
      </c>
      <c r="AN53" s="59">
        <v>131</v>
      </c>
      <c r="AO53" s="40">
        <v>26</v>
      </c>
      <c r="AP53" s="40">
        <v>8</v>
      </c>
      <c r="AQ53" s="58">
        <v>3</v>
      </c>
    </row>
    <row r="54" spans="2:43" ht="18" customHeight="1">
      <c r="B54" s="95"/>
      <c r="C54" s="61" t="s">
        <v>2</v>
      </c>
      <c r="D54" s="43">
        <f>SUM(E54:Q54,T54:AI54,AN54:AQ54)</f>
        <v>3495</v>
      </c>
      <c r="E54" s="40">
        <v>29</v>
      </c>
      <c r="F54" s="40">
        <v>87</v>
      </c>
      <c r="G54" s="40">
        <v>161</v>
      </c>
      <c r="H54" s="40">
        <v>74</v>
      </c>
      <c r="I54" s="40">
        <v>83</v>
      </c>
      <c r="J54" s="40">
        <v>61</v>
      </c>
      <c r="K54" s="40">
        <v>142</v>
      </c>
      <c r="L54" s="40">
        <v>176</v>
      </c>
      <c r="M54" s="40">
        <v>26</v>
      </c>
      <c r="N54" s="40">
        <v>117</v>
      </c>
      <c r="O54" s="40">
        <v>248</v>
      </c>
      <c r="P54" s="40">
        <v>230</v>
      </c>
      <c r="Q54" s="58">
        <v>195</v>
      </c>
      <c r="R54" s="40"/>
      <c r="S54" s="40"/>
      <c r="T54" s="59">
        <v>226</v>
      </c>
      <c r="U54" s="40">
        <v>41</v>
      </c>
      <c r="V54" s="40">
        <v>53</v>
      </c>
      <c r="W54" s="40">
        <v>27</v>
      </c>
      <c r="X54" s="40">
        <v>319</v>
      </c>
      <c r="Y54" s="40">
        <v>99</v>
      </c>
      <c r="Z54" s="40">
        <v>69</v>
      </c>
      <c r="AA54" s="40">
        <v>242</v>
      </c>
      <c r="AB54" s="40">
        <v>243</v>
      </c>
      <c r="AC54" s="40">
        <v>267</v>
      </c>
      <c r="AD54" s="40">
        <v>8</v>
      </c>
      <c r="AE54" s="40">
        <v>33</v>
      </c>
      <c r="AF54" s="40">
        <v>20</v>
      </c>
      <c r="AG54" s="40">
        <v>25</v>
      </c>
      <c r="AH54" s="60">
        <v>7</v>
      </c>
      <c r="AI54" s="58">
        <v>42</v>
      </c>
      <c r="AJ54" s="40"/>
      <c r="AL54" s="95"/>
      <c r="AM54" s="50" t="s">
        <v>2</v>
      </c>
      <c r="AN54" s="59">
        <v>98</v>
      </c>
      <c r="AO54" s="40">
        <v>26</v>
      </c>
      <c r="AP54" s="40">
        <v>19</v>
      </c>
      <c r="AQ54" s="58">
        <v>2</v>
      </c>
    </row>
    <row r="55" spans="2:43" ht="18" customHeight="1">
      <c r="B55" s="96" t="s">
        <v>105</v>
      </c>
      <c r="C55" s="62" t="s">
        <v>0</v>
      </c>
      <c r="D55" s="37">
        <f>IF(SUM(E55:Q55,T55:AI55,AN55:AQ55)=SUM(D56:D57),D56+D57,"ERR!!")</f>
        <v>7496</v>
      </c>
      <c r="E55" s="51">
        <f>E56+E57</f>
        <v>86</v>
      </c>
      <c r="F55" s="51">
        <f aca="true" t="shared" si="38" ref="F55:Q55">F56+F57</f>
        <v>168</v>
      </c>
      <c r="G55" s="51">
        <f t="shared" si="38"/>
        <v>330</v>
      </c>
      <c r="H55" s="51">
        <f t="shared" si="38"/>
        <v>173</v>
      </c>
      <c r="I55" s="51">
        <f t="shared" si="38"/>
        <v>147</v>
      </c>
      <c r="J55" s="51">
        <f t="shared" si="38"/>
        <v>186</v>
      </c>
      <c r="K55" s="51">
        <f t="shared" si="38"/>
        <v>307</v>
      </c>
      <c r="L55" s="51">
        <f t="shared" si="38"/>
        <v>410</v>
      </c>
      <c r="M55" s="51">
        <f t="shared" si="38"/>
        <v>55</v>
      </c>
      <c r="N55" s="51">
        <f t="shared" si="38"/>
        <v>293</v>
      </c>
      <c r="O55" s="51">
        <f t="shared" si="38"/>
        <v>535</v>
      </c>
      <c r="P55" s="51">
        <f t="shared" si="38"/>
        <v>554</v>
      </c>
      <c r="Q55" s="52">
        <f t="shared" si="38"/>
        <v>460</v>
      </c>
      <c r="R55" s="49"/>
      <c r="S55" s="49"/>
      <c r="T55" s="53">
        <f>T56+T57</f>
        <v>476</v>
      </c>
      <c r="U55" s="51">
        <f aca="true" t="shared" si="39" ref="U55:AI55">U56+U57</f>
        <v>118</v>
      </c>
      <c r="V55" s="51">
        <f t="shared" si="39"/>
        <v>126</v>
      </c>
      <c r="W55" s="51">
        <f t="shared" si="39"/>
        <v>34</v>
      </c>
      <c r="X55" s="51">
        <f t="shared" si="39"/>
        <v>546</v>
      </c>
      <c r="Y55" s="51">
        <f t="shared" si="39"/>
        <v>219</v>
      </c>
      <c r="Z55" s="51">
        <f t="shared" si="39"/>
        <v>132</v>
      </c>
      <c r="AA55" s="51">
        <f t="shared" si="39"/>
        <v>507</v>
      </c>
      <c r="AB55" s="51">
        <f t="shared" si="39"/>
        <v>529</v>
      </c>
      <c r="AC55" s="51">
        <f t="shared" si="39"/>
        <v>539</v>
      </c>
      <c r="AD55" s="51">
        <f t="shared" si="39"/>
        <v>34</v>
      </c>
      <c r="AE55" s="51">
        <f t="shared" si="39"/>
        <v>63</v>
      </c>
      <c r="AF55" s="51">
        <f t="shared" si="39"/>
        <v>35</v>
      </c>
      <c r="AG55" s="51">
        <f t="shared" si="39"/>
        <v>57</v>
      </c>
      <c r="AH55" s="51">
        <f t="shared" si="39"/>
        <v>17</v>
      </c>
      <c r="AI55" s="52">
        <f t="shared" si="39"/>
        <v>76</v>
      </c>
      <c r="AJ55" s="49"/>
      <c r="AL55" s="96" t="s">
        <v>105</v>
      </c>
      <c r="AM55" s="35" t="s">
        <v>0</v>
      </c>
      <c r="AN55" s="53">
        <f>AN56+AN57</f>
        <v>208</v>
      </c>
      <c r="AO55" s="51">
        <f>AO56+AO57</f>
        <v>43</v>
      </c>
      <c r="AP55" s="51">
        <f>AP56+AP57</f>
        <v>21</v>
      </c>
      <c r="AQ55" s="52">
        <f>AQ56+AQ57</f>
        <v>12</v>
      </c>
    </row>
    <row r="56" spans="2:43" ht="18" customHeight="1">
      <c r="B56" s="94"/>
      <c r="C56" s="57" t="s">
        <v>1</v>
      </c>
      <c r="D56" s="43">
        <f>SUM(E56:Q56,T56:AI56,AN56:AQ56)</f>
        <v>4081</v>
      </c>
      <c r="E56" s="40">
        <v>44</v>
      </c>
      <c r="F56" s="40">
        <v>89</v>
      </c>
      <c r="G56" s="40">
        <v>178</v>
      </c>
      <c r="H56" s="40">
        <v>83</v>
      </c>
      <c r="I56" s="40">
        <v>83</v>
      </c>
      <c r="J56" s="40">
        <v>99</v>
      </c>
      <c r="K56" s="40">
        <v>161</v>
      </c>
      <c r="L56" s="40">
        <v>226</v>
      </c>
      <c r="M56" s="40">
        <v>31</v>
      </c>
      <c r="N56" s="40">
        <v>156</v>
      </c>
      <c r="O56" s="40">
        <v>303</v>
      </c>
      <c r="P56" s="40">
        <v>299</v>
      </c>
      <c r="Q56" s="58">
        <v>260</v>
      </c>
      <c r="R56" s="40"/>
      <c r="S56" s="40"/>
      <c r="T56" s="59">
        <v>249</v>
      </c>
      <c r="U56" s="40">
        <v>66</v>
      </c>
      <c r="V56" s="40">
        <v>67</v>
      </c>
      <c r="W56" s="40">
        <v>17</v>
      </c>
      <c r="X56" s="40">
        <v>311</v>
      </c>
      <c r="Y56" s="40">
        <v>127</v>
      </c>
      <c r="Z56" s="40">
        <v>76</v>
      </c>
      <c r="AA56" s="40">
        <v>256</v>
      </c>
      <c r="AB56" s="40">
        <v>288</v>
      </c>
      <c r="AC56" s="40">
        <v>296</v>
      </c>
      <c r="AD56" s="40">
        <v>17</v>
      </c>
      <c r="AE56" s="40">
        <v>33</v>
      </c>
      <c r="AF56" s="40">
        <v>23</v>
      </c>
      <c r="AG56" s="40">
        <v>28</v>
      </c>
      <c r="AH56" s="60">
        <v>12</v>
      </c>
      <c r="AI56" s="58">
        <v>48</v>
      </c>
      <c r="AJ56" s="40"/>
      <c r="AL56" s="94"/>
      <c r="AM56" s="47" t="s">
        <v>1</v>
      </c>
      <c r="AN56" s="59">
        <v>112</v>
      </c>
      <c r="AO56" s="40">
        <v>26</v>
      </c>
      <c r="AP56" s="40">
        <v>12</v>
      </c>
      <c r="AQ56" s="58">
        <v>5</v>
      </c>
    </row>
    <row r="57" spans="2:43" ht="18" customHeight="1">
      <c r="B57" s="95"/>
      <c r="C57" s="61" t="s">
        <v>2</v>
      </c>
      <c r="D57" s="43">
        <f>SUM(E57:Q57,T57:AI57,AN57:AQ57)</f>
        <v>3415</v>
      </c>
      <c r="E57" s="40">
        <v>42</v>
      </c>
      <c r="F57" s="40">
        <v>79</v>
      </c>
      <c r="G57" s="40">
        <v>152</v>
      </c>
      <c r="H57" s="40">
        <v>90</v>
      </c>
      <c r="I57" s="40">
        <v>64</v>
      </c>
      <c r="J57" s="40">
        <v>87</v>
      </c>
      <c r="K57" s="40">
        <v>146</v>
      </c>
      <c r="L57" s="40">
        <v>184</v>
      </c>
      <c r="M57" s="40">
        <v>24</v>
      </c>
      <c r="N57" s="40">
        <v>137</v>
      </c>
      <c r="O57" s="40">
        <v>232</v>
      </c>
      <c r="P57" s="40">
        <v>255</v>
      </c>
      <c r="Q57" s="58">
        <v>200</v>
      </c>
      <c r="R57" s="40"/>
      <c r="S57" s="40"/>
      <c r="T57" s="59">
        <v>227</v>
      </c>
      <c r="U57" s="40">
        <v>52</v>
      </c>
      <c r="V57" s="40">
        <v>59</v>
      </c>
      <c r="W57" s="40">
        <v>17</v>
      </c>
      <c r="X57" s="40">
        <v>235</v>
      </c>
      <c r="Y57" s="40">
        <v>92</v>
      </c>
      <c r="Z57" s="40">
        <v>56</v>
      </c>
      <c r="AA57" s="40">
        <v>251</v>
      </c>
      <c r="AB57" s="40">
        <v>241</v>
      </c>
      <c r="AC57" s="40">
        <v>243</v>
      </c>
      <c r="AD57" s="40">
        <v>17</v>
      </c>
      <c r="AE57" s="40">
        <v>30</v>
      </c>
      <c r="AF57" s="40">
        <v>12</v>
      </c>
      <c r="AG57" s="40">
        <v>29</v>
      </c>
      <c r="AH57" s="60">
        <v>5</v>
      </c>
      <c r="AI57" s="58">
        <v>28</v>
      </c>
      <c r="AJ57" s="40"/>
      <c r="AL57" s="95"/>
      <c r="AM57" s="50" t="s">
        <v>2</v>
      </c>
      <c r="AN57" s="59">
        <v>96</v>
      </c>
      <c r="AO57" s="40">
        <v>17</v>
      </c>
      <c r="AP57" s="40">
        <v>9</v>
      </c>
      <c r="AQ57" s="58">
        <v>7</v>
      </c>
    </row>
    <row r="58" spans="2:43" ht="18" customHeight="1">
      <c r="B58" s="96" t="s">
        <v>106</v>
      </c>
      <c r="C58" s="62" t="s">
        <v>0</v>
      </c>
      <c r="D58" s="37">
        <f>IF(SUM(E58:Q58,T58:AI58,AN58:AQ58)=SUM(D59:D60),D59+D60,"ERR!!")</f>
        <v>7584</v>
      </c>
      <c r="E58" s="51">
        <f>E59+E60</f>
        <v>84</v>
      </c>
      <c r="F58" s="51">
        <f aca="true" t="shared" si="40" ref="F58:Q58">F59+F60</f>
        <v>224</v>
      </c>
      <c r="G58" s="51">
        <f t="shared" si="40"/>
        <v>295</v>
      </c>
      <c r="H58" s="51">
        <f t="shared" si="40"/>
        <v>190</v>
      </c>
      <c r="I58" s="51">
        <f t="shared" si="40"/>
        <v>138</v>
      </c>
      <c r="J58" s="51">
        <f t="shared" si="40"/>
        <v>172</v>
      </c>
      <c r="K58" s="51">
        <f t="shared" si="40"/>
        <v>291</v>
      </c>
      <c r="L58" s="51">
        <f t="shared" si="40"/>
        <v>418</v>
      </c>
      <c r="M58" s="51">
        <f t="shared" si="40"/>
        <v>58</v>
      </c>
      <c r="N58" s="51">
        <f t="shared" si="40"/>
        <v>280</v>
      </c>
      <c r="O58" s="51">
        <f t="shared" si="40"/>
        <v>550</v>
      </c>
      <c r="P58" s="51">
        <f t="shared" si="40"/>
        <v>536</v>
      </c>
      <c r="Q58" s="52">
        <f t="shared" si="40"/>
        <v>475</v>
      </c>
      <c r="R58" s="49"/>
      <c r="S58" s="49"/>
      <c r="T58" s="53">
        <f>T59+T60</f>
        <v>498</v>
      </c>
      <c r="U58" s="51">
        <f aca="true" t="shared" si="41" ref="U58:AI58">U59+U60</f>
        <v>111</v>
      </c>
      <c r="V58" s="51">
        <f t="shared" si="41"/>
        <v>116</v>
      </c>
      <c r="W58" s="51">
        <f t="shared" si="41"/>
        <v>50</v>
      </c>
      <c r="X58" s="51">
        <f t="shared" si="41"/>
        <v>613</v>
      </c>
      <c r="Y58" s="51">
        <f t="shared" si="41"/>
        <v>212</v>
      </c>
      <c r="Z58" s="51">
        <f t="shared" si="41"/>
        <v>105</v>
      </c>
      <c r="AA58" s="51">
        <f t="shared" si="41"/>
        <v>515</v>
      </c>
      <c r="AB58" s="51">
        <f t="shared" si="41"/>
        <v>500</v>
      </c>
      <c r="AC58" s="51">
        <f t="shared" si="41"/>
        <v>573</v>
      </c>
      <c r="AD58" s="51">
        <f t="shared" si="41"/>
        <v>24</v>
      </c>
      <c r="AE58" s="51">
        <f t="shared" si="41"/>
        <v>69</v>
      </c>
      <c r="AF58" s="51">
        <f t="shared" si="41"/>
        <v>27</v>
      </c>
      <c r="AG58" s="51">
        <f t="shared" si="41"/>
        <v>55</v>
      </c>
      <c r="AH58" s="51">
        <f t="shared" si="41"/>
        <v>23</v>
      </c>
      <c r="AI58" s="52">
        <f t="shared" si="41"/>
        <v>103</v>
      </c>
      <c r="AJ58" s="49"/>
      <c r="AL58" s="96" t="s">
        <v>106</v>
      </c>
      <c r="AM58" s="35" t="s">
        <v>0</v>
      </c>
      <c r="AN58" s="53">
        <f>AN59+AN60</f>
        <v>189</v>
      </c>
      <c r="AO58" s="51">
        <f>AO59+AO60</f>
        <v>53</v>
      </c>
      <c r="AP58" s="51">
        <f>AP59+AP60</f>
        <v>24</v>
      </c>
      <c r="AQ58" s="52">
        <f>AQ59+AQ60</f>
        <v>13</v>
      </c>
    </row>
    <row r="59" spans="2:43" ht="18" customHeight="1">
      <c r="B59" s="94"/>
      <c r="C59" s="57" t="s">
        <v>1</v>
      </c>
      <c r="D59" s="43">
        <f>SUM(E59:Q59,T59:AI59,AN59:AQ59)</f>
        <v>4289</v>
      </c>
      <c r="E59" s="40">
        <v>39</v>
      </c>
      <c r="F59" s="40">
        <v>125</v>
      </c>
      <c r="G59" s="40">
        <v>176</v>
      </c>
      <c r="H59" s="40">
        <v>117</v>
      </c>
      <c r="I59" s="40">
        <v>79</v>
      </c>
      <c r="J59" s="40">
        <v>99</v>
      </c>
      <c r="K59" s="40">
        <v>169</v>
      </c>
      <c r="L59" s="40">
        <v>248</v>
      </c>
      <c r="M59" s="40">
        <v>38</v>
      </c>
      <c r="N59" s="40">
        <v>163</v>
      </c>
      <c r="O59" s="40">
        <v>296</v>
      </c>
      <c r="P59" s="40">
        <v>295</v>
      </c>
      <c r="Q59" s="58">
        <v>273</v>
      </c>
      <c r="R59" s="40"/>
      <c r="S59" s="40"/>
      <c r="T59" s="59">
        <v>285</v>
      </c>
      <c r="U59" s="40">
        <v>70</v>
      </c>
      <c r="V59" s="40">
        <v>66</v>
      </c>
      <c r="W59" s="40">
        <v>24</v>
      </c>
      <c r="X59" s="40">
        <v>360</v>
      </c>
      <c r="Y59" s="40">
        <v>120</v>
      </c>
      <c r="Z59" s="40">
        <v>59</v>
      </c>
      <c r="AA59" s="40">
        <v>292</v>
      </c>
      <c r="AB59" s="40">
        <v>268</v>
      </c>
      <c r="AC59" s="40">
        <v>329</v>
      </c>
      <c r="AD59" s="40">
        <v>15</v>
      </c>
      <c r="AE59" s="40">
        <v>37</v>
      </c>
      <c r="AF59" s="40">
        <v>16</v>
      </c>
      <c r="AG59" s="40">
        <v>32</v>
      </c>
      <c r="AH59" s="60">
        <v>13</v>
      </c>
      <c r="AI59" s="58">
        <v>56</v>
      </c>
      <c r="AJ59" s="40"/>
      <c r="AL59" s="94"/>
      <c r="AM59" s="47" t="s">
        <v>1</v>
      </c>
      <c r="AN59" s="59">
        <v>92</v>
      </c>
      <c r="AO59" s="40">
        <v>20</v>
      </c>
      <c r="AP59" s="40">
        <v>12</v>
      </c>
      <c r="AQ59" s="58">
        <v>6</v>
      </c>
    </row>
    <row r="60" spans="2:43" ht="18" customHeight="1">
      <c r="B60" s="95"/>
      <c r="C60" s="61" t="s">
        <v>2</v>
      </c>
      <c r="D60" s="43">
        <f>SUM(E60:Q60,T60:AI60,AN60:AQ60)</f>
        <v>3295</v>
      </c>
      <c r="E60" s="40">
        <v>45</v>
      </c>
      <c r="F60" s="40">
        <v>99</v>
      </c>
      <c r="G60" s="40">
        <v>119</v>
      </c>
      <c r="H60" s="40">
        <v>73</v>
      </c>
      <c r="I60" s="40">
        <v>59</v>
      </c>
      <c r="J60" s="40">
        <v>73</v>
      </c>
      <c r="K60" s="40">
        <v>122</v>
      </c>
      <c r="L60" s="40">
        <v>170</v>
      </c>
      <c r="M60" s="40">
        <v>20</v>
      </c>
      <c r="N60" s="40">
        <v>117</v>
      </c>
      <c r="O60" s="40">
        <v>254</v>
      </c>
      <c r="P60" s="40">
        <v>241</v>
      </c>
      <c r="Q60" s="58">
        <v>202</v>
      </c>
      <c r="R60" s="40"/>
      <c r="S60" s="40"/>
      <c r="T60" s="59">
        <v>213</v>
      </c>
      <c r="U60" s="40">
        <v>41</v>
      </c>
      <c r="V60" s="40">
        <v>50</v>
      </c>
      <c r="W60" s="40">
        <v>26</v>
      </c>
      <c r="X60" s="40">
        <v>253</v>
      </c>
      <c r="Y60" s="40">
        <v>92</v>
      </c>
      <c r="Z60" s="40">
        <v>46</v>
      </c>
      <c r="AA60" s="40">
        <v>223</v>
      </c>
      <c r="AB60" s="40">
        <v>232</v>
      </c>
      <c r="AC60" s="40">
        <v>244</v>
      </c>
      <c r="AD60" s="40">
        <v>9</v>
      </c>
      <c r="AE60" s="40">
        <v>32</v>
      </c>
      <c r="AF60" s="40">
        <v>11</v>
      </c>
      <c r="AG60" s="40">
        <v>23</v>
      </c>
      <c r="AH60" s="60">
        <v>10</v>
      </c>
      <c r="AI60" s="58">
        <v>47</v>
      </c>
      <c r="AJ60" s="40"/>
      <c r="AL60" s="95"/>
      <c r="AM60" s="50" t="s">
        <v>2</v>
      </c>
      <c r="AN60" s="59">
        <v>97</v>
      </c>
      <c r="AO60" s="40">
        <v>33</v>
      </c>
      <c r="AP60" s="40">
        <v>12</v>
      </c>
      <c r="AQ60" s="58">
        <v>7</v>
      </c>
    </row>
    <row r="61" spans="2:43" ht="18" customHeight="1">
      <c r="B61" s="96" t="s">
        <v>107</v>
      </c>
      <c r="C61" s="62" t="s">
        <v>0</v>
      </c>
      <c r="D61" s="37">
        <f>IF(SUM(E61:Q61,T61:AI61,AN61:AQ61)=SUM(D62:D63),D62+D63,"ERR!!")</f>
        <v>7481</v>
      </c>
      <c r="E61" s="51">
        <f>E62+E63</f>
        <v>72</v>
      </c>
      <c r="F61" s="51">
        <f aca="true" t="shared" si="42" ref="F61:Q61">F62+F63</f>
        <v>210</v>
      </c>
      <c r="G61" s="51">
        <f t="shared" si="42"/>
        <v>317</v>
      </c>
      <c r="H61" s="51">
        <f t="shared" si="42"/>
        <v>188</v>
      </c>
      <c r="I61" s="51">
        <f t="shared" si="42"/>
        <v>171</v>
      </c>
      <c r="J61" s="51">
        <f t="shared" si="42"/>
        <v>202</v>
      </c>
      <c r="K61" s="51">
        <f t="shared" si="42"/>
        <v>281</v>
      </c>
      <c r="L61" s="51">
        <f t="shared" si="42"/>
        <v>381</v>
      </c>
      <c r="M61" s="51">
        <f t="shared" si="42"/>
        <v>48</v>
      </c>
      <c r="N61" s="51">
        <f t="shared" si="42"/>
        <v>301</v>
      </c>
      <c r="O61" s="51">
        <f t="shared" si="42"/>
        <v>580</v>
      </c>
      <c r="P61" s="51">
        <f t="shared" si="42"/>
        <v>564</v>
      </c>
      <c r="Q61" s="52">
        <f t="shared" si="42"/>
        <v>443</v>
      </c>
      <c r="R61" s="49"/>
      <c r="S61" s="49"/>
      <c r="T61" s="53">
        <f>T62+T63</f>
        <v>485</v>
      </c>
      <c r="U61" s="51">
        <f aca="true" t="shared" si="43" ref="U61:AI61">U62+U63</f>
        <v>119</v>
      </c>
      <c r="V61" s="51">
        <f t="shared" si="43"/>
        <v>111</v>
      </c>
      <c r="W61" s="51">
        <f t="shared" si="43"/>
        <v>38</v>
      </c>
      <c r="X61" s="51">
        <f t="shared" si="43"/>
        <v>555</v>
      </c>
      <c r="Y61" s="51">
        <f t="shared" si="43"/>
        <v>191</v>
      </c>
      <c r="Z61" s="51">
        <f t="shared" si="43"/>
        <v>132</v>
      </c>
      <c r="AA61" s="51">
        <f t="shared" si="43"/>
        <v>456</v>
      </c>
      <c r="AB61" s="51">
        <f t="shared" si="43"/>
        <v>489</v>
      </c>
      <c r="AC61" s="51">
        <f t="shared" si="43"/>
        <v>578</v>
      </c>
      <c r="AD61" s="51">
        <f t="shared" si="43"/>
        <v>29</v>
      </c>
      <c r="AE61" s="51">
        <f t="shared" si="43"/>
        <v>60</v>
      </c>
      <c r="AF61" s="51">
        <f t="shared" si="43"/>
        <v>24</v>
      </c>
      <c r="AG61" s="51">
        <f t="shared" si="43"/>
        <v>55</v>
      </c>
      <c r="AH61" s="51">
        <f t="shared" si="43"/>
        <v>28</v>
      </c>
      <c r="AI61" s="52">
        <f t="shared" si="43"/>
        <v>100</v>
      </c>
      <c r="AJ61" s="49"/>
      <c r="AL61" s="96" t="s">
        <v>107</v>
      </c>
      <c r="AM61" s="35" t="s">
        <v>0</v>
      </c>
      <c r="AN61" s="53">
        <f>AN62+AN63</f>
        <v>185</v>
      </c>
      <c r="AO61" s="51">
        <f>AO62+AO63</f>
        <v>44</v>
      </c>
      <c r="AP61" s="51">
        <f>AP62+AP63</f>
        <v>35</v>
      </c>
      <c r="AQ61" s="52">
        <f>AQ62+AQ63</f>
        <v>9</v>
      </c>
    </row>
    <row r="62" spans="2:43" ht="18" customHeight="1">
      <c r="B62" s="94"/>
      <c r="C62" s="57" t="s">
        <v>1</v>
      </c>
      <c r="D62" s="43">
        <f>SUM(E62:Q62,T62:AI62,AN62:AQ62)</f>
        <v>4119</v>
      </c>
      <c r="E62" s="40">
        <v>31</v>
      </c>
      <c r="F62" s="40">
        <v>123</v>
      </c>
      <c r="G62" s="40">
        <v>181</v>
      </c>
      <c r="H62" s="40">
        <v>105</v>
      </c>
      <c r="I62" s="40">
        <v>92</v>
      </c>
      <c r="J62" s="40">
        <v>108</v>
      </c>
      <c r="K62" s="40">
        <v>152</v>
      </c>
      <c r="L62" s="40">
        <v>212</v>
      </c>
      <c r="M62" s="40">
        <v>22</v>
      </c>
      <c r="N62" s="40">
        <v>177</v>
      </c>
      <c r="O62" s="40">
        <v>329</v>
      </c>
      <c r="P62" s="40">
        <v>317</v>
      </c>
      <c r="Q62" s="58">
        <v>248</v>
      </c>
      <c r="R62" s="40"/>
      <c r="S62" s="40"/>
      <c r="T62" s="59">
        <v>281</v>
      </c>
      <c r="U62" s="40">
        <v>70</v>
      </c>
      <c r="V62" s="40">
        <v>50</v>
      </c>
      <c r="W62" s="40">
        <v>19</v>
      </c>
      <c r="X62" s="40">
        <v>297</v>
      </c>
      <c r="Y62" s="40">
        <v>99</v>
      </c>
      <c r="Z62" s="40">
        <v>68</v>
      </c>
      <c r="AA62" s="40">
        <v>263</v>
      </c>
      <c r="AB62" s="40">
        <v>255</v>
      </c>
      <c r="AC62" s="40">
        <v>289</v>
      </c>
      <c r="AD62" s="40">
        <v>16</v>
      </c>
      <c r="AE62" s="40">
        <v>34</v>
      </c>
      <c r="AF62" s="40">
        <v>19</v>
      </c>
      <c r="AG62" s="40">
        <v>33</v>
      </c>
      <c r="AH62" s="60">
        <v>18</v>
      </c>
      <c r="AI62" s="58">
        <v>63</v>
      </c>
      <c r="AJ62" s="40"/>
      <c r="AL62" s="94"/>
      <c r="AM62" s="47" t="s">
        <v>1</v>
      </c>
      <c r="AN62" s="59">
        <v>98</v>
      </c>
      <c r="AO62" s="40">
        <v>23</v>
      </c>
      <c r="AP62" s="40">
        <v>24</v>
      </c>
      <c r="AQ62" s="58">
        <v>3</v>
      </c>
    </row>
    <row r="63" spans="2:43" ht="18" customHeight="1">
      <c r="B63" s="95"/>
      <c r="C63" s="61" t="s">
        <v>2</v>
      </c>
      <c r="D63" s="43">
        <f>SUM(E63:Q63,T63:AI63,AN63:AQ63)</f>
        <v>3362</v>
      </c>
      <c r="E63" s="70">
        <v>41</v>
      </c>
      <c r="F63" s="71">
        <v>87</v>
      </c>
      <c r="G63" s="71">
        <v>136</v>
      </c>
      <c r="H63" s="71">
        <v>83</v>
      </c>
      <c r="I63" s="71">
        <v>79</v>
      </c>
      <c r="J63" s="71">
        <v>94</v>
      </c>
      <c r="K63" s="71">
        <v>129</v>
      </c>
      <c r="L63" s="71">
        <v>169</v>
      </c>
      <c r="M63" s="71">
        <v>26</v>
      </c>
      <c r="N63" s="71">
        <v>124</v>
      </c>
      <c r="O63" s="71">
        <v>251</v>
      </c>
      <c r="P63" s="71">
        <v>247</v>
      </c>
      <c r="Q63" s="72">
        <v>195</v>
      </c>
      <c r="R63" s="40"/>
      <c r="S63" s="40"/>
      <c r="T63" s="70">
        <v>204</v>
      </c>
      <c r="U63" s="71">
        <v>49</v>
      </c>
      <c r="V63" s="40">
        <v>61</v>
      </c>
      <c r="W63" s="71">
        <v>19</v>
      </c>
      <c r="X63" s="71">
        <v>258</v>
      </c>
      <c r="Y63" s="71">
        <v>92</v>
      </c>
      <c r="Z63" s="71">
        <v>64</v>
      </c>
      <c r="AA63" s="71">
        <v>193</v>
      </c>
      <c r="AB63" s="71">
        <v>234</v>
      </c>
      <c r="AC63" s="71">
        <v>289</v>
      </c>
      <c r="AD63" s="71">
        <v>13</v>
      </c>
      <c r="AE63" s="71">
        <v>26</v>
      </c>
      <c r="AF63" s="71">
        <v>5</v>
      </c>
      <c r="AG63" s="71">
        <v>22</v>
      </c>
      <c r="AH63" s="73">
        <v>10</v>
      </c>
      <c r="AI63" s="72">
        <v>37</v>
      </c>
      <c r="AJ63" s="40"/>
      <c r="AL63" s="95"/>
      <c r="AM63" s="50" t="s">
        <v>2</v>
      </c>
      <c r="AN63" s="70">
        <v>87</v>
      </c>
      <c r="AO63" s="71">
        <v>21</v>
      </c>
      <c r="AP63" s="71">
        <v>11</v>
      </c>
      <c r="AQ63" s="72">
        <v>6</v>
      </c>
    </row>
    <row r="64" spans="2:43" ht="18" customHeight="1">
      <c r="B64" s="93" t="s">
        <v>108</v>
      </c>
      <c r="C64" s="36" t="s">
        <v>0</v>
      </c>
      <c r="D64" s="37">
        <f>IF(SUM(E64:Q64,T64:AI64,AN64:AQ64)=SUM(D65:D66),D65+D66,"ERR!!")</f>
        <v>38458</v>
      </c>
      <c r="E64" s="51">
        <f aca="true" t="shared" si="44" ref="E64:P66">SUM(E67,E70,E76,E79,E82)</f>
        <v>513</v>
      </c>
      <c r="F64" s="51">
        <f t="shared" si="44"/>
        <v>1256</v>
      </c>
      <c r="G64" s="51">
        <f t="shared" si="44"/>
        <v>1778</v>
      </c>
      <c r="H64" s="51">
        <f t="shared" si="44"/>
        <v>1028</v>
      </c>
      <c r="I64" s="51">
        <f t="shared" si="44"/>
        <v>1124</v>
      </c>
      <c r="J64" s="51">
        <f t="shared" si="44"/>
        <v>1171</v>
      </c>
      <c r="K64" s="51">
        <f t="shared" si="44"/>
        <v>1696</v>
      </c>
      <c r="L64" s="51">
        <f t="shared" si="44"/>
        <v>1861</v>
      </c>
      <c r="M64" s="51">
        <f t="shared" si="44"/>
        <v>333</v>
      </c>
      <c r="N64" s="51">
        <f t="shared" si="44"/>
        <v>1741</v>
      </c>
      <c r="O64" s="51">
        <f t="shared" si="44"/>
        <v>2849</v>
      </c>
      <c r="P64" s="51">
        <f t="shared" si="44"/>
        <v>2394</v>
      </c>
      <c r="Q64" s="52">
        <f>SUM(Q67,Q70,Q76,Q79,Q82)</f>
        <v>2111</v>
      </c>
      <c r="R64" s="49"/>
      <c r="S64" s="49"/>
      <c r="T64" s="53">
        <f aca="true" t="shared" si="45" ref="T64:AI66">SUM(T67,T70,T76,T79,T82)</f>
        <v>2121</v>
      </c>
      <c r="U64" s="51">
        <f t="shared" si="45"/>
        <v>499</v>
      </c>
      <c r="V64" s="51">
        <f t="shared" si="45"/>
        <v>618</v>
      </c>
      <c r="W64" s="51">
        <f t="shared" si="45"/>
        <v>231</v>
      </c>
      <c r="X64" s="51">
        <f t="shared" si="45"/>
        <v>2544</v>
      </c>
      <c r="Y64" s="51">
        <f t="shared" si="45"/>
        <v>811</v>
      </c>
      <c r="Z64" s="51">
        <f t="shared" si="45"/>
        <v>814</v>
      </c>
      <c r="AA64" s="51">
        <f t="shared" si="45"/>
        <v>2280</v>
      </c>
      <c r="AB64" s="51">
        <f t="shared" si="45"/>
        <v>2366</v>
      </c>
      <c r="AC64" s="51">
        <f t="shared" si="45"/>
        <v>2760</v>
      </c>
      <c r="AD64" s="51">
        <f t="shared" si="45"/>
        <v>207</v>
      </c>
      <c r="AE64" s="51">
        <f t="shared" si="45"/>
        <v>384</v>
      </c>
      <c r="AF64" s="51">
        <f t="shared" si="45"/>
        <v>194</v>
      </c>
      <c r="AG64" s="51">
        <f t="shared" si="45"/>
        <v>343</v>
      </c>
      <c r="AH64" s="51">
        <f t="shared" si="45"/>
        <v>224</v>
      </c>
      <c r="AI64" s="52">
        <f t="shared" si="45"/>
        <v>626</v>
      </c>
      <c r="AJ64" s="49"/>
      <c r="AL64" s="93" t="s">
        <v>108</v>
      </c>
      <c r="AM64" s="35" t="s">
        <v>0</v>
      </c>
      <c r="AN64" s="53">
        <f>SUM(AN67,AN70,AN76,AN79,AN82)</f>
        <v>933</v>
      </c>
      <c r="AO64" s="51">
        <f aca="true" t="shared" si="46" ref="AO64:AQ66">SUM(AO67,AO70,AO76,AO79,AO82)</f>
        <v>365</v>
      </c>
      <c r="AP64" s="51">
        <f t="shared" si="46"/>
        <v>210</v>
      </c>
      <c r="AQ64" s="52">
        <f t="shared" si="46"/>
        <v>73</v>
      </c>
    </row>
    <row r="65" spans="2:43" ht="18" customHeight="1">
      <c r="B65" s="94"/>
      <c r="C65" s="42" t="s">
        <v>1</v>
      </c>
      <c r="D65" s="43">
        <f>SUM(D68,D71,D77,D80,D83)</f>
        <v>20600</v>
      </c>
      <c r="E65" s="54">
        <f t="shared" si="44"/>
        <v>269</v>
      </c>
      <c r="F65" s="54">
        <f t="shared" si="44"/>
        <v>656</v>
      </c>
      <c r="G65" s="54">
        <f t="shared" si="44"/>
        <v>975</v>
      </c>
      <c r="H65" s="54">
        <f t="shared" si="44"/>
        <v>596</v>
      </c>
      <c r="I65" s="54">
        <f t="shared" si="44"/>
        <v>585</v>
      </c>
      <c r="J65" s="54">
        <f t="shared" si="44"/>
        <v>640</v>
      </c>
      <c r="K65" s="54">
        <f t="shared" si="44"/>
        <v>914</v>
      </c>
      <c r="L65" s="54">
        <f t="shared" si="44"/>
        <v>981</v>
      </c>
      <c r="M65" s="54">
        <f t="shared" si="44"/>
        <v>176</v>
      </c>
      <c r="N65" s="54">
        <f t="shared" si="44"/>
        <v>938</v>
      </c>
      <c r="O65" s="54">
        <f t="shared" si="44"/>
        <v>1543</v>
      </c>
      <c r="P65" s="54">
        <f t="shared" si="44"/>
        <v>1235</v>
      </c>
      <c r="Q65" s="55">
        <f>SUM(Q68,Q71,Q77,Q80,Q83)</f>
        <v>1152</v>
      </c>
      <c r="R65" s="40"/>
      <c r="S65" s="40"/>
      <c r="T65" s="56">
        <f t="shared" si="45"/>
        <v>1160</v>
      </c>
      <c r="U65" s="54">
        <f t="shared" si="45"/>
        <v>271</v>
      </c>
      <c r="V65" s="54">
        <f t="shared" si="45"/>
        <v>335</v>
      </c>
      <c r="W65" s="54">
        <f t="shared" si="45"/>
        <v>125</v>
      </c>
      <c r="X65" s="54">
        <f t="shared" si="45"/>
        <v>1363</v>
      </c>
      <c r="Y65" s="54">
        <f t="shared" si="45"/>
        <v>424</v>
      </c>
      <c r="Z65" s="54">
        <f t="shared" si="45"/>
        <v>423</v>
      </c>
      <c r="AA65" s="54">
        <f t="shared" si="45"/>
        <v>1221</v>
      </c>
      <c r="AB65" s="54">
        <f t="shared" si="45"/>
        <v>1258</v>
      </c>
      <c r="AC65" s="54">
        <f t="shared" si="45"/>
        <v>1485</v>
      </c>
      <c r="AD65" s="54">
        <f t="shared" si="45"/>
        <v>119</v>
      </c>
      <c r="AE65" s="54">
        <f t="shared" si="45"/>
        <v>189</v>
      </c>
      <c r="AF65" s="54">
        <f t="shared" si="45"/>
        <v>99</v>
      </c>
      <c r="AG65" s="54">
        <f t="shared" si="45"/>
        <v>197</v>
      </c>
      <c r="AH65" s="54">
        <f t="shared" si="45"/>
        <v>108</v>
      </c>
      <c r="AI65" s="55">
        <f t="shared" si="45"/>
        <v>327</v>
      </c>
      <c r="AJ65" s="40"/>
      <c r="AL65" s="94"/>
      <c r="AM65" s="47" t="s">
        <v>1</v>
      </c>
      <c r="AN65" s="56">
        <f>SUM(AN68,AN71,AN77,AN80,AN83)</f>
        <v>495</v>
      </c>
      <c r="AO65" s="54">
        <f>SUM(AO68,AO71,AO77,AO80,AO83)</f>
        <v>193</v>
      </c>
      <c r="AP65" s="54">
        <f>SUM(AP68,AP71,AP77,AP80,AP83)</f>
        <v>106</v>
      </c>
      <c r="AQ65" s="55">
        <f t="shared" si="46"/>
        <v>42</v>
      </c>
    </row>
    <row r="66" spans="2:43" ht="18" customHeight="1">
      <c r="B66" s="95"/>
      <c r="C66" s="48" t="s">
        <v>2</v>
      </c>
      <c r="D66" s="43">
        <f>SUM(D69,D72,D78,D81,D84)</f>
        <v>17858</v>
      </c>
      <c r="E66" s="54">
        <f t="shared" si="44"/>
        <v>244</v>
      </c>
      <c r="F66" s="54">
        <f t="shared" si="44"/>
        <v>600</v>
      </c>
      <c r="G66" s="54">
        <f t="shared" si="44"/>
        <v>803</v>
      </c>
      <c r="H66" s="54">
        <f t="shared" si="44"/>
        <v>432</v>
      </c>
      <c r="I66" s="54">
        <f t="shared" si="44"/>
        <v>539</v>
      </c>
      <c r="J66" s="54">
        <f t="shared" si="44"/>
        <v>531</v>
      </c>
      <c r="K66" s="54">
        <f t="shared" si="44"/>
        <v>782</v>
      </c>
      <c r="L66" s="54">
        <f t="shared" si="44"/>
        <v>880</v>
      </c>
      <c r="M66" s="54">
        <f t="shared" si="44"/>
        <v>157</v>
      </c>
      <c r="N66" s="54">
        <f t="shared" si="44"/>
        <v>803</v>
      </c>
      <c r="O66" s="54">
        <f t="shared" si="44"/>
        <v>1306</v>
      </c>
      <c r="P66" s="54">
        <f t="shared" si="44"/>
        <v>1159</v>
      </c>
      <c r="Q66" s="68">
        <f>SUM(Q69,Q72,Q78,Q81,Q84)</f>
        <v>959</v>
      </c>
      <c r="R66" s="40"/>
      <c r="S66" s="40"/>
      <c r="T66" s="56">
        <f t="shared" si="45"/>
        <v>961</v>
      </c>
      <c r="U66" s="77">
        <f t="shared" si="45"/>
        <v>228</v>
      </c>
      <c r="V66" s="77">
        <f t="shared" si="45"/>
        <v>283</v>
      </c>
      <c r="W66" s="77">
        <f t="shared" si="45"/>
        <v>106</v>
      </c>
      <c r="X66" s="77">
        <f t="shared" si="45"/>
        <v>1181</v>
      </c>
      <c r="Y66" s="77">
        <f t="shared" si="45"/>
        <v>387</v>
      </c>
      <c r="Z66" s="77">
        <f t="shared" si="45"/>
        <v>391</v>
      </c>
      <c r="AA66" s="77">
        <f t="shared" si="45"/>
        <v>1059</v>
      </c>
      <c r="AB66" s="77">
        <f t="shared" si="45"/>
        <v>1108</v>
      </c>
      <c r="AC66" s="77">
        <f t="shared" si="45"/>
        <v>1275</v>
      </c>
      <c r="AD66" s="77">
        <f t="shared" si="45"/>
        <v>88</v>
      </c>
      <c r="AE66" s="77">
        <f t="shared" si="45"/>
        <v>195</v>
      </c>
      <c r="AF66" s="77">
        <f t="shared" si="45"/>
        <v>95</v>
      </c>
      <c r="AG66" s="77">
        <f t="shared" si="45"/>
        <v>146</v>
      </c>
      <c r="AH66" s="77">
        <f t="shared" si="45"/>
        <v>116</v>
      </c>
      <c r="AI66" s="68">
        <f t="shared" si="45"/>
        <v>299</v>
      </c>
      <c r="AJ66" s="40"/>
      <c r="AL66" s="95"/>
      <c r="AM66" s="50" t="s">
        <v>2</v>
      </c>
      <c r="AN66" s="78">
        <f>SUM(AN69,AN72,AN78,AN81,AN84)</f>
        <v>438</v>
      </c>
      <c r="AO66" s="77">
        <f>SUM(AO69,AO72,AO78,AO81,AO84)</f>
        <v>172</v>
      </c>
      <c r="AP66" s="77">
        <f>SUM(AP69,AP72,AP78,AP81,AP84)</f>
        <v>104</v>
      </c>
      <c r="AQ66" s="68">
        <f t="shared" si="46"/>
        <v>31</v>
      </c>
    </row>
    <row r="67" spans="2:43" ht="18" customHeight="1">
      <c r="B67" s="96" t="s">
        <v>109</v>
      </c>
      <c r="C67" s="62" t="s">
        <v>0</v>
      </c>
      <c r="D67" s="37">
        <f>IF(SUM(E67:Q67,T67:AI67,AN67:AQ67)=SUM(D68:D69),D68+D69,"ERR!!")</f>
        <v>7249</v>
      </c>
      <c r="E67" s="51">
        <f>E68+E69</f>
        <v>79</v>
      </c>
      <c r="F67" s="51">
        <f>F68+F69</f>
        <v>214</v>
      </c>
      <c r="G67" s="51">
        <f>G68+G69</f>
        <v>323</v>
      </c>
      <c r="H67" s="51">
        <f aca="true" t="shared" si="47" ref="H67:P67">H68+H69</f>
        <v>188</v>
      </c>
      <c r="I67" s="51">
        <f t="shared" si="47"/>
        <v>185</v>
      </c>
      <c r="J67" s="51">
        <f t="shared" si="47"/>
        <v>162</v>
      </c>
      <c r="K67" s="51">
        <f t="shared" si="47"/>
        <v>308</v>
      </c>
      <c r="L67" s="51">
        <f t="shared" si="47"/>
        <v>396</v>
      </c>
      <c r="M67" s="51">
        <f t="shared" si="47"/>
        <v>70</v>
      </c>
      <c r="N67" s="51">
        <f t="shared" si="47"/>
        <v>291</v>
      </c>
      <c r="O67" s="51">
        <f t="shared" si="47"/>
        <v>525</v>
      </c>
      <c r="P67" s="51">
        <f t="shared" si="47"/>
        <v>513</v>
      </c>
      <c r="Q67" s="52">
        <f>Q68+Q69</f>
        <v>423</v>
      </c>
      <c r="R67" s="49"/>
      <c r="S67" s="49"/>
      <c r="T67" s="53">
        <f>T68+T69</f>
        <v>481</v>
      </c>
      <c r="U67" s="51">
        <f>U68+U69</f>
        <v>97</v>
      </c>
      <c r="V67" s="51">
        <f aca="true" t="shared" si="48" ref="V67:AI67">V68+V69</f>
        <v>110</v>
      </c>
      <c r="W67" s="51">
        <f t="shared" si="48"/>
        <v>42</v>
      </c>
      <c r="X67" s="51">
        <f t="shared" si="48"/>
        <v>533</v>
      </c>
      <c r="Y67" s="51">
        <f t="shared" si="48"/>
        <v>152</v>
      </c>
      <c r="Z67" s="51">
        <f t="shared" si="48"/>
        <v>139</v>
      </c>
      <c r="AA67" s="51">
        <f t="shared" si="48"/>
        <v>433</v>
      </c>
      <c r="AB67" s="51">
        <f t="shared" si="48"/>
        <v>486</v>
      </c>
      <c r="AC67" s="51">
        <f t="shared" si="48"/>
        <v>490</v>
      </c>
      <c r="AD67" s="51">
        <f t="shared" si="48"/>
        <v>35</v>
      </c>
      <c r="AE67" s="51">
        <f t="shared" si="48"/>
        <v>61</v>
      </c>
      <c r="AF67" s="51">
        <f t="shared" si="48"/>
        <v>39</v>
      </c>
      <c r="AG67" s="51">
        <f t="shared" si="48"/>
        <v>59</v>
      </c>
      <c r="AH67" s="51">
        <f t="shared" si="48"/>
        <v>39</v>
      </c>
      <c r="AI67" s="52">
        <f t="shared" si="48"/>
        <v>99</v>
      </c>
      <c r="AJ67" s="49"/>
      <c r="AL67" s="96" t="s">
        <v>109</v>
      </c>
      <c r="AM67" s="35" t="s">
        <v>0</v>
      </c>
      <c r="AN67" s="53">
        <f>AN68+AN69</f>
        <v>179</v>
      </c>
      <c r="AO67" s="51">
        <f>AO68+AO69</f>
        <v>58</v>
      </c>
      <c r="AP67" s="51">
        <f>AP68+AP69</f>
        <v>23</v>
      </c>
      <c r="AQ67" s="52">
        <f>AQ68+AQ69</f>
        <v>17</v>
      </c>
    </row>
    <row r="68" spans="2:43" ht="18" customHeight="1">
      <c r="B68" s="94"/>
      <c r="C68" s="57" t="s">
        <v>1</v>
      </c>
      <c r="D68" s="43">
        <f>SUM(E68:Q68,T68:AI68,AN68:AQ68)</f>
        <v>3945</v>
      </c>
      <c r="E68" s="40">
        <v>41</v>
      </c>
      <c r="F68" s="40">
        <v>109</v>
      </c>
      <c r="G68" s="40">
        <v>175</v>
      </c>
      <c r="H68" s="40">
        <v>108</v>
      </c>
      <c r="I68" s="40">
        <v>95</v>
      </c>
      <c r="J68" s="40">
        <v>95</v>
      </c>
      <c r="K68" s="40">
        <v>174</v>
      </c>
      <c r="L68" s="40">
        <v>214</v>
      </c>
      <c r="M68" s="40">
        <v>41</v>
      </c>
      <c r="N68" s="40">
        <v>169</v>
      </c>
      <c r="O68" s="40">
        <v>284</v>
      </c>
      <c r="P68" s="40">
        <v>258</v>
      </c>
      <c r="Q68" s="58">
        <v>240</v>
      </c>
      <c r="R68" s="40"/>
      <c r="S68" s="40"/>
      <c r="T68" s="59">
        <v>268</v>
      </c>
      <c r="U68" s="40">
        <v>53</v>
      </c>
      <c r="V68" s="40">
        <v>57</v>
      </c>
      <c r="W68" s="40">
        <v>26</v>
      </c>
      <c r="X68" s="40">
        <v>291</v>
      </c>
      <c r="Y68" s="40">
        <v>85</v>
      </c>
      <c r="Z68" s="40">
        <v>74</v>
      </c>
      <c r="AA68" s="40">
        <v>230</v>
      </c>
      <c r="AB68" s="40">
        <v>262</v>
      </c>
      <c r="AC68" s="40">
        <v>256</v>
      </c>
      <c r="AD68" s="40">
        <v>19</v>
      </c>
      <c r="AE68" s="40">
        <v>25</v>
      </c>
      <c r="AF68" s="40">
        <v>20</v>
      </c>
      <c r="AG68" s="40">
        <v>39</v>
      </c>
      <c r="AH68" s="60">
        <v>24</v>
      </c>
      <c r="AI68" s="58">
        <v>56</v>
      </c>
      <c r="AJ68" s="40"/>
      <c r="AL68" s="94"/>
      <c r="AM68" s="47" t="s">
        <v>1</v>
      </c>
      <c r="AN68" s="59">
        <v>106</v>
      </c>
      <c r="AO68" s="40">
        <v>30</v>
      </c>
      <c r="AP68" s="40">
        <v>11</v>
      </c>
      <c r="AQ68" s="58">
        <v>10</v>
      </c>
    </row>
    <row r="69" spans="2:43" ht="18" customHeight="1">
      <c r="B69" s="95"/>
      <c r="C69" s="61" t="s">
        <v>2</v>
      </c>
      <c r="D69" s="43">
        <f>SUM(E69:Q69,T69:AI69,AN69:AQ69)</f>
        <v>3304</v>
      </c>
      <c r="E69" s="40">
        <v>38</v>
      </c>
      <c r="F69" s="40">
        <v>105</v>
      </c>
      <c r="G69" s="40">
        <v>148</v>
      </c>
      <c r="H69" s="40">
        <v>80</v>
      </c>
      <c r="I69" s="40">
        <v>90</v>
      </c>
      <c r="J69" s="40">
        <v>67</v>
      </c>
      <c r="K69" s="40">
        <v>134</v>
      </c>
      <c r="L69" s="40">
        <v>182</v>
      </c>
      <c r="M69" s="40">
        <v>29</v>
      </c>
      <c r="N69" s="40">
        <v>122</v>
      </c>
      <c r="O69" s="40">
        <v>241</v>
      </c>
      <c r="P69" s="40">
        <v>255</v>
      </c>
      <c r="Q69" s="58">
        <v>183</v>
      </c>
      <c r="R69" s="40"/>
      <c r="S69" s="40"/>
      <c r="T69" s="59">
        <v>213</v>
      </c>
      <c r="U69" s="40">
        <v>44</v>
      </c>
      <c r="V69" s="40">
        <v>53</v>
      </c>
      <c r="W69" s="40">
        <v>16</v>
      </c>
      <c r="X69" s="40">
        <v>242</v>
      </c>
      <c r="Y69" s="40">
        <v>67</v>
      </c>
      <c r="Z69" s="40">
        <v>65</v>
      </c>
      <c r="AA69" s="40">
        <v>203</v>
      </c>
      <c r="AB69" s="40">
        <v>224</v>
      </c>
      <c r="AC69" s="40">
        <v>234</v>
      </c>
      <c r="AD69" s="40">
        <v>16</v>
      </c>
      <c r="AE69" s="40">
        <v>36</v>
      </c>
      <c r="AF69" s="40">
        <v>19</v>
      </c>
      <c r="AG69" s="40">
        <v>20</v>
      </c>
      <c r="AH69" s="60">
        <v>15</v>
      </c>
      <c r="AI69" s="58">
        <v>43</v>
      </c>
      <c r="AJ69" s="40"/>
      <c r="AL69" s="95"/>
      <c r="AM69" s="50" t="s">
        <v>2</v>
      </c>
      <c r="AN69" s="59">
        <v>73</v>
      </c>
      <c r="AO69" s="40">
        <v>28</v>
      </c>
      <c r="AP69" s="40">
        <v>12</v>
      </c>
      <c r="AQ69" s="58">
        <v>7</v>
      </c>
    </row>
    <row r="70" spans="2:43" ht="18" customHeight="1">
      <c r="B70" s="96" t="s">
        <v>110</v>
      </c>
      <c r="C70" s="62" t="s">
        <v>0</v>
      </c>
      <c r="D70" s="37">
        <f>IF(SUM(E70:Q70,T70:AI70,AN70:AQ70)=SUM(D71:D72),D71+D72,"ERR!!")</f>
        <v>7410</v>
      </c>
      <c r="E70" s="51">
        <f>E71+E72</f>
        <v>85</v>
      </c>
      <c r="F70" s="51">
        <f aca="true" t="shared" si="49" ref="F70:Q70">F71+F72</f>
        <v>227</v>
      </c>
      <c r="G70" s="51">
        <f t="shared" si="49"/>
        <v>312</v>
      </c>
      <c r="H70" s="51">
        <f t="shared" si="49"/>
        <v>198</v>
      </c>
      <c r="I70" s="51">
        <f t="shared" si="49"/>
        <v>210</v>
      </c>
      <c r="J70" s="51">
        <f t="shared" si="49"/>
        <v>198</v>
      </c>
      <c r="K70" s="51">
        <f t="shared" si="49"/>
        <v>314</v>
      </c>
      <c r="L70" s="51">
        <f t="shared" si="49"/>
        <v>358</v>
      </c>
      <c r="M70" s="51">
        <f t="shared" si="49"/>
        <v>46</v>
      </c>
      <c r="N70" s="51">
        <f t="shared" si="49"/>
        <v>306</v>
      </c>
      <c r="O70" s="51">
        <f t="shared" si="49"/>
        <v>585</v>
      </c>
      <c r="P70" s="51">
        <f t="shared" si="49"/>
        <v>476</v>
      </c>
      <c r="Q70" s="52">
        <f t="shared" si="49"/>
        <v>442</v>
      </c>
      <c r="R70" s="44"/>
      <c r="S70" s="49"/>
      <c r="T70" s="53">
        <f>T71+T72</f>
        <v>415</v>
      </c>
      <c r="U70" s="51">
        <f aca="true" t="shared" si="50" ref="U70:AI70">U71+U72</f>
        <v>115</v>
      </c>
      <c r="V70" s="51">
        <f t="shared" si="50"/>
        <v>126</v>
      </c>
      <c r="W70" s="51">
        <f t="shared" si="50"/>
        <v>45</v>
      </c>
      <c r="X70" s="51">
        <f t="shared" si="50"/>
        <v>480</v>
      </c>
      <c r="Y70" s="51">
        <f t="shared" si="50"/>
        <v>171</v>
      </c>
      <c r="Z70" s="51">
        <f t="shared" si="50"/>
        <v>162</v>
      </c>
      <c r="AA70" s="51">
        <f t="shared" si="50"/>
        <v>453</v>
      </c>
      <c r="AB70" s="51">
        <f t="shared" si="50"/>
        <v>449</v>
      </c>
      <c r="AC70" s="51">
        <f t="shared" si="50"/>
        <v>573</v>
      </c>
      <c r="AD70" s="51">
        <f t="shared" si="50"/>
        <v>42</v>
      </c>
      <c r="AE70" s="51">
        <f t="shared" si="50"/>
        <v>75</v>
      </c>
      <c r="AF70" s="51">
        <f t="shared" si="50"/>
        <v>36</v>
      </c>
      <c r="AG70" s="51">
        <f t="shared" si="50"/>
        <v>57</v>
      </c>
      <c r="AH70" s="51">
        <f t="shared" si="50"/>
        <v>39</v>
      </c>
      <c r="AI70" s="52">
        <f t="shared" si="50"/>
        <v>115</v>
      </c>
      <c r="AJ70" s="49"/>
      <c r="AL70" s="96" t="s">
        <v>110</v>
      </c>
      <c r="AM70" s="35" t="s">
        <v>0</v>
      </c>
      <c r="AN70" s="53">
        <f>AN71+AN72</f>
        <v>192</v>
      </c>
      <c r="AO70" s="51">
        <f>AO71+AO72</f>
        <v>57</v>
      </c>
      <c r="AP70" s="51">
        <f>AP71+AP72</f>
        <v>41</v>
      </c>
      <c r="AQ70" s="52">
        <f>AQ71+AQ72</f>
        <v>10</v>
      </c>
    </row>
    <row r="71" spans="2:43" ht="18" customHeight="1">
      <c r="B71" s="94"/>
      <c r="C71" s="57" t="s">
        <v>1</v>
      </c>
      <c r="D71" s="43">
        <f>SUM(E71:Q71,T71:AI71,AN71:AQ71)</f>
        <v>3975</v>
      </c>
      <c r="E71" s="40">
        <v>43</v>
      </c>
      <c r="F71" s="40">
        <v>123</v>
      </c>
      <c r="G71" s="40">
        <v>173</v>
      </c>
      <c r="H71" s="40">
        <v>111</v>
      </c>
      <c r="I71" s="40">
        <v>121</v>
      </c>
      <c r="J71" s="40">
        <v>96</v>
      </c>
      <c r="K71" s="40">
        <v>173</v>
      </c>
      <c r="L71" s="40">
        <v>188</v>
      </c>
      <c r="M71" s="40">
        <v>22</v>
      </c>
      <c r="N71" s="40">
        <v>171</v>
      </c>
      <c r="O71" s="40">
        <v>328</v>
      </c>
      <c r="P71" s="40">
        <v>239</v>
      </c>
      <c r="Q71" s="58">
        <v>243</v>
      </c>
      <c r="R71" s="40"/>
      <c r="S71" s="40"/>
      <c r="T71" s="59">
        <v>232</v>
      </c>
      <c r="U71" s="40">
        <v>64</v>
      </c>
      <c r="V71" s="40">
        <v>67</v>
      </c>
      <c r="W71" s="40">
        <v>22</v>
      </c>
      <c r="X71" s="40">
        <v>260</v>
      </c>
      <c r="Y71" s="40">
        <v>91</v>
      </c>
      <c r="Z71" s="40">
        <v>95</v>
      </c>
      <c r="AA71" s="40">
        <v>240</v>
      </c>
      <c r="AB71" s="40">
        <v>228</v>
      </c>
      <c r="AC71" s="40">
        <v>303</v>
      </c>
      <c r="AD71" s="40">
        <v>29</v>
      </c>
      <c r="AE71" s="40">
        <v>39</v>
      </c>
      <c r="AF71" s="40">
        <v>18</v>
      </c>
      <c r="AG71" s="40">
        <v>35</v>
      </c>
      <c r="AH71" s="60">
        <v>18</v>
      </c>
      <c r="AI71" s="58">
        <v>49</v>
      </c>
      <c r="AJ71" s="40"/>
      <c r="AL71" s="94"/>
      <c r="AM71" s="47" t="s">
        <v>1</v>
      </c>
      <c r="AN71" s="59">
        <v>97</v>
      </c>
      <c r="AO71" s="40">
        <v>32</v>
      </c>
      <c r="AP71" s="40">
        <v>19</v>
      </c>
      <c r="AQ71" s="58">
        <v>6</v>
      </c>
    </row>
    <row r="72" spans="2:43" ht="18" customHeight="1">
      <c r="B72" s="95"/>
      <c r="C72" s="61" t="s">
        <v>2</v>
      </c>
      <c r="D72" s="69">
        <f>SUM(E72:Q72,T72:AI72,AN72:AQ72)</f>
        <v>3435</v>
      </c>
      <c r="E72" s="70">
        <v>42</v>
      </c>
      <c r="F72" s="71">
        <v>104</v>
      </c>
      <c r="G72" s="71">
        <v>139</v>
      </c>
      <c r="H72" s="71">
        <v>87</v>
      </c>
      <c r="I72" s="71">
        <v>89</v>
      </c>
      <c r="J72" s="71">
        <v>102</v>
      </c>
      <c r="K72" s="71">
        <v>141</v>
      </c>
      <c r="L72" s="71">
        <v>170</v>
      </c>
      <c r="M72" s="71">
        <v>24</v>
      </c>
      <c r="N72" s="71">
        <v>135</v>
      </c>
      <c r="O72" s="71">
        <v>257</v>
      </c>
      <c r="P72" s="71">
        <v>237</v>
      </c>
      <c r="Q72" s="72">
        <v>199</v>
      </c>
      <c r="R72" s="40"/>
      <c r="S72" s="40"/>
      <c r="T72" s="70">
        <v>183</v>
      </c>
      <c r="U72" s="71">
        <v>51</v>
      </c>
      <c r="V72" s="71">
        <v>59</v>
      </c>
      <c r="W72" s="71">
        <v>23</v>
      </c>
      <c r="X72" s="71">
        <v>220</v>
      </c>
      <c r="Y72" s="71">
        <v>80</v>
      </c>
      <c r="Z72" s="71">
        <v>67</v>
      </c>
      <c r="AA72" s="71">
        <v>213</v>
      </c>
      <c r="AB72" s="71">
        <v>221</v>
      </c>
      <c r="AC72" s="71">
        <v>270</v>
      </c>
      <c r="AD72" s="71">
        <v>13</v>
      </c>
      <c r="AE72" s="71">
        <v>36</v>
      </c>
      <c r="AF72" s="71">
        <v>18</v>
      </c>
      <c r="AG72" s="71">
        <v>22</v>
      </c>
      <c r="AH72" s="73">
        <v>21</v>
      </c>
      <c r="AI72" s="72">
        <v>66</v>
      </c>
      <c r="AJ72" s="40"/>
      <c r="AL72" s="95"/>
      <c r="AM72" s="50" t="s">
        <v>2</v>
      </c>
      <c r="AN72" s="70">
        <v>95</v>
      </c>
      <c r="AO72" s="71">
        <v>25</v>
      </c>
      <c r="AP72" s="71">
        <v>22</v>
      </c>
      <c r="AQ72" s="72">
        <v>4</v>
      </c>
    </row>
    <row r="73" spans="2:43" ht="18" customHeight="1">
      <c r="B73" s="29"/>
      <c r="C73" s="29"/>
      <c r="D73" s="49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60"/>
      <c r="AI73" s="40"/>
      <c r="AJ73" s="40"/>
      <c r="AL73" s="29"/>
      <c r="AM73" s="29"/>
      <c r="AN73" s="40"/>
      <c r="AO73" s="40"/>
      <c r="AP73" s="40"/>
      <c r="AQ73" s="40"/>
    </row>
    <row r="74" spans="2:43" s="17" customFormat="1" ht="18" customHeight="1">
      <c r="B74" s="18" t="s">
        <v>50</v>
      </c>
      <c r="D74" s="19"/>
      <c r="E74" s="19"/>
      <c r="F74" s="19"/>
      <c r="G74" s="19"/>
      <c r="H74" s="19"/>
      <c r="I74" s="19"/>
      <c r="J74" s="19"/>
      <c r="R74" s="20"/>
      <c r="V74" s="21"/>
      <c r="AA74" s="20"/>
      <c r="AH74" s="22" t="s">
        <v>111</v>
      </c>
      <c r="AI74" s="23"/>
      <c r="AJ74" s="20"/>
      <c r="AL74" s="18" t="s">
        <v>50</v>
      </c>
      <c r="AN74" s="20"/>
      <c r="AO74" s="20"/>
      <c r="AP74" s="20"/>
      <c r="AQ74" s="20"/>
    </row>
    <row r="75" spans="1:43" s="33" customFormat="1" ht="45" customHeight="1">
      <c r="A75" s="24"/>
      <c r="B75" s="97" t="s">
        <v>52</v>
      </c>
      <c r="C75" s="98"/>
      <c r="D75" s="26" t="s">
        <v>53</v>
      </c>
      <c r="E75" s="27" t="s">
        <v>54</v>
      </c>
      <c r="F75" s="27" t="s">
        <v>55</v>
      </c>
      <c r="G75" s="27" t="s">
        <v>56</v>
      </c>
      <c r="H75" s="27" t="s">
        <v>57</v>
      </c>
      <c r="I75" s="27" t="s">
        <v>58</v>
      </c>
      <c r="J75" s="27" t="s">
        <v>59</v>
      </c>
      <c r="K75" s="27" t="s">
        <v>60</v>
      </c>
      <c r="L75" s="27" t="s">
        <v>61</v>
      </c>
      <c r="M75" s="27" t="s">
        <v>62</v>
      </c>
      <c r="N75" s="27" t="s">
        <v>63</v>
      </c>
      <c r="O75" s="27" t="s">
        <v>64</v>
      </c>
      <c r="P75" s="27" t="s">
        <v>65</v>
      </c>
      <c r="Q75" s="28" t="s">
        <v>66</v>
      </c>
      <c r="R75" s="29"/>
      <c r="S75" s="29"/>
      <c r="T75" s="25" t="s">
        <v>67</v>
      </c>
      <c r="U75" s="27" t="s">
        <v>68</v>
      </c>
      <c r="V75" s="30" t="s">
        <v>69</v>
      </c>
      <c r="W75" s="27" t="s">
        <v>70</v>
      </c>
      <c r="X75" s="27" t="s">
        <v>71</v>
      </c>
      <c r="Y75" s="27" t="s">
        <v>72</v>
      </c>
      <c r="Z75" s="27" t="s">
        <v>73</v>
      </c>
      <c r="AA75" s="27" t="s">
        <v>74</v>
      </c>
      <c r="AB75" s="27" t="s">
        <v>75</v>
      </c>
      <c r="AC75" s="27" t="s">
        <v>76</v>
      </c>
      <c r="AD75" s="27" t="s">
        <v>77</v>
      </c>
      <c r="AE75" s="27" t="s">
        <v>78</v>
      </c>
      <c r="AF75" s="27" t="s">
        <v>79</v>
      </c>
      <c r="AG75" s="31" t="s">
        <v>80</v>
      </c>
      <c r="AH75" s="32" t="s">
        <v>81</v>
      </c>
      <c r="AI75" s="28" t="s">
        <v>82</v>
      </c>
      <c r="AJ75" s="29"/>
      <c r="AK75" s="24"/>
      <c r="AL75" s="97" t="s">
        <v>52</v>
      </c>
      <c r="AM75" s="99"/>
      <c r="AN75" s="27" t="s">
        <v>83</v>
      </c>
      <c r="AO75" s="27" t="s">
        <v>84</v>
      </c>
      <c r="AP75" s="27" t="s">
        <v>85</v>
      </c>
      <c r="AQ75" s="27" t="s">
        <v>86</v>
      </c>
    </row>
    <row r="76" spans="2:43" ht="18" customHeight="1">
      <c r="B76" s="96" t="s">
        <v>112</v>
      </c>
      <c r="C76" s="62" t="s">
        <v>0</v>
      </c>
      <c r="D76" s="37">
        <f>IF(SUM(E76:Q76,T76:AI76,AN76:AQ76)=SUM(D77:D78),D77+D78,"ERR!!")</f>
        <v>7687</v>
      </c>
      <c r="E76" s="51">
        <f>E77+E78</f>
        <v>100</v>
      </c>
      <c r="F76" s="38">
        <f aca="true" t="shared" si="51" ref="F76:Q76">F77+F78</f>
        <v>260</v>
      </c>
      <c r="G76" s="38">
        <f t="shared" si="51"/>
        <v>365</v>
      </c>
      <c r="H76" s="38">
        <f t="shared" si="51"/>
        <v>202</v>
      </c>
      <c r="I76" s="38">
        <f t="shared" si="51"/>
        <v>225</v>
      </c>
      <c r="J76" s="38">
        <f t="shared" si="51"/>
        <v>254</v>
      </c>
      <c r="K76" s="38">
        <f t="shared" si="51"/>
        <v>334</v>
      </c>
      <c r="L76" s="38">
        <f t="shared" si="51"/>
        <v>376</v>
      </c>
      <c r="M76" s="38">
        <f t="shared" si="51"/>
        <v>60</v>
      </c>
      <c r="N76" s="38">
        <f t="shared" si="51"/>
        <v>318</v>
      </c>
      <c r="O76" s="38">
        <f t="shared" si="51"/>
        <v>544</v>
      </c>
      <c r="P76" s="38">
        <f t="shared" si="51"/>
        <v>505</v>
      </c>
      <c r="Q76" s="39">
        <f t="shared" si="51"/>
        <v>407</v>
      </c>
      <c r="R76" s="40"/>
      <c r="S76" s="40"/>
      <c r="T76" s="41">
        <f>T77+T78</f>
        <v>407</v>
      </c>
      <c r="U76" s="38">
        <f aca="true" t="shared" si="52" ref="U76:AI76">U77+U78</f>
        <v>99</v>
      </c>
      <c r="V76" s="38">
        <f t="shared" si="52"/>
        <v>116</v>
      </c>
      <c r="W76" s="38">
        <f t="shared" si="52"/>
        <v>46</v>
      </c>
      <c r="X76" s="38">
        <f t="shared" si="52"/>
        <v>506</v>
      </c>
      <c r="Y76" s="38">
        <f t="shared" si="52"/>
        <v>153</v>
      </c>
      <c r="Z76" s="38">
        <f t="shared" si="52"/>
        <v>168</v>
      </c>
      <c r="AA76" s="38">
        <f t="shared" si="52"/>
        <v>462</v>
      </c>
      <c r="AB76" s="38">
        <f t="shared" si="52"/>
        <v>490</v>
      </c>
      <c r="AC76" s="38">
        <f t="shared" si="52"/>
        <v>581</v>
      </c>
      <c r="AD76" s="38">
        <f t="shared" si="52"/>
        <v>43</v>
      </c>
      <c r="AE76" s="38">
        <f t="shared" si="52"/>
        <v>72</v>
      </c>
      <c r="AF76" s="38">
        <f t="shared" si="52"/>
        <v>35</v>
      </c>
      <c r="AG76" s="38">
        <f t="shared" si="52"/>
        <v>83</v>
      </c>
      <c r="AH76" s="38">
        <f t="shared" si="52"/>
        <v>48</v>
      </c>
      <c r="AI76" s="39">
        <f t="shared" si="52"/>
        <v>136</v>
      </c>
      <c r="AJ76" s="40"/>
      <c r="AL76" s="96" t="s">
        <v>112</v>
      </c>
      <c r="AM76" s="35" t="s">
        <v>0</v>
      </c>
      <c r="AN76" s="41">
        <f>AN77+AN78</f>
        <v>162</v>
      </c>
      <c r="AO76" s="38">
        <f>AO77+AO78</f>
        <v>73</v>
      </c>
      <c r="AP76" s="38">
        <f>AP77+AP78</f>
        <v>40</v>
      </c>
      <c r="AQ76" s="39">
        <f>AQ77+AQ78</f>
        <v>17</v>
      </c>
    </row>
    <row r="77" spans="2:43" ht="18" customHeight="1">
      <c r="B77" s="94"/>
      <c r="C77" s="57" t="s">
        <v>1</v>
      </c>
      <c r="D77" s="43">
        <f>SUM(E77:Q77,T77:AI77,AN77:AQ77)</f>
        <v>4188</v>
      </c>
      <c r="E77" s="40">
        <v>45</v>
      </c>
      <c r="F77" s="40">
        <v>145</v>
      </c>
      <c r="G77" s="40">
        <v>222</v>
      </c>
      <c r="H77" s="40">
        <v>118</v>
      </c>
      <c r="I77" s="40">
        <v>112</v>
      </c>
      <c r="J77" s="40">
        <v>146</v>
      </c>
      <c r="K77" s="40">
        <v>185</v>
      </c>
      <c r="L77" s="40">
        <v>195</v>
      </c>
      <c r="M77" s="40">
        <v>34</v>
      </c>
      <c r="N77" s="40">
        <v>175</v>
      </c>
      <c r="O77" s="40">
        <v>292</v>
      </c>
      <c r="P77" s="40">
        <v>263</v>
      </c>
      <c r="Q77" s="58">
        <v>230</v>
      </c>
      <c r="R77" s="40"/>
      <c r="S77" s="40"/>
      <c r="T77" s="59">
        <v>215</v>
      </c>
      <c r="U77" s="40">
        <v>55</v>
      </c>
      <c r="V77" s="40">
        <v>61</v>
      </c>
      <c r="W77" s="40">
        <v>27</v>
      </c>
      <c r="X77" s="40">
        <v>259</v>
      </c>
      <c r="Y77" s="40">
        <v>79</v>
      </c>
      <c r="Z77" s="40">
        <v>85</v>
      </c>
      <c r="AA77" s="40">
        <v>253</v>
      </c>
      <c r="AB77" s="40">
        <v>276</v>
      </c>
      <c r="AC77" s="40">
        <v>332</v>
      </c>
      <c r="AD77" s="40">
        <v>29</v>
      </c>
      <c r="AE77" s="40">
        <v>38</v>
      </c>
      <c r="AF77" s="40">
        <v>17</v>
      </c>
      <c r="AG77" s="40">
        <v>50</v>
      </c>
      <c r="AH77" s="60">
        <v>27</v>
      </c>
      <c r="AI77" s="58">
        <v>76</v>
      </c>
      <c r="AJ77" s="40"/>
      <c r="AL77" s="94"/>
      <c r="AM77" s="47" t="s">
        <v>1</v>
      </c>
      <c r="AN77" s="59">
        <v>81</v>
      </c>
      <c r="AO77" s="40">
        <v>38</v>
      </c>
      <c r="AP77" s="40">
        <v>21</v>
      </c>
      <c r="AQ77" s="58">
        <v>7</v>
      </c>
    </row>
    <row r="78" spans="2:43" ht="18" customHeight="1">
      <c r="B78" s="95"/>
      <c r="C78" s="61" t="s">
        <v>2</v>
      </c>
      <c r="D78" s="43">
        <f>SUM(E78:Q78,T78:AI78,AN78:AQ78)</f>
        <v>3499</v>
      </c>
      <c r="E78" s="70">
        <v>55</v>
      </c>
      <c r="F78" s="71">
        <v>115</v>
      </c>
      <c r="G78" s="71">
        <v>143</v>
      </c>
      <c r="H78" s="71">
        <v>84</v>
      </c>
      <c r="I78" s="71">
        <v>113</v>
      </c>
      <c r="J78" s="71">
        <v>108</v>
      </c>
      <c r="K78" s="71">
        <v>149</v>
      </c>
      <c r="L78" s="71">
        <v>181</v>
      </c>
      <c r="M78" s="71">
        <v>26</v>
      </c>
      <c r="N78" s="71">
        <v>143</v>
      </c>
      <c r="O78" s="71">
        <v>252</v>
      </c>
      <c r="P78" s="71">
        <v>242</v>
      </c>
      <c r="Q78" s="72">
        <v>177</v>
      </c>
      <c r="R78" s="40"/>
      <c r="S78" s="40"/>
      <c r="T78" s="70">
        <v>192</v>
      </c>
      <c r="U78" s="71">
        <v>44</v>
      </c>
      <c r="V78" s="71">
        <v>55</v>
      </c>
      <c r="W78" s="71">
        <v>19</v>
      </c>
      <c r="X78" s="71">
        <v>247</v>
      </c>
      <c r="Y78" s="71">
        <v>74</v>
      </c>
      <c r="Z78" s="71">
        <v>83</v>
      </c>
      <c r="AA78" s="71">
        <v>209</v>
      </c>
      <c r="AB78" s="71">
        <v>214</v>
      </c>
      <c r="AC78" s="71">
        <v>249</v>
      </c>
      <c r="AD78" s="71">
        <v>14</v>
      </c>
      <c r="AE78" s="71">
        <v>34</v>
      </c>
      <c r="AF78" s="71">
        <v>18</v>
      </c>
      <c r="AG78" s="71">
        <v>33</v>
      </c>
      <c r="AH78" s="73">
        <v>21</v>
      </c>
      <c r="AI78" s="72">
        <v>60</v>
      </c>
      <c r="AJ78" s="40"/>
      <c r="AL78" s="95"/>
      <c r="AM78" s="50" t="s">
        <v>2</v>
      </c>
      <c r="AN78" s="70">
        <v>81</v>
      </c>
      <c r="AO78" s="71">
        <v>35</v>
      </c>
      <c r="AP78" s="71">
        <v>19</v>
      </c>
      <c r="AQ78" s="72">
        <v>10</v>
      </c>
    </row>
    <row r="79" spans="2:43" ht="18" customHeight="1">
      <c r="B79" s="93" t="s">
        <v>113</v>
      </c>
      <c r="C79" s="62" t="s">
        <v>0</v>
      </c>
      <c r="D79" s="37">
        <f>IF(SUM(E79:Q79,T79:AI79,AN79:AQ79)=SUM(D80:D81),D80+D81,"ERR!!")</f>
        <v>7746</v>
      </c>
      <c r="E79" s="51">
        <f>E80+E81</f>
        <v>107</v>
      </c>
      <c r="F79" s="51">
        <f aca="true" t="shared" si="53" ref="F79:Q79">F80+F81</f>
        <v>243</v>
      </c>
      <c r="G79" s="51">
        <f t="shared" si="53"/>
        <v>352</v>
      </c>
      <c r="H79" s="51">
        <f t="shared" si="53"/>
        <v>203</v>
      </c>
      <c r="I79" s="51">
        <f t="shared" si="53"/>
        <v>229</v>
      </c>
      <c r="J79" s="51">
        <f t="shared" si="53"/>
        <v>265</v>
      </c>
      <c r="K79" s="51">
        <f t="shared" si="53"/>
        <v>355</v>
      </c>
      <c r="L79" s="51">
        <f t="shared" si="53"/>
        <v>343</v>
      </c>
      <c r="M79" s="51">
        <f t="shared" si="53"/>
        <v>70</v>
      </c>
      <c r="N79" s="51">
        <f t="shared" si="53"/>
        <v>398</v>
      </c>
      <c r="O79" s="51">
        <f t="shared" si="53"/>
        <v>555</v>
      </c>
      <c r="P79" s="51">
        <f t="shared" si="53"/>
        <v>475</v>
      </c>
      <c r="Q79" s="52">
        <f t="shared" si="53"/>
        <v>405</v>
      </c>
      <c r="R79" s="49"/>
      <c r="S79" s="49"/>
      <c r="T79" s="53">
        <f>T80+T81</f>
        <v>407</v>
      </c>
      <c r="U79" s="51">
        <f aca="true" t="shared" si="54" ref="U79:AI79">U80+U81</f>
        <v>103</v>
      </c>
      <c r="V79" s="51">
        <f t="shared" si="54"/>
        <v>116</v>
      </c>
      <c r="W79" s="51">
        <f t="shared" si="54"/>
        <v>53</v>
      </c>
      <c r="X79" s="51">
        <f t="shared" si="54"/>
        <v>498</v>
      </c>
      <c r="Y79" s="51">
        <f t="shared" si="54"/>
        <v>163</v>
      </c>
      <c r="Z79" s="51">
        <f t="shared" si="54"/>
        <v>167</v>
      </c>
      <c r="AA79" s="51">
        <f t="shared" si="54"/>
        <v>454</v>
      </c>
      <c r="AB79" s="51">
        <f t="shared" si="54"/>
        <v>489</v>
      </c>
      <c r="AC79" s="51">
        <f t="shared" si="54"/>
        <v>546</v>
      </c>
      <c r="AD79" s="51">
        <f t="shared" si="54"/>
        <v>40</v>
      </c>
      <c r="AE79" s="51">
        <f t="shared" si="54"/>
        <v>82</v>
      </c>
      <c r="AF79" s="51">
        <f t="shared" si="54"/>
        <v>38</v>
      </c>
      <c r="AG79" s="51">
        <f t="shared" si="54"/>
        <v>74</v>
      </c>
      <c r="AH79" s="51">
        <f t="shared" si="54"/>
        <v>46</v>
      </c>
      <c r="AI79" s="52">
        <f t="shared" si="54"/>
        <v>126</v>
      </c>
      <c r="AJ79" s="49"/>
      <c r="AL79" s="93" t="s">
        <v>113</v>
      </c>
      <c r="AM79" s="35" t="s">
        <v>0</v>
      </c>
      <c r="AN79" s="53">
        <f>AN80+AN81</f>
        <v>198</v>
      </c>
      <c r="AO79" s="51">
        <f>AO80+AO81</f>
        <v>82</v>
      </c>
      <c r="AP79" s="51">
        <f>AP80+AP81</f>
        <v>51</v>
      </c>
      <c r="AQ79" s="52">
        <f>AQ80+AQ81</f>
        <v>13</v>
      </c>
    </row>
    <row r="80" spans="2:43" ht="18" customHeight="1">
      <c r="B80" s="94"/>
      <c r="C80" s="57" t="s">
        <v>1</v>
      </c>
      <c r="D80" s="43">
        <f>SUM(E80:Q80,T80:AI80,AN80:AQ80)</f>
        <v>4088</v>
      </c>
      <c r="E80" s="40">
        <v>58</v>
      </c>
      <c r="F80" s="40">
        <v>124</v>
      </c>
      <c r="G80" s="40">
        <v>174</v>
      </c>
      <c r="H80" s="40">
        <v>130</v>
      </c>
      <c r="I80" s="40">
        <v>118</v>
      </c>
      <c r="J80" s="40">
        <v>155</v>
      </c>
      <c r="K80" s="40">
        <v>176</v>
      </c>
      <c r="L80" s="40">
        <v>179</v>
      </c>
      <c r="M80" s="40">
        <v>39</v>
      </c>
      <c r="N80" s="40">
        <v>197</v>
      </c>
      <c r="O80" s="40">
        <v>303</v>
      </c>
      <c r="P80" s="40">
        <v>253</v>
      </c>
      <c r="Q80" s="58">
        <v>205</v>
      </c>
      <c r="R80" s="40"/>
      <c r="S80" s="40"/>
      <c r="T80" s="59">
        <v>218</v>
      </c>
      <c r="U80" s="40">
        <v>54</v>
      </c>
      <c r="V80" s="40">
        <v>64</v>
      </c>
      <c r="W80" s="40">
        <v>27</v>
      </c>
      <c r="X80" s="40">
        <v>274</v>
      </c>
      <c r="Y80" s="40">
        <v>80</v>
      </c>
      <c r="Z80" s="40">
        <v>79</v>
      </c>
      <c r="AA80" s="40">
        <v>236</v>
      </c>
      <c r="AB80" s="40">
        <v>257</v>
      </c>
      <c r="AC80" s="40">
        <v>298</v>
      </c>
      <c r="AD80" s="40">
        <v>22</v>
      </c>
      <c r="AE80" s="40">
        <v>38</v>
      </c>
      <c r="AF80" s="40">
        <v>17</v>
      </c>
      <c r="AG80" s="40">
        <v>39</v>
      </c>
      <c r="AH80" s="60">
        <v>18</v>
      </c>
      <c r="AI80" s="58">
        <v>63</v>
      </c>
      <c r="AJ80" s="40"/>
      <c r="AL80" s="94"/>
      <c r="AM80" s="47" t="s">
        <v>1</v>
      </c>
      <c r="AN80" s="59">
        <v>108</v>
      </c>
      <c r="AO80" s="40">
        <v>48</v>
      </c>
      <c r="AP80" s="40">
        <v>30</v>
      </c>
      <c r="AQ80" s="58">
        <v>7</v>
      </c>
    </row>
    <row r="81" spans="2:43" ht="18" customHeight="1">
      <c r="B81" s="95"/>
      <c r="C81" s="61" t="s">
        <v>2</v>
      </c>
      <c r="D81" s="43">
        <f>SUM(E81:Q81,T81:AI81,AN81:AQ81)</f>
        <v>3658</v>
      </c>
      <c r="E81" s="40">
        <v>49</v>
      </c>
      <c r="F81" s="40">
        <v>119</v>
      </c>
      <c r="G81" s="40">
        <v>178</v>
      </c>
      <c r="H81" s="40">
        <v>73</v>
      </c>
      <c r="I81" s="40">
        <v>111</v>
      </c>
      <c r="J81" s="40">
        <v>110</v>
      </c>
      <c r="K81" s="40">
        <v>179</v>
      </c>
      <c r="L81" s="40">
        <v>164</v>
      </c>
      <c r="M81" s="40">
        <v>31</v>
      </c>
      <c r="N81" s="40">
        <v>201</v>
      </c>
      <c r="O81" s="40">
        <v>252</v>
      </c>
      <c r="P81" s="40">
        <v>222</v>
      </c>
      <c r="Q81" s="72">
        <v>200</v>
      </c>
      <c r="R81" s="40"/>
      <c r="S81" s="40"/>
      <c r="T81" s="59">
        <v>189</v>
      </c>
      <c r="U81" s="71">
        <v>49</v>
      </c>
      <c r="V81" s="40">
        <v>52</v>
      </c>
      <c r="W81" s="71">
        <v>26</v>
      </c>
      <c r="X81" s="71">
        <v>224</v>
      </c>
      <c r="Y81" s="71">
        <v>83</v>
      </c>
      <c r="Z81" s="71">
        <v>88</v>
      </c>
      <c r="AA81" s="71">
        <v>218</v>
      </c>
      <c r="AB81" s="71">
        <v>232</v>
      </c>
      <c r="AC81" s="71">
        <v>248</v>
      </c>
      <c r="AD81" s="71">
        <v>18</v>
      </c>
      <c r="AE81" s="71">
        <v>44</v>
      </c>
      <c r="AF81" s="71">
        <v>21</v>
      </c>
      <c r="AG81" s="71">
        <v>35</v>
      </c>
      <c r="AH81" s="73">
        <v>28</v>
      </c>
      <c r="AI81" s="72">
        <v>63</v>
      </c>
      <c r="AJ81" s="40"/>
      <c r="AL81" s="95"/>
      <c r="AM81" s="50" t="s">
        <v>2</v>
      </c>
      <c r="AN81" s="70">
        <v>90</v>
      </c>
      <c r="AO81" s="71">
        <v>34</v>
      </c>
      <c r="AP81" s="71">
        <v>21</v>
      </c>
      <c r="AQ81" s="72">
        <v>6</v>
      </c>
    </row>
    <row r="82" spans="2:43" ht="18" customHeight="1">
      <c r="B82" s="96" t="s">
        <v>114</v>
      </c>
      <c r="C82" s="62" t="s">
        <v>0</v>
      </c>
      <c r="D82" s="37">
        <f>IF(SUM(E82:Q82,T82:AI82,AN82:AQ82)=SUM(D83:D84),D83+D84,"ERR!!")</f>
        <v>8366</v>
      </c>
      <c r="E82" s="51">
        <f>E83+E84</f>
        <v>142</v>
      </c>
      <c r="F82" s="51">
        <f aca="true" t="shared" si="55" ref="F82:Q82">F83+F84</f>
        <v>312</v>
      </c>
      <c r="G82" s="51">
        <f t="shared" si="55"/>
        <v>426</v>
      </c>
      <c r="H82" s="51">
        <f t="shared" si="55"/>
        <v>237</v>
      </c>
      <c r="I82" s="51">
        <f t="shared" si="55"/>
        <v>275</v>
      </c>
      <c r="J82" s="51">
        <f t="shared" si="55"/>
        <v>292</v>
      </c>
      <c r="K82" s="51">
        <f t="shared" si="55"/>
        <v>385</v>
      </c>
      <c r="L82" s="51">
        <f t="shared" si="55"/>
        <v>388</v>
      </c>
      <c r="M82" s="51">
        <f t="shared" si="55"/>
        <v>87</v>
      </c>
      <c r="N82" s="51">
        <f t="shared" si="55"/>
        <v>428</v>
      </c>
      <c r="O82" s="51">
        <f t="shared" si="55"/>
        <v>640</v>
      </c>
      <c r="P82" s="51">
        <f t="shared" si="55"/>
        <v>425</v>
      </c>
      <c r="Q82" s="52">
        <f t="shared" si="55"/>
        <v>434</v>
      </c>
      <c r="R82" s="49"/>
      <c r="S82" s="49"/>
      <c r="T82" s="53">
        <f>T83+T84</f>
        <v>411</v>
      </c>
      <c r="U82" s="51">
        <f aca="true" t="shared" si="56" ref="U82:AI82">U83+U84</f>
        <v>85</v>
      </c>
      <c r="V82" s="51">
        <f t="shared" si="56"/>
        <v>150</v>
      </c>
      <c r="W82" s="51">
        <f t="shared" si="56"/>
        <v>45</v>
      </c>
      <c r="X82" s="51">
        <f t="shared" si="56"/>
        <v>527</v>
      </c>
      <c r="Y82" s="51">
        <f t="shared" si="56"/>
        <v>172</v>
      </c>
      <c r="Z82" s="51">
        <f t="shared" si="56"/>
        <v>178</v>
      </c>
      <c r="AA82" s="51">
        <f t="shared" si="56"/>
        <v>478</v>
      </c>
      <c r="AB82" s="51">
        <f t="shared" si="56"/>
        <v>452</v>
      </c>
      <c r="AC82" s="51">
        <f t="shared" si="56"/>
        <v>570</v>
      </c>
      <c r="AD82" s="51">
        <f t="shared" si="56"/>
        <v>47</v>
      </c>
      <c r="AE82" s="51">
        <f t="shared" si="56"/>
        <v>94</v>
      </c>
      <c r="AF82" s="51">
        <f t="shared" si="56"/>
        <v>46</v>
      </c>
      <c r="AG82" s="51">
        <f t="shared" si="56"/>
        <v>70</v>
      </c>
      <c r="AH82" s="51">
        <f t="shared" si="56"/>
        <v>52</v>
      </c>
      <c r="AI82" s="52">
        <f t="shared" si="56"/>
        <v>150</v>
      </c>
      <c r="AJ82" s="49"/>
      <c r="AL82" s="96" t="s">
        <v>114</v>
      </c>
      <c r="AM82" s="35" t="s">
        <v>0</v>
      </c>
      <c r="AN82" s="53">
        <f>AN83+AN84</f>
        <v>202</v>
      </c>
      <c r="AO82" s="51">
        <f>AO83+AO84</f>
        <v>95</v>
      </c>
      <c r="AP82" s="51">
        <f>AP83+AP84</f>
        <v>55</v>
      </c>
      <c r="AQ82" s="52">
        <f>AQ83+AQ84</f>
        <v>16</v>
      </c>
    </row>
    <row r="83" spans="2:43" ht="18" customHeight="1">
      <c r="B83" s="94"/>
      <c r="C83" s="57" t="s">
        <v>1</v>
      </c>
      <c r="D83" s="43">
        <f>SUM(E83:Q83,T83:AI83,AN83:AQ83)</f>
        <v>4404</v>
      </c>
      <c r="E83" s="40">
        <v>82</v>
      </c>
      <c r="F83" s="40">
        <v>155</v>
      </c>
      <c r="G83" s="40">
        <v>231</v>
      </c>
      <c r="H83" s="40">
        <v>129</v>
      </c>
      <c r="I83" s="40">
        <v>139</v>
      </c>
      <c r="J83" s="40">
        <v>148</v>
      </c>
      <c r="K83" s="40">
        <v>206</v>
      </c>
      <c r="L83" s="40">
        <v>205</v>
      </c>
      <c r="M83" s="40">
        <v>40</v>
      </c>
      <c r="N83" s="40">
        <v>226</v>
      </c>
      <c r="O83" s="40">
        <v>336</v>
      </c>
      <c r="P83" s="40">
        <v>222</v>
      </c>
      <c r="Q83" s="58">
        <v>234</v>
      </c>
      <c r="R83" s="40"/>
      <c r="S83" s="40"/>
      <c r="T83" s="59">
        <v>227</v>
      </c>
      <c r="U83" s="40">
        <v>45</v>
      </c>
      <c r="V83" s="40">
        <v>86</v>
      </c>
      <c r="W83" s="40">
        <v>23</v>
      </c>
      <c r="X83" s="40">
        <v>279</v>
      </c>
      <c r="Y83" s="40">
        <v>89</v>
      </c>
      <c r="Z83" s="40">
        <v>90</v>
      </c>
      <c r="AA83" s="40">
        <v>262</v>
      </c>
      <c r="AB83" s="40">
        <v>235</v>
      </c>
      <c r="AC83" s="40">
        <v>296</v>
      </c>
      <c r="AD83" s="40">
        <v>20</v>
      </c>
      <c r="AE83" s="40">
        <v>49</v>
      </c>
      <c r="AF83" s="40">
        <v>27</v>
      </c>
      <c r="AG83" s="40">
        <v>34</v>
      </c>
      <c r="AH83" s="60">
        <v>21</v>
      </c>
      <c r="AI83" s="58">
        <v>83</v>
      </c>
      <c r="AJ83" s="40"/>
      <c r="AL83" s="94"/>
      <c r="AM83" s="47" t="s">
        <v>1</v>
      </c>
      <c r="AN83" s="59">
        <v>103</v>
      </c>
      <c r="AO83" s="40">
        <v>45</v>
      </c>
      <c r="AP83" s="40">
        <v>25</v>
      </c>
      <c r="AQ83" s="58">
        <v>12</v>
      </c>
    </row>
    <row r="84" spans="2:43" ht="18" customHeight="1">
      <c r="B84" s="95"/>
      <c r="C84" s="61" t="s">
        <v>2</v>
      </c>
      <c r="D84" s="43">
        <f>SUM(E84:Q84,T84:AI84,AN84:AQ84)</f>
        <v>3962</v>
      </c>
      <c r="E84" s="40">
        <v>60</v>
      </c>
      <c r="F84" s="40">
        <v>157</v>
      </c>
      <c r="G84" s="40">
        <v>195</v>
      </c>
      <c r="H84" s="40">
        <v>108</v>
      </c>
      <c r="I84" s="40">
        <v>136</v>
      </c>
      <c r="J84" s="40">
        <v>144</v>
      </c>
      <c r="K84" s="40">
        <v>179</v>
      </c>
      <c r="L84" s="40">
        <v>183</v>
      </c>
      <c r="M84" s="40">
        <v>47</v>
      </c>
      <c r="N84" s="40">
        <v>202</v>
      </c>
      <c r="O84" s="40">
        <v>304</v>
      </c>
      <c r="P84" s="40">
        <v>203</v>
      </c>
      <c r="Q84" s="58">
        <v>200</v>
      </c>
      <c r="R84" s="40"/>
      <c r="S84" s="40"/>
      <c r="T84" s="59">
        <v>184</v>
      </c>
      <c r="U84" s="40">
        <v>40</v>
      </c>
      <c r="V84" s="40">
        <v>64</v>
      </c>
      <c r="W84" s="40">
        <v>22</v>
      </c>
      <c r="X84" s="40">
        <v>248</v>
      </c>
      <c r="Y84" s="40">
        <v>83</v>
      </c>
      <c r="Z84" s="40">
        <v>88</v>
      </c>
      <c r="AA84" s="40">
        <v>216</v>
      </c>
      <c r="AB84" s="40">
        <v>217</v>
      </c>
      <c r="AC84" s="40">
        <v>274</v>
      </c>
      <c r="AD84" s="40">
        <v>27</v>
      </c>
      <c r="AE84" s="40">
        <v>45</v>
      </c>
      <c r="AF84" s="40">
        <v>19</v>
      </c>
      <c r="AG84" s="40">
        <v>36</v>
      </c>
      <c r="AH84" s="60">
        <v>31</v>
      </c>
      <c r="AI84" s="58">
        <v>67</v>
      </c>
      <c r="AJ84" s="40"/>
      <c r="AL84" s="95"/>
      <c r="AM84" s="50" t="s">
        <v>2</v>
      </c>
      <c r="AN84" s="59">
        <v>99</v>
      </c>
      <c r="AO84" s="40">
        <v>50</v>
      </c>
      <c r="AP84" s="40">
        <v>30</v>
      </c>
      <c r="AQ84" s="58">
        <v>4</v>
      </c>
    </row>
    <row r="85" spans="2:43" ht="18" customHeight="1">
      <c r="B85" s="93" t="s">
        <v>115</v>
      </c>
      <c r="C85" s="36" t="s">
        <v>0</v>
      </c>
      <c r="D85" s="37">
        <f>IF(SUM(E85:Q85,T85:AI85,AN85:AQ85)=SUM(D86:D87),D86+D87,"ERR!!")</f>
        <v>44024</v>
      </c>
      <c r="E85" s="51">
        <f aca="true" t="shared" si="57" ref="E85:P87">SUM(E88,E91,E94,E97,E100)</f>
        <v>780</v>
      </c>
      <c r="F85" s="51">
        <f t="shared" si="57"/>
        <v>1752</v>
      </c>
      <c r="G85" s="51">
        <f t="shared" si="57"/>
        <v>2243</v>
      </c>
      <c r="H85" s="51">
        <f t="shared" si="57"/>
        <v>1530</v>
      </c>
      <c r="I85" s="51">
        <f t="shared" si="57"/>
        <v>1582</v>
      </c>
      <c r="J85" s="51">
        <f t="shared" si="57"/>
        <v>1850</v>
      </c>
      <c r="K85" s="51">
        <f t="shared" si="57"/>
        <v>2505</v>
      </c>
      <c r="L85" s="51">
        <f t="shared" si="57"/>
        <v>1744</v>
      </c>
      <c r="M85" s="51">
        <f t="shared" si="57"/>
        <v>550</v>
      </c>
      <c r="N85" s="51">
        <f t="shared" si="57"/>
        <v>2468</v>
      </c>
      <c r="O85" s="51">
        <f t="shared" si="57"/>
        <v>2689</v>
      </c>
      <c r="P85" s="51">
        <f t="shared" si="57"/>
        <v>2082</v>
      </c>
      <c r="Q85" s="52">
        <f>SUM(Q88,Q91,Q94,Q97,Q100)</f>
        <v>1939</v>
      </c>
      <c r="R85" s="49"/>
      <c r="S85" s="49"/>
      <c r="T85" s="53">
        <f aca="true" t="shared" si="58" ref="T85:AI87">SUM(T88,T91,T94,T97,T100)</f>
        <v>1736</v>
      </c>
      <c r="U85" s="51">
        <f t="shared" si="58"/>
        <v>529</v>
      </c>
      <c r="V85" s="51">
        <f t="shared" si="58"/>
        <v>839</v>
      </c>
      <c r="W85" s="51">
        <f t="shared" si="58"/>
        <v>278</v>
      </c>
      <c r="X85" s="51">
        <f t="shared" si="58"/>
        <v>1832</v>
      </c>
      <c r="Y85" s="51">
        <f t="shared" si="58"/>
        <v>832</v>
      </c>
      <c r="Z85" s="51">
        <f t="shared" si="58"/>
        <v>1228</v>
      </c>
      <c r="AA85" s="51">
        <f t="shared" si="58"/>
        <v>2644</v>
      </c>
      <c r="AB85" s="51">
        <f t="shared" si="58"/>
        <v>2448</v>
      </c>
      <c r="AC85" s="51">
        <f t="shared" si="58"/>
        <v>3241</v>
      </c>
      <c r="AD85" s="51">
        <f t="shared" si="58"/>
        <v>285</v>
      </c>
      <c r="AE85" s="51">
        <f t="shared" si="58"/>
        <v>578</v>
      </c>
      <c r="AF85" s="51">
        <f t="shared" si="58"/>
        <v>293</v>
      </c>
      <c r="AG85" s="51">
        <f t="shared" si="58"/>
        <v>517</v>
      </c>
      <c r="AH85" s="51">
        <f t="shared" si="58"/>
        <v>251</v>
      </c>
      <c r="AI85" s="52">
        <f t="shared" si="58"/>
        <v>772</v>
      </c>
      <c r="AJ85" s="49"/>
      <c r="AL85" s="93" t="s">
        <v>115</v>
      </c>
      <c r="AM85" s="35" t="s">
        <v>0</v>
      </c>
      <c r="AN85" s="53">
        <f>SUM(AN88,AN91,AN94,AN97,AN100)</f>
        <v>1053</v>
      </c>
      <c r="AO85" s="51">
        <f aca="true" t="shared" si="59" ref="AO85:AQ87">SUM(AO88,AO91,AO94,AO97,AO100)</f>
        <v>557</v>
      </c>
      <c r="AP85" s="51">
        <f t="shared" si="59"/>
        <v>270</v>
      </c>
      <c r="AQ85" s="52">
        <f t="shared" si="59"/>
        <v>127</v>
      </c>
    </row>
    <row r="86" spans="2:43" ht="18" customHeight="1">
      <c r="B86" s="94"/>
      <c r="C86" s="42" t="s">
        <v>1</v>
      </c>
      <c r="D86" s="43">
        <f>SUM(D89,D92,D95,D98,D101)</f>
        <v>23537</v>
      </c>
      <c r="E86" s="54">
        <f t="shared" si="57"/>
        <v>409</v>
      </c>
      <c r="F86" s="54">
        <f t="shared" si="57"/>
        <v>953</v>
      </c>
      <c r="G86" s="54">
        <f t="shared" si="57"/>
        <v>1185</v>
      </c>
      <c r="H86" s="54">
        <f t="shared" si="57"/>
        <v>824</v>
      </c>
      <c r="I86" s="54">
        <f t="shared" si="57"/>
        <v>829</v>
      </c>
      <c r="J86" s="54">
        <f t="shared" si="57"/>
        <v>935</v>
      </c>
      <c r="K86" s="54">
        <f t="shared" si="57"/>
        <v>1342</v>
      </c>
      <c r="L86" s="54">
        <f t="shared" si="57"/>
        <v>897</v>
      </c>
      <c r="M86" s="54">
        <f t="shared" si="57"/>
        <v>304</v>
      </c>
      <c r="N86" s="54">
        <f t="shared" si="57"/>
        <v>1314</v>
      </c>
      <c r="O86" s="54">
        <f t="shared" si="57"/>
        <v>1419</v>
      </c>
      <c r="P86" s="54">
        <f t="shared" si="57"/>
        <v>1118</v>
      </c>
      <c r="Q86" s="55">
        <f>SUM(Q89,Q92,Q95,Q98,Q101)</f>
        <v>1027</v>
      </c>
      <c r="R86" s="40"/>
      <c r="S86" s="40"/>
      <c r="T86" s="56">
        <f t="shared" si="58"/>
        <v>912</v>
      </c>
      <c r="U86" s="54">
        <f t="shared" si="58"/>
        <v>285</v>
      </c>
      <c r="V86" s="54">
        <f t="shared" si="58"/>
        <v>446</v>
      </c>
      <c r="W86" s="54">
        <f t="shared" si="58"/>
        <v>149</v>
      </c>
      <c r="X86" s="54">
        <f t="shared" si="58"/>
        <v>1095</v>
      </c>
      <c r="Y86" s="54">
        <f t="shared" si="58"/>
        <v>454</v>
      </c>
      <c r="Z86" s="54">
        <f t="shared" si="58"/>
        <v>654</v>
      </c>
      <c r="AA86" s="54">
        <f t="shared" si="58"/>
        <v>1396</v>
      </c>
      <c r="AB86" s="54">
        <f t="shared" si="58"/>
        <v>1280</v>
      </c>
      <c r="AC86" s="54">
        <f t="shared" si="58"/>
        <v>1713</v>
      </c>
      <c r="AD86" s="54">
        <f t="shared" si="58"/>
        <v>165</v>
      </c>
      <c r="AE86" s="54">
        <f t="shared" si="58"/>
        <v>327</v>
      </c>
      <c r="AF86" s="54">
        <f t="shared" si="58"/>
        <v>159</v>
      </c>
      <c r="AG86" s="54">
        <f t="shared" si="58"/>
        <v>302</v>
      </c>
      <c r="AH86" s="54">
        <f t="shared" si="58"/>
        <v>135</v>
      </c>
      <c r="AI86" s="55">
        <f t="shared" si="58"/>
        <v>393</v>
      </c>
      <c r="AJ86" s="40"/>
      <c r="AL86" s="94"/>
      <c r="AM86" s="47" t="s">
        <v>1</v>
      </c>
      <c r="AN86" s="56">
        <f>SUM(AN89,AN92,AN95,AN98,AN101)</f>
        <v>587</v>
      </c>
      <c r="AO86" s="54">
        <f>SUM(AO89,AO92,AO95,AO98,AO101)</f>
        <v>310</v>
      </c>
      <c r="AP86" s="54">
        <f>SUM(AP89,AP92,AP95,AP98,AP101)</f>
        <v>144</v>
      </c>
      <c r="AQ86" s="55">
        <f t="shared" si="59"/>
        <v>75</v>
      </c>
    </row>
    <row r="87" spans="2:43" ht="18" customHeight="1">
      <c r="B87" s="95"/>
      <c r="C87" s="48" t="s">
        <v>2</v>
      </c>
      <c r="D87" s="43">
        <f>SUM(D90,D93,D96,D99,D102)</f>
        <v>20487</v>
      </c>
      <c r="E87" s="54">
        <f t="shared" si="57"/>
        <v>371</v>
      </c>
      <c r="F87" s="54">
        <f t="shared" si="57"/>
        <v>799</v>
      </c>
      <c r="G87" s="54">
        <f t="shared" si="57"/>
        <v>1058</v>
      </c>
      <c r="H87" s="54">
        <f t="shared" si="57"/>
        <v>706</v>
      </c>
      <c r="I87" s="54">
        <f t="shared" si="57"/>
        <v>753</v>
      </c>
      <c r="J87" s="54">
        <f t="shared" si="57"/>
        <v>915</v>
      </c>
      <c r="K87" s="54">
        <f t="shared" si="57"/>
        <v>1163</v>
      </c>
      <c r="L87" s="54">
        <f t="shared" si="57"/>
        <v>847</v>
      </c>
      <c r="M87" s="54">
        <f t="shared" si="57"/>
        <v>246</v>
      </c>
      <c r="N87" s="54">
        <f t="shared" si="57"/>
        <v>1154</v>
      </c>
      <c r="O87" s="54">
        <f t="shared" si="57"/>
        <v>1270</v>
      </c>
      <c r="P87" s="54">
        <f t="shared" si="57"/>
        <v>964</v>
      </c>
      <c r="Q87" s="68">
        <f>SUM(Q90,Q93,Q96,Q99,Q102)</f>
        <v>912</v>
      </c>
      <c r="R87" s="40"/>
      <c r="S87" s="40"/>
      <c r="T87" s="56">
        <f t="shared" si="58"/>
        <v>824</v>
      </c>
      <c r="U87" s="54">
        <f t="shared" si="58"/>
        <v>244</v>
      </c>
      <c r="V87" s="54">
        <f t="shared" si="58"/>
        <v>393</v>
      </c>
      <c r="W87" s="54">
        <f t="shared" si="58"/>
        <v>129</v>
      </c>
      <c r="X87" s="54">
        <f t="shared" si="58"/>
        <v>737</v>
      </c>
      <c r="Y87" s="54">
        <f t="shared" si="58"/>
        <v>378</v>
      </c>
      <c r="Z87" s="54">
        <f t="shared" si="58"/>
        <v>574</v>
      </c>
      <c r="AA87" s="54">
        <f t="shared" si="58"/>
        <v>1248</v>
      </c>
      <c r="AB87" s="54">
        <f t="shared" si="58"/>
        <v>1168</v>
      </c>
      <c r="AC87" s="54">
        <f t="shared" si="58"/>
        <v>1528</v>
      </c>
      <c r="AD87" s="54">
        <f t="shared" si="58"/>
        <v>120</v>
      </c>
      <c r="AE87" s="54">
        <f t="shared" si="58"/>
        <v>251</v>
      </c>
      <c r="AF87" s="54">
        <f t="shared" si="58"/>
        <v>134</v>
      </c>
      <c r="AG87" s="54">
        <f t="shared" si="58"/>
        <v>215</v>
      </c>
      <c r="AH87" s="54">
        <f t="shared" si="58"/>
        <v>116</v>
      </c>
      <c r="AI87" s="55">
        <f t="shared" si="58"/>
        <v>379</v>
      </c>
      <c r="AJ87" s="40"/>
      <c r="AL87" s="95"/>
      <c r="AM87" s="50" t="s">
        <v>2</v>
      </c>
      <c r="AN87" s="78">
        <f>SUM(AN90,AN93,AN96,AN99,AN102)</f>
        <v>466</v>
      </c>
      <c r="AO87" s="77">
        <f>SUM(AO90,AO93,AO96,AO99,AO102)</f>
        <v>247</v>
      </c>
      <c r="AP87" s="77">
        <f>SUM(AP90,AP93,AP96,AP99,AP102)</f>
        <v>126</v>
      </c>
      <c r="AQ87" s="68">
        <f t="shared" si="59"/>
        <v>52</v>
      </c>
    </row>
    <row r="88" spans="2:43" ht="18" customHeight="1">
      <c r="B88" s="93" t="s">
        <v>116</v>
      </c>
      <c r="C88" s="36" t="s">
        <v>0</v>
      </c>
      <c r="D88" s="37">
        <f>IF(SUM(E88:Q88,T88:AI88,AN88:AQ88)=SUM(D89:D90),D89+D90,"ERR!!")</f>
        <v>9128</v>
      </c>
      <c r="E88" s="51">
        <f>E89+E90</f>
        <v>138</v>
      </c>
      <c r="F88" s="51">
        <f>F89+F90</f>
        <v>348</v>
      </c>
      <c r="G88" s="51">
        <f>G89+G90</f>
        <v>447</v>
      </c>
      <c r="H88" s="51">
        <f aca="true" t="shared" si="60" ref="H88:P88">H89+H90</f>
        <v>272</v>
      </c>
      <c r="I88" s="51">
        <f t="shared" si="60"/>
        <v>291</v>
      </c>
      <c r="J88" s="51">
        <f t="shared" si="60"/>
        <v>333</v>
      </c>
      <c r="K88" s="51">
        <f t="shared" si="60"/>
        <v>477</v>
      </c>
      <c r="L88" s="51">
        <f t="shared" si="60"/>
        <v>371</v>
      </c>
      <c r="M88" s="51">
        <f t="shared" si="60"/>
        <v>92</v>
      </c>
      <c r="N88" s="51">
        <f t="shared" si="60"/>
        <v>511</v>
      </c>
      <c r="O88" s="51">
        <f t="shared" si="60"/>
        <v>590</v>
      </c>
      <c r="P88" s="51">
        <f t="shared" si="60"/>
        <v>491</v>
      </c>
      <c r="Q88" s="52">
        <f>Q89+Q90</f>
        <v>433</v>
      </c>
      <c r="R88" s="49"/>
      <c r="S88" s="49"/>
      <c r="T88" s="53">
        <f>T89+T90</f>
        <v>421</v>
      </c>
      <c r="U88" s="51">
        <f>U89+U90</f>
        <v>100</v>
      </c>
      <c r="V88" s="51">
        <f aca="true" t="shared" si="61" ref="V88:AI88">V89+V90</f>
        <v>169</v>
      </c>
      <c r="W88" s="51">
        <f t="shared" si="61"/>
        <v>70</v>
      </c>
      <c r="X88" s="51">
        <f t="shared" si="61"/>
        <v>518</v>
      </c>
      <c r="Y88" s="51">
        <f t="shared" si="61"/>
        <v>204</v>
      </c>
      <c r="Z88" s="51">
        <f t="shared" si="61"/>
        <v>226</v>
      </c>
      <c r="AA88" s="51">
        <f t="shared" si="61"/>
        <v>545</v>
      </c>
      <c r="AB88" s="51">
        <f t="shared" si="61"/>
        <v>512</v>
      </c>
      <c r="AC88" s="51">
        <f t="shared" si="61"/>
        <v>677</v>
      </c>
      <c r="AD88" s="51">
        <f t="shared" si="61"/>
        <v>60</v>
      </c>
      <c r="AE88" s="51">
        <f t="shared" si="61"/>
        <v>96</v>
      </c>
      <c r="AF88" s="51">
        <f t="shared" si="61"/>
        <v>56</v>
      </c>
      <c r="AG88" s="51">
        <f t="shared" si="61"/>
        <v>95</v>
      </c>
      <c r="AH88" s="51">
        <f t="shared" si="61"/>
        <v>62</v>
      </c>
      <c r="AI88" s="52">
        <f t="shared" si="61"/>
        <v>153</v>
      </c>
      <c r="AJ88" s="49"/>
      <c r="AL88" s="93" t="s">
        <v>116</v>
      </c>
      <c r="AM88" s="35" t="s">
        <v>0</v>
      </c>
      <c r="AN88" s="53">
        <f>AN89+AN90</f>
        <v>207</v>
      </c>
      <c r="AO88" s="51">
        <f>AO89+AO90</f>
        <v>100</v>
      </c>
      <c r="AP88" s="51">
        <f>AP89+AP90</f>
        <v>38</v>
      </c>
      <c r="AQ88" s="52">
        <f>AQ89+AQ90</f>
        <v>25</v>
      </c>
    </row>
    <row r="89" spans="2:43" ht="18" customHeight="1">
      <c r="B89" s="94"/>
      <c r="C89" s="57" t="s">
        <v>1</v>
      </c>
      <c r="D89" s="43">
        <f>SUM(E89:Q89,T89:AI89,AN89:AQ89)</f>
        <v>4846</v>
      </c>
      <c r="E89" s="40">
        <v>70</v>
      </c>
      <c r="F89" s="40">
        <v>182</v>
      </c>
      <c r="G89" s="40">
        <v>237</v>
      </c>
      <c r="H89" s="40">
        <v>150</v>
      </c>
      <c r="I89" s="40">
        <v>148</v>
      </c>
      <c r="J89" s="40">
        <v>169</v>
      </c>
      <c r="K89" s="40">
        <v>241</v>
      </c>
      <c r="L89" s="40">
        <v>190</v>
      </c>
      <c r="M89" s="40">
        <v>52</v>
      </c>
      <c r="N89" s="40">
        <v>275</v>
      </c>
      <c r="O89" s="40">
        <v>290</v>
      </c>
      <c r="P89" s="40">
        <v>283</v>
      </c>
      <c r="Q89" s="58">
        <v>221</v>
      </c>
      <c r="R89" s="40"/>
      <c r="S89" s="40"/>
      <c r="T89" s="59">
        <v>230</v>
      </c>
      <c r="U89" s="40">
        <v>60</v>
      </c>
      <c r="V89" s="40">
        <v>93</v>
      </c>
      <c r="W89" s="40">
        <v>40</v>
      </c>
      <c r="X89" s="40">
        <v>314</v>
      </c>
      <c r="Y89" s="40">
        <v>120</v>
      </c>
      <c r="Z89" s="40">
        <v>113</v>
      </c>
      <c r="AA89" s="40">
        <v>285</v>
      </c>
      <c r="AB89" s="40">
        <v>256</v>
      </c>
      <c r="AC89" s="40">
        <v>354</v>
      </c>
      <c r="AD89" s="40">
        <v>35</v>
      </c>
      <c r="AE89" s="40">
        <v>57</v>
      </c>
      <c r="AF89" s="40">
        <v>30</v>
      </c>
      <c r="AG89" s="40">
        <v>57</v>
      </c>
      <c r="AH89" s="60">
        <v>31</v>
      </c>
      <c r="AI89" s="58">
        <v>72</v>
      </c>
      <c r="AJ89" s="40"/>
      <c r="AL89" s="94"/>
      <c r="AM89" s="47" t="s">
        <v>1</v>
      </c>
      <c r="AN89" s="59">
        <v>103</v>
      </c>
      <c r="AO89" s="40">
        <v>56</v>
      </c>
      <c r="AP89" s="40">
        <v>16</v>
      </c>
      <c r="AQ89" s="58">
        <v>16</v>
      </c>
    </row>
    <row r="90" spans="2:43" ht="18" customHeight="1">
      <c r="B90" s="95"/>
      <c r="C90" s="61" t="s">
        <v>2</v>
      </c>
      <c r="D90" s="43">
        <f>SUM(E90:Q90,T90:AI90,AN90:AQ90)</f>
        <v>4282</v>
      </c>
      <c r="E90" s="40">
        <v>68</v>
      </c>
      <c r="F90" s="40">
        <v>166</v>
      </c>
      <c r="G90" s="40">
        <v>210</v>
      </c>
      <c r="H90" s="40">
        <v>122</v>
      </c>
      <c r="I90" s="40">
        <v>143</v>
      </c>
      <c r="J90" s="40">
        <v>164</v>
      </c>
      <c r="K90" s="40">
        <v>236</v>
      </c>
      <c r="L90" s="40">
        <v>181</v>
      </c>
      <c r="M90" s="40">
        <v>40</v>
      </c>
      <c r="N90" s="40">
        <v>236</v>
      </c>
      <c r="O90" s="40">
        <v>300</v>
      </c>
      <c r="P90" s="40">
        <v>208</v>
      </c>
      <c r="Q90" s="58">
        <v>212</v>
      </c>
      <c r="R90" s="40"/>
      <c r="S90" s="40"/>
      <c r="T90" s="59">
        <v>191</v>
      </c>
      <c r="U90" s="40">
        <v>40</v>
      </c>
      <c r="V90" s="40">
        <v>76</v>
      </c>
      <c r="W90" s="40">
        <v>30</v>
      </c>
      <c r="X90" s="40">
        <v>204</v>
      </c>
      <c r="Y90" s="40">
        <v>84</v>
      </c>
      <c r="Z90" s="40">
        <v>113</v>
      </c>
      <c r="AA90" s="40">
        <v>260</v>
      </c>
      <c r="AB90" s="40">
        <v>256</v>
      </c>
      <c r="AC90" s="40">
        <v>323</v>
      </c>
      <c r="AD90" s="40">
        <v>25</v>
      </c>
      <c r="AE90" s="40">
        <v>39</v>
      </c>
      <c r="AF90" s="40">
        <v>26</v>
      </c>
      <c r="AG90" s="40">
        <v>38</v>
      </c>
      <c r="AH90" s="60">
        <v>31</v>
      </c>
      <c r="AI90" s="58">
        <v>81</v>
      </c>
      <c r="AJ90" s="40"/>
      <c r="AL90" s="95"/>
      <c r="AM90" s="50" t="s">
        <v>2</v>
      </c>
      <c r="AN90" s="59">
        <v>104</v>
      </c>
      <c r="AO90" s="40">
        <v>44</v>
      </c>
      <c r="AP90" s="40">
        <v>22</v>
      </c>
      <c r="AQ90" s="58">
        <v>9</v>
      </c>
    </row>
    <row r="91" spans="2:43" ht="18" customHeight="1">
      <c r="B91" s="96" t="s">
        <v>117</v>
      </c>
      <c r="C91" s="62" t="s">
        <v>0</v>
      </c>
      <c r="D91" s="37">
        <f>IF(SUM(E91:Q91,T91:AI91,AN91:AQ91)=SUM(D92:D93),D92+D93,"ERR!!")</f>
        <v>9630</v>
      </c>
      <c r="E91" s="51">
        <f>E92+E93</f>
        <v>170</v>
      </c>
      <c r="F91" s="51">
        <f aca="true" t="shared" si="62" ref="F91:Q91">F92+F93</f>
        <v>375</v>
      </c>
      <c r="G91" s="51">
        <f t="shared" si="62"/>
        <v>507</v>
      </c>
      <c r="H91" s="51">
        <f t="shared" si="62"/>
        <v>337</v>
      </c>
      <c r="I91" s="51">
        <f t="shared" si="62"/>
        <v>343</v>
      </c>
      <c r="J91" s="51">
        <f t="shared" si="62"/>
        <v>402</v>
      </c>
      <c r="K91" s="51">
        <f t="shared" si="62"/>
        <v>557</v>
      </c>
      <c r="L91" s="51">
        <f t="shared" si="62"/>
        <v>426</v>
      </c>
      <c r="M91" s="51">
        <f t="shared" si="62"/>
        <v>120</v>
      </c>
      <c r="N91" s="51">
        <f t="shared" si="62"/>
        <v>532</v>
      </c>
      <c r="O91" s="51">
        <f t="shared" si="62"/>
        <v>588</v>
      </c>
      <c r="P91" s="51">
        <f t="shared" si="62"/>
        <v>460</v>
      </c>
      <c r="Q91" s="52">
        <f t="shared" si="62"/>
        <v>470</v>
      </c>
      <c r="R91" s="49"/>
      <c r="S91" s="49"/>
      <c r="T91" s="53">
        <f>T92+T93</f>
        <v>411</v>
      </c>
      <c r="U91" s="51">
        <f aca="true" t="shared" si="63" ref="U91:AI91">U92+U93</f>
        <v>111</v>
      </c>
      <c r="V91" s="51">
        <f t="shared" si="63"/>
        <v>158</v>
      </c>
      <c r="W91" s="51">
        <f t="shared" si="63"/>
        <v>53</v>
      </c>
      <c r="X91" s="51">
        <f t="shared" si="63"/>
        <v>448</v>
      </c>
      <c r="Y91" s="51">
        <f t="shared" si="63"/>
        <v>177</v>
      </c>
      <c r="Z91" s="51">
        <f t="shared" si="63"/>
        <v>260</v>
      </c>
      <c r="AA91" s="51">
        <f t="shared" si="63"/>
        <v>562</v>
      </c>
      <c r="AB91" s="51">
        <f t="shared" si="63"/>
        <v>530</v>
      </c>
      <c r="AC91" s="51">
        <f t="shared" si="63"/>
        <v>647</v>
      </c>
      <c r="AD91" s="51">
        <f t="shared" si="63"/>
        <v>53</v>
      </c>
      <c r="AE91" s="51">
        <f t="shared" si="63"/>
        <v>113</v>
      </c>
      <c r="AF91" s="51">
        <f t="shared" si="63"/>
        <v>62</v>
      </c>
      <c r="AG91" s="51">
        <f t="shared" si="63"/>
        <v>114</v>
      </c>
      <c r="AH91" s="51">
        <f t="shared" si="63"/>
        <v>61</v>
      </c>
      <c r="AI91" s="52">
        <f t="shared" si="63"/>
        <v>166</v>
      </c>
      <c r="AJ91" s="49"/>
      <c r="AL91" s="96" t="s">
        <v>117</v>
      </c>
      <c r="AM91" s="35" t="s">
        <v>0</v>
      </c>
      <c r="AN91" s="53">
        <f>AN92+AN93</f>
        <v>218</v>
      </c>
      <c r="AO91" s="51">
        <f>AO92+AO93</f>
        <v>127</v>
      </c>
      <c r="AP91" s="51">
        <f>AP92+AP93</f>
        <v>47</v>
      </c>
      <c r="AQ91" s="52">
        <f>AQ92+AQ93</f>
        <v>25</v>
      </c>
    </row>
    <row r="92" spans="2:43" ht="18" customHeight="1">
      <c r="B92" s="94"/>
      <c r="C92" s="57" t="s">
        <v>1</v>
      </c>
      <c r="D92" s="43">
        <f>SUM(E92:Q92,T92:AI92,AN92:AQ92)</f>
        <v>5099</v>
      </c>
      <c r="E92" s="40">
        <v>89</v>
      </c>
      <c r="F92" s="40">
        <v>202</v>
      </c>
      <c r="G92" s="40">
        <v>257</v>
      </c>
      <c r="H92" s="40">
        <v>184</v>
      </c>
      <c r="I92" s="40">
        <v>170</v>
      </c>
      <c r="J92" s="40">
        <v>211</v>
      </c>
      <c r="K92" s="40">
        <v>297</v>
      </c>
      <c r="L92" s="40">
        <v>236</v>
      </c>
      <c r="M92" s="40">
        <v>68</v>
      </c>
      <c r="N92" s="40">
        <v>294</v>
      </c>
      <c r="O92" s="40">
        <v>301</v>
      </c>
      <c r="P92" s="40">
        <v>233</v>
      </c>
      <c r="Q92" s="58">
        <v>249</v>
      </c>
      <c r="R92" s="40"/>
      <c r="S92" s="40"/>
      <c r="T92" s="59">
        <v>216</v>
      </c>
      <c r="U92" s="40">
        <v>58</v>
      </c>
      <c r="V92" s="40">
        <v>88</v>
      </c>
      <c r="W92" s="40">
        <v>23</v>
      </c>
      <c r="X92" s="40">
        <v>254</v>
      </c>
      <c r="Y92" s="40">
        <v>103</v>
      </c>
      <c r="Z92" s="40">
        <v>132</v>
      </c>
      <c r="AA92" s="40">
        <v>290</v>
      </c>
      <c r="AB92" s="40">
        <v>293</v>
      </c>
      <c r="AC92" s="40">
        <v>338</v>
      </c>
      <c r="AD92" s="40">
        <v>29</v>
      </c>
      <c r="AE92" s="40">
        <v>62</v>
      </c>
      <c r="AF92" s="40">
        <v>34</v>
      </c>
      <c r="AG92" s="40">
        <v>59</v>
      </c>
      <c r="AH92" s="60">
        <v>29</v>
      </c>
      <c r="AI92" s="58">
        <v>82</v>
      </c>
      <c r="AJ92" s="40"/>
      <c r="AL92" s="94"/>
      <c r="AM92" s="47" t="s">
        <v>1</v>
      </c>
      <c r="AN92" s="59">
        <v>111</v>
      </c>
      <c r="AO92" s="40">
        <v>73</v>
      </c>
      <c r="AP92" s="40">
        <v>18</v>
      </c>
      <c r="AQ92" s="58">
        <v>16</v>
      </c>
    </row>
    <row r="93" spans="2:43" ht="18" customHeight="1">
      <c r="B93" s="95"/>
      <c r="C93" s="61" t="s">
        <v>2</v>
      </c>
      <c r="D93" s="43">
        <f>SUM(E93:Q93,T93:AI93,AN93:AQ93)</f>
        <v>4531</v>
      </c>
      <c r="E93" s="40">
        <v>81</v>
      </c>
      <c r="F93" s="40">
        <v>173</v>
      </c>
      <c r="G93" s="40">
        <v>250</v>
      </c>
      <c r="H93" s="40">
        <v>153</v>
      </c>
      <c r="I93" s="40">
        <v>173</v>
      </c>
      <c r="J93" s="40">
        <v>191</v>
      </c>
      <c r="K93" s="40">
        <v>260</v>
      </c>
      <c r="L93" s="40">
        <v>190</v>
      </c>
      <c r="M93" s="40">
        <v>52</v>
      </c>
      <c r="N93" s="40">
        <v>238</v>
      </c>
      <c r="O93" s="40">
        <v>287</v>
      </c>
      <c r="P93" s="40">
        <v>227</v>
      </c>
      <c r="Q93" s="58">
        <v>221</v>
      </c>
      <c r="R93" s="40"/>
      <c r="S93" s="40"/>
      <c r="T93" s="59">
        <v>195</v>
      </c>
      <c r="U93" s="40">
        <v>53</v>
      </c>
      <c r="V93" s="40">
        <v>70</v>
      </c>
      <c r="W93" s="40">
        <v>30</v>
      </c>
      <c r="X93" s="40">
        <v>194</v>
      </c>
      <c r="Y93" s="40">
        <v>74</v>
      </c>
      <c r="Z93" s="40">
        <v>128</v>
      </c>
      <c r="AA93" s="40">
        <v>272</v>
      </c>
      <c r="AB93" s="40">
        <v>237</v>
      </c>
      <c r="AC93" s="40">
        <v>309</v>
      </c>
      <c r="AD93" s="40">
        <v>24</v>
      </c>
      <c r="AE93" s="40">
        <v>51</v>
      </c>
      <c r="AF93" s="40">
        <v>28</v>
      </c>
      <c r="AG93" s="40">
        <v>55</v>
      </c>
      <c r="AH93" s="60">
        <v>32</v>
      </c>
      <c r="AI93" s="58">
        <v>84</v>
      </c>
      <c r="AJ93" s="40"/>
      <c r="AL93" s="95"/>
      <c r="AM93" s="50" t="s">
        <v>2</v>
      </c>
      <c r="AN93" s="59">
        <v>107</v>
      </c>
      <c r="AO93" s="40">
        <v>54</v>
      </c>
      <c r="AP93" s="40">
        <v>29</v>
      </c>
      <c r="AQ93" s="58">
        <v>9</v>
      </c>
    </row>
    <row r="94" spans="2:43" ht="18" customHeight="1">
      <c r="B94" s="96" t="s">
        <v>118</v>
      </c>
      <c r="C94" s="62" t="s">
        <v>0</v>
      </c>
      <c r="D94" s="37">
        <f>IF(SUM(E94:Q94,T94:AI94,AN94:AQ94)=SUM(D95:D96),D95+D96,"ERR!!")</f>
        <v>9244</v>
      </c>
      <c r="E94" s="51">
        <f>E95+E96</f>
        <v>160</v>
      </c>
      <c r="F94" s="51">
        <f aca="true" t="shared" si="64" ref="F94:Q94">F95+F96</f>
        <v>372</v>
      </c>
      <c r="G94" s="51">
        <f t="shared" si="64"/>
        <v>467</v>
      </c>
      <c r="H94" s="51">
        <f t="shared" si="64"/>
        <v>338</v>
      </c>
      <c r="I94" s="51">
        <f t="shared" si="64"/>
        <v>346</v>
      </c>
      <c r="J94" s="51">
        <f t="shared" si="64"/>
        <v>387</v>
      </c>
      <c r="K94" s="51">
        <f t="shared" si="64"/>
        <v>551</v>
      </c>
      <c r="L94" s="51">
        <f t="shared" si="64"/>
        <v>337</v>
      </c>
      <c r="M94" s="51">
        <f t="shared" si="64"/>
        <v>119</v>
      </c>
      <c r="N94" s="51">
        <f t="shared" si="64"/>
        <v>520</v>
      </c>
      <c r="O94" s="51">
        <f t="shared" si="64"/>
        <v>576</v>
      </c>
      <c r="P94" s="51">
        <f t="shared" si="64"/>
        <v>441</v>
      </c>
      <c r="Q94" s="52">
        <f t="shared" si="64"/>
        <v>379</v>
      </c>
      <c r="R94" s="49"/>
      <c r="S94" s="49"/>
      <c r="T94" s="53">
        <f>T95+T96</f>
        <v>353</v>
      </c>
      <c r="U94" s="51">
        <f aca="true" t="shared" si="65" ref="U94:AI94">U95+U96</f>
        <v>124</v>
      </c>
      <c r="V94" s="51">
        <f t="shared" si="65"/>
        <v>171</v>
      </c>
      <c r="W94" s="51">
        <f t="shared" si="65"/>
        <v>60</v>
      </c>
      <c r="X94" s="51">
        <f t="shared" si="65"/>
        <v>357</v>
      </c>
      <c r="Y94" s="51">
        <f t="shared" si="65"/>
        <v>166</v>
      </c>
      <c r="Z94" s="51">
        <f t="shared" si="65"/>
        <v>269</v>
      </c>
      <c r="AA94" s="51">
        <f t="shared" si="65"/>
        <v>568</v>
      </c>
      <c r="AB94" s="51">
        <f t="shared" si="65"/>
        <v>514</v>
      </c>
      <c r="AC94" s="51">
        <f t="shared" si="65"/>
        <v>665</v>
      </c>
      <c r="AD94" s="51">
        <f t="shared" si="65"/>
        <v>53</v>
      </c>
      <c r="AE94" s="51">
        <f t="shared" si="65"/>
        <v>142</v>
      </c>
      <c r="AF94" s="51">
        <f t="shared" si="65"/>
        <v>61</v>
      </c>
      <c r="AG94" s="51">
        <f t="shared" si="65"/>
        <v>106</v>
      </c>
      <c r="AH94" s="51">
        <f t="shared" si="65"/>
        <v>48</v>
      </c>
      <c r="AI94" s="52">
        <f t="shared" si="65"/>
        <v>158</v>
      </c>
      <c r="AJ94" s="49"/>
      <c r="AL94" s="96" t="s">
        <v>118</v>
      </c>
      <c r="AM94" s="35" t="s">
        <v>0</v>
      </c>
      <c r="AN94" s="53">
        <f>AN95+AN96</f>
        <v>220</v>
      </c>
      <c r="AO94" s="51">
        <f>AO95+AO96</f>
        <v>125</v>
      </c>
      <c r="AP94" s="51">
        <f>AP95+AP96</f>
        <v>62</v>
      </c>
      <c r="AQ94" s="52">
        <f>AQ95+AQ96</f>
        <v>29</v>
      </c>
    </row>
    <row r="95" spans="2:43" ht="18" customHeight="1">
      <c r="B95" s="94"/>
      <c r="C95" s="57" t="s">
        <v>1</v>
      </c>
      <c r="D95" s="43">
        <f>SUM(E95:Q95,T95:AI95,AN95:AQ95)</f>
        <v>5011</v>
      </c>
      <c r="E95" s="40">
        <v>92</v>
      </c>
      <c r="F95" s="40">
        <v>210</v>
      </c>
      <c r="G95" s="40">
        <v>258</v>
      </c>
      <c r="H95" s="40">
        <v>182</v>
      </c>
      <c r="I95" s="40">
        <v>186</v>
      </c>
      <c r="J95" s="40">
        <v>179</v>
      </c>
      <c r="K95" s="40">
        <v>305</v>
      </c>
      <c r="L95" s="40">
        <v>175</v>
      </c>
      <c r="M95" s="40">
        <v>70</v>
      </c>
      <c r="N95" s="40">
        <v>272</v>
      </c>
      <c r="O95" s="40">
        <v>314</v>
      </c>
      <c r="P95" s="40">
        <v>231</v>
      </c>
      <c r="Q95" s="58">
        <v>204</v>
      </c>
      <c r="R95" s="40"/>
      <c r="S95" s="40"/>
      <c r="T95" s="59">
        <v>180</v>
      </c>
      <c r="U95" s="40">
        <v>62</v>
      </c>
      <c r="V95" s="40">
        <v>101</v>
      </c>
      <c r="W95" s="40">
        <v>34</v>
      </c>
      <c r="X95" s="40">
        <v>221</v>
      </c>
      <c r="Y95" s="40">
        <v>86</v>
      </c>
      <c r="Z95" s="40">
        <v>150</v>
      </c>
      <c r="AA95" s="40">
        <v>298</v>
      </c>
      <c r="AB95" s="40">
        <v>262</v>
      </c>
      <c r="AC95" s="40">
        <v>360</v>
      </c>
      <c r="AD95" s="40">
        <v>30</v>
      </c>
      <c r="AE95" s="40">
        <v>83</v>
      </c>
      <c r="AF95" s="40">
        <v>34</v>
      </c>
      <c r="AG95" s="40">
        <v>63</v>
      </c>
      <c r="AH95" s="60">
        <v>26</v>
      </c>
      <c r="AI95" s="58">
        <v>84</v>
      </c>
      <c r="AJ95" s="40"/>
      <c r="AL95" s="94"/>
      <c r="AM95" s="47" t="s">
        <v>1</v>
      </c>
      <c r="AN95" s="59">
        <v>141</v>
      </c>
      <c r="AO95" s="40">
        <v>66</v>
      </c>
      <c r="AP95" s="40">
        <v>40</v>
      </c>
      <c r="AQ95" s="58">
        <v>12</v>
      </c>
    </row>
    <row r="96" spans="2:43" ht="18" customHeight="1">
      <c r="B96" s="95"/>
      <c r="C96" s="61" t="s">
        <v>2</v>
      </c>
      <c r="D96" s="43">
        <f>SUM(E96:Q96,T96:AI96,AN96:AQ96)</f>
        <v>4233</v>
      </c>
      <c r="E96" s="40">
        <v>68</v>
      </c>
      <c r="F96" s="40">
        <v>162</v>
      </c>
      <c r="G96" s="40">
        <v>209</v>
      </c>
      <c r="H96" s="40">
        <v>156</v>
      </c>
      <c r="I96" s="40">
        <v>160</v>
      </c>
      <c r="J96" s="40">
        <v>208</v>
      </c>
      <c r="K96" s="40">
        <v>246</v>
      </c>
      <c r="L96" s="40">
        <v>162</v>
      </c>
      <c r="M96" s="40">
        <v>49</v>
      </c>
      <c r="N96" s="40">
        <v>248</v>
      </c>
      <c r="O96" s="40">
        <v>262</v>
      </c>
      <c r="P96" s="40">
        <v>210</v>
      </c>
      <c r="Q96" s="58">
        <v>175</v>
      </c>
      <c r="R96" s="40"/>
      <c r="S96" s="40"/>
      <c r="T96" s="59">
        <v>173</v>
      </c>
      <c r="U96" s="40">
        <v>62</v>
      </c>
      <c r="V96" s="40">
        <v>70</v>
      </c>
      <c r="W96" s="40">
        <v>26</v>
      </c>
      <c r="X96" s="40">
        <v>136</v>
      </c>
      <c r="Y96" s="40">
        <v>80</v>
      </c>
      <c r="Z96" s="40">
        <v>119</v>
      </c>
      <c r="AA96" s="40">
        <v>270</v>
      </c>
      <c r="AB96" s="40">
        <v>252</v>
      </c>
      <c r="AC96" s="40">
        <v>305</v>
      </c>
      <c r="AD96" s="40">
        <v>23</v>
      </c>
      <c r="AE96" s="40">
        <v>59</v>
      </c>
      <c r="AF96" s="40">
        <v>27</v>
      </c>
      <c r="AG96" s="40">
        <v>43</v>
      </c>
      <c r="AH96" s="60">
        <v>22</v>
      </c>
      <c r="AI96" s="58">
        <v>74</v>
      </c>
      <c r="AJ96" s="40"/>
      <c r="AL96" s="95"/>
      <c r="AM96" s="50" t="s">
        <v>2</v>
      </c>
      <c r="AN96" s="59">
        <v>79</v>
      </c>
      <c r="AO96" s="40">
        <v>59</v>
      </c>
      <c r="AP96" s="40">
        <v>22</v>
      </c>
      <c r="AQ96" s="58">
        <v>17</v>
      </c>
    </row>
    <row r="97" spans="2:43" ht="18" customHeight="1">
      <c r="B97" s="93" t="s">
        <v>119</v>
      </c>
      <c r="C97" s="62" t="s">
        <v>0</v>
      </c>
      <c r="D97" s="37">
        <f>IF(SUM(E97:Q97,T97:AI97,AN97:AQ97)=SUM(D98:D99),D98+D99,"ERR!!")</f>
        <v>8614</v>
      </c>
      <c r="E97" s="51">
        <f>E98+E99</f>
        <v>157</v>
      </c>
      <c r="F97" s="51">
        <f aca="true" t="shared" si="66" ref="F97:Q97">F98+F99</f>
        <v>363</v>
      </c>
      <c r="G97" s="51">
        <f t="shared" si="66"/>
        <v>455</v>
      </c>
      <c r="H97" s="51">
        <f t="shared" si="66"/>
        <v>331</v>
      </c>
      <c r="I97" s="51">
        <f t="shared" si="66"/>
        <v>301</v>
      </c>
      <c r="J97" s="51">
        <f t="shared" si="66"/>
        <v>398</v>
      </c>
      <c r="K97" s="51">
        <f t="shared" si="66"/>
        <v>486</v>
      </c>
      <c r="L97" s="51">
        <f t="shared" si="66"/>
        <v>317</v>
      </c>
      <c r="M97" s="51">
        <f t="shared" si="66"/>
        <v>121</v>
      </c>
      <c r="N97" s="51">
        <f t="shared" si="66"/>
        <v>503</v>
      </c>
      <c r="O97" s="51">
        <f t="shared" si="66"/>
        <v>531</v>
      </c>
      <c r="P97" s="51">
        <f t="shared" si="66"/>
        <v>387</v>
      </c>
      <c r="Q97" s="52">
        <f t="shared" si="66"/>
        <v>357</v>
      </c>
      <c r="R97" s="49"/>
      <c r="S97" s="49"/>
      <c r="T97" s="53">
        <f>T98+T99</f>
        <v>297</v>
      </c>
      <c r="U97" s="51">
        <f aca="true" t="shared" si="67" ref="U97:AI97">U98+U99</f>
        <v>92</v>
      </c>
      <c r="V97" s="51">
        <f t="shared" si="67"/>
        <v>162</v>
      </c>
      <c r="W97" s="51">
        <f t="shared" si="67"/>
        <v>49</v>
      </c>
      <c r="X97" s="51">
        <f t="shared" si="67"/>
        <v>282</v>
      </c>
      <c r="Y97" s="51">
        <f t="shared" si="67"/>
        <v>172</v>
      </c>
      <c r="Z97" s="51">
        <f t="shared" si="67"/>
        <v>251</v>
      </c>
      <c r="AA97" s="51">
        <f t="shared" si="67"/>
        <v>511</v>
      </c>
      <c r="AB97" s="51">
        <f t="shared" si="67"/>
        <v>461</v>
      </c>
      <c r="AC97" s="51">
        <f t="shared" si="67"/>
        <v>643</v>
      </c>
      <c r="AD97" s="51">
        <f t="shared" si="67"/>
        <v>72</v>
      </c>
      <c r="AE97" s="51">
        <f t="shared" si="67"/>
        <v>127</v>
      </c>
      <c r="AF97" s="51">
        <f t="shared" si="67"/>
        <v>57</v>
      </c>
      <c r="AG97" s="51">
        <f t="shared" si="67"/>
        <v>107</v>
      </c>
      <c r="AH97" s="51">
        <f t="shared" si="67"/>
        <v>40</v>
      </c>
      <c r="AI97" s="52">
        <f t="shared" si="67"/>
        <v>155</v>
      </c>
      <c r="AJ97" s="49"/>
      <c r="AL97" s="93" t="s">
        <v>119</v>
      </c>
      <c r="AM97" s="35" t="s">
        <v>0</v>
      </c>
      <c r="AN97" s="53">
        <f>AN98+AN99</f>
        <v>231</v>
      </c>
      <c r="AO97" s="51">
        <f>AO98+AO99</f>
        <v>112</v>
      </c>
      <c r="AP97" s="51">
        <f>AP98+AP99</f>
        <v>63</v>
      </c>
      <c r="AQ97" s="52">
        <f>AQ98+AQ99</f>
        <v>23</v>
      </c>
    </row>
    <row r="98" spans="2:43" ht="18" customHeight="1">
      <c r="B98" s="94"/>
      <c r="C98" s="57" t="s">
        <v>1</v>
      </c>
      <c r="D98" s="43">
        <f>SUM(E98:Q98,T98:AI98,AN98:AQ98)</f>
        <v>4638</v>
      </c>
      <c r="E98" s="40">
        <v>79</v>
      </c>
      <c r="F98" s="40">
        <v>201</v>
      </c>
      <c r="G98" s="40">
        <v>246</v>
      </c>
      <c r="H98" s="40">
        <v>169</v>
      </c>
      <c r="I98" s="40">
        <v>172</v>
      </c>
      <c r="J98" s="40">
        <v>214</v>
      </c>
      <c r="K98" s="40">
        <v>252</v>
      </c>
      <c r="L98" s="40">
        <v>152</v>
      </c>
      <c r="M98" s="40">
        <v>63</v>
      </c>
      <c r="N98" s="40">
        <v>278</v>
      </c>
      <c r="O98" s="40">
        <v>288</v>
      </c>
      <c r="P98" s="40">
        <v>212</v>
      </c>
      <c r="Q98" s="58">
        <v>201</v>
      </c>
      <c r="R98" s="40"/>
      <c r="S98" s="40"/>
      <c r="T98" s="59">
        <v>167</v>
      </c>
      <c r="U98" s="40">
        <v>46</v>
      </c>
      <c r="V98" s="40">
        <v>73</v>
      </c>
      <c r="W98" s="40">
        <v>29</v>
      </c>
      <c r="X98" s="40">
        <v>168</v>
      </c>
      <c r="Y98" s="40">
        <v>93</v>
      </c>
      <c r="Z98" s="40">
        <v>133</v>
      </c>
      <c r="AA98" s="40">
        <v>268</v>
      </c>
      <c r="AB98" s="40">
        <v>241</v>
      </c>
      <c r="AC98" s="40">
        <v>343</v>
      </c>
      <c r="AD98" s="40">
        <v>42</v>
      </c>
      <c r="AE98" s="40">
        <v>66</v>
      </c>
      <c r="AF98" s="40">
        <v>32</v>
      </c>
      <c r="AG98" s="40">
        <v>64</v>
      </c>
      <c r="AH98" s="60">
        <v>21</v>
      </c>
      <c r="AI98" s="58">
        <v>75</v>
      </c>
      <c r="AJ98" s="40"/>
      <c r="AL98" s="94"/>
      <c r="AM98" s="47" t="s">
        <v>1</v>
      </c>
      <c r="AN98" s="59">
        <v>132</v>
      </c>
      <c r="AO98" s="40">
        <v>63</v>
      </c>
      <c r="AP98" s="40">
        <v>40</v>
      </c>
      <c r="AQ98" s="58">
        <v>15</v>
      </c>
    </row>
    <row r="99" spans="2:43" ht="18" customHeight="1">
      <c r="B99" s="95"/>
      <c r="C99" s="61" t="s">
        <v>2</v>
      </c>
      <c r="D99" s="43">
        <f>SUM(E99:Q99,T99:AI99,AN99:AQ99)</f>
        <v>3976</v>
      </c>
      <c r="E99" s="40">
        <v>78</v>
      </c>
      <c r="F99" s="40">
        <v>162</v>
      </c>
      <c r="G99" s="40">
        <v>209</v>
      </c>
      <c r="H99" s="40">
        <v>162</v>
      </c>
      <c r="I99" s="40">
        <v>129</v>
      </c>
      <c r="J99" s="40">
        <v>184</v>
      </c>
      <c r="K99" s="40">
        <v>234</v>
      </c>
      <c r="L99" s="40">
        <v>165</v>
      </c>
      <c r="M99" s="40">
        <v>58</v>
      </c>
      <c r="N99" s="40">
        <v>225</v>
      </c>
      <c r="O99" s="40">
        <v>243</v>
      </c>
      <c r="P99" s="40">
        <v>175</v>
      </c>
      <c r="Q99" s="58">
        <v>156</v>
      </c>
      <c r="R99" s="40"/>
      <c r="S99" s="40"/>
      <c r="T99" s="59">
        <v>130</v>
      </c>
      <c r="U99" s="40">
        <v>46</v>
      </c>
      <c r="V99" s="40">
        <v>89</v>
      </c>
      <c r="W99" s="40">
        <v>20</v>
      </c>
      <c r="X99" s="40">
        <v>114</v>
      </c>
      <c r="Y99" s="40">
        <v>79</v>
      </c>
      <c r="Z99" s="40">
        <v>118</v>
      </c>
      <c r="AA99" s="40">
        <v>243</v>
      </c>
      <c r="AB99" s="40">
        <v>220</v>
      </c>
      <c r="AC99" s="40">
        <v>300</v>
      </c>
      <c r="AD99" s="40">
        <v>30</v>
      </c>
      <c r="AE99" s="40">
        <v>61</v>
      </c>
      <c r="AF99" s="40">
        <v>25</v>
      </c>
      <c r="AG99" s="40">
        <v>43</v>
      </c>
      <c r="AH99" s="60">
        <v>19</v>
      </c>
      <c r="AI99" s="58">
        <v>80</v>
      </c>
      <c r="AJ99" s="40"/>
      <c r="AL99" s="95"/>
      <c r="AM99" s="50" t="s">
        <v>2</v>
      </c>
      <c r="AN99" s="59">
        <v>99</v>
      </c>
      <c r="AO99" s="40">
        <v>49</v>
      </c>
      <c r="AP99" s="40">
        <v>23</v>
      </c>
      <c r="AQ99" s="58">
        <v>8</v>
      </c>
    </row>
    <row r="100" spans="2:43" ht="18" customHeight="1">
      <c r="B100" s="96" t="s">
        <v>120</v>
      </c>
      <c r="C100" s="62" t="s">
        <v>0</v>
      </c>
      <c r="D100" s="37">
        <f>IF(SUM(E100:Q100,T100:AI100,AN100:AQ100)=SUM(D101:D102),D101+D102,"ERR!!")</f>
        <v>7408</v>
      </c>
      <c r="E100" s="51">
        <f>E101+E102</f>
        <v>155</v>
      </c>
      <c r="F100" s="51">
        <f aca="true" t="shared" si="68" ref="F100:Q100">F101+F102</f>
        <v>294</v>
      </c>
      <c r="G100" s="51">
        <f t="shared" si="68"/>
        <v>367</v>
      </c>
      <c r="H100" s="51">
        <f t="shared" si="68"/>
        <v>252</v>
      </c>
      <c r="I100" s="51">
        <f t="shared" si="68"/>
        <v>301</v>
      </c>
      <c r="J100" s="51">
        <f t="shared" si="68"/>
        <v>330</v>
      </c>
      <c r="K100" s="51">
        <f t="shared" si="68"/>
        <v>434</v>
      </c>
      <c r="L100" s="51">
        <f t="shared" si="68"/>
        <v>293</v>
      </c>
      <c r="M100" s="51">
        <f t="shared" si="68"/>
        <v>98</v>
      </c>
      <c r="N100" s="51">
        <f t="shared" si="68"/>
        <v>402</v>
      </c>
      <c r="O100" s="51">
        <f t="shared" si="68"/>
        <v>404</v>
      </c>
      <c r="P100" s="51">
        <f t="shared" si="68"/>
        <v>303</v>
      </c>
      <c r="Q100" s="52">
        <f t="shared" si="68"/>
        <v>300</v>
      </c>
      <c r="R100" s="49"/>
      <c r="S100" s="49"/>
      <c r="T100" s="53">
        <f>T101+T102</f>
        <v>254</v>
      </c>
      <c r="U100" s="51">
        <f aca="true" t="shared" si="69" ref="U100:AI100">U101+U102</f>
        <v>102</v>
      </c>
      <c r="V100" s="51">
        <f t="shared" si="69"/>
        <v>179</v>
      </c>
      <c r="W100" s="51">
        <f t="shared" si="69"/>
        <v>46</v>
      </c>
      <c r="X100" s="51">
        <f t="shared" si="69"/>
        <v>227</v>
      </c>
      <c r="Y100" s="51">
        <f t="shared" si="69"/>
        <v>113</v>
      </c>
      <c r="Z100" s="51">
        <f t="shared" si="69"/>
        <v>222</v>
      </c>
      <c r="AA100" s="51">
        <f t="shared" si="69"/>
        <v>458</v>
      </c>
      <c r="AB100" s="51">
        <f t="shared" si="69"/>
        <v>431</v>
      </c>
      <c r="AC100" s="51">
        <f t="shared" si="69"/>
        <v>609</v>
      </c>
      <c r="AD100" s="51">
        <f t="shared" si="69"/>
        <v>47</v>
      </c>
      <c r="AE100" s="51">
        <f t="shared" si="69"/>
        <v>100</v>
      </c>
      <c r="AF100" s="51">
        <f t="shared" si="69"/>
        <v>57</v>
      </c>
      <c r="AG100" s="51">
        <f t="shared" si="69"/>
        <v>95</v>
      </c>
      <c r="AH100" s="51">
        <f t="shared" si="69"/>
        <v>40</v>
      </c>
      <c r="AI100" s="52">
        <f t="shared" si="69"/>
        <v>140</v>
      </c>
      <c r="AJ100" s="49"/>
      <c r="AL100" s="96" t="s">
        <v>120</v>
      </c>
      <c r="AM100" s="35" t="s">
        <v>0</v>
      </c>
      <c r="AN100" s="53">
        <f>AN101+AN102</f>
        <v>177</v>
      </c>
      <c r="AO100" s="51">
        <f>AO101+AO102</f>
        <v>93</v>
      </c>
      <c r="AP100" s="51">
        <f>AP101+AP102</f>
        <v>60</v>
      </c>
      <c r="AQ100" s="52">
        <f>AQ101+AQ102</f>
        <v>25</v>
      </c>
    </row>
    <row r="101" spans="2:43" ht="18" customHeight="1">
      <c r="B101" s="94"/>
      <c r="C101" s="57" t="s">
        <v>1</v>
      </c>
      <c r="D101" s="43">
        <f>SUM(E101:Q101,T101:AI101,AN101:AQ101)</f>
        <v>3943</v>
      </c>
      <c r="E101" s="40">
        <v>79</v>
      </c>
      <c r="F101" s="40">
        <v>158</v>
      </c>
      <c r="G101" s="40">
        <v>187</v>
      </c>
      <c r="H101" s="40">
        <v>139</v>
      </c>
      <c r="I101" s="40">
        <v>153</v>
      </c>
      <c r="J101" s="40">
        <v>162</v>
      </c>
      <c r="K101" s="40">
        <v>247</v>
      </c>
      <c r="L101" s="40">
        <v>144</v>
      </c>
      <c r="M101" s="40">
        <v>51</v>
      </c>
      <c r="N101" s="40">
        <v>195</v>
      </c>
      <c r="O101" s="40">
        <v>226</v>
      </c>
      <c r="P101" s="40">
        <v>159</v>
      </c>
      <c r="Q101" s="58">
        <v>152</v>
      </c>
      <c r="R101" s="40"/>
      <c r="S101" s="40"/>
      <c r="T101" s="59">
        <v>119</v>
      </c>
      <c r="U101" s="40">
        <v>59</v>
      </c>
      <c r="V101" s="40">
        <v>91</v>
      </c>
      <c r="W101" s="40">
        <v>23</v>
      </c>
      <c r="X101" s="40">
        <v>138</v>
      </c>
      <c r="Y101" s="40">
        <v>52</v>
      </c>
      <c r="Z101" s="40">
        <v>126</v>
      </c>
      <c r="AA101" s="40">
        <v>255</v>
      </c>
      <c r="AB101" s="40">
        <v>228</v>
      </c>
      <c r="AC101" s="40">
        <v>318</v>
      </c>
      <c r="AD101" s="40">
        <v>29</v>
      </c>
      <c r="AE101" s="40">
        <v>59</v>
      </c>
      <c r="AF101" s="40">
        <v>29</v>
      </c>
      <c r="AG101" s="40">
        <v>59</v>
      </c>
      <c r="AH101" s="60">
        <v>28</v>
      </c>
      <c r="AI101" s="58">
        <v>80</v>
      </c>
      <c r="AJ101" s="40"/>
      <c r="AL101" s="94"/>
      <c r="AM101" s="47" t="s">
        <v>1</v>
      </c>
      <c r="AN101" s="59">
        <v>100</v>
      </c>
      <c r="AO101" s="40">
        <v>52</v>
      </c>
      <c r="AP101" s="40">
        <v>30</v>
      </c>
      <c r="AQ101" s="58">
        <v>16</v>
      </c>
    </row>
    <row r="102" spans="2:43" ht="18" customHeight="1">
      <c r="B102" s="95"/>
      <c r="C102" s="61" t="s">
        <v>2</v>
      </c>
      <c r="D102" s="43">
        <f>SUM(E102:Q102,T102:AI102,AN102:AQ102)</f>
        <v>3465</v>
      </c>
      <c r="E102" s="40">
        <v>76</v>
      </c>
      <c r="F102" s="40">
        <v>136</v>
      </c>
      <c r="G102" s="40">
        <v>180</v>
      </c>
      <c r="H102" s="40">
        <v>113</v>
      </c>
      <c r="I102" s="40">
        <v>148</v>
      </c>
      <c r="J102" s="40">
        <v>168</v>
      </c>
      <c r="K102" s="40">
        <v>187</v>
      </c>
      <c r="L102" s="40">
        <v>149</v>
      </c>
      <c r="M102" s="40">
        <v>47</v>
      </c>
      <c r="N102" s="40">
        <v>207</v>
      </c>
      <c r="O102" s="40">
        <v>178</v>
      </c>
      <c r="P102" s="40">
        <v>144</v>
      </c>
      <c r="Q102" s="58">
        <v>148</v>
      </c>
      <c r="R102" s="40"/>
      <c r="S102" s="40"/>
      <c r="T102" s="59">
        <v>135</v>
      </c>
      <c r="U102" s="40">
        <v>43</v>
      </c>
      <c r="V102" s="40">
        <v>88</v>
      </c>
      <c r="W102" s="40">
        <v>23</v>
      </c>
      <c r="X102" s="40">
        <v>89</v>
      </c>
      <c r="Y102" s="40">
        <v>61</v>
      </c>
      <c r="Z102" s="40">
        <v>96</v>
      </c>
      <c r="AA102" s="40">
        <v>203</v>
      </c>
      <c r="AB102" s="40">
        <v>203</v>
      </c>
      <c r="AC102" s="40">
        <v>291</v>
      </c>
      <c r="AD102" s="40">
        <v>18</v>
      </c>
      <c r="AE102" s="40">
        <v>41</v>
      </c>
      <c r="AF102" s="40">
        <v>28</v>
      </c>
      <c r="AG102" s="40">
        <v>36</v>
      </c>
      <c r="AH102" s="60">
        <v>12</v>
      </c>
      <c r="AI102" s="58">
        <v>60</v>
      </c>
      <c r="AJ102" s="40"/>
      <c r="AL102" s="95"/>
      <c r="AM102" s="50" t="s">
        <v>2</v>
      </c>
      <c r="AN102" s="59">
        <v>77</v>
      </c>
      <c r="AO102" s="40">
        <v>41</v>
      </c>
      <c r="AP102" s="40">
        <v>30</v>
      </c>
      <c r="AQ102" s="58">
        <v>9</v>
      </c>
    </row>
    <row r="103" spans="2:43" ht="18" customHeight="1">
      <c r="B103" s="93" t="s">
        <v>121</v>
      </c>
      <c r="C103" s="36" t="s">
        <v>0</v>
      </c>
      <c r="D103" s="37">
        <f>IF(SUM(E103:Q103,T103:AI103,AN103:AQ103)=SUM(D104:D105),D104+D105,"ERR!!")</f>
        <v>35709</v>
      </c>
      <c r="E103" s="51">
        <f aca="true" t="shared" si="70" ref="E103:P105">SUM(E106,E112,E115,E118,E121)</f>
        <v>660</v>
      </c>
      <c r="F103" s="51">
        <f t="shared" si="70"/>
        <v>1290</v>
      </c>
      <c r="G103" s="51">
        <f t="shared" si="70"/>
        <v>1636</v>
      </c>
      <c r="H103" s="51">
        <f t="shared" si="70"/>
        <v>1105</v>
      </c>
      <c r="I103" s="51">
        <f t="shared" si="70"/>
        <v>1120</v>
      </c>
      <c r="J103" s="51">
        <f t="shared" si="70"/>
        <v>1427</v>
      </c>
      <c r="K103" s="51">
        <f t="shared" si="70"/>
        <v>1738</v>
      </c>
      <c r="L103" s="51">
        <f t="shared" si="70"/>
        <v>1565</v>
      </c>
      <c r="M103" s="51">
        <f t="shared" si="70"/>
        <v>410</v>
      </c>
      <c r="N103" s="51">
        <f t="shared" si="70"/>
        <v>1748</v>
      </c>
      <c r="O103" s="51">
        <f t="shared" si="70"/>
        <v>1793</v>
      </c>
      <c r="P103" s="51">
        <f t="shared" si="70"/>
        <v>1608</v>
      </c>
      <c r="Q103" s="52">
        <f>SUM(Q106,Q112,Q115,Q118,Q121)</f>
        <v>1368</v>
      </c>
      <c r="R103" s="49"/>
      <c r="S103" s="49"/>
      <c r="T103" s="53">
        <f aca="true" t="shared" si="71" ref="T103:AI105">SUM(T106,T112,T115,T118,T121)</f>
        <v>1058</v>
      </c>
      <c r="U103" s="51">
        <f t="shared" si="71"/>
        <v>357</v>
      </c>
      <c r="V103" s="51">
        <f t="shared" si="71"/>
        <v>924</v>
      </c>
      <c r="W103" s="51">
        <f t="shared" si="71"/>
        <v>457</v>
      </c>
      <c r="X103" s="51">
        <f t="shared" si="71"/>
        <v>930</v>
      </c>
      <c r="Y103" s="51">
        <f t="shared" si="71"/>
        <v>762</v>
      </c>
      <c r="Z103" s="51">
        <f t="shared" si="71"/>
        <v>993</v>
      </c>
      <c r="AA103" s="51">
        <f t="shared" si="71"/>
        <v>2654</v>
      </c>
      <c r="AB103" s="51">
        <f t="shared" si="71"/>
        <v>2128</v>
      </c>
      <c r="AC103" s="51">
        <f t="shared" si="71"/>
        <v>4023</v>
      </c>
      <c r="AD103" s="51">
        <f t="shared" si="71"/>
        <v>240</v>
      </c>
      <c r="AE103" s="51">
        <f t="shared" si="71"/>
        <v>461</v>
      </c>
      <c r="AF103" s="51">
        <f t="shared" si="71"/>
        <v>256</v>
      </c>
      <c r="AG103" s="51">
        <f t="shared" si="71"/>
        <v>410</v>
      </c>
      <c r="AH103" s="51">
        <f t="shared" si="71"/>
        <v>181</v>
      </c>
      <c r="AI103" s="52">
        <f t="shared" si="71"/>
        <v>604</v>
      </c>
      <c r="AJ103" s="49"/>
      <c r="AL103" s="93" t="s">
        <v>121</v>
      </c>
      <c r="AM103" s="35" t="s">
        <v>0</v>
      </c>
      <c r="AN103" s="53">
        <f>SUM(AN106,AN112,AN115,AN118,AN121)</f>
        <v>1057</v>
      </c>
      <c r="AO103" s="51">
        <f aca="true" t="shared" si="72" ref="AO103:AQ105">SUM(AO106,AO112,AO115,AO118,AO121)</f>
        <v>438</v>
      </c>
      <c r="AP103" s="51">
        <f t="shared" si="72"/>
        <v>202</v>
      </c>
      <c r="AQ103" s="52">
        <f t="shared" si="72"/>
        <v>106</v>
      </c>
    </row>
    <row r="104" spans="2:43" ht="18" customHeight="1">
      <c r="B104" s="94"/>
      <c r="C104" s="42" t="s">
        <v>1</v>
      </c>
      <c r="D104" s="43">
        <f>SUM(D107,D113,D116,D119,D122)</f>
        <v>18326</v>
      </c>
      <c r="E104" s="54">
        <f t="shared" si="70"/>
        <v>361</v>
      </c>
      <c r="F104" s="54">
        <f t="shared" si="70"/>
        <v>682</v>
      </c>
      <c r="G104" s="54">
        <f t="shared" si="70"/>
        <v>843</v>
      </c>
      <c r="H104" s="54">
        <f t="shared" si="70"/>
        <v>570</v>
      </c>
      <c r="I104" s="54">
        <f t="shared" si="70"/>
        <v>603</v>
      </c>
      <c r="J104" s="54">
        <f t="shared" si="70"/>
        <v>756</v>
      </c>
      <c r="K104" s="54">
        <f t="shared" si="70"/>
        <v>975</v>
      </c>
      <c r="L104" s="54">
        <f t="shared" si="70"/>
        <v>687</v>
      </c>
      <c r="M104" s="54">
        <f t="shared" si="70"/>
        <v>244</v>
      </c>
      <c r="N104" s="54">
        <f t="shared" si="70"/>
        <v>882</v>
      </c>
      <c r="O104" s="54">
        <f t="shared" si="70"/>
        <v>900</v>
      </c>
      <c r="P104" s="54">
        <f t="shared" si="70"/>
        <v>731</v>
      </c>
      <c r="Q104" s="55">
        <f>SUM(Q107,Q113,Q116,Q119,Q122)</f>
        <v>655</v>
      </c>
      <c r="R104" s="40"/>
      <c r="S104" s="40"/>
      <c r="T104" s="56">
        <f t="shared" si="71"/>
        <v>493</v>
      </c>
      <c r="U104" s="54">
        <f t="shared" si="71"/>
        <v>209</v>
      </c>
      <c r="V104" s="54">
        <f t="shared" si="71"/>
        <v>525</v>
      </c>
      <c r="W104" s="54">
        <f t="shared" si="71"/>
        <v>225</v>
      </c>
      <c r="X104" s="54">
        <f t="shared" si="71"/>
        <v>432</v>
      </c>
      <c r="Y104" s="54">
        <f t="shared" si="71"/>
        <v>319</v>
      </c>
      <c r="Z104" s="54">
        <f t="shared" si="71"/>
        <v>595</v>
      </c>
      <c r="AA104" s="54">
        <f t="shared" si="71"/>
        <v>1299</v>
      </c>
      <c r="AB104" s="54">
        <f t="shared" si="71"/>
        <v>981</v>
      </c>
      <c r="AC104" s="54">
        <f t="shared" si="71"/>
        <v>1980</v>
      </c>
      <c r="AD104" s="54">
        <f t="shared" si="71"/>
        <v>145</v>
      </c>
      <c r="AE104" s="54">
        <f t="shared" si="71"/>
        <v>292</v>
      </c>
      <c r="AF104" s="54">
        <f t="shared" si="71"/>
        <v>157</v>
      </c>
      <c r="AG104" s="54">
        <f t="shared" si="71"/>
        <v>243</v>
      </c>
      <c r="AH104" s="54">
        <f t="shared" si="71"/>
        <v>118</v>
      </c>
      <c r="AI104" s="55">
        <f t="shared" si="71"/>
        <v>364</v>
      </c>
      <c r="AJ104" s="40"/>
      <c r="AL104" s="94"/>
      <c r="AM104" s="47" t="s">
        <v>1</v>
      </c>
      <c r="AN104" s="56">
        <f>SUM(AN107,AN113,AN116,AN119,AN122)</f>
        <v>565</v>
      </c>
      <c r="AO104" s="54">
        <f>SUM(AO107,AO113,AO116,AO119,AO122)</f>
        <v>305</v>
      </c>
      <c r="AP104" s="54">
        <f>SUM(AP107,AP113,AP116,AP119,AP122)</f>
        <v>131</v>
      </c>
      <c r="AQ104" s="55">
        <f t="shared" si="72"/>
        <v>59</v>
      </c>
    </row>
    <row r="105" spans="2:43" ht="18" customHeight="1">
      <c r="B105" s="95"/>
      <c r="C105" s="48" t="s">
        <v>2</v>
      </c>
      <c r="D105" s="43">
        <f>SUM(D108,D114,D117,D120,D123)</f>
        <v>17383</v>
      </c>
      <c r="E105" s="54">
        <f t="shared" si="70"/>
        <v>299</v>
      </c>
      <c r="F105" s="54">
        <f t="shared" si="70"/>
        <v>608</v>
      </c>
      <c r="G105" s="54">
        <f t="shared" si="70"/>
        <v>793</v>
      </c>
      <c r="H105" s="54">
        <f t="shared" si="70"/>
        <v>535</v>
      </c>
      <c r="I105" s="54">
        <f t="shared" si="70"/>
        <v>517</v>
      </c>
      <c r="J105" s="54">
        <f t="shared" si="70"/>
        <v>671</v>
      </c>
      <c r="K105" s="54">
        <f t="shared" si="70"/>
        <v>763</v>
      </c>
      <c r="L105" s="54">
        <f t="shared" si="70"/>
        <v>878</v>
      </c>
      <c r="M105" s="54">
        <f t="shared" si="70"/>
        <v>166</v>
      </c>
      <c r="N105" s="54">
        <f t="shared" si="70"/>
        <v>866</v>
      </c>
      <c r="O105" s="54">
        <f t="shared" si="70"/>
        <v>893</v>
      </c>
      <c r="P105" s="54">
        <f t="shared" si="70"/>
        <v>877</v>
      </c>
      <c r="Q105" s="55">
        <f>SUM(Q108,Q114,Q117,Q120,Q123)</f>
        <v>713</v>
      </c>
      <c r="R105" s="40"/>
      <c r="S105" s="40"/>
      <c r="T105" s="56">
        <f t="shared" si="71"/>
        <v>565</v>
      </c>
      <c r="U105" s="54">
        <f t="shared" si="71"/>
        <v>148</v>
      </c>
      <c r="V105" s="54">
        <f t="shared" si="71"/>
        <v>399</v>
      </c>
      <c r="W105" s="54">
        <f t="shared" si="71"/>
        <v>232</v>
      </c>
      <c r="X105" s="54">
        <f t="shared" si="71"/>
        <v>498</v>
      </c>
      <c r="Y105" s="54">
        <f t="shared" si="71"/>
        <v>443</v>
      </c>
      <c r="Z105" s="54">
        <f t="shared" si="71"/>
        <v>398</v>
      </c>
      <c r="AA105" s="54">
        <f t="shared" si="71"/>
        <v>1355</v>
      </c>
      <c r="AB105" s="54">
        <f t="shared" si="71"/>
        <v>1147</v>
      </c>
      <c r="AC105" s="54">
        <f t="shared" si="71"/>
        <v>2043</v>
      </c>
      <c r="AD105" s="54">
        <f t="shared" si="71"/>
        <v>95</v>
      </c>
      <c r="AE105" s="54">
        <f t="shared" si="71"/>
        <v>169</v>
      </c>
      <c r="AF105" s="54">
        <f t="shared" si="71"/>
        <v>99</v>
      </c>
      <c r="AG105" s="54">
        <f t="shared" si="71"/>
        <v>167</v>
      </c>
      <c r="AH105" s="54">
        <f t="shared" si="71"/>
        <v>63</v>
      </c>
      <c r="AI105" s="55">
        <f t="shared" si="71"/>
        <v>240</v>
      </c>
      <c r="AJ105" s="40"/>
      <c r="AL105" s="95"/>
      <c r="AM105" s="50" t="s">
        <v>2</v>
      </c>
      <c r="AN105" s="78">
        <f>SUM(AN108,AN114,AN117,AN120,AN123)</f>
        <v>492</v>
      </c>
      <c r="AO105" s="77">
        <f>SUM(AO108,AO114,AO117,AO120,AO123)</f>
        <v>133</v>
      </c>
      <c r="AP105" s="77">
        <f>SUM(AP108,AP114,AP117,AP120,AP123)</f>
        <v>71</v>
      </c>
      <c r="AQ105" s="68">
        <f t="shared" si="72"/>
        <v>47</v>
      </c>
    </row>
    <row r="106" spans="2:43" ht="18" customHeight="1">
      <c r="B106" s="96" t="s">
        <v>122</v>
      </c>
      <c r="C106" s="36" t="s">
        <v>0</v>
      </c>
      <c r="D106" s="53">
        <f>IF(SUM(E106:Q106,T106:AI106,AN106:AQ106)=SUM(D107:D108),D107+D108,"ERR!!")</f>
        <v>7165</v>
      </c>
      <c r="E106" s="51">
        <f>E107+E108</f>
        <v>140</v>
      </c>
      <c r="F106" s="51">
        <f>F107+F108</f>
        <v>290</v>
      </c>
      <c r="G106" s="51">
        <f>G107+G108</f>
        <v>357</v>
      </c>
      <c r="H106" s="51">
        <f aca="true" t="shared" si="73" ref="H106:P106">H107+H108</f>
        <v>272</v>
      </c>
      <c r="I106" s="51">
        <f t="shared" si="73"/>
        <v>263</v>
      </c>
      <c r="J106" s="51">
        <f t="shared" si="73"/>
        <v>327</v>
      </c>
      <c r="K106" s="51">
        <f t="shared" si="73"/>
        <v>377</v>
      </c>
      <c r="L106" s="51">
        <f t="shared" si="73"/>
        <v>268</v>
      </c>
      <c r="M106" s="51">
        <f t="shared" si="73"/>
        <v>98</v>
      </c>
      <c r="N106" s="51">
        <f t="shared" si="73"/>
        <v>407</v>
      </c>
      <c r="O106" s="51">
        <f t="shared" si="73"/>
        <v>367</v>
      </c>
      <c r="P106" s="51">
        <f t="shared" si="73"/>
        <v>298</v>
      </c>
      <c r="Q106" s="52">
        <f>Q107+Q108</f>
        <v>265</v>
      </c>
      <c r="R106" s="49"/>
      <c r="S106" s="49"/>
      <c r="T106" s="53">
        <f>T107+T108</f>
        <v>222</v>
      </c>
      <c r="U106" s="51">
        <f>U107+U108</f>
        <v>75</v>
      </c>
      <c r="V106" s="51">
        <f aca="true" t="shared" si="74" ref="V106:AI106">V107+V108</f>
        <v>179</v>
      </c>
      <c r="W106" s="51">
        <f t="shared" si="74"/>
        <v>67</v>
      </c>
      <c r="X106" s="51">
        <f t="shared" si="74"/>
        <v>186</v>
      </c>
      <c r="Y106" s="51">
        <f t="shared" si="74"/>
        <v>127</v>
      </c>
      <c r="Z106" s="51">
        <f t="shared" si="74"/>
        <v>244</v>
      </c>
      <c r="AA106" s="51">
        <f t="shared" si="74"/>
        <v>469</v>
      </c>
      <c r="AB106" s="51">
        <f t="shared" si="74"/>
        <v>380</v>
      </c>
      <c r="AC106" s="51">
        <f t="shared" si="74"/>
        <v>663</v>
      </c>
      <c r="AD106" s="51">
        <f t="shared" si="74"/>
        <v>45</v>
      </c>
      <c r="AE106" s="51">
        <f t="shared" si="74"/>
        <v>112</v>
      </c>
      <c r="AF106" s="51">
        <f t="shared" si="74"/>
        <v>48</v>
      </c>
      <c r="AG106" s="51">
        <f t="shared" si="74"/>
        <v>87</v>
      </c>
      <c r="AH106" s="51">
        <f t="shared" si="74"/>
        <v>39</v>
      </c>
      <c r="AI106" s="52">
        <f t="shared" si="74"/>
        <v>138</v>
      </c>
      <c r="AJ106" s="49"/>
      <c r="AL106" s="96" t="s">
        <v>122</v>
      </c>
      <c r="AM106" s="35" t="s">
        <v>0</v>
      </c>
      <c r="AN106" s="53">
        <f>AN107+AN108</f>
        <v>189</v>
      </c>
      <c r="AO106" s="51">
        <f>AO107+AO108</f>
        <v>100</v>
      </c>
      <c r="AP106" s="51">
        <f>AP107+AP108</f>
        <v>47</v>
      </c>
      <c r="AQ106" s="52">
        <f>AQ107+AQ108</f>
        <v>19</v>
      </c>
    </row>
    <row r="107" spans="2:43" ht="18" customHeight="1">
      <c r="B107" s="94"/>
      <c r="C107" s="57" t="s">
        <v>1</v>
      </c>
      <c r="D107" s="46">
        <f>SUM(E107:Q107,T107:AI107,AN107:AQ107)</f>
        <v>3804</v>
      </c>
      <c r="E107" s="59">
        <v>80</v>
      </c>
      <c r="F107" s="40">
        <v>147</v>
      </c>
      <c r="G107" s="40">
        <v>190</v>
      </c>
      <c r="H107" s="40">
        <v>151</v>
      </c>
      <c r="I107" s="40">
        <v>147</v>
      </c>
      <c r="J107" s="40">
        <v>176</v>
      </c>
      <c r="K107" s="40">
        <v>216</v>
      </c>
      <c r="L107" s="40">
        <v>125</v>
      </c>
      <c r="M107" s="40">
        <v>52</v>
      </c>
      <c r="N107" s="40">
        <v>214</v>
      </c>
      <c r="O107" s="40">
        <v>193</v>
      </c>
      <c r="P107" s="40">
        <v>137</v>
      </c>
      <c r="Q107" s="58">
        <v>141</v>
      </c>
      <c r="R107" s="40"/>
      <c r="S107" s="40"/>
      <c r="T107" s="59">
        <v>123</v>
      </c>
      <c r="U107" s="40">
        <v>44</v>
      </c>
      <c r="V107" s="40">
        <v>101</v>
      </c>
      <c r="W107" s="40">
        <v>32</v>
      </c>
      <c r="X107" s="40">
        <v>101</v>
      </c>
      <c r="Y107" s="40">
        <v>56</v>
      </c>
      <c r="Z107" s="40">
        <v>138</v>
      </c>
      <c r="AA107" s="40">
        <v>224</v>
      </c>
      <c r="AB107" s="40">
        <v>192</v>
      </c>
      <c r="AC107" s="40">
        <v>333</v>
      </c>
      <c r="AD107" s="40">
        <v>22</v>
      </c>
      <c r="AE107" s="40">
        <v>73</v>
      </c>
      <c r="AF107" s="40">
        <v>30</v>
      </c>
      <c r="AG107" s="40">
        <v>51</v>
      </c>
      <c r="AH107" s="60">
        <v>20</v>
      </c>
      <c r="AI107" s="58">
        <v>88</v>
      </c>
      <c r="AJ107" s="40"/>
      <c r="AL107" s="94"/>
      <c r="AM107" s="47" t="s">
        <v>1</v>
      </c>
      <c r="AN107" s="59">
        <v>100</v>
      </c>
      <c r="AO107" s="40">
        <v>68</v>
      </c>
      <c r="AP107" s="40">
        <v>29</v>
      </c>
      <c r="AQ107" s="58">
        <v>10</v>
      </c>
    </row>
    <row r="108" spans="2:43" ht="18" customHeight="1">
      <c r="B108" s="95"/>
      <c r="C108" s="61" t="s">
        <v>2</v>
      </c>
      <c r="D108" s="79">
        <f>SUM(E108:Q108,T108:AI108,AN108:AQ108)</f>
        <v>3361</v>
      </c>
      <c r="E108" s="70">
        <v>60</v>
      </c>
      <c r="F108" s="71">
        <v>143</v>
      </c>
      <c r="G108" s="71">
        <v>167</v>
      </c>
      <c r="H108" s="71">
        <v>121</v>
      </c>
      <c r="I108" s="71">
        <v>116</v>
      </c>
      <c r="J108" s="71">
        <v>151</v>
      </c>
      <c r="K108" s="71">
        <v>161</v>
      </c>
      <c r="L108" s="71">
        <v>143</v>
      </c>
      <c r="M108" s="71">
        <v>46</v>
      </c>
      <c r="N108" s="71">
        <v>193</v>
      </c>
      <c r="O108" s="71">
        <v>174</v>
      </c>
      <c r="P108" s="71">
        <v>161</v>
      </c>
      <c r="Q108" s="72">
        <v>124</v>
      </c>
      <c r="R108" s="40"/>
      <c r="S108" s="40"/>
      <c r="T108" s="70">
        <v>99</v>
      </c>
      <c r="U108" s="71">
        <v>31</v>
      </c>
      <c r="V108" s="71">
        <v>78</v>
      </c>
      <c r="W108" s="71">
        <v>35</v>
      </c>
      <c r="X108" s="71">
        <v>85</v>
      </c>
      <c r="Y108" s="71">
        <v>71</v>
      </c>
      <c r="Z108" s="71">
        <v>106</v>
      </c>
      <c r="AA108" s="71">
        <v>245</v>
      </c>
      <c r="AB108" s="71">
        <v>188</v>
      </c>
      <c r="AC108" s="71">
        <v>330</v>
      </c>
      <c r="AD108" s="71">
        <v>23</v>
      </c>
      <c r="AE108" s="71">
        <v>39</v>
      </c>
      <c r="AF108" s="71">
        <v>18</v>
      </c>
      <c r="AG108" s="71">
        <v>36</v>
      </c>
      <c r="AH108" s="73">
        <v>19</v>
      </c>
      <c r="AI108" s="72">
        <v>50</v>
      </c>
      <c r="AJ108" s="40"/>
      <c r="AL108" s="95"/>
      <c r="AM108" s="50" t="s">
        <v>2</v>
      </c>
      <c r="AN108" s="70">
        <v>89</v>
      </c>
      <c r="AO108" s="71">
        <v>32</v>
      </c>
      <c r="AP108" s="71">
        <v>18</v>
      </c>
      <c r="AQ108" s="72">
        <v>9</v>
      </c>
    </row>
    <row r="109" spans="9:36" ht="18" customHeight="1">
      <c r="I109" s="29"/>
      <c r="R109" s="74"/>
      <c r="AI109" s="74"/>
      <c r="AJ109" s="74"/>
    </row>
    <row r="110" spans="2:43" s="17" customFormat="1" ht="18" customHeight="1">
      <c r="B110" s="18" t="s">
        <v>50</v>
      </c>
      <c r="D110" s="19"/>
      <c r="E110" s="19"/>
      <c r="F110" s="19"/>
      <c r="G110" s="19"/>
      <c r="H110" s="19"/>
      <c r="I110" s="19"/>
      <c r="J110" s="19"/>
      <c r="R110" s="20"/>
      <c r="V110" s="21"/>
      <c r="AA110" s="20"/>
      <c r="AH110" s="22" t="s">
        <v>111</v>
      </c>
      <c r="AI110" s="23"/>
      <c r="AJ110" s="20"/>
      <c r="AL110" s="18" t="s">
        <v>50</v>
      </c>
      <c r="AN110" s="20"/>
      <c r="AO110" s="20"/>
      <c r="AP110" s="20"/>
      <c r="AQ110" s="20"/>
    </row>
    <row r="111" spans="1:43" s="33" customFormat="1" ht="45" customHeight="1">
      <c r="A111" s="24"/>
      <c r="B111" s="97" t="s">
        <v>52</v>
      </c>
      <c r="C111" s="98"/>
      <c r="D111" s="26" t="s">
        <v>53</v>
      </c>
      <c r="E111" s="25" t="s">
        <v>54</v>
      </c>
      <c r="F111" s="27" t="s">
        <v>55</v>
      </c>
      <c r="G111" s="27" t="s">
        <v>56</v>
      </c>
      <c r="H111" s="27" t="s">
        <v>57</v>
      </c>
      <c r="I111" s="27" t="s">
        <v>58</v>
      </c>
      <c r="J111" s="27" t="s">
        <v>59</v>
      </c>
      <c r="K111" s="27" t="s">
        <v>60</v>
      </c>
      <c r="L111" s="27" t="s">
        <v>61</v>
      </c>
      <c r="M111" s="27" t="s">
        <v>62</v>
      </c>
      <c r="N111" s="27" t="s">
        <v>63</v>
      </c>
      <c r="O111" s="27" t="s">
        <v>64</v>
      </c>
      <c r="P111" s="27" t="s">
        <v>65</v>
      </c>
      <c r="Q111" s="28" t="s">
        <v>66</v>
      </c>
      <c r="R111" s="29"/>
      <c r="S111" s="29"/>
      <c r="T111" s="25" t="s">
        <v>67</v>
      </c>
      <c r="U111" s="27" t="s">
        <v>68</v>
      </c>
      <c r="V111" s="30" t="s">
        <v>69</v>
      </c>
      <c r="W111" s="27" t="s">
        <v>70</v>
      </c>
      <c r="X111" s="27" t="s">
        <v>71</v>
      </c>
      <c r="Y111" s="27" t="s">
        <v>72</v>
      </c>
      <c r="Z111" s="27" t="s">
        <v>73</v>
      </c>
      <c r="AA111" s="27" t="s">
        <v>74</v>
      </c>
      <c r="AB111" s="27" t="s">
        <v>75</v>
      </c>
      <c r="AC111" s="27" t="s">
        <v>76</v>
      </c>
      <c r="AD111" s="27" t="s">
        <v>77</v>
      </c>
      <c r="AE111" s="27" t="s">
        <v>78</v>
      </c>
      <c r="AF111" s="27" t="s">
        <v>79</v>
      </c>
      <c r="AG111" s="31" t="s">
        <v>80</v>
      </c>
      <c r="AH111" s="32" t="s">
        <v>81</v>
      </c>
      <c r="AI111" s="28" t="s">
        <v>82</v>
      </c>
      <c r="AJ111" s="29"/>
      <c r="AK111" s="24"/>
      <c r="AL111" s="97" t="s">
        <v>52</v>
      </c>
      <c r="AM111" s="99"/>
      <c r="AN111" s="27" t="s">
        <v>83</v>
      </c>
      <c r="AO111" s="27" t="s">
        <v>84</v>
      </c>
      <c r="AP111" s="27" t="s">
        <v>85</v>
      </c>
      <c r="AQ111" s="27" t="s">
        <v>86</v>
      </c>
    </row>
    <row r="112" spans="2:43" ht="18" customHeight="1">
      <c r="B112" s="96" t="s">
        <v>123</v>
      </c>
      <c r="C112" s="62" t="s">
        <v>0</v>
      </c>
      <c r="D112" s="37">
        <f>IF(SUM(E112:Q112,T112:AI112,AN112:AQ112)=SUM(D113:D114),D113+D114,"ERR!!")</f>
        <v>6705</v>
      </c>
      <c r="E112" s="38">
        <f aca="true" t="shared" si="75" ref="E112:Q112">E113+E114</f>
        <v>134</v>
      </c>
      <c r="F112" s="38">
        <f t="shared" si="75"/>
        <v>280</v>
      </c>
      <c r="G112" s="38">
        <f t="shared" si="75"/>
        <v>350</v>
      </c>
      <c r="H112" s="38">
        <f t="shared" si="75"/>
        <v>231</v>
      </c>
      <c r="I112" s="38">
        <f t="shared" si="75"/>
        <v>220</v>
      </c>
      <c r="J112" s="38">
        <f t="shared" si="75"/>
        <v>272</v>
      </c>
      <c r="K112" s="38">
        <f t="shared" si="75"/>
        <v>336</v>
      </c>
      <c r="L112" s="38">
        <f t="shared" si="75"/>
        <v>256</v>
      </c>
      <c r="M112" s="38">
        <f t="shared" si="75"/>
        <v>98</v>
      </c>
      <c r="N112" s="38">
        <f t="shared" si="75"/>
        <v>372</v>
      </c>
      <c r="O112" s="38">
        <f t="shared" si="75"/>
        <v>348</v>
      </c>
      <c r="P112" s="38">
        <f t="shared" si="75"/>
        <v>278</v>
      </c>
      <c r="Q112" s="39">
        <f t="shared" si="75"/>
        <v>242</v>
      </c>
      <c r="R112" s="40"/>
      <c r="S112" s="40"/>
      <c r="T112" s="41">
        <f>T113+T114</f>
        <v>183</v>
      </c>
      <c r="U112" s="38">
        <f aca="true" t="shared" si="76" ref="U112:AI112">U113+U114</f>
        <v>78</v>
      </c>
      <c r="V112" s="38">
        <f t="shared" si="76"/>
        <v>171</v>
      </c>
      <c r="W112" s="38">
        <f t="shared" si="76"/>
        <v>81</v>
      </c>
      <c r="X112" s="38">
        <f t="shared" si="76"/>
        <v>155</v>
      </c>
      <c r="Y112" s="38">
        <f t="shared" si="76"/>
        <v>120</v>
      </c>
      <c r="Z112" s="38">
        <f t="shared" si="76"/>
        <v>186</v>
      </c>
      <c r="AA112" s="38">
        <f t="shared" si="76"/>
        <v>466</v>
      </c>
      <c r="AB112" s="38">
        <f t="shared" si="76"/>
        <v>386</v>
      </c>
      <c r="AC112" s="38">
        <f t="shared" si="76"/>
        <v>666</v>
      </c>
      <c r="AD112" s="38">
        <f t="shared" si="76"/>
        <v>55</v>
      </c>
      <c r="AE112" s="38">
        <f t="shared" si="76"/>
        <v>85</v>
      </c>
      <c r="AF112" s="38">
        <f t="shared" si="76"/>
        <v>53</v>
      </c>
      <c r="AG112" s="38">
        <f t="shared" si="76"/>
        <v>87</v>
      </c>
      <c r="AH112" s="38">
        <f t="shared" si="76"/>
        <v>43</v>
      </c>
      <c r="AI112" s="39">
        <f t="shared" si="76"/>
        <v>127</v>
      </c>
      <c r="AJ112" s="40"/>
      <c r="AL112" s="96" t="s">
        <v>123</v>
      </c>
      <c r="AM112" s="35" t="s">
        <v>0</v>
      </c>
      <c r="AN112" s="41">
        <f>AN113+AN114</f>
        <v>191</v>
      </c>
      <c r="AO112" s="38">
        <f>AO113+AO114</f>
        <v>84</v>
      </c>
      <c r="AP112" s="38">
        <f>AP113+AP114</f>
        <v>42</v>
      </c>
      <c r="AQ112" s="39">
        <f>AQ113+AQ114</f>
        <v>29</v>
      </c>
    </row>
    <row r="113" spans="2:43" ht="18" customHeight="1">
      <c r="B113" s="94"/>
      <c r="C113" s="57" t="s">
        <v>1</v>
      </c>
      <c r="D113" s="43">
        <f>SUM(E113:Q113,T113:AI113,AN113:AQ113)</f>
        <v>3517</v>
      </c>
      <c r="E113" s="59">
        <v>77</v>
      </c>
      <c r="F113" s="40">
        <v>153</v>
      </c>
      <c r="G113" s="40">
        <v>170</v>
      </c>
      <c r="H113" s="40">
        <v>124</v>
      </c>
      <c r="I113" s="40">
        <v>114</v>
      </c>
      <c r="J113" s="40">
        <v>148</v>
      </c>
      <c r="K113" s="40">
        <v>187</v>
      </c>
      <c r="L113" s="40">
        <v>122</v>
      </c>
      <c r="M113" s="40">
        <v>69</v>
      </c>
      <c r="N113" s="40">
        <v>171</v>
      </c>
      <c r="O113" s="40">
        <v>188</v>
      </c>
      <c r="P113" s="40">
        <v>117</v>
      </c>
      <c r="Q113" s="58">
        <v>120</v>
      </c>
      <c r="R113" s="40"/>
      <c r="S113" s="40"/>
      <c r="T113" s="59">
        <v>95</v>
      </c>
      <c r="U113" s="40">
        <v>47</v>
      </c>
      <c r="V113" s="40">
        <v>100</v>
      </c>
      <c r="W113" s="40">
        <v>42</v>
      </c>
      <c r="X113" s="40">
        <v>75</v>
      </c>
      <c r="Y113" s="40">
        <v>58</v>
      </c>
      <c r="Z113" s="40">
        <v>113</v>
      </c>
      <c r="AA113" s="40">
        <v>239</v>
      </c>
      <c r="AB113" s="40">
        <v>186</v>
      </c>
      <c r="AC113" s="40">
        <v>346</v>
      </c>
      <c r="AD113" s="40">
        <v>32</v>
      </c>
      <c r="AE113" s="40">
        <v>53</v>
      </c>
      <c r="AF113" s="40">
        <v>28</v>
      </c>
      <c r="AG113" s="40">
        <v>48</v>
      </c>
      <c r="AH113" s="60">
        <v>28</v>
      </c>
      <c r="AI113" s="58">
        <v>64</v>
      </c>
      <c r="AJ113" s="40"/>
      <c r="AL113" s="94"/>
      <c r="AM113" s="47" t="s">
        <v>1</v>
      </c>
      <c r="AN113" s="59">
        <v>98</v>
      </c>
      <c r="AO113" s="40">
        <v>60</v>
      </c>
      <c r="AP113" s="40">
        <v>30</v>
      </c>
      <c r="AQ113" s="58">
        <v>15</v>
      </c>
    </row>
    <row r="114" spans="2:43" ht="18" customHeight="1">
      <c r="B114" s="95"/>
      <c r="C114" s="61" t="s">
        <v>2</v>
      </c>
      <c r="D114" s="43">
        <f>SUM(E114:Q114,T114:AI114,AN114:AQ114)</f>
        <v>3188</v>
      </c>
      <c r="E114" s="70">
        <v>57</v>
      </c>
      <c r="F114" s="71">
        <v>127</v>
      </c>
      <c r="G114" s="71">
        <v>180</v>
      </c>
      <c r="H114" s="71">
        <v>107</v>
      </c>
      <c r="I114" s="71">
        <v>106</v>
      </c>
      <c r="J114" s="71">
        <v>124</v>
      </c>
      <c r="K114" s="71">
        <v>149</v>
      </c>
      <c r="L114" s="71">
        <v>134</v>
      </c>
      <c r="M114" s="71">
        <v>29</v>
      </c>
      <c r="N114" s="71">
        <v>201</v>
      </c>
      <c r="O114" s="71">
        <v>160</v>
      </c>
      <c r="P114" s="71">
        <v>161</v>
      </c>
      <c r="Q114" s="72">
        <v>122</v>
      </c>
      <c r="R114" s="40"/>
      <c r="S114" s="40"/>
      <c r="T114" s="70">
        <v>88</v>
      </c>
      <c r="U114" s="71">
        <v>31</v>
      </c>
      <c r="V114" s="71">
        <v>71</v>
      </c>
      <c r="W114" s="71">
        <v>39</v>
      </c>
      <c r="X114" s="71">
        <v>80</v>
      </c>
      <c r="Y114" s="71">
        <v>62</v>
      </c>
      <c r="Z114" s="71">
        <v>73</v>
      </c>
      <c r="AA114" s="71">
        <v>227</v>
      </c>
      <c r="AB114" s="71">
        <v>200</v>
      </c>
      <c r="AC114" s="71">
        <v>320</v>
      </c>
      <c r="AD114" s="71">
        <v>23</v>
      </c>
      <c r="AE114" s="71">
        <v>32</v>
      </c>
      <c r="AF114" s="71">
        <v>25</v>
      </c>
      <c r="AG114" s="71">
        <v>39</v>
      </c>
      <c r="AH114" s="73">
        <v>15</v>
      </c>
      <c r="AI114" s="72">
        <v>63</v>
      </c>
      <c r="AJ114" s="40"/>
      <c r="AL114" s="95"/>
      <c r="AM114" s="50" t="s">
        <v>2</v>
      </c>
      <c r="AN114" s="70">
        <v>93</v>
      </c>
      <c r="AO114" s="71">
        <v>24</v>
      </c>
      <c r="AP114" s="71">
        <v>12</v>
      </c>
      <c r="AQ114" s="72">
        <v>14</v>
      </c>
    </row>
    <row r="115" spans="2:43" ht="18" customHeight="1">
      <c r="B115" s="96" t="s">
        <v>124</v>
      </c>
      <c r="C115" s="62" t="s">
        <v>0</v>
      </c>
      <c r="D115" s="37">
        <f>IF(SUM(E115:Q115,T115:AI115,AN115:AQ115)=SUM(D116:D117),D116+D117,"ERR!!")</f>
        <v>6643</v>
      </c>
      <c r="E115" s="38">
        <f>E116+E117</f>
        <v>140</v>
      </c>
      <c r="F115" s="51">
        <f aca="true" t="shared" si="77" ref="F115:Q115">F116+F117</f>
        <v>218</v>
      </c>
      <c r="G115" s="51">
        <f t="shared" si="77"/>
        <v>268</v>
      </c>
      <c r="H115" s="51">
        <f t="shared" si="77"/>
        <v>206</v>
      </c>
      <c r="I115" s="51">
        <f t="shared" si="77"/>
        <v>230</v>
      </c>
      <c r="J115" s="51">
        <f t="shared" si="77"/>
        <v>248</v>
      </c>
      <c r="K115" s="51">
        <f t="shared" si="77"/>
        <v>318</v>
      </c>
      <c r="L115" s="51">
        <f t="shared" si="77"/>
        <v>290</v>
      </c>
      <c r="M115" s="51">
        <f t="shared" si="77"/>
        <v>72</v>
      </c>
      <c r="N115" s="51">
        <f t="shared" si="77"/>
        <v>337</v>
      </c>
      <c r="O115" s="51">
        <f t="shared" si="77"/>
        <v>314</v>
      </c>
      <c r="P115" s="51">
        <f t="shared" si="77"/>
        <v>307</v>
      </c>
      <c r="Q115" s="52">
        <f t="shared" si="77"/>
        <v>265</v>
      </c>
      <c r="R115" s="49"/>
      <c r="S115" s="49"/>
      <c r="T115" s="53">
        <f>T116+T117</f>
        <v>182</v>
      </c>
      <c r="U115" s="51">
        <f aca="true" t="shared" si="78" ref="U115:AI115">U116+U117</f>
        <v>62</v>
      </c>
      <c r="V115" s="51">
        <f t="shared" si="78"/>
        <v>178</v>
      </c>
      <c r="W115" s="51">
        <f t="shared" si="78"/>
        <v>82</v>
      </c>
      <c r="X115" s="51">
        <f t="shared" si="78"/>
        <v>156</v>
      </c>
      <c r="Y115" s="51">
        <f t="shared" si="78"/>
        <v>141</v>
      </c>
      <c r="Z115" s="51">
        <f t="shared" si="78"/>
        <v>187</v>
      </c>
      <c r="AA115" s="51">
        <f t="shared" si="78"/>
        <v>526</v>
      </c>
      <c r="AB115" s="51">
        <f t="shared" si="78"/>
        <v>398</v>
      </c>
      <c r="AC115" s="51">
        <f t="shared" si="78"/>
        <v>790</v>
      </c>
      <c r="AD115" s="51">
        <f t="shared" si="78"/>
        <v>45</v>
      </c>
      <c r="AE115" s="51">
        <f t="shared" si="78"/>
        <v>83</v>
      </c>
      <c r="AF115" s="51">
        <f t="shared" si="78"/>
        <v>53</v>
      </c>
      <c r="AG115" s="51">
        <f t="shared" si="78"/>
        <v>88</v>
      </c>
      <c r="AH115" s="51">
        <f t="shared" si="78"/>
        <v>27</v>
      </c>
      <c r="AI115" s="52">
        <f t="shared" si="78"/>
        <v>105</v>
      </c>
      <c r="AJ115" s="49"/>
      <c r="AL115" s="96" t="s">
        <v>124</v>
      </c>
      <c r="AM115" s="35" t="s">
        <v>0</v>
      </c>
      <c r="AN115" s="53">
        <f>AN116+AN117</f>
        <v>200</v>
      </c>
      <c r="AO115" s="51">
        <f>AO116+AO117</f>
        <v>73</v>
      </c>
      <c r="AP115" s="51">
        <f>AP116+AP117</f>
        <v>39</v>
      </c>
      <c r="AQ115" s="52">
        <f>AQ116+AQ117</f>
        <v>15</v>
      </c>
    </row>
    <row r="116" spans="2:43" ht="18" customHeight="1">
      <c r="B116" s="94"/>
      <c r="C116" s="57" t="s">
        <v>1</v>
      </c>
      <c r="D116" s="43">
        <f>SUM(E116:Q116,T116:AI116,AN116:AQ116)</f>
        <v>3390</v>
      </c>
      <c r="E116" s="59">
        <v>74</v>
      </c>
      <c r="F116" s="40">
        <v>114</v>
      </c>
      <c r="G116" s="40">
        <v>129</v>
      </c>
      <c r="H116" s="40">
        <v>105</v>
      </c>
      <c r="I116" s="40">
        <v>114</v>
      </c>
      <c r="J116" s="40">
        <v>130</v>
      </c>
      <c r="K116" s="40">
        <v>171</v>
      </c>
      <c r="L116" s="40">
        <v>128</v>
      </c>
      <c r="M116" s="40">
        <v>40</v>
      </c>
      <c r="N116" s="40">
        <v>163</v>
      </c>
      <c r="O116" s="40">
        <v>158</v>
      </c>
      <c r="P116" s="40">
        <v>132</v>
      </c>
      <c r="Q116" s="58">
        <v>140</v>
      </c>
      <c r="R116" s="40"/>
      <c r="S116" s="40"/>
      <c r="T116" s="59">
        <v>85</v>
      </c>
      <c r="U116" s="40">
        <v>42</v>
      </c>
      <c r="V116" s="40">
        <v>102</v>
      </c>
      <c r="W116" s="40">
        <v>35</v>
      </c>
      <c r="X116" s="40">
        <v>79</v>
      </c>
      <c r="Y116" s="40">
        <v>59</v>
      </c>
      <c r="Z116" s="40">
        <v>118</v>
      </c>
      <c r="AA116" s="40">
        <v>246</v>
      </c>
      <c r="AB116" s="40">
        <v>194</v>
      </c>
      <c r="AC116" s="40">
        <v>381</v>
      </c>
      <c r="AD116" s="40">
        <v>27</v>
      </c>
      <c r="AE116" s="40">
        <v>50</v>
      </c>
      <c r="AF116" s="40">
        <v>36</v>
      </c>
      <c r="AG116" s="40">
        <v>54</v>
      </c>
      <c r="AH116" s="60">
        <v>16</v>
      </c>
      <c r="AI116" s="58">
        <v>66</v>
      </c>
      <c r="AJ116" s="40"/>
      <c r="AL116" s="94"/>
      <c r="AM116" s="47" t="s">
        <v>1</v>
      </c>
      <c r="AN116" s="59">
        <v>113</v>
      </c>
      <c r="AO116" s="40">
        <v>54</v>
      </c>
      <c r="AP116" s="40">
        <v>26</v>
      </c>
      <c r="AQ116" s="58">
        <v>9</v>
      </c>
    </row>
    <row r="117" spans="2:43" ht="18" customHeight="1">
      <c r="B117" s="95"/>
      <c r="C117" s="61" t="s">
        <v>2</v>
      </c>
      <c r="D117" s="43">
        <f>SUM(E117:Q117,T117:AI117,AN117:AQ117)</f>
        <v>3253</v>
      </c>
      <c r="E117" s="70">
        <v>66</v>
      </c>
      <c r="F117" s="71">
        <v>104</v>
      </c>
      <c r="G117" s="71">
        <v>139</v>
      </c>
      <c r="H117" s="71">
        <v>101</v>
      </c>
      <c r="I117" s="71">
        <v>116</v>
      </c>
      <c r="J117" s="71">
        <v>118</v>
      </c>
      <c r="K117" s="71">
        <v>147</v>
      </c>
      <c r="L117" s="71">
        <v>162</v>
      </c>
      <c r="M117" s="71">
        <v>32</v>
      </c>
      <c r="N117" s="71">
        <v>174</v>
      </c>
      <c r="O117" s="71">
        <v>156</v>
      </c>
      <c r="P117" s="71">
        <v>175</v>
      </c>
      <c r="Q117" s="72">
        <v>125</v>
      </c>
      <c r="R117" s="40"/>
      <c r="S117" s="40"/>
      <c r="T117" s="70">
        <v>97</v>
      </c>
      <c r="U117" s="71">
        <v>20</v>
      </c>
      <c r="V117" s="71">
        <v>76</v>
      </c>
      <c r="W117" s="71">
        <v>47</v>
      </c>
      <c r="X117" s="71">
        <v>77</v>
      </c>
      <c r="Y117" s="71">
        <v>82</v>
      </c>
      <c r="Z117" s="71">
        <v>69</v>
      </c>
      <c r="AA117" s="71">
        <v>280</v>
      </c>
      <c r="AB117" s="71">
        <v>204</v>
      </c>
      <c r="AC117" s="71">
        <v>409</v>
      </c>
      <c r="AD117" s="71">
        <v>18</v>
      </c>
      <c r="AE117" s="71">
        <v>33</v>
      </c>
      <c r="AF117" s="71">
        <v>17</v>
      </c>
      <c r="AG117" s="71">
        <v>34</v>
      </c>
      <c r="AH117" s="73">
        <v>11</v>
      </c>
      <c r="AI117" s="72">
        <v>39</v>
      </c>
      <c r="AJ117" s="40"/>
      <c r="AL117" s="95"/>
      <c r="AM117" s="50" t="s">
        <v>2</v>
      </c>
      <c r="AN117" s="70">
        <v>87</v>
      </c>
      <c r="AO117" s="71">
        <v>19</v>
      </c>
      <c r="AP117" s="71">
        <v>13</v>
      </c>
      <c r="AQ117" s="72">
        <v>6</v>
      </c>
    </row>
    <row r="118" spans="2:43" ht="18" customHeight="1">
      <c r="B118" s="93" t="s">
        <v>125</v>
      </c>
      <c r="C118" s="62" t="s">
        <v>0</v>
      </c>
      <c r="D118" s="37">
        <f>IF(SUM(E118:Q118,T118:AI118,AN118:AQ118)=SUM(D119:D120),D119+D120,"ERR!!")</f>
        <v>7328</v>
      </c>
      <c r="E118" s="38">
        <f>E119+E120</f>
        <v>119</v>
      </c>
      <c r="F118" s="51">
        <f aca="true" t="shared" si="79" ref="F118:Q118">F119+F120</f>
        <v>238</v>
      </c>
      <c r="G118" s="51">
        <f t="shared" si="79"/>
        <v>314</v>
      </c>
      <c r="H118" s="51">
        <f t="shared" si="79"/>
        <v>201</v>
      </c>
      <c r="I118" s="51">
        <f t="shared" si="79"/>
        <v>202</v>
      </c>
      <c r="J118" s="51">
        <f t="shared" si="79"/>
        <v>294</v>
      </c>
      <c r="K118" s="51">
        <f t="shared" si="79"/>
        <v>359</v>
      </c>
      <c r="L118" s="51">
        <f t="shared" si="79"/>
        <v>330</v>
      </c>
      <c r="M118" s="51">
        <f t="shared" si="79"/>
        <v>83</v>
      </c>
      <c r="N118" s="51">
        <f t="shared" si="79"/>
        <v>329</v>
      </c>
      <c r="O118" s="51">
        <f t="shared" si="79"/>
        <v>370</v>
      </c>
      <c r="P118" s="51">
        <f t="shared" si="79"/>
        <v>354</v>
      </c>
      <c r="Q118" s="52">
        <f t="shared" si="79"/>
        <v>279</v>
      </c>
      <c r="R118" s="49"/>
      <c r="S118" s="49"/>
      <c r="T118" s="53">
        <f>T119+T120</f>
        <v>222</v>
      </c>
      <c r="U118" s="51">
        <f aca="true" t="shared" si="80" ref="U118:AI118">U119+U120</f>
        <v>74</v>
      </c>
      <c r="V118" s="51">
        <f t="shared" si="80"/>
        <v>199</v>
      </c>
      <c r="W118" s="51">
        <f t="shared" si="80"/>
        <v>111</v>
      </c>
      <c r="X118" s="51">
        <f t="shared" si="80"/>
        <v>203</v>
      </c>
      <c r="Y118" s="51">
        <f t="shared" si="80"/>
        <v>170</v>
      </c>
      <c r="Z118" s="51">
        <f t="shared" si="80"/>
        <v>185</v>
      </c>
      <c r="AA118" s="51">
        <f t="shared" si="80"/>
        <v>577</v>
      </c>
      <c r="AB118" s="51">
        <f t="shared" si="80"/>
        <v>441</v>
      </c>
      <c r="AC118" s="51">
        <f t="shared" si="80"/>
        <v>897</v>
      </c>
      <c r="AD118" s="51">
        <f t="shared" si="80"/>
        <v>43</v>
      </c>
      <c r="AE118" s="51">
        <f t="shared" si="80"/>
        <v>84</v>
      </c>
      <c r="AF118" s="51">
        <f t="shared" si="80"/>
        <v>42</v>
      </c>
      <c r="AG118" s="51">
        <f t="shared" si="80"/>
        <v>72</v>
      </c>
      <c r="AH118" s="51">
        <f t="shared" si="80"/>
        <v>35</v>
      </c>
      <c r="AI118" s="52">
        <f t="shared" si="80"/>
        <v>118</v>
      </c>
      <c r="AJ118" s="49"/>
      <c r="AL118" s="93" t="s">
        <v>125</v>
      </c>
      <c r="AM118" s="35" t="s">
        <v>0</v>
      </c>
      <c r="AN118" s="53">
        <f>AN119+AN120</f>
        <v>226</v>
      </c>
      <c r="AO118" s="51">
        <f>AO119+AO120</f>
        <v>92</v>
      </c>
      <c r="AP118" s="51">
        <f>AP119+AP120</f>
        <v>41</v>
      </c>
      <c r="AQ118" s="52">
        <f>AQ119+AQ120</f>
        <v>24</v>
      </c>
    </row>
    <row r="119" spans="2:43" ht="18" customHeight="1">
      <c r="B119" s="94"/>
      <c r="C119" s="57" t="s">
        <v>1</v>
      </c>
      <c r="D119" s="43">
        <f>SUM(E119:Q119,T119:AI119,AN119:AQ119)</f>
        <v>3724</v>
      </c>
      <c r="E119" s="59">
        <v>56</v>
      </c>
      <c r="F119" s="40">
        <v>130</v>
      </c>
      <c r="G119" s="40">
        <v>156</v>
      </c>
      <c r="H119" s="40">
        <v>101</v>
      </c>
      <c r="I119" s="40">
        <v>121</v>
      </c>
      <c r="J119" s="40">
        <v>144</v>
      </c>
      <c r="K119" s="40">
        <v>201</v>
      </c>
      <c r="L119" s="40">
        <v>147</v>
      </c>
      <c r="M119" s="40">
        <v>46</v>
      </c>
      <c r="N119" s="40">
        <v>174</v>
      </c>
      <c r="O119" s="40">
        <v>184</v>
      </c>
      <c r="P119" s="40">
        <v>180</v>
      </c>
      <c r="Q119" s="58">
        <v>126</v>
      </c>
      <c r="R119" s="40"/>
      <c r="S119" s="40"/>
      <c r="T119" s="59">
        <v>97</v>
      </c>
      <c r="U119" s="40">
        <v>38</v>
      </c>
      <c r="V119" s="40">
        <v>99</v>
      </c>
      <c r="W119" s="40">
        <v>60</v>
      </c>
      <c r="X119" s="40">
        <v>86</v>
      </c>
      <c r="Y119" s="40">
        <v>70</v>
      </c>
      <c r="Z119" s="40">
        <v>113</v>
      </c>
      <c r="AA119" s="40">
        <v>296</v>
      </c>
      <c r="AB119" s="40">
        <v>188</v>
      </c>
      <c r="AC119" s="40">
        <v>423</v>
      </c>
      <c r="AD119" s="40">
        <v>29</v>
      </c>
      <c r="AE119" s="40">
        <v>59</v>
      </c>
      <c r="AF119" s="40">
        <v>29</v>
      </c>
      <c r="AG119" s="40">
        <v>44</v>
      </c>
      <c r="AH119" s="60">
        <v>29</v>
      </c>
      <c r="AI119" s="58">
        <v>68</v>
      </c>
      <c r="AJ119" s="40"/>
      <c r="AL119" s="94"/>
      <c r="AM119" s="47" t="s">
        <v>1</v>
      </c>
      <c r="AN119" s="59">
        <v>123</v>
      </c>
      <c r="AO119" s="40">
        <v>66</v>
      </c>
      <c r="AP119" s="40">
        <v>27</v>
      </c>
      <c r="AQ119" s="58">
        <v>14</v>
      </c>
    </row>
    <row r="120" spans="2:43" ht="18" customHeight="1">
      <c r="B120" s="95"/>
      <c r="C120" s="61" t="s">
        <v>2</v>
      </c>
      <c r="D120" s="43">
        <f>SUM(E120:Q120,T120:AI120,AN120:AQ120)</f>
        <v>3604</v>
      </c>
      <c r="E120" s="70">
        <v>63</v>
      </c>
      <c r="F120" s="71">
        <v>108</v>
      </c>
      <c r="G120" s="71">
        <v>158</v>
      </c>
      <c r="H120" s="71">
        <v>100</v>
      </c>
      <c r="I120" s="71">
        <v>81</v>
      </c>
      <c r="J120" s="71">
        <v>150</v>
      </c>
      <c r="K120" s="71">
        <v>158</v>
      </c>
      <c r="L120" s="71">
        <v>183</v>
      </c>
      <c r="M120" s="71">
        <v>37</v>
      </c>
      <c r="N120" s="71">
        <v>155</v>
      </c>
      <c r="O120" s="71">
        <v>186</v>
      </c>
      <c r="P120" s="71">
        <v>174</v>
      </c>
      <c r="Q120" s="72">
        <v>153</v>
      </c>
      <c r="R120" s="40"/>
      <c r="S120" s="40"/>
      <c r="T120" s="70">
        <v>125</v>
      </c>
      <c r="U120" s="71">
        <v>36</v>
      </c>
      <c r="V120" s="71">
        <v>100</v>
      </c>
      <c r="W120" s="71">
        <v>51</v>
      </c>
      <c r="X120" s="71">
        <v>117</v>
      </c>
      <c r="Y120" s="71">
        <v>100</v>
      </c>
      <c r="Z120" s="71">
        <v>72</v>
      </c>
      <c r="AA120" s="71">
        <v>281</v>
      </c>
      <c r="AB120" s="71">
        <v>253</v>
      </c>
      <c r="AC120" s="71">
        <v>474</v>
      </c>
      <c r="AD120" s="71">
        <v>14</v>
      </c>
      <c r="AE120" s="71">
        <v>25</v>
      </c>
      <c r="AF120" s="71">
        <v>13</v>
      </c>
      <c r="AG120" s="71">
        <v>28</v>
      </c>
      <c r="AH120" s="73">
        <v>6</v>
      </c>
      <c r="AI120" s="72">
        <v>50</v>
      </c>
      <c r="AJ120" s="40"/>
      <c r="AL120" s="95"/>
      <c r="AM120" s="50" t="s">
        <v>2</v>
      </c>
      <c r="AN120" s="70">
        <v>103</v>
      </c>
      <c r="AO120" s="71">
        <v>26</v>
      </c>
      <c r="AP120" s="71">
        <v>14</v>
      </c>
      <c r="AQ120" s="72">
        <v>10</v>
      </c>
    </row>
    <row r="121" spans="2:43" ht="18" customHeight="1">
      <c r="B121" s="96" t="s">
        <v>126</v>
      </c>
      <c r="C121" s="62" t="s">
        <v>0</v>
      </c>
      <c r="D121" s="37">
        <f>IF(SUM(E121:Q121,T121:AI121,AN121:AQ121)=SUM(D122:D123),D122+D123,"ERR!!")</f>
        <v>7868</v>
      </c>
      <c r="E121" s="38">
        <f>E122+E123</f>
        <v>127</v>
      </c>
      <c r="F121" s="51">
        <f aca="true" t="shared" si="81" ref="F121:Q121">F122+F123</f>
        <v>264</v>
      </c>
      <c r="G121" s="51">
        <f t="shared" si="81"/>
        <v>347</v>
      </c>
      <c r="H121" s="51">
        <f t="shared" si="81"/>
        <v>195</v>
      </c>
      <c r="I121" s="51">
        <f t="shared" si="81"/>
        <v>205</v>
      </c>
      <c r="J121" s="51">
        <f t="shared" si="81"/>
        <v>286</v>
      </c>
      <c r="K121" s="51">
        <f t="shared" si="81"/>
        <v>348</v>
      </c>
      <c r="L121" s="51">
        <f t="shared" si="81"/>
        <v>421</v>
      </c>
      <c r="M121" s="51">
        <f t="shared" si="81"/>
        <v>59</v>
      </c>
      <c r="N121" s="51">
        <f t="shared" si="81"/>
        <v>303</v>
      </c>
      <c r="O121" s="51">
        <f t="shared" si="81"/>
        <v>394</v>
      </c>
      <c r="P121" s="51">
        <f t="shared" si="81"/>
        <v>371</v>
      </c>
      <c r="Q121" s="52">
        <f t="shared" si="81"/>
        <v>317</v>
      </c>
      <c r="R121" s="49"/>
      <c r="S121" s="49"/>
      <c r="T121" s="53">
        <f>T122+T123</f>
        <v>249</v>
      </c>
      <c r="U121" s="51">
        <f aca="true" t="shared" si="82" ref="U121:AI121">U122+U123</f>
        <v>68</v>
      </c>
      <c r="V121" s="51">
        <f t="shared" si="82"/>
        <v>197</v>
      </c>
      <c r="W121" s="51">
        <f t="shared" si="82"/>
        <v>116</v>
      </c>
      <c r="X121" s="51">
        <f t="shared" si="82"/>
        <v>230</v>
      </c>
      <c r="Y121" s="51">
        <f t="shared" si="82"/>
        <v>204</v>
      </c>
      <c r="Z121" s="51">
        <f t="shared" si="82"/>
        <v>191</v>
      </c>
      <c r="AA121" s="51">
        <f t="shared" si="82"/>
        <v>616</v>
      </c>
      <c r="AB121" s="51">
        <f t="shared" si="82"/>
        <v>523</v>
      </c>
      <c r="AC121" s="51">
        <f t="shared" si="82"/>
        <v>1007</v>
      </c>
      <c r="AD121" s="51">
        <f t="shared" si="82"/>
        <v>52</v>
      </c>
      <c r="AE121" s="51">
        <f t="shared" si="82"/>
        <v>97</v>
      </c>
      <c r="AF121" s="51">
        <f t="shared" si="82"/>
        <v>60</v>
      </c>
      <c r="AG121" s="51">
        <f t="shared" si="82"/>
        <v>76</v>
      </c>
      <c r="AH121" s="51">
        <f t="shared" si="82"/>
        <v>37</v>
      </c>
      <c r="AI121" s="52">
        <f t="shared" si="82"/>
        <v>116</v>
      </c>
      <c r="AJ121" s="49"/>
      <c r="AL121" s="96" t="s">
        <v>126</v>
      </c>
      <c r="AM121" s="35" t="s">
        <v>0</v>
      </c>
      <c r="AN121" s="53">
        <f>AN122+AN123</f>
        <v>251</v>
      </c>
      <c r="AO121" s="51">
        <f>AO122+AO123</f>
        <v>89</v>
      </c>
      <c r="AP121" s="51">
        <f>AP122+AP123</f>
        <v>33</v>
      </c>
      <c r="AQ121" s="52">
        <f>AQ122+AQ123</f>
        <v>19</v>
      </c>
    </row>
    <row r="122" spans="2:43" ht="18" customHeight="1">
      <c r="B122" s="94"/>
      <c r="C122" s="57" t="s">
        <v>1</v>
      </c>
      <c r="D122" s="43">
        <f>SUM(E122:Q122,T122:AI122,AN122:AQ122)</f>
        <v>3891</v>
      </c>
      <c r="E122" s="59">
        <v>74</v>
      </c>
      <c r="F122" s="40">
        <v>138</v>
      </c>
      <c r="G122" s="40">
        <v>198</v>
      </c>
      <c r="H122" s="40">
        <v>89</v>
      </c>
      <c r="I122" s="40">
        <v>107</v>
      </c>
      <c r="J122" s="40">
        <v>158</v>
      </c>
      <c r="K122" s="40">
        <v>200</v>
      </c>
      <c r="L122" s="40">
        <v>165</v>
      </c>
      <c r="M122" s="40">
        <v>37</v>
      </c>
      <c r="N122" s="40">
        <v>160</v>
      </c>
      <c r="O122" s="40">
        <v>177</v>
      </c>
      <c r="P122" s="40">
        <v>165</v>
      </c>
      <c r="Q122" s="58">
        <v>128</v>
      </c>
      <c r="R122" s="40"/>
      <c r="S122" s="40"/>
      <c r="T122" s="59">
        <v>93</v>
      </c>
      <c r="U122" s="40">
        <v>38</v>
      </c>
      <c r="V122" s="40">
        <v>123</v>
      </c>
      <c r="W122" s="40">
        <v>56</v>
      </c>
      <c r="X122" s="40">
        <v>91</v>
      </c>
      <c r="Y122" s="40">
        <v>76</v>
      </c>
      <c r="Z122" s="40">
        <v>113</v>
      </c>
      <c r="AA122" s="40">
        <v>294</v>
      </c>
      <c r="AB122" s="40">
        <v>221</v>
      </c>
      <c r="AC122" s="40">
        <v>497</v>
      </c>
      <c r="AD122" s="40">
        <v>35</v>
      </c>
      <c r="AE122" s="40">
        <v>57</v>
      </c>
      <c r="AF122" s="40">
        <v>34</v>
      </c>
      <c r="AG122" s="40">
        <v>46</v>
      </c>
      <c r="AH122" s="60">
        <v>25</v>
      </c>
      <c r="AI122" s="58">
        <v>78</v>
      </c>
      <c r="AJ122" s="40"/>
      <c r="AL122" s="94"/>
      <c r="AM122" s="47" t="s">
        <v>1</v>
      </c>
      <c r="AN122" s="59">
        <v>131</v>
      </c>
      <c r="AO122" s="40">
        <v>57</v>
      </c>
      <c r="AP122" s="40">
        <v>19</v>
      </c>
      <c r="AQ122" s="58">
        <v>11</v>
      </c>
    </row>
    <row r="123" spans="2:43" ht="18" customHeight="1">
      <c r="B123" s="95"/>
      <c r="C123" s="61" t="s">
        <v>2</v>
      </c>
      <c r="D123" s="43">
        <f>SUM(E123:Q123,T123:AI123,AN123:AQ123)</f>
        <v>3977</v>
      </c>
      <c r="E123" s="70">
        <v>53</v>
      </c>
      <c r="F123" s="71">
        <v>126</v>
      </c>
      <c r="G123" s="71">
        <v>149</v>
      </c>
      <c r="H123" s="71">
        <v>106</v>
      </c>
      <c r="I123" s="71">
        <v>98</v>
      </c>
      <c r="J123" s="71">
        <v>128</v>
      </c>
      <c r="K123" s="71">
        <v>148</v>
      </c>
      <c r="L123" s="71">
        <v>256</v>
      </c>
      <c r="M123" s="71">
        <v>22</v>
      </c>
      <c r="N123" s="71">
        <v>143</v>
      </c>
      <c r="O123" s="71">
        <v>217</v>
      </c>
      <c r="P123" s="71">
        <v>206</v>
      </c>
      <c r="Q123" s="72">
        <v>189</v>
      </c>
      <c r="R123" s="40"/>
      <c r="S123" s="40"/>
      <c r="T123" s="70">
        <v>156</v>
      </c>
      <c r="U123" s="71">
        <v>30</v>
      </c>
      <c r="V123" s="71">
        <v>74</v>
      </c>
      <c r="W123" s="71">
        <v>60</v>
      </c>
      <c r="X123" s="71">
        <v>139</v>
      </c>
      <c r="Y123" s="71">
        <v>128</v>
      </c>
      <c r="Z123" s="71">
        <v>78</v>
      </c>
      <c r="AA123" s="71">
        <v>322</v>
      </c>
      <c r="AB123" s="71">
        <v>302</v>
      </c>
      <c r="AC123" s="71">
        <v>510</v>
      </c>
      <c r="AD123" s="71">
        <v>17</v>
      </c>
      <c r="AE123" s="71">
        <v>40</v>
      </c>
      <c r="AF123" s="71">
        <v>26</v>
      </c>
      <c r="AG123" s="71">
        <v>30</v>
      </c>
      <c r="AH123" s="73">
        <v>12</v>
      </c>
      <c r="AI123" s="72">
        <v>38</v>
      </c>
      <c r="AJ123" s="40"/>
      <c r="AL123" s="95"/>
      <c r="AM123" s="50" t="s">
        <v>2</v>
      </c>
      <c r="AN123" s="70">
        <v>120</v>
      </c>
      <c r="AO123" s="71">
        <v>32</v>
      </c>
      <c r="AP123" s="71">
        <v>14</v>
      </c>
      <c r="AQ123" s="72">
        <v>8</v>
      </c>
    </row>
    <row r="124" spans="2:43" ht="18" customHeight="1">
      <c r="B124" s="93" t="s">
        <v>127</v>
      </c>
      <c r="C124" s="36" t="s">
        <v>0</v>
      </c>
      <c r="D124" s="37">
        <f>IF(SUM(E124:Q124,T124:AI124,AN124:AQ124)=SUM(D125:D126),D125+D126,"ERR!!")</f>
        <v>43206</v>
      </c>
      <c r="E124" s="51">
        <f aca="true" t="shared" si="83" ref="E124:P126">SUM(E127,E130,E133,E136,E139)</f>
        <v>530</v>
      </c>
      <c r="F124" s="51">
        <f t="shared" si="83"/>
        <v>1325</v>
      </c>
      <c r="G124" s="51">
        <f t="shared" si="83"/>
        <v>1682</v>
      </c>
      <c r="H124" s="51">
        <f t="shared" si="83"/>
        <v>923</v>
      </c>
      <c r="I124" s="51">
        <f t="shared" si="83"/>
        <v>983</v>
      </c>
      <c r="J124" s="51">
        <f t="shared" si="83"/>
        <v>1290</v>
      </c>
      <c r="K124" s="51">
        <f t="shared" si="83"/>
        <v>1504</v>
      </c>
      <c r="L124" s="51">
        <f t="shared" si="83"/>
        <v>2550</v>
      </c>
      <c r="M124" s="51">
        <f t="shared" si="83"/>
        <v>324</v>
      </c>
      <c r="N124" s="51">
        <f t="shared" si="83"/>
        <v>1498</v>
      </c>
      <c r="O124" s="51">
        <f t="shared" si="83"/>
        <v>2292</v>
      </c>
      <c r="P124" s="51">
        <f t="shared" si="83"/>
        <v>2288</v>
      </c>
      <c r="Q124" s="52">
        <f>SUM(Q127,Q130,Q133,Q136,Q139)</f>
        <v>2073</v>
      </c>
      <c r="R124" s="49"/>
      <c r="S124" s="49"/>
      <c r="T124" s="53">
        <f aca="true" t="shared" si="84" ref="T124:AI126">SUM(T127,T130,T133,T136,T139)</f>
        <v>1930</v>
      </c>
      <c r="U124" s="51">
        <f t="shared" si="84"/>
        <v>378</v>
      </c>
      <c r="V124" s="51">
        <f t="shared" si="84"/>
        <v>924</v>
      </c>
      <c r="W124" s="51">
        <f t="shared" si="84"/>
        <v>587</v>
      </c>
      <c r="X124" s="51">
        <f t="shared" si="84"/>
        <v>2020</v>
      </c>
      <c r="Y124" s="51">
        <f t="shared" si="84"/>
        <v>1550</v>
      </c>
      <c r="Z124" s="51">
        <f t="shared" si="84"/>
        <v>877</v>
      </c>
      <c r="AA124" s="51">
        <f t="shared" si="84"/>
        <v>3675</v>
      </c>
      <c r="AB124" s="51">
        <f t="shared" si="84"/>
        <v>3297</v>
      </c>
      <c r="AC124" s="51">
        <f t="shared" si="84"/>
        <v>4790</v>
      </c>
      <c r="AD124" s="51">
        <f t="shared" si="84"/>
        <v>199</v>
      </c>
      <c r="AE124" s="51">
        <f t="shared" si="84"/>
        <v>460</v>
      </c>
      <c r="AF124" s="51">
        <f t="shared" si="84"/>
        <v>225</v>
      </c>
      <c r="AG124" s="51">
        <f t="shared" si="84"/>
        <v>378</v>
      </c>
      <c r="AH124" s="51">
        <f t="shared" si="84"/>
        <v>130</v>
      </c>
      <c r="AI124" s="52">
        <f t="shared" si="84"/>
        <v>503</v>
      </c>
      <c r="AJ124" s="49"/>
      <c r="AL124" s="93" t="s">
        <v>127</v>
      </c>
      <c r="AM124" s="35" t="s">
        <v>0</v>
      </c>
      <c r="AN124" s="53">
        <f>SUM(AN127,AN130,AN133,AN136,AN139)</f>
        <v>1421</v>
      </c>
      <c r="AO124" s="51">
        <f aca="true" t="shared" si="85" ref="AO124:AQ126">SUM(AO127,AO130,AO133,AO136,AO139)</f>
        <v>310</v>
      </c>
      <c r="AP124" s="51">
        <f t="shared" si="85"/>
        <v>194</v>
      </c>
      <c r="AQ124" s="52">
        <f t="shared" si="85"/>
        <v>96</v>
      </c>
    </row>
    <row r="125" spans="2:43" ht="18" customHeight="1">
      <c r="B125" s="94"/>
      <c r="C125" s="42" t="s">
        <v>1</v>
      </c>
      <c r="D125" s="43">
        <f>SUM(D128,D131,D134,D137,D140)</f>
        <v>21582</v>
      </c>
      <c r="E125" s="54">
        <f t="shared" si="83"/>
        <v>279</v>
      </c>
      <c r="F125" s="54">
        <f t="shared" si="83"/>
        <v>691</v>
      </c>
      <c r="G125" s="54">
        <f t="shared" si="83"/>
        <v>846</v>
      </c>
      <c r="H125" s="54">
        <f t="shared" si="83"/>
        <v>458</v>
      </c>
      <c r="I125" s="54">
        <f t="shared" si="83"/>
        <v>542</v>
      </c>
      <c r="J125" s="54">
        <f t="shared" si="83"/>
        <v>717</v>
      </c>
      <c r="K125" s="54">
        <f t="shared" si="83"/>
        <v>828</v>
      </c>
      <c r="L125" s="54">
        <f t="shared" si="83"/>
        <v>1183</v>
      </c>
      <c r="M125" s="54">
        <f t="shared" si="83"/>
        <v>165</v>
      </c>
      <c r="N125" s="54">
        <f t="shared" si="83"/>
        <v>769</v>
      </c>
      <c r="O125" s="54">
        <f t="shared" si="83"/>
        <v>1058</v>
      </c>
      <c r="P125" s="54">
        <f t="shared" si="83"/>
        <v>1022</v>
      </c>
      <c r="Q125" s="55">
        <f>SUM(Q128,Q131,Q134,Q137,Q140)</f>
        <v>945</v>
      </c>
      <c r="R125" s="40"/>
      <c r="S125" s="40"/>
      <c r="T125" s="56">
        <f t="shared" si="84"/>
        <v>811</v>
      </c>
      <c r="U125" s="54">
        <f t="shared" si="84"/>
        <v>197</v>
      </c>
      <c r="V125" s="54">
        <f t="shared" si="84"/>
        <v>508</v>
      </c>
      <c r="W125" s="54">
        <f t="shared" si="84"/>
        <v>350</v>
      </c>
      <c r="X125" s="54">
        <f t="shared" si="84"/>
        <v>794</v>
      </c>
      <c r="Y125" s="54">
        <f t="shared" si="84"/>
        <v>663</v>
      </c>
      <c r="Z125" s="54">
        <f t="shared" si="84"/>
        <v>540</v>
      </c>
      <c r="AA125" s="54">
        <f t="shared" si="84"/>
        <v>1826</v>
      </c>
      <c r="AB125" s="54">
        <f t="shared" si="84"/>
        <v>1599</v>
      </c>
      <c r="AC125" s="54">
        <f t="shared" si="84"/>
        <v>2548</v>
      </c>
      <c r="AD125" s="54">
        <f t="shared" si="84"/>
        <v>128</v>
      </c>
      <c r="AE125" s="54">
        <f t="shared" si="84"/>
        <v>261</v>
      </c>
      <c r="AF125" s="54">
        <f t="shared" si="84"/>
        <v>136</v>
      </c>
      <c r="AG125" s="54">
        <f t="shared" si="84"/>
        <v>253</v>
      </c>
      <c r="AH125" s="54">
        <f t="shared" si="84"/>
        <v>88</v>
      </c>
      <c r="AI125" s="55">
        <f t="shared" si="84"/>
        <v>287</v>
      </c>
      <c r="AJ125" s="40"/>
      <c r="AL125" s="94"/>
      <c r="AM125" s="47" t="s">
        <v>1</v>
      </c>
      <c r="AN125" s="56">
        <f>SUM(AN128,AN131,AN134,AN137,AN140)</f>
        <v>697</v>
      </c>
      <c r="AO125" s="54">
        <f>SUM(AO128,AO131,AO134,AO137,AO140)</f>
        <v>206</v>
      </c>
      <c r="AP125" s="54">
        <f>SUM(AP128,AP131,AP134,AP137,AP140)</f>
        <v>117</v>
      </c>
      <c r="AQ125" s="55">
        <f t="shared" si="85"/>
        <v>70</v>
      </c>
    </row>
    <row r="126" spans="2:43" ht="18" customHeight="1">
      <c r="B126" s="95"/>
      <c r="C126" s="48" t="s">
        <v>2</v>
      </c>
      <c r="D126" s="43">
        <f>SUM(D129,D132,D135,D138,D141)</f>
        <v>21624</v>
      </c>
      <c r="E126" s="54">
        <f t="shared" si="83"/>
        <v>251</v>
      </c>
      <c r="F126" s="54">
        <f t="shared" si="83"/>
        <v>634</v>
      </c>
      <c r="G126" s="54">
        <f t="shared" si="83"/>
        <v>836</v>
      </c>
      <c r="H126" s="54">
        <f t="shared" si="83"/>
        <v>465</v>
      </c>
      <c r="I126" s="54">
        <f t="shared" si="83"/>
        <v>441</v>
      </c>
      <c r="J126" s="54">
        <f t="shared" si="83"/>
        <v>573</v>
      </c>
      <c r="K126" s="54">
        <f t="shared" si="83"/>
        <v>676</v>
      </c>
      <c r="L126" s="54">
        <f t="shared" si="83"/>
        <v>1367</v>
      </c>
      <c r="M126" s="54">
        <f t="shared" si="83"/>
        <v>159</v>
      </c>
      <c r="N126" s="54">
        <f t="shared" si="83"/>
        <v>729</v>
      </c>
      <c r="O126" s="54">
        <f t="shared" si="83"/>
        <v>1234</v>
      </c>
      <c r="P126" s="54">
        <f t="shared" si="83"/>
        <v>1266</v>
      </c>
      <c r="Q126" s="68">
        <f>SUM(Q129,Q132,Q135,Q138,Q141)</f>
        <v>1128</v>
      </c>
      <c r="R126" s="40"/>
      <c r="S126" s="40"/>
      <c r="T126" s="56">
        <f t="shared" si="84"/>
        <v>1119</v>
      </c>
      <c r="U126" s="54">
        <f t="shared" si="84"/>
        <v>181</v>
      </c>
      <c r="V126" s="54">
        <f t="shared" si="84"/>
        <v>416</v>
      </c>
      <c r="W126" s="54">
        <f t="shared" si="84"/>
        <v>237</v>
      </c>
      <c r="X126" s="54">
        <f t="shared" si="84"/>
        <v>1226</v>
      </c>
      <c r="Y126" s="54">
        <f t="shared" si="84"/>
        <v>887</v>
      </c>
      <c r="Z126" s="54">
        <f t="shared" si="84"/>
        <v>337</v>
      </c>
      <c r="AA126" s="54">
        <f t="shared" si="84"/>
        <v>1849</v>
      </c>
      <c r="AB126" s="54">
        <f t="shared" si="84"/>
        <v>1698</v>
      </c>
      <c r="AC126" s="54">
        <f t="shared" si="84"/>
        <v>2242</v>
      </c>
      <c r="AD126" s="54">
        <f t="shared" si="84"/>
        <v>71</v>
      </c>
      <c r="AE126" s="54">
        <f t="shared" si="84"/>
        <v>199</v>
      </c>
      <c r="AF126" s="54">
        <f t="shared" si="84"/>
        <v>89</v>
      </c>
      <c r="AG126" s="54">
        <f t="shared" si="84"/>
        <v>125</v>
      </c>
      <c r="AH126" s="54">
        <f t="shared" si="84"/>
        <v>42</v>
      </c>
      <c r="AI126" s="55">
        <f t="shared" si="84"/>
        <v>216</v>
      </c>
      <c r="AJ126" s="40"/>
      <c r="AL126" s="95"/>
      <c r="AM126" s="50" t="s">
        <v>2</v>
      </c>
      <c r="AN126" s="56">
        <f>SUM(AN129,AN132,AN135,AN138,AN141)</f>
        <v>724</v>
      </c>
      <c r="AO126" s="54">
        <f>SUM(AO129,AO132,AO135,AO138,AO141)</f>
        <v>104</v>
      </c>
      <c r="AP126" s="54">
        <f>SUM(AP129,AP132,AP135,AP138,AP141)</f>
        <v>77</v>
      </c>
      <c r="AQ126" s="55">
        <f t="shared" si="85"/>
        <v>26</v>
      </c>
    </row>
    <row r="127" spans="2:43" ht="18" customHeight="1">
      <c r="B127" s="96" t="s">
        <v>128</v>
      </c>
      <c r="C127" s="36" t="s">
        <v>0</v>
      </c>
      <c r="D127" s="37">
        <f>IF(SUM(E127:Q127,T127:AI127,AN127:AQ127)=SUM(D128:D129),D128+D129,"ERR!!")</f>
        <v>8189</v>
      </c>
      <c r="E127" s="51">
        <f>E128+E129</f>
        <v>112</v>
      </c>
      <c r="F127" s="51">
        <f>F128+F129</f>
        <v>278</v>
      </c>
      <c r="G127" s="51">
        <f>G128+G129</f>
        <v>344</v>
      </c>
      <c r="H127" s="51">
        <f aca="true" t="shared" si="86" ref="H127:P127">H128+H129</f>
        <v>171</v>
      </c>
      <c r="I127" s="51">
        <f t="shared" si="86"/>
        <v>202</v>
      </c>
      <c r="J127" s="51">
        <f t="shared" si="86"/>
        <v>257</v>
      </c>
      <c r="K127" s="51">
        <f t="shared" si="86"/>
        <v>302</v>
      </c>
      <c r="L127" s="51">
        <f t="shared" si="86"/>
        <v>482</v>
      </c>
      <c r="M127" s="51">
        <f t="shared" si="86"/>
        <v>82</v>
      </c>
      <c r="N127" s="51">
        <f t="shared" si="86"/>
        <v>336</v>
      </c>
      <c r="O127" s="51">
        <f t="shared" si="86"/>
        <v>396</v>
      </c>
      <c r="P127" s="51">
        <f t="shared" si="86"/>
        <v>420</v>
      </c>
      <c r="Q127" s="52">
        <f>Q128+Q129</f>
        <v>359</v>
      </c>
      <c r="R127" s="49"/>
      <c r="S127" s="49"/>
      <c r="T127" s="53">
        <f>T128+T129</f>
        <v>303</v>
      </c>
      <c r="U127" s="51">
        <f>U128+U129</f>
        <v>86</v>
      </c>
      <c r="V127" s="51">
        <f aca="true" t="shared" si="87" ref="V127:AI127">V128+V129</f>
        <v>190</v>
      </c>
      <c r="W127" s="51">
        <f t="shared" si="87"/>
        <v>113</v>
      </c>
      <c r="X127" s="51">
        <f t="shared" si="87"/>
        <v>251</v>
      </c>
      <c r="Y127" s="51">
        <f t="shared" si="87"/>
        <v>232</v>
      </c>
      <c r="Z127" s="51">
        <f t="shared" si="87"/>
        <v>183</v>
      </c>
      <c r="AA127" s="51">
        <f t="shared" si="87"/>
        <v>689</v>
      </c>
      <c r="AB127" s="51">
        <f t="shared" si="87"/>
        <v>594</v>
      </c>
      <c r="AC127" s="51">
        <f t="shared" si="87"/>
        <v>1018</v>
      </c>
      <c r="AD127" s="51">
        <f t="shared" si="87"/>
        <v>38</v>
      </c>
      <c r="AE127" s="51">
        <f t="shared" si="87"/>
        <v>100</v>
      </c>
      <c r="AF127" s="51">
        <f t="shared" si="87"/>
        <v>46</v>
      </c>
      <c r="AG127" s="51">
        <f t="shared" si="87"/>
        <v>92</v>
      </c>
      <c r="AH127" s="51">
        <f t="shared" si="87"/>
        <v>30</v>
      </c>
      <c r="AI127" s="52">
        <f t="shared" si="87"/>
        <v>95</v>
      </c>
      <c r="AJ127" s="49"/>
      <c r="AL127" s="96" t="s">
        <v>128</v>
      </c>
      <c r="AM127" s="35" t="s">
        <v>0</v>
      </c>
      <c r="AN127" s="53">
        <f>AN128+AN129</f>
        <v>259</v>
      </c>
      <c r="AO127" s="51">
        <f>AO128+AO129</f>
        <v>67</v>
      </c>
      <c r="AP127" s="51">
        <f>AP128+AP129</f>
        <v>47</v>
      </c>
      <c r="AQ127" s="52">
        <f>AQ128+AQ129</f>
        <v>15</v>
      </c>
    </row>
    <row r="128" spans="2:43" ht="18" customHeight="1">
      <c r="B128" s="94"/>
      <c r="C128" s="57" t="s">
        <v>1</v>
      </c>
      <c r="D128" s="43">
        <f>SUM(E128:Q128,T128:AI128,AN128:AQ128)</f>
        <v>4018</v>
      </c>
      <c r="E128" s="59">
        <v>60</v>
      </c>
      <c r="F128" s="40">
        <v>136</v>
      </c>
      <c r="G128" s="40">
        <v>181</v>
      </c>
      <c r="H128" s="40">
        <v>79</v>
      </c>
      <c r="I128" s="40">
        <v>128</v>
      </c>
      <c r="J128" s="40">
        <v>142</v>
      </c>
      <c r="K128" s="40">
        <v>164</v>
      </c>
      <c r="L128" s="40">
        <v>209</v>
      </c>
      <c r="M128" s="40">
        <v>39</v>
      </c>
      <c r="N128" s="40">
        <v>159</v>
      </c>
      <c r="O128" s="40">
        <v>181</v>
      </c>
      <c r="P128" s="40">
        <v>182</v>
      </c>
      <c r="Q128" s="58">
        <v>155</v>
      </c>
      <c r="R128" s="40"/>
      <c r="S128" s="40"/>
      <c r="T128" s="59">
        <v>100</v>
      </c>
      <c r="U128" s="40">
        <v>42</v>
      </c>
      <c r="V128" s="40">
        <v>97</v>
      </c>
      <c r="W128" s="40">
        <v>64</v>
      </c>
      <c r="X128" s="40">
        <v>92</v>
      </c>
      <c r="Y128" s="40">
        <v>76</v>
      </c>
      <c r="Z128" s="40">
        <v>118</v>
      </c>
      <c r="AA128" s="40">
        <v>351</v>
      </c>
      <c r="AB128" s="40">
        <v>295</v>
      </c>
      <c r="AC128" s="40">
        <v>517</v>
      </c>
      <c r="AD128" s="40">
        <v>25</v>
      </c>
      <c r="AE128" s="40">
        <v>51</v>
      </c>
      <c r="AF128" s="40">
        <v>32</v>
      </c>
      <c r="AG128" s="40">
        <v>63</v>
      </c>
      <c r="AH128" s="40">
        <v>19</v>
      </c>
      <c r="AI128" s="58">
        <v>50</v>
      </c>
      <c r="AJ128" s="40"/>
      <c r="AL128" s="94"/>
      <c r="AM128" s="47" t="s">
        <v>1</v>
      </c>
      <c r="AN128" s="59">
        <v>120</v>
      </c>
      <c r="AO128" s="40">
        <v>42</v>
      </c>
      <c r="AP128" s="40">
        <v>36</v>
      </c>
      <c r="AQ128" s="58">
        <v>13</v>
      </c>
    </row>
    <row r="129" spans="2:43" ht="18" customHeight="1">
      <c r="B129" s="95"/>
      <c r="C129" s="61" t="s">
        <v>2</v>
      </c>
      <c r="D129" s="43">
        <f>SUM(E129:Q129,T129:AI129,AN129:AQ129)</f>
        <v>4171</v>
      </c>
      <c r="E129" s="59">
        <v>52</v>
      </c>
      <c r="F129" s="40">
        <v>142</v>
      </c>
      <c r="G129" s="40">
        <v>163</v>
      </c>
      <c r="H129" s="40">
        <v>92</v>
      </c>
      <c r="I129" s="40">
        <v>74</v>
      </c>
      <c r="J129" s="40">
        <v>115</v>
      </c>
      <c r="K129" s="40">
        <v>138</v>
      </c>
      <c r="L129" s="40">
        <v>273</v>
      </c>
      <c r="M129" s="40">
        <v>43</v>
      </c>
      <c r="N129" s="40">
        <v>177</v>
      </c>
      <c r="O129" s="40">
        <v>215</v>
      </c>
      <c r="P129" s="40">
        <v>238</v>
      </c>
      <c r="Q129" s="58">
        <v>204</v>
      </c>
      <c r="R129" s="40"/>
      <c r="S129" s="40"/>
      <c r="T129" s="59">
        <v>203</v>
      </c>
      <c r="U129" s="40">
        <v>44</v>
      </c>
      <c r="V129" s="40">
        <v>93</v>
      </c>
      <c r="W129" s="40">
        <v>49</v>
      </c>
      <c r="X129" s="40">
        <v>159</v>
      </c>
      <c r="Y129" s="40">
        <v>156</v>
      </c>
      <c r="Z129" s="40">
        <v>65</v>
      </c>
      <c r="AA129" s="40">
        <v>338</v>
      </c>
      <c r="AB129" s="40">
        <v>299</v>
      </c>
      <c r="AC129" s="40">
        <v>501</v>
      </c>
      <c r="AD129" s="40">
        <v>13</v>
      </c>
      <c r="AE129" s="40">
        <v>49</v>
      </c>
      <c r="AF129" s="40">
        <v>14</v>
      </c>
      <c r="AG129" s="40">
        <v>29</v>
      </c>
      <c r="AH129" s="40">
        <v>11</v>
      </c>
      <c r="AI129" s="58">
        <v>45</v>
      </c>
      <c r="AJ129" s="40"/>
      <c r="AL129" s="95"/>
      <c r="AM129" s="50" t="s">
        <v>2</v>
      </c>
      <c r="AN129" s="59">
        <v>139</v>
      </c>
      <c r="AO129" s="40">
        <v>25</v>
      </c>
      <c r="AP129" s="40">
        <v>11</v>
      </c>
      <c r="AQ129" s="58">
        <v>2</v>
      </c>
    </row>
    <row r="130" spans="2:43" ht="18" customHeight="1">
      <c r="B130" s="96" t="s">
        <v>129</v>
      </c>
      <c r="C130" s="62" t="s">
        <v>0</v>
      </c>
      <c r="D130" s="37">
        <f>IF(SUM(E130:Q130,T130:AI130,AN130:AQ130)=SUM(D131:D132),D131+D132,"ERR!!")</f>
        <v>8135</v>
      </c>
      <c r="E130" s="51">
        <f aca="true" t="shared" si="88" ref="E130:Q130">E131+E132</f>
        <v>113</v>
      </c>
      <c r="F130" s="51">
        <f t="shared" si="88"/>
        <v>251</v>
      </c>
      <c r="G130" s="51">
        <f t="shared" si="88"/>
        <v>321</v>
      </c>
      <c r="H130" s="51">
        <f t="shared" si="88"/>
        <v>190</v>
      </c>
      <c r="I130" s="51">
        <f t="shared" si="88"/>
        <v>188</v>
      </c>
      <c r="J130" s="51">
        <f t="shared" si="88"/>
        <v>254</v>
      </c>
      <c r="K130" s="51">
        <f t="shared" si="88"/>
        <v>284</v>
      </c>
      <c r="L130" s="51">
        <f t="shared" si="88"/>
        <v>492</v>
      </c>
      <c r="M130" s="51">
        <f t="shared" si="88"/>
        <v>69</v>
      </c>
      <c r="N130" s="51">
        <f t="shared" si="88"/>
        <v>280</v>
      </c>
      <c r="O130" s="51">
        <f t="shared" si="88"/>
        <v>433</v>
      </c>
      <c r="P130" s="51">
        <f t="shared" si="88"/>
        <v>421</v>
      </c>
      <c r="Q130" s="52">
        <f t="shared" si="88"/>
        <v>367</v>
      </c>
      <c r="R130" s="49"/>
      <c r="S130" s="49"/>
      <c r="T130" s="53">
        <f>T131+T132</f>
        <v>322</v>
      </c>
      <c r="U130" s="51">
        <f aca="true" t="shared" si="89" ref="U130:AI130">U131+U132</f>
        <v>71</v>
      </c>
      <c r="V130" s="51">
        <f t="shared" si="89"/>
        <v>173</v>
      </c>
      <c r="W130" s="51">
        <f t="shared" si="89"/>
        <v>130</v>
      </c>
      <c r="X130" s="51">
        <f t="shared" si="89"/>
        <v>302</v>
      </c>
      <c r="Y130" s="51">
        <f t="shared" si="89"/>
        <v>298</v>
      </c>
      <c r="Z130" s="51">
        <f t="shared" si="89"/>
        <v>186</v>
      </c>
      <c r="AA130" s="51">
        <f t="shared" si="89"/>
        <v>690</v>
      </c>
      <c r="AB130" s="51">
        <f t="shared" si="89"/>
        <v>575</v>
      </c>
      <c r="AC130" s="51">
        <f t="shared" si="89"/>
        <v>941</v>
      </c>
      <c r="AD130" s="51">
        <f t="shared" si="89"/>
        <v>43</v>
      </c>
      <c r="AE130" s="51">
        <f t="shared" si="89"/>
        <v>82</v>
      </c>
      <c r="AF130" s="51">
        <f t="shared" si="89"/>
        <v>47</v>
      </c>
      <c r="AG130" s="51">
        <f t="shared" si="89"/>
        <v>73</v>
      </c>
      <c r="AH130" s="51">
        <f t="shared" si="89"/>
        <v>22</v>
      </c>
      <c r="AI130" s="52">
        <f t="shared" si="89"/>
        <v>110</v>
      </c>
      <c r="AJ130" s="49"/>
      <c r="AL130" s="96" t="s">
        <v>129</v>
      </c>
      <c r="AM130" s="35" t="s">
        <v>0</v>
      </c>
      <c r="AN130" s="53">
        <f>AN131+AN132</f>
        <v>283</v>
      </c>
      <c r="AO130" s="51">
        <f>AO131+AO132</f>
        <v>65</v>
      </c>
      <c r="AP130" s="51">
        <f>AP131+AP132</f>
        <v>34</v>
      </c>
      <c r="AQ130" s="51">
        <f>AQ131+AQ132</f>
        <v>25</v>
      </c>
    </row>
    <row r="131" spans="2:43" ht="18" customHeight="1">
      <c r="B131" s="94"/>
      <c r="C131" s="57" t="s">
        <v>1</v>
      </c>
      <c r="D131" s="43">
        <f>SUM(E131:Q131,T131:AI131,AN131:AQ131)</f>
        <v>4060</v>
      </c>
      <c r="E131" s="59">
        <v>58</v>
      </c>
      <c r="F131" s="40">
        <v>130</v>
      </c>
      <c r="G131" s="40">
        <v>172</v>
      </c>
      <c r="H131" s="40">
        <v>101</v>
      </c>
      <c r="I131" s="40">
        <v>93</v>
      </c>
      <c r="J131" s="40">
        <v>146</v>
      </c>
      <c r="K131" s="40">
        <v>160</v>
      </c>
      <c r="L131" s="40">
        <v>221</v>
      </c>
      <c r="M131" s="40">
        <v>41</v>
      </c>
      <c r="N131" s="40">
        <v>145</v>
      </c>
      <c r="O131" s="40">
        <v>184</v>
      </c>
      <c r="P131" s="40">
        <v>185</v>
      </c>
      <c r="Q131" s="58">
        <v>173</v>
      </c>
      <c r="R131" s="40"/>
      <c r="S131" s="40"/>
      <c r="T131" s="59">
        <v>137</v>
      </c>
      <c r="U131" s="40">
        <v>39</v>
      </c>
      <c r="V131" s="40">
        <v>93</v>
      </c>
      <c r="W131" s="40">
        <v>71</v>
      </c>
      <c r="X131" s="40">
        <v>114</v>
      </c>
      <c r="Y131" s="40">
        <v>121</v>
      </c>
      <c r="Z131" s="40">
        <v>116</v>
      </c>
      <c r="AA131" s="40">
        <v>322</v>
      </c>
      <c r="AB131" s="40">
        <v>269</v>
      </c>
      <c r="AC131" s="40">
        <v>507</v>
      </c>
      <c r="AD131" s="40">
        <v>29</v>
      </c>
      <c r="AE131" s="40">
        <v>47</v>
      </c>
      <c r="AF131" s="40">
        <v>28</v>
      </c>
      <c r="AG131" s="40">
        <v>51</v>
      </c>
      <c r="AH131" s="40">
        <v>16</v>
      </c>
      <c r="AI131" s="58">
        <v>64</v>
      </c>
      <c r="AJ131" s="40"/>
      <c r="AL131" s="94"/>
      <c r="AM131" s="47" t="s">
        <v>1</v>
      </c>
      <c r="AN131" s="59">
        <v>147</v>
      </c>
      <c r="AO131" s="40">
        <v>46</v>
      </c>
      <c r="AP131" s="40">
        <v>19</v>
      </c>
      <c r="AQ131" s="40">
        <v>15</v>
      </c>
    </row>
    <row r="132" spans="2:43" ht="18" customHeight="1">
      <c r="B132" s="95"/>
      <c r="C132" s="61" t="s">
        <v>2</v>
      </c>
      <c r="D132" s="43">
        <f>SUM(E132:Q132,T132:AI132,AN132:AQ132)</f>
        <v>4075</v>
      </c>
      <c r="E132" s="59">
        <v>55</v>
      </c>
      <c r="F132" s="40">
        <v>121</v>
      </c>
      <c r="G132" s="40">
        <v>149</v>
      </c>
      <c r="H132" s="40">
        <v>89</v>
      </c>
      <c r="I132" s="40">
        <v>95</v>
      </c>
      <c r="J132" s="40">
        <v>108</v>
      </c>
      <c r="K132" s="40">
        <v>124</v>
      </c>
      <c r="L132" s="40">
        <v>271</v>
      </c>
      <c r="M132" s="40">
        <v>28</v>
      </c>
      <c r="N132" s="40">
        <v>135</v>
      </c>
      <c r="O132" s="40">
        <v>249</v>
      </c>
      <c r="P132" s="40">
        <v>236</v>
      </c>
      <c r="Q132" s="58">
        <v>194</v>
      </c>
      <c r="R132" s="40"/>
      <c r="S132" s="40"/>
      <c r="T132" s="59">
        <v>185</v>
      </c>
      <c r="U132" s="40">
        <v>32</v>
      </c>
      <c r="V132" s="40">
        <v>80</v>
      </c>
      <c r="W132" s="40">
        <v>59</v>
      </c>
      <c r="X132" s="40">
        <v>188</v>
      </c>
      <c r="Y132" s="40">
        <v>177</v>
      </c>
      <c r="Z132" s="40">
        <v>70</v>
      </c>
      <c r="AA132" s="40">
        <v>368</v>
      </c>
      <c r="AB132" s="40">
        <v>306</v>
      </c>
      <c r="AC132" s="40">
        <v>434</v>
      </c>
      <c r="AD132" s="40">
        <v>14</v>
      </c>
      <c r="AE132" s="40">
        <v>35</v>
      </c>
      <c r="AF132" s="40">
        <v>19</v>
      </c>
      <c r="AG132" s="40">
        <v>22</v>
      </c>
      <c r="AH132" s="40">
        <v>6</v>
      </c>
      <c r="AI132" s="58">
        <v>46</v>
      </c>
      <c r="AJ132" s="40"/>
      <c r="AL132" s="95"/>
      <c r="AM132" s="50" t="s">
        <v>2</v>
      </c>
      <c r="AN132" s="59">
        <v>136</v>
      </c>
      <c r="AO132" s="40">
        <v>19</v>
      </c>
      <c r="AP132" s="40">
        <v>15</v>
      </c>
      <c r="AQ132" s="40">
        <v>10</v>
      </c>
    </row>
    <row r="133" spans="2:43" ht="18" customHeight="1">
      <c r="B133" s="96" t="s">
        <v>130</v>
      </c>
      <c r="C133" s="62" t="s">
        <v>0</v>
      </c>
      <c r="D133" s="37">
        <f>IF(SUM(E133:Q133,T133:AI133,AN133:AQ133)=SUM(D134:D135),D134+D135,"ERR!!")</f>
        <v>8582</v>
      </c>
      <c r="E133" s="51">
        <f>E134+E135</f>
        <v>89</v>
      </c>
      <c r="F133" s="51">
        <f aca="true" t="shared" si="90" ref="F133:Q133">F134+F135</f>
        <v>294</v>
      </c>
      <c r="G133" s="51">
        <f t="shared" si="90"/>
        <v>320</v>
      </c>
      <c r="H133" s="51">
        <f t="shared" si="90"/>
        <v>178</v>
      </c>
      <c r="I133" s="51">
        <f t="shared" si="90"/>
        <v>195</v>
      </c>
      <c r="J133" s="51">
        <f t="shared" si="90"/>
        <v>252</v>
      </c>
      <c r="K133" s="51">
        <f t="shared" si="90"/>
        <v>301</v>
      </c>
      <c r="L133" s="51">
        <f t="shared" si="90"/>
        <v>505</v>
      </c>
      <c r="M133" s="51">
        <f t="shared" si="90"/>
        <v>58</v>
      </c>
      <c r="N133" s="51">
        <f t="shared" si="90"/>
        <v>296</v>
      </c>
      <c r="O133" s="51">
        <f t="shared" si="90"/>
        <v>440</v>
      </c>
      <c r="P133" s="51">
        <f t="shared" si="90"/>
        <v>476</v>
      </c>
      <c r="Q133" s="52">
        <f t="shared" si="90"/>
        <v>394</v>
      </c>
      <c r="R133" s="49"/>
      <c r="S133" s="49"/>
      <c r="T133" s="53">
        <f>T134+T135</f>
        <v>393</v>
      </c>
      <c r="U133" s="51">
        <f aca="true" t="shared" si="91" ref="U133:AI133">U134+U135</f>
        <v>64</v>
      </c>
      <c r="V133" s="51">
        <f t="shared" si="91"/>
        <v>197</v>
      </c>
      <c r="W133" s="51">
        <f t="shared" si="91"/>
        <v>101</v>
      </c>
      <c r="X133" s="51">
        <f t="shared" si="91"/>
        <v>358</v>
      </c>
      <c r="Y133" s="51">
        <f t="shared" si="91"/>
        <v>325</v>
      </c>
      <c r="Z133" s="51">
        <f t="shared" si="91"/>
        <v>179</v>
      </c>
      <c r="AA133" s="51">
        <f t="shared" si="91"/>
        <v>740</v>
      </c>
      <c r="AB133" s="51">
        <f t="shared" si="91"/>
        <v>672</v>
      </c>
      <c r="AC133" s="51">
        <f t="shared" si="91"/>
        <v>984</v>
      </c>
      <c r="AD133" s="51">
        <f t="shared" si="91"/>
        <v>34</v>
      </c>
      <c r="AE133" s="51">
        <f t="shared" si="91"/>
        <v>104</v>
      </c>
      <c r="AF133" s="51">
        <f t="shared" si="91"/>
        <v>48</v>
      </c>
      <c r="AG133" s="51">
        <f t="shared" si="91"/>
        <v>74</v>
      </c>
      <c r="AH133" s="51">
        <f t="shared" si="91"/>
        <v>26</v>
      </c>
      <c r="AI133" s="52">
        <f t="shared" si="91"/>
        <v>102</v>
      </c>
      <c r="AJ133" s="49"/>
      <c r="AL133" s="96" t="s">
        <v>130</v>
      </c>
      <c r="AM133" s="35" t="s">
        <v>0</v>
      </c>
      <c r="AN133" s="53">
        <f>AN134+AN135</f>
        <v>264</v>
      </c>
      <c r="AO133" s="51">
        <f>AO134+AO135</f>
        <v>65</v>
      </c>
      <c r="AP133" s="51">
        <f>AP134+AP135</f>
        <v>26</v>
      </c>
      <c r="AQ133" s="51">
        <f>AQ134+AQ135</f>
        <v>28</v>
      </c>
    </row>
    <row r="134" spans="2:43" ht="18" customHeight="1">
      <c r="B134" s="94"/>
      <c r="C134" s="57" t="s">
        <v>1</v>
      </c>
      <c r="D134" s="43">
        <f>SUM(E134:Q134,T134:AI134,AN134:AQ134)</f>
        <v>4230</v>
      </c>
      <c r="E134" s="59">
        <v>43</v>
      </c>
      <c r="F134" s="40">
        <v>154</v>
      </c>
      <c r="G134" s="40">
        <v>161</v>
      </c>
      <c r="H134" s="40">
        <v>95</v>
      </c>
      <c r="I134" s="40">
        <v>109</v>
      </c>
      <c r="J134" s="40">
        <v>131</v>
      </c>
      <c r="K134" s="40">
        <v>178</v>
      </c>
      <c r="L134" s="40">
        <v>231</v>
      </c>
      <c r="M134" s="40">
        <v>26</v>
      </c>
      <c r="N134" s="40">
        <v>156</v>
      </c>
      <c r="O134" s="40">
        <v>192</v>
      </c>
      <c r="P134" s="40">
        <v>222</v>
      </c>
      <c r="Q134" s="58">
        <v>155</v>
      </c>
      <c r="R134" s="40"/>
      <c r="S134" s="40"/>
      <c r="T134" s="59">
        <v>158</v>
      </c>
      <c r="U134" s="40">
        <v>35</v>
      </c>
      <c r="V134" s="40">
        <v>119</v>
      </c>
      <c r="W134" s="40">
        <v>53</v>
      </c>
      <c r="X134" s="40">
        <v>113</v>
      </c>
      <c r="Y134" s="40">
        <v>138</v>
      </c>
      <c r="Z134" s="40">
        <v>110</v>
      </c>
      <c r="AA134" s="40">
        <v>370</v>
      </c>
      <c r="AB134" s="40">
        <v>313</v>
      </c>
      <c r="AC134" s="40">
        <v>534</v>
      </c>
      <c r="AD134" s="40">
        <v>21</v>
      </c>
      <c r="AE134" s="40">
        <v>63</v>
      </c>
      <c r="AF134" s="40">
        <v>28</v>
      </c>
      <c r="AG134" s="40">
        <v>47</v>
      </c>
      <c r="AH134" s="40">
        <v>18</v>
      </c>
      <c r="AI134" s="58">
        <v>65</v>
      </c>
      <c r="AJ134" s="40"/>
      <c r="AL134" s="94"/>
      <c r="AM134" s="47" t="s">
        <v>1</v>
      </c>
      <c r="AN134" s="59">
        <v>118</v>
      </c>
      <c r="AO134" s="40">
        <v>44</v>
      </c>
      <c r="AP134" s="40">
        <v>11</v>
      </c>
      <c r="AQ134" s="40">
        <v>19</v>
      </c>
    </row>
    <row r="135" spans="2:43" ht="18" customHeight="1">
      <c r="B135" s="95"/>
      <c r="C135" s="61" t="s">
        <v>2</v>
      </c>
      <c r="D135" s="43">
        <f>SUM(E135:Q135,T135:AI135,AN135:AQ135)</f>
        <v>4352</v>
      </c>
      <c r="E135" s="70">
        <v>46</v>
      </c>
      <c r="F135" s="71">
        <v>140</v>
      </c>
      <c r="G135" s="71">
        <v>159</v>
      </c>
      <c r="H135" s="71">
        <v>83</v>
      </c>
      <c r="I135" s="71">
        <v>86</v>
      </c>
      <c r="J135" s="71">
        <v>121</v>
      </c>
      <c r="K135" s="71">
        <v>123</v>
      </c>
      <c r="L135" s="71">
        <v>274</v>
      </c>
      <c r="M135" s="71">
        <v>32</v>
      </c>
      <c r="N135" s="71">
        <v>140</v>
      </c>
      <c r="O135" s="71">
        <v>248</v>
      </c>
      <c r="P135" s="71">
        <v>254</v>
      </c>
      <c r="Q135" s="72">
        <v>239</v>
      </c>
      <c r="R135" s="40"/>
      <c r="S135" s="40"/>
      <c r="T135" s="70">
        <v>235</v>
      </c>
      <c r="U135" s="71">
        <v>29</v>
      </c>
      <c r="V135" s="71">
        <v>78</v>
      </c>
      <c r="W135" s="71">
        <v>48</v>
      </c>
      <c r="X135" s="71">
        <v>245</v>
      </c>
      <c r="Y135" s="71">
        <v>187</v>
      </c>
      <c r="Z135" s="71">
        <v>69</v>
      </c>
      <c r="AA135" s="71">
        <v>370</v>
      </c>
      <c r="AB135" s="71">
        <v>359</v>
      </c>
      <c r="AC135" s="71">
        <v>450</v>
      </c>
      <c r="AD135" s="71">
        <v>13</v>
      </c>
      <c r="AE135" s="71">
        <v>41</v>
      </c>
      <c r="AF135" s="71">
        <v>20</v>
      </c>
      <c r="AG135" s="71">
        <v>27</v>
      </c>
      <c r="AH135" s="71">
        <v>8</v>
      </c>
      <c r="AI135" s="72">
        <v>37</v>
      </c>
      <c r="AJ135" s="40"/>
      <c r="AL135" s="95"/>
      <c r="AM135" s="50" t="s">
        <v>2</v>
      </c>
      <c r="AN135" s="70">
        <v>146</v>
      </c>
      <c r="AO135" s="71">
        <v>21</v>
      </c>
      <c r="AP135" s="71">
        <v>15</v>
      </c>
      <c r="AQ135" s="71">
        <v>9</v>
      </c>
    </row>
    <row r="136" spans="2:43" ht="18" customHeight="1">
      <c r="B136" s="93" t="s">
        <v>131</v>
      </c>
      <c r="C136" s="62" t="s">
        <v>0</v>
      </c>
      <c r="D136" s="37">
        <f>IF(SUM(E136:Q136,T136:AI136,AN136:AQ136)=SUM(D137:D138),D137+D138,"ERR!!")</f>
        <v>8818</v>
      </c>
      <c r="E136" s="51">
        <f>E137+E138</f>
        <v>105</v>
      </c>
      <c r="F136" s="51">
        <f aca="true" t="shared" si="92" ref="F136:Q136">F137+F138</f>
        <v>252</v>
      </c>
      <c r="G136" s="51">
        <f t="shared" si="92"/>
        <v>307</v>
      </c>
      <c r="H136" s="51">
        <f t="shared" si="92"/>
        <v>182</v>
      </c>
      <c r="I136" s="51">
        <f t="shared" si="92"/>
        <v>183</v>
      </c>
      <c r="J136" s="51">
        <f t="shared" si="92"/>
        <v>251</v>
      </c>
      <c r="K136" s="51">
        <f t="shared" si="92"/>
        <v>304</v>
      </c>
      <c r="L136" s="51">
        <f t="shared" si="92"/>
        <v>506</v>
      </c>
      <c r="M136" s="51">
        <f t="shared" si="92"/>
        <v>53</v>
      </c>
      <c r="N136" s="51">
        <f t="shared" si="92"/>
        <v>291</v>
      </c>
      <c r="O136" s="51">
        <f t="shared" si="92"/>
        <v>481</v>
      </c>
      <c r="P136" s="51">
        <f t="shared" si="92"/>
        <v>474</v>
      </c>
      <c r="Q136" s="52">
        <f t="shared" si="92"/>
        <v>492</v>
      </c>
      <c r="R136" s="49"/>
      <c r="S136" s="49"/>
      <c r="T136" s="53">
        <f>T137+T138</f>
        <v>435</v>
      </c>
      <c r="U136" s="51">
        <f aca="true" t="shared" si="93" ref="U136:AI136">U137+U138</f>
        <v>73</v>
      </c>
      <c r="V136" s="51">
        <f t="shared" si="93"/>
        <v>189</v>
      </c>
      <c r="W136" s="51">
        <f t="shared" si="93"/>
        <v>124</v>
      </c>
      <c r="X136" s="51">
        <f t="shared" si="93"/>
        <v>484</v>
      </c>
      <c r="Y136" s="51">
        <f t="shared" si="93"/>
        <v>333</v>
      </c>
      <c r="Z136" s="51">
        <f t="shared" si="93"/>
        <v>176</v>
      </c>
      <c r="AA136" s="51">
        <f t="shared" si="93"/>
        <v>721</v>
      </c>
      <c r="AB136" s="51">
        <f t="shared" si="93"/>
        <v>695</v>
      </c>
      <c r="AC136" s="51">
        <f t="shared" si="93"/>
        <v>950</v>
      </c>
      <c r="AD136" s="51">
        <f t="shared" si="93"/>
        <v>43</v>
      </c>
      <c r="AE136" s="51">
        <f t="shared" si="93"/>
        <v>86</v>
      </c>
      <c r="AF136" s="51">
        <f t="shared" si="93"/>
        <v>39</v>
      </c>
      <c r="AG136" s="51">
        <f t="shared" si="93"/>
        <v>67</v>
      </c>
      <c r="AH136" s="51">
        <f t="shared" si="93"/>
        <v>23</v>
      </c>
      <c r="AI136" s="52">
        <f t="shared" si="93"/>
        <v>85</v>
      </c>
      <c r="AJ136" s="49"/>
      <c r="AL136" s="93" t="s">
        <v>131</v>
      </c>
      <c r="AM136" s="35" t="s">
        <v>0</v>
      </c>
      <c r="AN136" s="53">
        <f>AN137+AN138</f>
        <v>286</v>
      </c>
      <c r="AO136" s="51">
        <f>AO137+AO138</f>
        <v>63</v>
      </c>
      <c r="AP136" s="51">
        <f>AP137+AP138</f>
        <v>47</v>
      </c>
      <c r="AQ136" s="51">
        <f>AQ137+AQ138</f>
        <v>18</v>
      </c>
    </row>
    <row r="137" spans="2:43" ht="18" customHeight="1">
      <c r="B137" s="94"/>
      <c r="C137" s="57" t="s">
        <v>1</v>
      </c>
      <c r="D137" s="43">
        <f>SUM(E137:Q137,T137:AI137,AN137:AQ137)</f>
        <v>4443</v>
      </c>
      <c r="E137" s="59">
        <v>54</v>
      </c>
      <c r="F137" s="40">
        <v>128</v>
      </c>
      <c r="G137" s="40">
        <v>152</v>
      </c>
      <c r="H137" s="40">
        <v>96</v>
      </c>
      <c r="I137" s="40">
        <v>96</v>
      </c>
      <c r="J137" s="40">
        <v>145</v>
      </c>
      <c r="K137" s="40">
        <v>167</v>
      </c>
      <c r="L137" s="40">
        <v>227</v>
      </c>
      <c r="M137" s="40">
        <v>21</v>
      </c>
      <c r="N137" s="40">
        <v>149</v>
      </c>
      <c r="O137" s="40">
        <v>238</v>
      </c>
      <c r="P137" s="40">
        <v>218</v>
      </c>
      <c r="Q137" s="58">
        <v>238</v>
      </c>
      <c r="R137" s="40"/>
      <c r="S137" s="40"/>
      <c r="T137" s="59">
        <v>211</v>
      </c>
      <c r="U137" s="40">
        <v>35</v>
      </c>
      <c r="V137" s="40">
        <v>98</v>
      </c>
      <c r="W137" s="40">
        <v>86</v>
      </c>
      <c r="X137" s="40">
        <v>176</v>
      </c>
      <c r="Y137" s="40">
        <v>146</v>
      </c>
      <c r="Z137" s="40">
        <v>109</v>
      </c>
      <c r="AA137" s="40">
        <v>353</v>
      </c>
      <c r="AB137" s="40">
        <v>355</v>
      </c>
      <c r="AC137" s="40">
        <v>491</v>
      </c>
      <c r="AD137" s="40">
        <v>28</v>
      </c>
      <c r="AE137" s="40">
        <v>54</v>
      </c>
      <c r="AF137" s="40">
        <v>23</v>
      </c>
      <c r="AG137" s="40">
        <v>48</v>
      </c>
      <c r="AH137" s="40">
        <v>16</v>
      </c>
      <c r="AI137" s="58">
        <v>44</v>
      </c>
      <c r="AJ137" s="40"/>
      <c r="AL137" s="94"/>
      <c r="AM137" s="47" t="s">
        <v>1</v>
      </c>
      <c r="AN137" s="59">
        <v>152</v>
      </c>
      <c r="AO137" s="40">
        <v>40</v>
      </c>
      <c r="AP137" s="40">
        <v>34</v>
      </c>
      <c r="AQ137" s="40">
        <v>15</v>
      </c>
    </row>
    <row r="138" spans="2:43" ht="18" customHeight="1">
      <c r="B138" s="95"/>
      <c r="C138" s="61" t="s">
        <v>2</v>
      </c>
      <c r="D138" s="43">
        <f>SUM(E138:Q138,T138:AI138,AN138:AQ138)</f>
        <v>4375</v>
      </c>
      <c r="E138" s="59">
        <v>51</v>
      </c>
      <c r="F138" s="40">
        <v>124</v>
      </c>
      <c r="G138" s="40">
        <v>155</v>
      </c>
      <c r="H138" s="40">
        <v>86</v>
      </c>
      <c r="I138" s="40">
        <v>87</v>
      </c>
      <c r="J138" s="40">
        <v>106</v>
      </c>
      <c r="K138" s="40">
        <v>137</v>
      </c>
      <c r="L138" s="40">
        <v>279</v>
      </c>
      <c r="M138" s="40">
        <v>32</v>
      </c>
      <c r="N138" s="40">
        <v>142</v>
      </c>
      <c r="O138" s="40">
        <v>243</v>
      </c>
      <c r="P138" s="40">
        <v>256</v>
      </c>
      <c r="Q138" s="58">
        <v>254</v>
      </c>
      <c r="R138" s="40"/>
      <c r="S138" s="40"/>
      <c r="T138" s="59">
        <v>224</v>
      </c>
      <c r="U138" s="40">
        <v>38</v>
      </c>
      <c r="V138" s="40">
        <v>91</v>
      </c>
      <c r="W138" s="40">
        <v>38</v>
      </c>
      <c r="X138" s="40">
        <v>308</v>
      </c>
      <c r="Y138" s="40">
        <v>187</v>
      </c>
      <c r="Z138" s="40">
        <v>67</v>
      </c>
      <c r="AA138" s="40">
        <v>368</v>
      </c>
      <c r="AB138" s="40">
        <v>340</v>
      </c>
      <c r="AC138" s="40">
        <v>459</v>
      </c>
      <c r="AD138" s="40">
        <v>15</v>
      </c>
      <c r="AE138" s="40">
        <v>32</v>
      </c>
      <c r="AF138" s="40">
        <v>16</v>
      </c>
      <c r="AG138" s="40">
        <v>19</v>
      </c>
      <c r="AH138" s="40">
        <v>7</v>
      </c>
      <c r="AI138" s="58">
        <v>41</v>
      </c>
      <c r="AJ138" s="40"/>
      <c r="AL138" s="95"/>
      <c r="AM138" s="50" t="s">
        <v>2</v>
      </c>
      <c r="AN138" s="59">
        <v>134</v>
      </c>
      <c r="AO138" s="40">
        <v>23</v>
      </c>
      <c r="AP138" s="40">
        <v>13</v>
      </c>
      <c r="AQ138" s="40">
        <v>3</v>
      </c>
    </row>
    <row r="139" spans="2:43" ht="18" customHeight="1">
      <c r="B139" s="96" t="s">
        <v>132</v>
      </c>
      <c r="C139" s="62" t="s">
        <v>0</v>
      </c>
      <c r="D139" s="37">
        <f>IF(SUM(E139:Q139,T139:AI139,AN139:AQ139)=SUM(D140:D141),D140+D141,"ERR!!")</f>
        <v>9482</v>
      </c>
      <c r="E139" s="51">
        <f>E140+E141</f>
        <v>111</v>
      </c>
      <c r="F139" s="51">
        <f aca="true" t="shared" si="94" ref="F139:Q139">F140+F141</f>
        <v>250</v>
      </c>
      <c r="G139" s="51">
        <f t="shared" si="94"/>
        <v>390</v>
      </c>
      <c r="H139" s="51">
        <f t="shared" si="94"/>
        <v>202</v>
      </c>
      <c r="I139" s="51">
        <f t="shared" si="94"/>
        <v>215</v>
      </c>
      <c r="J139" s="51">
        <f t="shared" si="94"/>
        <v>276</v>
      </c>
      <c r="K139" s="51">
        <f t="shared" si="94"/>
        <v>313</v>
      </c>
      <c r="L139" s="51">
        <f t="shared" si="94"/>
        <v>565</v>
      </c>
      <c r="M139" s="51">
        <f t="shared" si="94"/>
        <v>62</v>
      </c>
      <c r="N139" s="51">
        <f t="shared" si="94"/>
        <v>295</v>
      </c>
      <c r="O139" s="51">
        <f t="shared" si="94"/>
        <v>542</v>
      </c>
      <c r="P139" s="51">
        <f t="shared" si="94"/>
        <v>497</v>
      </c>
      <c r="Q139" s="52">
        <f t="shared" si="94"/>
        <v>461</v>
      </c>
      <c r="R139" s="49"/>
      <c r="S139" s="49"/>
      <c r="T139" s="53">
        <f>T140+T141</f>
        <v>477</v>
      </c>
      <c r="U139" s="51">
        <f aca="true" t="shared" si="95" ref="U139:AI139">U140+U141</f>
        <v>84</v>
      </c>
      <c r="V139" s="51">
        <f t="shared" si="95"/>
        <v>175</v>
      </c>
      <c r="W139" s="51">
        <f t="shared" si="95"/>
        <v>119</v>
      </c>
      <c r="X139" s="51">
        <f t="shared" si="95"/>
        <v>625</v>
      </c>
      <c r="Y139" s="51">
        <f t="shared" si="95"/>
        <v>362</v>
      </c>
      <c r="Z139" s="51">
        <f t="shared" si="95"/>
        <v>153</v>
      </c>
      <c r="AA139" s="51">
        <f t="shared" si="95"/>
        <v>835</v>
      </c>
      <c r="AB139" s="51">
        <f t="shared" si="95"/>
        <v>761</v>
      </c>
      <c r="AC139" s="51">
        <f t="shared" si="95"/>
        <v>897</v>
      </c>
      <c r="AD139" s="51">
        <f t="shared" si="95"/>
        <v>41</v>
      </c>
      <c r="AE139" s="51">
        <f t="shared" si="95"/>
        <v>88</v>
      </c>
      <c r="AF139" s="51">
        <f t="shared" si="95"/>
        <v>45</v>
      </c>
      <c r="AG139" s="51">
        <f t="shared" si="95"/>
        <v>72</v>
      </c>
      <c r="AH139" s="51">
        <f t="shared" si="95"/>
        <v>29</v>
      </c>
      <c r="AI139" s="52">
        <f t="shared" si="95"/>
        <v>111</v>
      </c>
      <c r="AJ139" s="49"/>
      <c r="AL139" s="96" t="s">
        <v>132</v>
      </c>
      <c r="AM139" s="35" t="s">
        <v>0</v>
      </c>
      <c r="AN139" s="53">
        <f>AN140+AN141</f>
        <v>329</v>
      </c>
      <c r="AO139" s="51">
        <f>AO140+AO141</f>
        <v>50</v>
      </c>
      <c r="AP139" s="51">
        <f>AP140+AP141</f>
        <v>40</v>
      </c>
      <c r="AQ139" s="51">
        <f>AQ140+AQ141</f>
        <v>10</v>
      </c>
    </row>
    <row r="140" spans="2:43" ht="18" customHeight="1">
      <c r="B140" s="94"/>
      <c r="C140" s="57" t="s">
        <v>1</v>
      </c>
      <c r="D140" s="43">
        <f>SUM(E140:Q140,T140:AI140,AN140:AQ140)</f>
        <v>4831</v>
      </c>
      <c r="E140" s="59">
        <v>64</v>
      </c>
      <c r="F140" s="40">
        <v>143</v>
      </c>
      <c r="G140" s="40">
        <v>180</v>
      </c>
      <c r="H140" s="40">
        <v>87</v>
      </c>
      <c r="I140" s="40">
        <v>116</v>
      </c>
      <c r="J140" s="40">
        <v>153</v>
      </c>
      <c r="K140" s="40">
        <v>159</v>
      </c>
      <c r="L140" s="40">
        <v>295</v>
      </c>
      <c r="M140" s="40">
        <v>38</v>
      </c>
      <c r="N140" s="40">
        <v>160</v>
      </c>
      <c r="O140" s="40">
        <v>263</v>
      </c>
      <c r="P140" s="40">
        <v>215</v>
      </c>
      <c r="Q140" s="58">
        <v>224</v>
      </c>
      <c r="R140" s="40"/>
      <c r="S140" s="40"/>
      <c r="T140" s="59">
        <v>205</v>
      </c>
      <c r="U140" s="40">
        <v>46</v>
      </c>
      <c r="V140" s="40">
        <v>101</v>
      </c>
      <c r="W140" s="40">
        <v>76</v>
      </c>
      <c r="X140" s="40">
        <v>299</v>
      </c>
      <c r="Y140" s="40">
        <v>182</v>
      </c>
      <c r="Z140" s="40">
        <v>87</v>
      </c>
      <c r="AA140" s="40">
        <v>430</v>
      </c>
      <c r="AB140" s="40">
        <v>367</v>
      </c>
      <c r="AC140" s="40">
        <v>499</v>
      </c>
      <c r="AD140" s="40">
        <v>25</v>
      </c>
      <c r="AE140" s="40">
        <v>46</v>
      </c>
      <c r="AF140" s="40">
        <v>25</v>
      </c>
      <c r="AG140" s="40">
        <v>44</v>
      </c>
      <c r="AH140" s="40">
        <v>19</v>
      </c>
      <c r="AI140" s="58">
        <v>64</v>
      </c>
      <c r="AJ140" s="40"/>
      <c r="AL140" s="94"/>
      <c r="AM140" s="47" t="s">
        <v>1</v>
      </c>
      <c r="AN140" s="59">
        <v>160</v>
      </c>
      <c r="AO140" s="40">
        <v>34</v>
      </c>
      <c r="AP140" s="40">
        <v>17</v>
      </c>
      <c r="AQ140" s="40">
        <v>8</v>
      </c>
    </row>
    <row r="141" spans="2:43" ht="18" customHeight="1">
      <c r="B141" s="95"/>
      <c r="C141" s="61" t="s">
        <v>2</v>
      </c>
      <c r="D141" s="43">
        <f>SUM(E141:Q141,T141:AI141,AN141:AQ141)</f>
        <v>4651</v>
      </c>
      <c r="E141" s="59">
        <v>47</v>
      </c>
      <c r="F141" s="40">
        <v>107</v>
      </c>
      <c r="G141" s="40">
        <v>210</v>
      </c>
      <c r="H141" s="40">
        <v>115</v>
      </c>
      <c r="I141" s="40">
        <v>99</v>
      </c>
      <c r="J141" s="40">
        <v>123</v>
      </c>
      <c r="K141" s="40">
        <v>154</v>
      </c>
      <c r="L141" s="40">
        <v>270</v>
      </c>
      <c r="M141" s="40">
        <v>24</v>
      </c>
      <c r="N141" s="40">
        <v>135</v>
      </c>
      <c r="O141" s="40">
        <v>279</v>
      </c>
      <c r="P141" s="40">
        <v>282</v>
      </c>
      <c r="Q141" s="58">
        <v>237</v>
      </c>
      <c r="R141" s="40"/>
      <c r="S141" s="40"/>
      <c r="T141" s="59">
        <v>272</v>
      </c>
      <c r="U141" s="40">
        <v>38</v>
      </c>
      <c r="V141" s="40">
        <v>74</v>
      </c>
      <c r="W141" s="40">
        <v>43</v>
      </c>
      <c r="X141" s="40">
        <v>326</v>
      </c>
      <c r="Y141" s="40">
        <v>180</v>
      </c>
      <c r="Z141" s="40">
        <v>66</v>
      </c>
      <c r="AA141" s="40">
        <v>405</v>
      </c>
      <c r="AB141" s="40">
        <v>394</v>
      </c>
      <c r="AC141" s="40">
        <v>398</v>
      </c>
      <c r="AD141" s="40">
        <v>16</v>
      </c>
      <c r="AE141" s="40">
        <v>42</v>
      </c>
      <c r="AF141" s="40">
        <v>20</v>
      </c>
      <c r="AG141" s="40">
        <v>28</v>
      </c>
      <c r="AH141" s="40">
        <v>10</v>
      </c>
      <c r="AI141" s="58">
        <v>47</v>
      </c>
      <c r="AJ141" s="40"/>
      <c r="AL141" s="95"/>
      <c r="AM141" s="50" t="s">
        <v>2</v>
      </c>
      <c r="AN141" s="59">
        <v>169</v>
      </c>
      <c r="AO141" s="40">
        <v>16</v>
      </c>
      <c r="AP141" s="40">
        <v>23</v>
      </c>
      <c r="AQ141" s="40">
        <v>2</v>
      </c>
    </row>
    <row r="142" spans="2:43" ht="18" customHeight="1">
      <c r="B142" s="93" t="s">
        <v>133</v>
      </c>
      <c r="C142" s="36" t="s">
        <v>0</v>
      </c>
      <c r="D142" s="53">
        <f>IF(SUM(E142:Q142,T142:AI142,AN142:AQ142)=SUM(D143:D144),D143+D144,"ERR!!")</f>
        <v>44158</v>
      </c>
      <c r="E142" s="51">
        <f aca="true" t="shared" si="96" ref="E142:P144">SUM(E148,E151,E154,E157,E160)</f>
        <v>479</v>
      </c>
      <c r="F142" s="51">
        <f t="shared" si="96"/>
        <v>1240</v>
      </c>
      <c r="G142" s="51">
        <f t="shared" si="96"/>
        <v>1720</v>
      </c>
      <c r="H142" s="51">
        <f t="shared" si="96"/>
        <v>921</v>
      </c>
      <c r="I142" s="51">
        <f t="shared" si="96"/>
        <v>972</v>
      </c>
      <c r="J142" s="51">
        <f t="shared" si="96"/>
        <v>1169</v>
      </c>
      <c r="K142" s="51">
        <f t="shared" si="96"/>
        <v>1582</v>
      </c>
      <c r="L142" s="51">
        <f t="shared" si="96"/>
        <v>2448</v>
      </c>
      <c r="M142" s="51">
        <f t="shared" si="96"/>
        <v>301</v>
      </c>
      <c r="N142" s="51">
        <f t="shared" si="96"/>
        <v>1485</v>
      </c>
      <c r="O142" s="51">
        <f t="shared" si="96"/>
        <v>2717</v>
      </c>
      <c r="P142" s="51">
        <f t="shared" si="96"/>
        <v>2725</v>
      </c>
      <c r="Q142" s="52">
        <f>SUM(Q148,Q151,Q154,Q157,Q160)</f>
        <v>2414</v>
      </c>
      <c r="R142" s="49"/>
      <c r="S142" s="49"/>
      <c r="T142" s="53">
        <f>SUM(T148,T151,T154,T157,T160)</f>
        <v>2438</v>
      </c>
      <c r="U142" s="51">
        <f>U143+U144</f>
        <v>413</v>
      </c>
      <c r="V142" s="51">
        <f aca="true" t="shared" si="97" ref="V142:AI142">V143+V144</f>
        <v>816</v>
      </c>
      <c r="W142" s="51">
        <f t="shared" si="97"/>
        <v>383</v>
      </c>
      <c r="X142" s="51">
        <f t="shared" si="97"/>
        <v>3034</v>
      </c>
      <c r="Y142" s="51">
        <f t="shared" si="97"/>
        <v>1551</v>
      </c>
      <c r="Z142" s="51">
        <f t="shared" si="97"/>
        <v>835</v>
      </c>
      <c r="AA142" s="51">
        <f t="shared" si="97"/>
        <v>3457</v>
      </c>
      <c r="AB142" s="51">
        <f t="shared" si="97"/>
        <v>3459</v>
      </c>
      <c r="AC142" s="51">
        <f t="shared" si="97"/>
        <v>3873</v>
      </c>
      <c r="AD142" s="51">
        <f t="shared" si="97"/>
        <v>191</v>
      </c>
      <c r="AE142" s="51">
        <f t="shared" si="97"/>
        <v>411</v>
      </c>
      <c r="AF142" s="51">
        <f t="shared" si="97"/>
        <v>216</v>
      </c>
      <c r="AG142" s="51">
        <f t="shared" si="97"/>
        <v>356</v>
      </c>
      <c r="AH142" s="51">
        <f t="shared" si="97"/>
        <v>135</v>
      </c>
      <c r="AI142" s="52">
        <f t="shared" si="97"/>
        <v>521</v>
      </c>
      <c r="AJ142" s="49"/>
      <c r="AL142" s="93" t="s">
        <v>133</v>
      </c>
      <c r="AM142" s="35" t="s">
        <v>0</v>
      </c>
      <c r="AN142" s="53">
        <f>SUM(AN148,AN151,AN154,AN157,AN160)</f>
        <v>1379</v>
      </c>
      <c r="AO142" s="51">
        <f aca="true" t="shared" si="98" ref="AO142:AQ144">SUM(AO148,AO151,AO154,AO157,AO160)</f>
        <v>298</v>
      </c>
      <c r="AP142" s="51">
        <f t="shared" si="98"/>
        <v>153</v>
      </c>
      <c r="AQ142" s="51">
        <f t="shared" si="98"/>
        <v>66</v>
      </c>
    </row>
    <row r="143" spans="2:43" ht="18" customHeight="1">
      <c r="B143" s="94"/>
      <c r="C143" s="42" t="s">
        <v>1</v>
      </c>
      <c r="D143" s="46">
        <f>SUM(D149,D152,D155,D158,D161)</f>
        <v>21949</v>
      </c>
      <c r="E143" s="54">
        <f t="shared" si="96"/>
        <v>229</v>
      </c>
      <c r="F143" s="54">
        <f t="shared" si="96"/>
        <v>616</v>
      </c>
      <c r="G143" s="54">
        <f t="shared" si="96"/>
        <v>811</v>
      </c>
      <c r="H143" s="54">
        <f t="shared" si="96"/>
        <v>431</v>
      </c>
      <c r="I143" s="54">
        <f t="shared" si="96"/>
        <v>465</v>
      </c>
      <c r="J143" s="54">
        <f t="shared" si="96"/>
        <v>635</v>
      </c>
      <c r="K143" s="54">
        <f t="shared" si="96"/>
        <v>802</v>
      </c>
      <c r="L143" s="54">
        <f t="shared" si="96"/>
        <v>1194</v>
      </c>
      <c r="M143" s="54">
        <f t="shared" si="96"/>
        <v>138</v>
      </c>
      <c r="N143" s="54">
        <f t="shared" si="96"/>
        <v>681</v>
      </c>
      <c r="O143" s="54">
        <f t="shared" si="96"/>
        <v>1229</v>
      </c>
      <c r="P143" s="54">
        <f t="shared" si="96"/>
        <v>1254</v>
      </c>
      <c r="Q143" s="55">
        <f>SUM(Q149,Q152,Q155,Q158,Q161)</f>
        <v>1094</v>
      </c>
      <c r="R143" s="40"/>
      <c r="S143" s="40"/>
      <c r="T143" s="56">
        <f>SUM(T149,T152,T155,T158,T161)</f>
        <v>1100</v>
      </c>
      <c r="U143" s="54">
        <f>SUM(U149,U152,U155,U158,U161)</f>
        <v>187</v>
      </c>
      <c r="V143" s="54">
        <f aca="true" t="shared" si="99" ref="V143:AI144">SUM(V149,V152,V155,V158,V161)</f>
        <v>424</v>
      </c>
      <c r="W143" s="54">
        <f t="shared" si="99"/>
        <v>240</v>
      </c>
      <c r="X143" s="54">
        <f t="shared" si="99"/>
        <v>1441</v>
      </c>
      <c r="Y143" s="54">
        <f t="shared" si="99"/>
        <v>797</v>
      </c>
      <c r="Z143" s="54">
        <f t="shared" si="99"/>
        <v>461</v>
      </c>
      <c r="AA143" s="54">
        <f t="shared" si="99"/>
        <v>1815</v>
      </c>
      <c r="AB143" s="54">
        <f t="shared" si="99"/>
        <v>1762</v>
      </c>
      <c r="AC143" s="54">
        <f t="shared" si="99"/>
        <v>2045</v>
      </c>
      <c r="AD143" s="54">
        <f t="shared" si="99"/>
        <v>117</v>
      </c>
      <c r="AE143" s="54">
        <f t="shared" si="99"/>
        <v>233</v>
      </c>
      <c r="AF143" s="54">
        <f t="shared" si="99"/>
        <v>141</v>
      </c>
      <c r="AG143" s="54">
        <f t="shared" si="99"/>
        <v>187</v>
      </c>
      <c r="AH143" s="54">
        <f t="shared" si="99"/>
        <v>77</v>
      </c>
      <c r="AI143" s="55">
        <f t="shared" si="99"/>
        <v>296</v>
      </c>
      <c r="AJ143" s="40"/>
      <c r="AL143" s="94"/>
      <c r="AM143" s="47" t="s">
        <v>1</v>
      </c>
      <c r="AN143" s="56">
        <f>SUM(AN149,AN152,AN155,AN158,AN161)</f>
        <v>750</v>
      </c>
      <c r="AO143" s="54">
        <f>SUM(AO149,AO152,AO155,AO158,AO161)</f>
        <v>167</v>
      </c>
      <c r="AP143" s="54">
        <f>SUM(AP149,AP152,AP155,AP158,AP161)</f>
        <v>87</v>
      </c>
      <c r="AQ143" s="54">
        <f t="shared" si="98"/>
        <v>43</v>
      </c>
    </row>
    <row r="144" spans="2:43" ht="18" customHeight="1">
      <c r="B144" s="95"/>
      <c r="C144" s="48" t="s">
        <v>2</v>
      </c>
      <c r="D144" s="79">
        <f>SUM(D150,D153,D156,D159,D162)</f>
        <v>22209</v>
      </c>
      <c r="E144" s="77">
        <f t="shared" si="96"/>
        <v>250</v>
      </c>
      <c r="F144" s="77">
        <f t="shared" si="96"/>
        <v>624</v>
      </c>
      <c r="G144" s="77">
        <f t="shared" si="96"/>
        <v>909</v>
      </c>
      <c r="H144" s="77">
        <f t="shared" si="96"/>
        <v>490</v>
      </c>
      <c r="I144" s="77">
        <f t="shared" si="96"/>
        <v>507</v>
      </c>
      <c r="J144" s="77">
        <f t="shared" si="96"/>
        <v>534</v>
      </c>
      <c r="K144" s="77">
        <f t="shared" si="96"/>
        <v>780</v>
      </c>
      <c r="L144" s="77">
        <f t="shared" si="96"/>
        <v>1254</v>
      </c>
      <c r="M144" s="77">
        <f t="shared" si="96"/>
        <v>163</v>
      </c>
      <c r="N144" s="77">
        <f t="shared" si="96"/>
        <v>804</v>
      </c>
      <c r="O144" s="77">
        <f t="shared" si="96"/>
        <v>1488</v>
      </c>
      <c r="P144" s="77">
        <f t="shared" si="96"/>
        <v>1471</v>
      </c>
      <c r="Q144" s="68">
        <f>SUM(Q150,Q153,Q156,Q159,Q162)</f>
        <v>1320</v>
      </c>
      <c r="R144" s="40"/>
      <c r="S144" s="40"/>
      <c r="T144" s="78">
        <f>SUM(T150,T153,T156,T159,T162)</f>
        <v>1338</v>
      </c>
      <c r="U144" s="77">
        <f>SUM(U150,U153,U156,U159,U162)</f>
        <v>226</v>
      </c>
      <c r="V144" s="77">
        <f t="shared" si="99"/>
        <v>392</v>
      </c>
      <c r="W144" s="77">
        <f t="shared" si="99"/>
        <v>143</v>
      </c>
      <c r="X144" s="77">
        <f t="shared" si="99"/>
        <v>1593</v>
      </c>
      <c r="Y144" s="77">
        <f t="shared" si="99"/>
        <v>754</v>
      </c>
      <c r="Z144" s="77">
        <f t="shared" si="99"/>
        <v>374</v>
      </c>
      <c r="AA144" s="77">
        <f t="shared" si="99"/>
        <v>1642</v>
      </c>
      <c r="AB144" s="77">
        <f t="shared" si="99"/>
        <v>1697</v>
      </c>
      <c r="AC144" s="77">
        <f t="shared" si="99"/>
        <v>1828</v>
      </c>
      <c r="AD144" s="77">
        <f t="shared" si="99"/>
        <v>74</v>
      </c>
      <c r="AE144" s="77">
        <f t="shared" si="99"/>
        <v>178</v>
      </c>
      <c r="AF144" s="77">
        <f t="shared" si="99"/>
        <v>75</v>
      </c>
      <c r="AG144" s="77">
        <f t="shared" si="99"/>
        <v>169</v>
      </c>
      <c r="AH144" s="77">
        <f t="shared" si="99"/>
        <v>58</v>
      </c>
      <c r="AI144" s="68">
        <f t="shared" si="99"/>
        <v>225</v>
      </c>
      <c r="AJ144" s="40"/>
      <c r="AL144" s="95"/>
      <c r="AM144" s="50" t="s">
        <v>2</v>
      </c>
      <c r="AN144" s="78">
        <f>SUM(AN150,AN153,AN156,AN159,AN162)</f>
        <v>629</v>
      </c>
      <c r="AO144" s="77">
        <f>SUM(AO150,AO153,AO156,AO159,AO162)</f>
        <v>131</v>
      </c>
      <c r="AP144" s="77">
        <f>SUM(AP150,AP153,AP156,AP159,AP162)</f>
        <v>66</v>
      </c>
      <c r="AQ144" s="77">
        <f t="shared" si="98"/>
        <v>23</v>
      </c>
    </row>
    <row r="145" spans="9:36" ht="18" customHeight="1">
      <c r="I145" s="40"/>
      <c r="R145" s="74"/>
      <c r="AI145" s="74"/>
      <c r="AJ145" s="74"/>
    </row>
    <row r="146" spans="2:43" s="17" customFormat="1" ht="18" customHeight="1">
      <c r="B146" s="18" t="s">
        <v>50</v>
      </c>
      <c r="D146" s="19"/>
      <c r="E146" s="19"/>
      <c r="F146" s="19"/>
      <c r="G146" s="19"/>
      <c r="H146" s="19"/>
      <c r="I146" s="19"/>
      <c r="J146" s="19"/>
      <c r="R146" s="20"/>
      <c r="V146" s="21"/>
      <c r="AA146" s="20"/>
      <c r="AH146" s="22" t="s">
        <v>111</v>
      </c>
      <c r="AI146" s="23"/>
      <c r="AJ146" s="20"/>
      <c r="AL146" s="18" t="s">
        <v>50</v>
      </c>
      <c r="AN146" s="20"/>
      <c r="AO146" s="20"/>
      <c r="AP146" s="20"/>
      <c r="AQ146" s="20"/>
    </row>
    <row r="147" spans="1:43" s="33" customFormat="1" ht="45" customHeight="1">
      <c r="A147" s="24"/>
      <c r="B147" s="97" t="s">
        <v>52</v>
      </c>
      <c r="C147" s="98"/>
      <c r="D147" s="26" t="s">
        <v>53</v>
      </c>
      <c r="E147" s="25" t="s">
        <v>54</v>
      </c>
      <c r="F147" s="27" t="s">
        <v>55</v>
      </c>
      <c r="G147" s="27" t="s">
        <v>56</v>
      </c>
      <c r="H147" s="27" t="s">
        <v>57</v>
      </c>
      <c r="I147" s="27" t="s">
        <v>58</v>
      </c>
      <c r="J147" s="27" t="s">
        <v>59</v>
      </c>
      <c r="K147" s="27" t="s">
        <v>60</v>
      </c>
      <c r="L147" s="27" t="s">
        <v>61</v>
      </c>
      <c r="M147" s="27" t="s">
        <v>62</v>
      </c>
      <c r="N147" s="27" t="s">
        <v>63</v>
      </c>
      <c r="O147" s="27" t="s">
        <v>64</v>
      </c>
      <c r="P147" s="27" t="s">
        <v>65</v>
      </c>
      <c r="Q147" s="28" t="s">
        <v>66</v>
      </c>
      <c r="R147" s="29"/>
      <c r="S147" s="29"/>
      <c r="T147" s="25" t="s">
        <v>67</v>
      </c>
      <c r="U147" s="27" t="s">
        <v>68</v>
      </c>
      <c r="V147" s="30" t="s">
        <v>69</v>
      </c>
      <c r="W147" s="27" t="s">
        <v>70</v>
      </c>
      <c r="X147" s="27" t="s">
        <v>71</v>
      </c>
      <c r="Y147" s="27" t="s">
        <v>72</v>
      </c>
      <c r="Z147" s="27" t="s">
        <v>73</v>
      </c>
      <c r="AA147" s="27" t="s">
        <v>74</v>
      </c>
      <c r="AB147" s="27" t="s">
        <v>75</v>
      </c>
      <c r="AC147" s="27" t="s">
        <v>76</v>
      </c>
      <c r="AD147" s="27" t="s">
        <v>77</v>
      </c>
      <c r="AE147" s="27" t="s">
        <v>78</v>
      </c>
      <c r="AF147" s="27" t="s">
        <v>79</v>
      </c>
      <c r="AG147" s="31" t="s">
        <v>80</v>
      </c>
      <c r="AH147" s="32" t="s">
        <v>81</v>
      </c>
      <c r="AI147" s="28" t="s">
        <v>82</v>
      </c>
      <c r="AJ147" s="29"/>
      <c r="AK147" s="24"/>
      <c r="AL147" s="97" t="s">
        <v>52</v>
      </c>
      <c r="AM147" s="99"/>
      <c r="AN147" s="25" t="s">
        <v>83</v>
      </c>
      <c r="AO147" s="27" t="s">
        <v>84</v>
      </c>
      <c r="AP147" s="27" t="s">
        <v>85</v>
      </c>
      <c r="AQ147" s="28" t="s">
        <v>86</v>
      </c>
    </row>
    <row r="148" spans="2:43" ht="18" customHeight="1">
      <c r="B148" s="96" t="s">
        <v>134</v>
      </c>
      <c r="C148" s="62" t="s">
        <v>0</v>
      </c>
      <c r="D148" s="37">
        <f>IF(SUM(E148:Q148,T148:AI148,AN148:AQ148)=SUM(D149:D150),D149+D150,"ERR!!")</f>
        <v>8963</v>
      </c>
      <c r="E148" s="51">
        <f>E149+E150</f>
        <v>98</v>
      </c>
      <c r="F148" s="38">
        <f aca="true" t="shared" si="100" ref="F148:Q148">F149+F150</f>
        <v>244</v>
      </c>
      <c r="G148" s="38">
        <f t="shared" si="100"/>
        <v>323</v>
      </c>
      <c r="H148" s="38">
        <f t="shared" si="100"/>
        <v>164</v>
      </c>
      <c r="I148" s="38">
        <f t="shared" si="100"/>
        <v>180</v>
      </c>
      <c r="J148" s="38">
        <f t="shared" si="100"/>
        <v>248</v>
      </c>
      <c r="K148" s="38">
        <f t="shared" si="100"/>
        <v>319</v>
      </c>
      <c r="L148" s="38">
        <f t="shared" si="100"/>
        <v>514</v>
      </c>
      <c r="M148" s="38">
        <f t="shared" si="100"/>
        <v>63</v>
      </c>
      <c r="N148" s="38">
        <f t="shared" si="100"/>
        <v>276</v>
      </c>
      <c r="O148" s="38">
        <f t="shared" si="100"/>
        <v>509</v>
      </c>
      <c r="P148" s="38">
        <f t="shared" si="100"/>
        <v>507</v>
      </c>
      <c r="Q148" s="39">
        <f t="shared" si="100"/>
        <v>478</v>
      </c>
      <c r="R148" s="40"/>
      <c r="S148" s="40"/>
      <c r="T148" s="41">
        <f>T149+T150</f>
        <v>473</v>
      </c>
      <c r="U148" s="38">
        <f aca="true" t="shared" si="101" ref="U148:AI148">U149+U150</f>
        <v>91</v>
      </c>
      <c r="V148" s="38">
        <f t="shared" si="101"/>
        <v>173</v>
      </c>
      <c r="W148" s="38">
        <f t="shared" si="101"/>
        <v>99</v>
      </c>
      <c r="X148" s="38">
        <f t="shared" si="101"/>
        <v>618</v>
      </c>
      <c r="Y148" s="38">
        <f t="shared" si="101"/>
        <v>355</v>
      </c>
      <c r="Z148" s="38">
        <f t="shared" si="101"/>
        <v>158</v>
      </c>
      <c r="AA148" s="38">
        <f t="shared" si="101"/>
        <v>745</v>
      </c>
      <c r="AB148" s="38">
        <f t="shared" si="101"/>
        <v>725</v>
      </c>
      <c r="AC148" s="38">
        <f t="shared" si="101"/>
        <v>865</v>
      </c>
      <c r="AD148" s="38">
        <f t="shared" si="101"/>
        <v>43</v>
      </c>
      <c r="AE148" s="38">
        <f t="shared" si="101"/>
        <v>84</v>
      </c>
      <c r="AF148" s="38">
        <f t="shared" si="101"/>
        <v>36</v>
      </c>
      <c r="AG148" s="38">
        <f t="shared" si="101"/>
        <v>69</v>
      </c>
      <c r="AH148" s="38">
        <f t="shared" si="101"/>
        <v>29</v>
      </c>
      <c r="AI148" s="39">
        <f t="shared" si="101"/>
        <v>108</v>
      </c>
      <c r="AJ148" s="40"/>
      <c r="AL148" s="96" t="s">
        <v>134</v>
      </c>
      <c r="AM148" s="35" t="s">
        <v>0</v>
      </c>
      <c r="AN148" s="41">
        <f>AN149+AN150</f>
        <v>275</v>
      </c>
      <c r="AO148" s="38">
        <f>AO149+AO150</f>
        <v>50</v>
      </c>
      <c r="AP148" s="38">
        <f>AP149+AP150</f>
        <v>28</v>
      </c>
      <c r="AQ148" s="39">
        <f>AQ149+AQ150</f>
        <v>16</v>
      </c>
    </row>
    <row r="149" spans="2:43" ht="18" customHeight="1">
      <c r="B149" s="94"/>
      <c r="C149" s="57" t="s">
        <v>1</v>
      </c>
      <c r="D149" s="43">
        <f>SUM(E149:Q149,T149:AI149,AN149:AQ149)</f>
        <v>4448</v>
      </c>
      <c r="E149" s="59">
        <v>51</v>
      </c>
      <c r="F149" s="40">
        <v>124</v>
      </c>
      <c r="G149" s="40">
        <v>143</v>
      </c>
      <c r="H149" s="40">
        <v>82</v>
      </c>
      <c r="I149" s="40">
        <v>89</v>
      </c>
      <c r="J149" s="40">
        <v>129</v>
      </c>
      <c r="K149" s="40">
        <v>173</v>
      </c>
      <c r="L149" s="40">
        <v>252</v>
      </c>
      <c r="M149" s="40">
        <v>35</v>
      </c>
      <c r="N149" s="40">
        <v>126</v>
      </c>
      <c r="O149" s="40">
        <v>247</v>
      </c>
      <c r="P149" s="40">
        <v>238</v>
      </c>
      <c r="Q149" s="58">
        <v>203</v>
      </c>
      <c r="R149" s="40"/>
      <c r="S149" s="40"/>
      <c r="T149" s="59">
        <v>206</v>
      </c>
      <c r="U149" s="40">
        <v>38</v>
      </c>
      <c r="V149" s="40">
        <v>92</v>
      </c>
      <c r="W149" s="40">
        <v>66</v>
      </c>
      <c r="X149" s="40">
        <v>295</v>
      </c>
      <c r="Y149" s="40">
        <v>169</v>
      </c>
      <c r="Z149" s="40">
        <v>93</v>
      </c>
      <c r="AA149" s="40">
        <v>366</v>
      </c>
      <c r="AB149" s="40">
        <v>360</v>
      </c>
      <c r="AC149" s="40">
        <v>464</v>
      </c>
      <c r="AD149" s="40">
        <v>26</v>
      </c>
      <c r="AE149" s="40">
        <v>54</v>
      </c>
      <c r="AF149" s="40">
        <v>22</v>
      </c>
      <c r="AG149" s="40">
        <v>28</v>
      </c>
      <c r="AH149" s="40">
        <v>16</v>
      </c>
      <c r="AI149" s="58">
        <v>60</v>
      </c>
      <c r="AJ149" s="40"/>
      <c r="AL149" s="94"/>
      <c r="AM149" s="47" t="s">
        <v>1</v>
      </c>
      <c r="AN149" s="59">
        <v>138</v>
      </c>
      <c r="AO149" s="40">
        <v>36</v>
      </c>
      <c r="AP149" s="40">
        <v>14</v>
      </c>
      <c r="AQ149" s="58">
        <v>13</v>
      </c>
    </row>
    <row r="150" spans="2:43" ht="18" customHeight="1">
      <c r="B150" s="95"/>
      <c r="C150" s="61" t="s">
        <v>2</v>
      </c>
      <c r="D150" s="43">
        <f>SUM(E150:Q150,T150:AI150,AN150:AQ150)</f>
        <v>4515</v>
      </c>
      <c r="E150" s="70">
        <v>47</v>
      </c>
      <c r="F150" s="71">
        <v>120</v>
      </c>
      <c r="G150" s="71">
        <v>180</v>
      </c>
      <c r="H150" s="71">
        <v>82</v>
      </c>
      <c r="I150" s="71">
        <v>91</v>
      </c>
      <c r="J150" s="71">
        <v>119</v>
      </c>
      <c r="K150" s="71">
        <v>146</v>
      </c>
      <c r="L150" s="71">
        <v>262</v>
      </c>
      <c r="M150" s="71">
        <v>28</v>
      </c>
      <c r="N150" s="71">
        <v>150</v>
      </c>
      <c r="O150" s="71">
        <v>262</v>
      </c>
      <c r="P150" s="71">
        <v>269</v>
      </c>
      <c r="Q150" s="72">
        <v>275</v>
      </c>
      <c r="R150" s="40"/>
      <c r="S150" s="40"/>
      <c r="T150" s="70">
        <v>267</v>
      </c>
      <c r="U150" s="71">
        <v>53</v>
      </c>
      <c r="V150" s="71">
        <v>81</v>
      </c>
      <c r="W150" s="71">
        <v>33</v>
      </c>
      <c r="X150" s="71">
        <v>323</v>
      </c>
      <c r="Y150" s="71">
        <v>186</v>
      </c>
      <c r="Z150" s="71">
        <v>65</v>
      </c>
      <c r="AA150" s="71">
        <v>379</v>
      </c>
      <c r="AB150" s="71">
        <v>365</v>
      </c>
      <c r="AC150" s="71">
        <v>401</v>
      </c>
      <c r="AD150" s="71">
        <v>17</v>
      </c>
      <c r="AE150" s="71">
        <v>30</v>
      </c>
      <c r="AF150" s="71">
        <v>14</v>
      </c>
      <c r="AG150" s="71">
        <v>41</v>
      </c>
      <c r="AH150" s="71">
        <v>13</v>
      </c>
      <c r="AI150" s="72">
        <v>48</v>
      </c>
      <c r="AJ150" s="40"/>
      <c r="AL150" s="95"/>
      <c r="AM150" s="50" t="s">
        <v>2</v>
      </c>
      <c r="AN150" s="70">
        <v>137</v>
      </c>
      <c r="AO150" s="71">
        <v>14</v>
      </c>
      <c r="AP150" s="71">
        <v>14</v>
      </c>
      <c r="AQ150" s="72">
        <v>3</v>
      </c>
    </row>
    <row r="151" spans="2:43" ht="18" customHeight="1">
      <c r="B151" s="93" t="s">
        <v>135</v>
      </c>
      <c r="C151" s="62" t="s">
        <v>0</v>
      </c>
      <c r="D151" s="37">
        <f>IF(SUM(E151:Q151,T151:AI151,AN151:AQ151)=SUM(D152:D153),D152+D153,"ERR!!")</f>
        <v>8609</v>
      </c>
      <c r="E151" s="51">
        <f>E152+E153</f>
        <v>100</v>
      </c>
      <c r="F151" s="51">
        <f aca="true" t="shared" si="102" ref="F151:Q151">F152+F153</f>
        <v>226</v>
      </c>
      <c r="G151" s="51">
        <f t="shared" si="102"/>
        <v>358</v>
      </c>
      <c r="H151" s="51">
        <f t="shared" si="102"/>
        <v>182</v>
      </c>
      <c r="I151" s="51">
        <f t="shared" si="102"/>
        <v>203</v>
      </c>
      <c r="J151" s="51">
        <f t="shared" si="102"/>
        <v>212</v>
      </c>
      <c r="K151" s="51">
        <f t="shared" si="102"/>
        <v>306</v>
      </c>
      <c r="L151" s="51">
        <f t="shared" si="102"/>
        <v>473</v>
      </c>
      <c r="M151" s="51">
        <f t="shared" si="102"/>
        <v>57</v>
      </c>
      <c r="N151" s="51">
        <f t="shared" si="102"/>
        <v>314</v>
      </c>
      <c r="O151" s="51">
        <f t="shared" si="102"/>
        <v>498</v>
      </c>
      <c r="P151" s="51">
        <f t="shared" si="102"/>
        <v>514</v>
      </c>
      <c r="Q151" s="52">
        <f t="shared" si="102"/>
        <v>445</v>
      </c>
      <c r="R151" s="49"/>
      <c r="S151" s="49"/>
      <c r="T151" s="53">
        <f>T152+T153</f>
        <v>445</v>
      </c>
      <c r="U151" s="51">
        <f aca="true" t="shared" si="103" ref="U151:AI151">U152+U153</f>
        <v>63</v>
      </c>
      <c r="V151" s="51">
        <f t="shared" si="103"/>
        <v>157</v>
      </c>
      <c r="W151" s="51">
        <f t="shared" si="103"/>
        <v>76</v>
      </c>
      <c r="X151" s="51">
        <f t="shared" si="103"/>
        <v>585</v>
      </c>
      <c r="Y151" s="51">
        <f t="shared" si="103"/>
        <v>287</v>
      </c>
      <c r="Z151" s="51">
        <f t="shared" si="103"/>
        <v>149</v>
      </c>
      <c r="AA151" s="51">
        <f t="shared" si="103"/>
        <v>720</v>
      </c>
      <c r="AB151" s="51">
        <f t="shared" si="103"/>
        <v>719</v>
      </c>
      <c r="AC151" s="51">
        <f t="shared" si="103"/>
        <v>782</v>
      </c>
      <c r="AD151" s="51">
        <f t="shared" si="103"/>
        <v>29</v>
      </c>
      <c r="AE151" s="51">
        <f t="shared" si="103"/>
        <v>98</v>
      </c>
      <c r="AF151" s="51">
        <f t="shared" si="103"/>
        <v>41</v>
      </c>
      <c r="AG151" s="51">
        <f t="shared" si="103"/>
        <v>52</v>
      </c>
      <c r="AH151" s="51">
        <f t="shared" si="103"/>
        <v>22</v>
      </c>
      <c r="AI151" s="52">
        <f t="shared" si="103"/>
        <v>96</v>
      </c>
      <c r="AJ151" s="49"/>
      <c r="AL151" s="93" t="s">
        <v>135</v>
      </c>
      <c r="AM151" s="35" t="s">
        <v>0</v>
      </c>
      <c r="AN151" s="53">
        <f>AN152+AN153</f>
        <v>295</v>
      </c>
      <c r="AO151" s="51">
        <f>AO152+AO153</f>
        <v>64</v>
      </c>
      <c r="AP151" s="51">
        <f>AP152+AP153</f>
        <v>26</v>
      </c>
      <c r="AQ151" s="52">
        <f>AQ152+AQ153</f>
        <v>15</v>
      </c>
    </row>
    <row r="152" spans="2:43" ht="18" customHeight="1">
      <c r="B152" s="94"/>
      <c r="C152" s="57" t="s">
        <v>1</v>
      </c>
      <c r="D152" s="43">
        <f>SUM(E152:Q152,T152:AI152,AN152:AQ152)</f>
        <v>4373</v>
      </c>
      <c r="E152" s="59">
        <v>50</v>
      </c>
      <c r="F152" s="40">
        <v>105</v>
      </c>
      <c r="G152" s="40">
        <v>157</v>
      </c>
      <c r="H152" s="40">
        <v>85</v>
      </c>
      <c r="I152" s="40">
        <v>98</v>
      </c>
      <c r="J152" s="40">
        <v>122</v>
      </c>
      <c r="K152" s="40">
        <v>152</v>
      </c>
      <c r="L152" s="40">
        <v>240</v>
      </c>
      <c r="M152" s="40">
        <v>23</v>
      </c>
      <c r="N152" s="40">
        <v>142</v>
      </c>
      <c r="O152" s="40">
        <v>224</v>
      </c>
      <c r="P152" s="40">
        <v>245</v>
      </c>
      <c r="Q152" s="58">
        <v>217</v>
      </c>
      <c r="R152" s="40"/>
      <c r="S152" s="40"/>
      <c r="T152" s="59">
        <v>206</v>
      </c>
      <c r="U152" s="40">
        <v>29</v>
      </c>
      <c r="V152" s="40">
        <v>90</v>
      </c>
      <c r="W152" s="40">
        <v>45</v>
      </c>
      <c r="X152" s="40">
        <v>294</v>
      </c>
      <c r="Y152" s="40">
        <v>154</v>
      </c>
      <c r="Z152" s="40">
        <v>91</v>
      </c>
      <c r="AA152" s="40">
        <v>382</v>
      </c>
      <c r="AB152" s="40">
        <v>371</v>
      </c>
      <c r="AC152" s="40">
        <v>425</v>
      </c>
      <c r="AD152" s="40">
        <v>17</v>
      </c>
      <c r="AE152" s="40">
        <v>59</v>
      </c>
      <c r="AF152" s="40">
        <v>28</v>
      </c>
      <c r="AG152" s="40">
        <v>21</v>
      </c>
      <c r="AH152" s="40">
        <v>16</v>
      </c>
      <c r="AI152" s="58">
        <v>59</v>
      </c>
      <c r="AJ152" s="40"/>
      <c r="AL152" s="94"/>
      <c r="AM152" s="47" t="s">
        <v>1</v>
      </c>
      <c r="AN152" s="59">
        <v>162</v>
      </c>
      <c r="AO152" s="40">
        <v>37</v>
      </c>
      <c r="AP152" s="40">
        <v>18</v>
      </c>
      <c r="AQ152" s="58">
        <v>9</v>
      </c>
    </row>
    <row r="153" spans="2:43" ht="18" customHeight="1">
      <c r="B153" s="95"/>
      <c r="C153" s="61" t="s">
        <v>2</v>
      </c>
      <c r="D153" s="43">
        <f>SUM(E153:Q153,T153:AI153,AN153:AQ153)</f>
        <v>4236</v>
      </c>
      <c r="E153" s="70">
        <v>50</v>
      </c>
      <c r="F153" s="71">
        <v>121</v>
      </c>
      <c r="G153" s="71">
        <v>201</v>
      </c>
      <c r="H153" s="71">
        <v>97</v>
      </c>
      <c r="I153" s="71">
        <v>105</v>
      </c>
      <c r="J153" s="71">
        <v>90</v>
      </c>
      <c r="K153" s="71">
        <v>154</v>
      </c>
      <c r="L153" s="71">
        <v>233</v>
      </c>
      <c r="M153" s="71">
        <v>34</v>
      </c>
      <c r="N153" s="71">
        <v>172</v>
      </c>
      <c r="O153" s="71">
        <v>274</v>
      </c>
      <c r="P153" s="71">
        <v>269</v>
      </c>
      <c r="Q153" s="72">
        <v>228</v>
      </c>
      <c r="R153" s="40"/>
      <c r="S153" s="40"/>
      <c r="T153" s="70">
        <v>239</v>
      </c>
      <c r="U153" s="71">
        <v>34</v>
      </c>
      <c r="V153" s="71">
        <v>67</v>
      </c>
      <c r="W153" s="71">
        <v>31</v>
      </c>
      <c r="X153" s="71">
        <v>291</v>
      </c>
      <c r="Y153" s="71">
        <v>133</v>
      </c>
      <c r="Z153" s="71">
        <v>58</v>
      </c>
      <c r="AA153" s="71">
        <v>338</v>
      </c>
      <c r="AB153" s="71">
        <v>348</v>
      </c>
      <c r="AC153" s="71">
        <v>357</v>
      </c>
      <c r="AD153" s="71">
        <v>12</v>
      </c>
      <c r="AE153" s="71">
        <v>39</v>
      </c>
      <c r="AF153" s="71">
        <v>13</v>
      </c>
      <c r="AG153" s="71">
        <v>31</v>
      </c>
      <c r="AH153" s="71">
        <v>6</v>
      </c>
      <c r="AI153" s="72">
        <v>37</v>
      </c>
      <c r="AJ153" s="40"/>
      <c r="AL153" s="95"/>
      <c r="AM153" s="50" t="s">
        <v>2</v>
      </c>
      <c r="AN153" s="70">
        <v>133</v>
      </c>
      <c r="AO153" s="71">
        <v>27</v>
      </c>
      <c r="AP153" s="71">
        <v>8</v>
      </c>
      <c r="AQ153" s="72">
        <v>6</v>
      </c>
    </row>
    <row r="154" spans="2:43" ht="18" customHeight="1">
      <c r="B154" s="96" t="s">
        <v>136</v>
      </c>
      <c r="C154" s="62" t="s">
        <v>0</v>
      </c>
      <c r="D154" s="37">
        <f>IF(SUM(E154:Q154,T154:AI154,AN154:AQ154)=SUM(D155:D156),D155+D156,"ERR!!")</f>
        <v>9151</v>
      </c>
      <c r="E154" s="51">
        <f>E155+E156</f>
        <v>81</v>
      </c>
      <c r="F154" s="51">
        <f aca="true" t="shared" si="104" ref="F154:Q154">F155+F156</f>
        <v>275</v>
      </c>
      <c r="G154" s="51">
        <f t="shared" si="104"/>
        <v>365</v>
      </c>
      <c r="H154" s="51">
        <f t="shared" si="104"/>
        <v>180</v>
      </c>
      <c r="I154" s="51">
        <f t="shared" si="104"/>
        <v>197</v>
      </c>
      <c r="J154" s="51">
        <f t="shared" si="104"/>
        <v>225</v>
      </c>
      <c r="K154" s="51">
        <f t="shared" si="104"/>
        <v>333</v>
      </c>
      <c r="L154" s="51">
        <f t="shared" si="104"/>
        <v>509</v>
      </c>
      <c r="M154" s="51">
        <f t="shared" si="104"/>
        <v>63</v>
      </c>
      <c r="N154" s="51">
        <f t="shared" si="104"/>
        <v>308</v>
      </c>
      <c r="O154" s="51">
        <f t="shared" si="104"/>
        <v>572</v>
      </c>
      <c r="P154" s="51">
        <f t="shared" si="104"/>
        <v>541</v>
      </c>
      <c r="Q154" s="52">
        <f t="shared" si="104"/>
        <v>497</v>
      </c>
      <c r="R154" s="49"/>
      <c r="S154" s="49"/>
      <c r="T154" s="53">
        <f>T155+T156</f>
        <v>503</v>
      </c>
      <c r="U154" s="51">
        <f aca="true" t="shared" si="105" ref="U154:AI154">U155+U156</f>
        <v>92</v>
      </c>
      <c r="V154" s="51">
        <f t="shared" si="105"/>
        <v>162</v>
      </c>
      <c r="W154" s="51">
        <f t="shared" si="105"/>
        <v>76</v>
      </c>
      <c r="X154" s="51">
        <f t="shared" si="105"/>
        <v>643</v>
      </c>
      <c r="Y154" s="51">
        <f t="shared" si="105"/>
        <v>319</v>
      </c>
      <c r="Z154" s="51">
        <f t="shared" si="105"/>
        <v>187</v>
      </c>
      <c r="AA154" s="51">
        <f t="shared" si="105"/>
        <v>700</v>
      </c>
      <c r="AB154" s="51">
        <f t="shared" si="105"/>
        <v>731</v>
      </c>
      <c r="AC154" s="51">
        <f t="shared" si="105"/>
        <v>791</v>
      </c>
      <c r="AD154" s="51">
        <f t="shared" si="105"/>
        <v>48</v>
      </c>
      <c r="AE154" s="51">
        <f t="shared" si="105"/>
        <v>74</v>
      </c>
      <c r="AF154" s="51">
        <f t="shared" si="105"/>
        <v>54</v>
      </c>
      <c r="AG154" s="51">
        <f t="shared" si="105"/>
        <v>87</v>
      </c>
      <c r="AH154" s="51">
        <f t="shared" si="105"/>
        <v>27</v>
      </c>
      <c r="AI154" s="52">
        <f t="shared" si="105"/>
        <v>109</v>
      </c>
      <c r="AJ154" s="49"/>
      <c r="AL154" s="96" t="s">
        <v>136</v>
      </c>
      <c r="AM154" s="35" t="s">
        <v>0</v>
      </c>
      <c r="AN154" s="53">
        <f>AN155+AN156</f>
        <v>291</v>
      </c>
      <c r="AO154" s="51">
        <f>AO155+AO156</f>
        <v>66</v>
      </c>
      <c r="AP154" s="51">
        <f>AP155+AP156</f>
        <v>31</v>
      </c>
      <c r="AQ154" s="52">
        <f>AQ155+AQ156</f>
        <v>14</v>
      </c>
    </row>
    <row r="155" spans="2:43" ht="18" customHeight="1">
      <c r="B155" s="94"/>
      <c r="C155" s="57" t="s">
        <v>1</v>
      </c>
      <c r="D155" s="43">
        <f>SUM(E155:Q155,T155:AI155,AN155:AQ155)</f>
        <v>4599</v>
      </c>
      <c r="E155" s="59">
        <v>32</v>
      </c>
      <c r="F155" s="40">
        <v>142</v>
      </c>
      <c r="G155" s="40">
        <v>192</v>
      </c>
      <c r="H155" s="40">
        <v>82</v>
      </c>
      <c r="I155" s="40">
        <v>101</v>
      </c>
      <c r="J155" s="40">
        <v>126</v>
      </c>
      <c r="K155" s="40">
        <v>173</v>
      </c>
      <c r="L155" s="40">
        <v>237</v>
      </c>
      <c r="M155" s="40">
        <v>36</v>
      </c>
      <c r="N155" s="40">
        <v>149</v>
      </c>
      <c r="O155" s="40">
        <v>261</v>
      </c>
      <c r="P155" s="40">
        <v>252</v>
      </c>
      <c r="Q155" s="58">
        <v>220</v>
      </c>
      <c r="R155" s="40"/>
      <c r="S155" s="40"/>
      <c r="T155" s="59">
        <v>228</v>
      </c>
      <c r="U155" s="40">
        <v>40</v>
      </c>
      <c r="V155" s="40">
        <v>83</v>
      </c>
      <c r="W155" s="40">
        <v>47</v>
      </c>
      <c r="X155" s="40">
        <v>306</v>
      </c>
      <c r="Y155" s="40">
        <v>165</v>
      </c>
      <c r="Z155" s="40">
        <v>92</v>
      </c>
      <c r="AA155" s="40">
        <v>369</v>
      </c>
      <c r="AB155" s="40">
        <v>354</v>
      </c>
      <c r="AC155" s="40">
        <v>433</v>
      </c>
      <c r="AD155" s="40">
        <v>31</v>
      </c>
      <c r="AE155" s="40">
        <v>40</v>
      </c>
      <c r="AF155" s="40">
        <v>38</v>
      </c>
      <c r="AG155" s="40">
        <v>54</v>
      </c>
      <c r="AH155" s="40">
        <v>15</v>
      </c>
      <c r="AI155" s="58">
        <v>58</v>
      </c>
      <c r="AJ155" s="40"/>
      <c r="AL155" s="94"/>
      <c r="AM155" s="47" t="s">
        <v>1</v>
      </c>
      <c r="AN155" s="59">
        <v>173</v>
      </c>
      <c r="AO155" s="40">
        <v>38</v>
      </c>
      <c r="AP155" s="40">
        <v>22</v>
      </c>
      <c r="AQ155" s="58">
        <v>10</v>
      </c>
    </row>
    <row r="156" spans="2:43" ht="18" customHeight="1">
      <c r="B156" s="95"/>
      <c r="C156" s="61" t="s">
        <v>2</v>
      </c>
      <c r="D156" s="43">
        <f>SUM(E156:Q156,T156:AI156,AN156:AQ156)</f>
        <v>4552</v>
      </c>
      <c r="E156" s="59">
        <v>49</v>
      </c>
      <c r="F156" s="40">
        <v>133</v>
      </c>
      <c r="G156" s="40">
        <v>173</v>
      </c>
      <c r="H156" s="40">
        <v>98</v>
      </c>
      <c r="I156" s="40">
        <v>96</v>
      </c>
      <c r="J156" s="40">
        <v>99</v>
      </c>
      <c r="K156" s="40">
        <v>160</v>
      </c>
      <c r="L156" s="40">
        <v>272</v>
      </c>
      <c r="M156" s="40">
        <v>27</v>
      </c>
      <c r="N156" s="40">
        <v>159</v>
      </c>
      <c r="O156" s="40">
        <v>311</v>
      </c>
      <c r="P156" s="40">
        <v>289</v>
      </c>
      <c r="Q156" s="58">
        <v>277</v>
      </c>
      <c r="R156" s="40"/>
      <c r="S156" s="40"/>
      <c r="T156" s="59">
        <v>275</v>
      </c>
      <c r="U156" s="40">
        <v>52</v>
      </c>
      <c r="V156" s="40">
        <v>79</v>
      </c>
      <c r="W156" s="40">
        <v>29</v>
      </c>
      <c r="X156" s="40">
        <v>337</v>
      </c>
      <c r="Y156" s="40">
        <v>154</v>
      </c>
      <c r="Z156" s="40">
        <v>95</v>
      </c>
      <c r="AA156" s="40">
        <v>331</v>
      </c>
      <c r="AB156" s="40">
        <v>377</v>
      </c>
      <c r="AC156" s="40">
        <v>358</v>
      </c>
      <c r="AD156" s="40">
        <v>17</v>
      </c>
      <c r="AE156" s="40">
        <v>34</v>
      </c>
      <c r="AF156" s="40">
        <v>16</v>
      </c>
      <c r="AG156" s="40">
        <v>33</v>
      </c>
      <c r="AH156" s="40">
        <v>12</v>
      </c>
      <c r="AI156" s="58">
        <v>51</v>
      </c>
      <c r="AJ156" s="40"/>
      <c r="AL156" s="95"/>
      <c r="AM156" s="50" t="s">
        <v>2</v>
      </c>
      <c r="AN156" s="59">
        <v>118</v>
      </c>
      <c r="AO156" s="40">
        <v>28</v>
      </c>
      <c r="AP156" s="40">
        <v>9</v>
      </c>
      <c r="AQ156" s="58">
        <v>4</v>
      </c>
    </row>
    <row r="157" spans="2:43" ht="18" customHeight="1">
      <c r="B157" s="96" t="s">
        <v>137</v>
      </c>
      <c r="C157" s="62" t="s">
        <v>0</v>
      </c>
      <c r="D157" s="37">
        <f>IF(SUM(E157:Q157,T157:AI157,AN157:AQ157)=SUM(D158:D159),D158+D159,"ERR!!")</f>
        <v>9000</v>
      </c>
      <c r="E157" s="51">
        <f>E158+E159</f>
        <v>97</v>
      </c>
      <c r="F157" s="51">
        <f aca="true" t="shared" si="106" ref="F157:Q157">F158+F159</f>
        <v>255</v>
      </c>
      <c r="G157" s="51">
        <f t="shared" si="106"/>
        <v>323</v>
      </c>
      <c r="H157" s="51">
        <f t="shared" si="106"/>
        <v>204</v>
      </c>
      <c r="I157" s="51">
        <f t="shared" si="106"/>
        <v>197</v>
      </c>
      <c r="J157" s="51">
        <f t="shared" si="106"/>
        <v>257</v>
      </c>
      <c r="K157" s="51">
        <f t="shared" si="106"/>
        <v>314</v>
      </c>
      <c r="L157" s="51">
        <f t="shared" si="106"/>
        <v>528</v>
      </c>
      <c r="M157" s="51">
        <f t="shared" si="106"/>
        <v>62</v>
      </c>
      <c r="N157" s="51">
        <f t="shared" si="106"/>
        <v>284</v>
      </c>
      <c r="O157" s="51">
        <f t="shared" si="106"/>
        <v>579</v>
      </c>
      <c r="P157" s="51">
        <f t="shared" si="106"/>
        <v>579</v>
      </c>
      <c r="Q157" s="52">
        <f t="shared" si="106"/>
        <v>513</v>
      </c>
      <c r="R157" s="49"/>
      <c r="S157" s="49"/>
      <c r="T157" s="53">
        <f>T158+T159</f>
        <v>515</v>
      </c>
      <c r="U157" s="51">
        <f aca="true" t="shared" si="107" ref="U157:AI157">U158+U159</f>
        <v>84</v>
      </c>
      <c r="V157" s="51">
        <f t="shared" si="107"/>
        <v>166</v>
      </c>
      <c r="W157" s="51">
        <f t="shared" si="107"/>
        <v>71</v>
      </c>
      <c r="X157" s="51">
        <f t="shared" si="107"/>
        <v>614</v>
      </c>
      <c r="Y157" s="51">
        <f t="shared" si="107"/>
        <v>317</v>
      </c>
      <c r="Z157" s="51">
        <f t="shared" si="107"/>
        <v>162</v>
      </c>
      <c r="AA157" s="51">
        <f t="shared" si="107"/>
        <v>689</v>
      </c>
      <c r="AB157" s="51">
        <f t="shared" si="107"/>
        <v>676</v>
      </c>
      <c r="AC157" s="51">
        <f t="shared" si="107"/>
        <v>751</v>
      </c>
      <c r="AD157" s="51">
        <f t="shared" si="107"/>
        <v>36</v>
      </c>
      <c r="AE157" s="51">
        <f t="shared" si="107"/>
        <v>69</v>
      </c>
      <c r="AF157" s="51">
        <f t="shared" si="107"/>
        <v>47</v>
      </c>
      <c r="AG157" s="51">
        <f t="shared" si="107"/>
        <v>72</v>
      </c>
      <c r="AH157" s="51">
        <f t="shared" si="107"/>
        <v>26</v>
      </c>
      <c r="AI157" s="52">
        <f t="shared" si="107"/>
        <v>109</v>
      </c>
      <c r="AJ157" s="49"/>
      <c r="AL157" s="96" t="s">
        <v>137</v>
      </c>
      <c r="AM157" s="35" t="s">
        <v>0</v>
      </c>
      <c r="AN157" s="53">
        <f>AN158+AN159</f>
        <v>284</v>
      </c>
      <c r="AO157" s="51">
        <f>AO158+AO159</f>
        <v>64</v>
      </c>
      <c r="AP157" s="51">
        <f>AP158+AP159</f>
        <v>41</v>
      </c>
      <c r="AQ157" s="52">
        <f>AQ158+AQ159</f>
        <v>15</v>
      </c>
    </row>
    <row r="158" spans="2:43" ht="18" customHeight="1">
      <c r="B158" s="94"/>
      <c r="C158" s="57" t="s">
        <v>1</v>
      </c>
      <c r="D158" s="43">
        <f>SUM(E158:Q158,T158:AI158,AN158:AQ158)</f>
        <v>4369</v>
      </c>
      <c r="E158" s="59">
        <v>41</v>
      </c>
      <c r="F158" s="40">
        <v>128</v>
      </c>
      <c r="G158" s="40">
        <v>146</v>
      </c>
      <c r="H158" s="40">
        <v>100</v>
      </c>
      <c r="I158" s="40">
        <v>89</v>
      </c>
      <c r="J158" s="40">
        <v>139</v>
      </c>
      <c r="K158" s="40">
        <v>152</v>
      </c>
      <c r="L158" s="40">
        <v>255</v>
      </c>
      <c r="M158" s="40">
        <v>23</v>
      </c>
      <c r="N158" s="40">
        <v>131</v>
      </c>
      <c r="O158" s="40">
        <v>250</v>
      </c>
      <c r="P158" s="40">
        <v>249</v>
      </c>
      <c r="Q158" s="58">
        <v>227</v>
      </c>
      <c r="R158" s="40"/>
      <c r="S158" s="40"/>
      <c r="T158" s="59">
        <v>221</v>
      </c>
      <c r="U158" s="40">
        <v>43</v>
      </c>
      <c r="V158" s="40">
        <v>79</v>
      </c>
      <c r="W158" s="40">
        <v>48</v>
      </c>
      <c r="X158" s="40">
        <v>280</v>
      </c>
      <c r="Y158" s="40">
        <v>170</v>
      </c>
      <c r="Z158" s="40">
        <v>89</v>
      </c>
      <c r="AA158" s="40">
        <v>383</v>
      </c>
      <c r="AB158" s="40">
        <v>338</v>
      </c>
      <c r="AC158" s="40">
        <v>371</v>
      </c>
      <c r="AD158" s="40">
        <v>25</v>
      </c>
      <c r="AE158" s="40">
        <v>39</v>
      </c>
      <c r="AF158" s="40">
        <v>31</v>
      </c>
      <c r="AG158" s="40">
        <v>35</v>
      </c>
      <c r="AH158" s="40">
        <v>12</v>
      </c>
      <c r="AI158" s="58">
        <v>66</v>
      </c>
      <c r="AJ158" s="40"/>
      <c r="AL158" s="94"/>
      <c r="AM158" s="47" t="s">
        <v>1</v>
      </c>
      <c r="AN158" s="59">
        <v>145</v>
      </c>
      <c r="AO158" s="40">
        <v>37</v>
      </c>
      <c r="AP158" s="40">
        <v>18</v>
      </c>
      <c r="AQ158" s="58">
        <v>9</v>
      </c>
    </row>
    <row r="159" spans="2:43" ht="18" customHeight="1">
      <c r="B159" s="95"/>
      <c r="C159" s="61" t="s">
        <v>2</v>
      </c>
      <c r="D159" s="43">
        <f>SUM(E159:Q159,T159:AI159,AN159:AQ159)</f>
        <v>4631</v>
      </c>
      <c r="E159" s="59">
        <v>56</v>
      </c>
      <c r="F159" s="40">
        <v>127</v>
      </c>
      <c r="G159" s="40">
        <v>177</v>
      </c>
      <c r="H159" s="40">
        <v>104</v>
      </c>
      <c r="I159" s="40">
        <v>108</v>
      </c>
      <c r="J159" s="40">
        <v>118</v>
      </c>
      <c r="K159" s="40">
        <v>162</v>
      </c>
      <c r="L159" s="40">
        <v>273</v>
      </c>
      <c r="M159" s="40">
        <v>39</v>
      </c>
      <c r="N159" s="40">
        <v>153</v>
      </c>
      <c r="O159" s="40">
        <v>329</v>
      </c>
      <c r="P159" s="40">
        <v>330</v>
      </c>
      <c r="Q159" s="58">
        <v>286</v>
      </c>
      <c r="R159" s="40"/>
      <c r="S159" s="40"/>
      <c r="T159" s="59">
        <v>294</v>
      </c>
      <c r="U159" s="40">
        <v>41</v>
      </c>
      <c r="V159" s="40">
        <v>87</v>
      </c>
      <c r="W159" s="40">
        <v>23</v>
      </c>
      <c r="X159" s="40">
        <v>334</v>
      </c>
      <c r="Y159" s="40">
        <v>147</v>
      </c>
      <c r="Z159" s="40">
        <v>73</v>
      </c>
      <c r="AA159" s="40">
        <v>306</v>
      </c>
      <c r="AB159" s="40">
        <v>338</v>
      </c>
      <c r="AC159" s="40">
        <v>380</v>
      </c>
      <c r="AD159" s="40">
        <v>11</v>
      </c>
      <c r="AE159" s="40">
        <v>30</v>
      </c>
      <c r="AF159" s="40">
        <v>16</v>
      </c>
      <c r="AG159" s="40">
        <v>37</v>
      </c>
      <c r="AH159" s="40">
        <v>14</v>
      </c>
      <c r="AI159" s="58">
        <v>43</v>
      </c>
      <c r="AJ159" s="40"/>
      <c r="AL159" s="95"/>
      <c r="AM159" s="50" t="s">
        <v>2</v>
      </c>
      <c r="AN159" s="59">
        <v>139</v>
      </c>
      <c r="AO159" s="40">
        <v>27</v>
      </c>
      <c r="AP159" s="40">
        <v>23</v>
      </c>
      <c r="AQ159" s="58">
        <v>6</v>
      </c>
    </row>
    <row r="160" spans="2:43" ht="18" customHeight="1">
      <c r="B160" s="96" t="s">
        <v>138</v>
      </c>
      <c r="C160" s="62" t="s">
        <v>0</v>
      </c>
      <c r="D160" s="37">
        <f>IF(SUM(E160:Q160,T160:AI160,AN160:AQ160)=SUM(D161:D162),D161+D162,"ERR!!")</f>
        <v>8435</v>
      </c>
      <c r="E160" s="51">
        <f>E161+E162</f>
        <v>103</v>
      </c>
      <c r="F160" s="51">
        <f aca="true" t="shared" si="108" ref="F160:Q160">F161+F162</f>
        <v>240</v>
      </c>
      <c r="G160" s="51">
        <f t="shared" si="108"/>
        <v>351</v>
      </c>
      <c r="H160" s="51">
        <f t="shared" si="108"/>
        <v>191</v>
      </c>
      <c r="I160" s="51">
        <f t="shared" si="108"/>
        <v>195</v>
      </c>
      <c r="J160" s="51">
        <f t="shared" si="108"/>
        <v>227</v>
      </c>
      <c r="K160" s="51">
        <f t="shared" si="108"/>
        <v>310</v>
      </c>
      <c r="L160" s="51">
        <f t="shared" si="108"/>
        <v>424</v>
      </c>
      <c r="M160" s="51">
        <f t="shared" si="108"/>
        <v>56</v>
      </c>
      <c r="N160" s="51">
        <f t="shared" si="108"/>
        <v>303</v>
      </c>
      <c r="O160" s="51">
        <f t="shared" si="108"/>
        <v>559</v>
      </c>
      <c r="P160" s="51">
        <f t="shared" si="108"/>
        <v>584</v>
      </c>
      <c r="Q160" s="52">
        <f t="shared" si="108"/>
        <v>481</v>
      </c>
      <c r="R160" s="49"/>
      <c r="S160" s="49"/>
      <c r="T160" s="53">
        <f>T161+T162</f>
        <v>502</v>
      </c>
      <c r="U160" s="51">
        <f aca="true" t="shared" si="109" ref="U160:AI160">U161+U162</f>
        <v>83</v>
      </c>
      <c r="V160" s="51">
        <f t="shared" si="109"/>
        <v>158</v>
      </c>
      <c r="W160" s="51">
        <f t="shared" si="109"/>
        <v>61</v>
      </c>
      <c r="X160" s="51">
        <f t="shared" si="109"/>
        <v>574</v>
      </c>
      <c r="Y160" s="51">
        <f t="shared" si="109"/>
        <v>273</v>
      </c>
      <c r="Z160" s="51">
        <f t="shared" si="109"/>
        <v>179</v>
      </c>
      <c r="AA160" s="51">
        <f t="shared" si="109"/>
        <v>603</v>
      </c>
      <c r="AB160" s="51">
        <f t="shared" si="109"/>
        <v>608</v>
      </c>
      <c r="AC160" s="51">
        <f t="shared" si="109"/>
        <v>684</v>
      </c>
      <c r="AD160" s="51">
        <f t="shared" si="109"/>
        <v>35</v>
      </c>
      <c r="AE160" s="51">
        <f t="shared" si="109"/>
        <v>86</v>
      </c>
      <c r="AF160" s="51">
        <f t="shared" si="109"/>
        <v>38</v>
      </c>
      <c r="AG160" s="51">
        <f t="shared" si="109"/>
        <v>76</v>
      </c>
      <c r="AH160" s="51">
        <f t="shared" si="109"/>
        <v>31</v>
      </c>
      <c r="AI160" s="52">
        <f t="shared" si="109"/>
        <v>99</v>
      </c>
      <c r="AJ160" s="49"/>
      <c r="AL160" s="96" t="s">
        <v>138</v>
      </c>
      <c r="AM160" s="35" t="s">
        <v>0</v>
      </c>
      <c r="AN160" s="53">
        <f>AN161+AN162</f>
        <v>234</v>
      </c>
      <c r="AO160" s="51">
        <f>AO161+AO162</f>
        <v>54</v>
      </c>
      <c r="AP160" s="51">
        <f>AP161+AP162</f>
        <v>27</v>
      </c>
      <c r="AQ160" s="52">
        <f>AQ161+AQ162</f>
        <v>6</v>
      </c>
    </row>
    <row r="161" spans="2:43" ht="18" customHeight="1">
      <c r="B161" s="94"/>
      <c r="C161" s="57" t="s">
        <v>1</v>
      </c>
      <c r="D161" s="43">
        <f>SUM(E161:Q161,T161:AI161,AN161:AQ161)</f>
        <v>4160</v>
      </c>
      <c r="E161" s="59">
        <v>55</v>
      </c>
      <c r="F161" s="40">
        <v>117</v>
      </c>
      <c r="G161" s="40">
        <v>173</v>
      </c>
      <c r="H161" s="40">
        <v>82</v>
      </c>
      <c r="I161" s="40">
        <v>88</v>
      </c>
      <c r="J161" s="40">
        <v>119</v>
      </c>
      <c r="K161" s="40">
        <v>152</v>
      </c>
      <c r="L161" s="40">
        <v>210</v>
      </c>
      <c r="M161" s="40">
        <v>21</v>
      </c>
      <c r="N161" s="40">
        <v>133</v>
      </c>
      <c r="O161" s="40">
        <v>247</v>
      </c>
      <c r="P161" s="40">
        <v>270</v>
      </c>
      <c r="Q161" s="58">
        <v>227</v>
      </c>
      <c r="R161" s="40"/>
      <c r="S161" s="40"/>
      <c r="T161" s="59">
        <v>239</v>
      </c>
      <c r="U161" s="40">
        <v>37</v>
      </c>
      <c r="V161" s="40">
        <v>80</v>
      </c>
      <c r="W161" s="40">
        <v>34</v>
      </c>
      <c r="X161" s="40">
        <v>266</v>
      </c>
      <c r="Y161" s="40">
        <v>139</v>
      </c>
      <c r="Z161" s="40">
        <v>96</v>
      </c>
      <c r="AA161" s="40">
        <v>315</v>
      </c>
      <c r="AB161" s="40">
        <v>339</v>
      </c>
      <c r="AC161" s="40">
        <v>352</v>
      </c>
      <c r="AD161" s="40">
        <v>18</v>
      </c>
      <c r="AE161" s="40">
        <v>41</v>
      </c>
      <c r="AF161" s="40">
        <v>22</v>
      </c>
      <c r="AG161" s="40">
        <v>49</v>
      </c>
      <c r="AH161" s="40">
        <v>18</v>
      </c>
      <c r="AI161" s="58">
        <v>53</v>
      </c>
      <c r="AJ161" s="40"/>
      <c r="AL161" s="94"/>
      <c r="AM161" s="47" t="s">
        <v>1</v>
      </c>
      <c r="AN161" s="59">
        <v>132</v>
      </c>
      <c r="AO161" s="40">
        <v>19</v>
      </c>
      <c r="AP161" s="40">
        <v>15</v>
      </c>
      <c r="AQ161" s="58">
        <v>2</v>
      </c>
    </row>
    <row r="162" spans="2:43" ht="18" customHeight="1">
      <c r="B162" s="95"/>
      <c r="C162" s="61" t="s">
        <v>2</v>
      </c>
      <c r="D162" s="43">
        <f>SUM(E162:Q162,T162:AI162,AN162:AQ162)</f>
        <v>4275</v>
      </c>
      <c r="E162" s="59">
        <v>48</v>
      </c>
      <c r="F162" s="40">
        <v>123</v>
      </c>
      <c r="G162" s="40">
        <v>178</v>
      </c>
      <c r="H162" s="40">
        <v>109</v>
      </c>
      <c r="I162" s="40">
        <v>107</v>
      </c>
      <c r="J162" s="40">
        <v>108</v>
      </c>
      <c r="K162" s="40">
        <v>158</v>
      </c>
      <c r="L162" s="40">
        <v>214</v>
      </c>
      <c r="M162" s="40">
        <v>35</v>
      </c>
      <c r="N162" s="40">
        <v>170</v>
      </c>
      <c r="O162" s="40">
        <v>312</v>
      </c>
      <c r="P162" s="40">
        <v>314</v>
      </c>
      <c r="Q162" s="58">
        <v>254</v>
      </c>
      <c r="R162" s="40"/>
      <c r="S162" s="40"/>
      <c r="T162" s="59">
        <v>263</v>
      </c>
      <c r="U162" s="40">
        <v>46</v>
      </c>
      <c r="V162" s="40">
        <v>78</v>
      </c>
      <c r="W162" s="40">
        <v>27</v>
      </c>
      <c r="X162" s="40">
        <v>308</v>
      </c>
      <c r="Y162" s="40">
        <v>134</v>
      </c>
      <c r="Z162" s="40">
        <v>83</v>
      </c>
      <c r="AA162" s="40">
        <v>288</v>
      </c>
      <c r="AB162" s="40">
        <v>269</v>
      </c>
      <c r="AC162" s="40">
        <v>332</v>
      </c>
      <c r="AD162" s="40">
        <v>17</v>
      </c>
      <c r="AE162" s="40">
        <v>45</v>
      </c>
      <c r="AF162" s="40">
        <v>16</v>
      </c>
      <c r="AG162" s="40">
        <v>27</v>
      </c>
      <c r="AH162" s="40">
        <v>13</v>
      </c>
      <c r="AI162" s="58">
        <v>46</v>
      </c>
      <c r="AJ162" s="40"/>
      <c r="AL162" s="95"/>
      <c r="AM162" s="50" t="s">
        <v>2</v>
      </c>
      <c r="AN162" s="59">
        <v>102</v>
      </c>
      <c r="AO162" s="40">
        <v>35</v>
      </c>
      <c r="AP162" s="40">
        <v>12</v>
      </c>
      <c r="AQ162" s="58">
        <v>4</v>
      </c>
    </row>
    <row r="163" spans="2:43" ht="18" customHeight="1">
      <c r="B163" s="93" t="s">
        <v>139</v>
      </c>
      <c r="C163" s="36" t="s">
        <v>0</v>
      </c>
      <c r="D163" s="37">
        <f>IF(SUM(E163:Q163,T163:AI163,AN163:AQ163)=SUM(D164:D165),D164+D165,"ERR!!")</f>
        <v>51692</v>
      </c>
      <c r="E163" s="51">
        <f aca="true" t="shared" si="110" ref="E163:P165">SUM(E166,E169,E172,E175,E178)</f>
        <v>659</v>
      </c>
      <c r="F163" s="51">
        <f t="shared" si="110"/>
        <v>1586</v>
      </c>
      <c r="G163" s="51">
        <f t="shared" si="110"/>
        <v>2188</v>
      </c>
      <c r="H163" s="51">
        <f t="shared" si="110"/>
        <v>1281</v>
      </c>
      <c r="I163" s="51">
        <f t="shared" si="110"/>
        <v>1352</v>
      </c>
      <c r="J163" s="51">
        <f t="shared" si="110"/>
        <v>1495</v>
      </c>
      <c r="K163" s="51">
        <f t="shared" si="110"/>
        <v>2163</v>
      </c>
      <c r="L163" s="51">
        <f t="shared" si="110"/>
        <v>2664</v>
      </c>
      <c r="M163" s="51">
        <f t="shared" si="110"/>
        <v>459</v>
      </c>
      <c r="N163" s="51">
        <f t="shared" si="110"/>
        <v>2090</v>
      </c>
      <c r="O163" s="51">
        <f t="shared" si="110"/>
        <v>3588</v>
      </c>
      <c r="P163" s="51">
        <f t="shared" si="110"/>
        <v>3409</v>
      </c>
      <c r="Q163" s="52">
        <f>SUM(Q166,Q169,Q172,Q175,Q178)</f>
        <v>2926</v>
      </c>
      <c r="R163" s="49"/>
      <c r="S163" s="49"/>
      <c r="T163" s="53">
        <f>SUM(T166,T169,T172,T175,T178)</f>
        <v>3037</v>
      </c>
      <c r="U163" s="51">
        <f>SUM(U164,U165)</f>
        <v>605</v>
      </c>
      <c r="V163" s="51">
        <f aca="true" t="shared" si="111" ref="V163:AI163">SUM(V164,V165)</f>
        <v>849</v>
      </c>
      <c r="W163" s="51">
        <f t="shared" si="111"/>
        <v>319</v>
      </c>
      <c r="X163" s="51">
        <f t="shared" si="111"/>
        <v>3251</v>
      </c>
      <c r="Y163" s="51">
        <f t="shared" si="111"/>
        <v>1361</v>
      </c>
      <c r="Z163" s="51">
        <f t="shared" si="111"/>
        <v>1089</v>
      </c>
      <c r="AA163" s="51">
        <f t="shared" si="111"/>
        <v>3481</v>
      </c>
      <c r="AB163" s="51">
        <f t="shared" si="111"/>
        <v>3467</v>
      </c>
      <c r="AC163" s="51">
        <f t="shared" si="111"/>
        <v>3936</v>
      </c>
      <c r="AD163" s="51">
        <f t="shared" si="111"/>
        <v>260</v>
      </c>
      <c r="AE163" s="51">
        <f t="shared" si="111"/>
        <v>522</v>
      </c>
      <c r="AF163" s="51">
        <f t="shared" si="111"/>
        <v>256</v>
      </c>
      <c r="AG163" s="51">
        <f t="shared" si="111"/>
        <v>396</v>
      </c>
      <c r="AH163" s="51">
        <f t="shared" si="111"/>
        <v>189</v>
      </c>
      <c r="AI163" s="52">
        <f t="shared" si="111"/>
        <v>738</v>
      </c>
      <c r="AJ163" s="49"/>
      <c r="AL163" s="93" t="s">
        <v>139</v>
      </c>
      <c r="AM163" s="35" t="s">
        <v>0</v>
      </c>
      <c r="AN163" s="53">
        <f>SUM(AN166,AN169,AN172,AN175,AN178)</f>
        <v>1308</v>
      </c>
      <c r="AO163" s="51">
        <f aca="true" t="shared" si="112" ref="AO163:AQ165">SUM(AO166,AO169,AO172,AO175,AO178)</f>
        <v>451</v>
      </c>
      <c r="AP163" s="51">
        <f t="shared" si="112"/>
        <v>233</v>
      </c>
      <c r="AQ163" s="52">
        <f t="shared" si="112"/>
        <v>84</v>
      </c>
    </row>
    <row r="164" spans="2:43" ht="18" customHeight="1">
      <c r="B164" s="94"/>
      <c r="C164" s="42" t="s">
        <v>1</v>
      </c>
      <c r="D164" s="43">
        <f>SUM(D167,D170,D173,D176,D179)</f>
        <v>25592</v>
      </c>
      <c r="E164" s="54">
        <f t="shared" si="110"/>
        <v>292</v>
      </c>
      <c r="F164" s="54">
        <f t="shared" si="110"/>
        <v>711</v>
      </c>
      <c r="G164" s="54">
        <f t="shared" si="110"/>
        <v>1021</v>
      </c>
      <c r="H164" s="54">
        <f t="shared" si="110"/>
        <v>584</v>
      </c>
      <c r="I164" s="54">
        <f t="shared" si="110"/>
        <v>587</v>
      </c>
      <c r="J164" s="54">
        <f t="shared" si="110"/>
        <v>679</v>
      </c>
      <c r="K164" s="54">
        <f t="shared" si="110"/>
        <v>1008</v>
      </c>
      <c r="L164" s="54">
        <f t="shared" si="110"/>
        <v>1297</v>
      </c>
      <c r="M164" s="54">
        <f t="shared" si="110"/>
        <v>232</v>
      </c>
      <c r="N164" s="54">
        <f t="shared" si="110"/>
        <v>919</v>
      </c>
      <c r="O164" s="54">
        <f t="shared" si="110"/>
        <v>1708</v>
      </c>
      <c r="P164" s="54">
        <f t="shared" si="110"/>
        <v>1633</v>
      </c>
      <c r="Q164" s="55">
        <f>SUM(Q167,Q170,Q173,Q176,Q179)</f>
        <v>1413</v>
      </c>
      <c r="R164" s="40"/>
      <c r="S164" s="40"/>
      <c r="T164" s="56">
        <f>SUM(T167,T170,T173,T176,T179)</f>
        <v>1498</v>
      </c>
      <c r="U164" s="54">
        <f>SUM(U167,U170,U173,U176,U179)</f>
        <v>295</v>
      </c>
      <c r="V164" s="54">
        <f aca="true" t="shared" si="113" ref="V164:AI165">SUM(V167,V170,V173,V176,V179)</f>
        <v>462</v>
      </c>
      <c r="W164" s="54">
        <f t="shared" si="113"/>
        <v>177</v>
      </c>
      <c r="X164" s="54">
        <f t="shared" si="113"/>
        <v>1618</v>
      </c>
      <c r="Y164" s="54">
        <f t="shared" si="113"/>
        <v>713</v>
      </c>
      <c r="Z164" s="54">
        <f t="shared" si="113"/>
        <v>626</v>
      </c>
      <c r="AA164" s="54">
        <f t="shared" si="113"/>
        <v>1865</v>
      </c>
      <c r="AB164" s="54">
        <f t="shared" si="113"/>
        <v>1824</v>
      </c>
      <c r="AC164" s="54">
        <f t="shared" si="113"/>
        <v>2078</v>
      </c>
      <c r="AD164" s="54">
        <f t="shared" si="113"/>
        <v>144</v>
      </c>
      <c r="AE164" s="54">
        <f t="shared" si="113"/>
        <v>290</v>
      </c>
      <c r="AF164" s="54">
        <f t="shared" si="113"/>
        <v>138</v>
      </c>
      <c r="AG164" s="54">
        <f t="shared" si="113"/>
        <v>211</v>
      </c>
      <c r="AH164" s="54">
        <f t="shared" si="113"/>
        <v>95</v>
      </c>
      <c r="AI164" s="55">
        <f t="shared" si="113"/>
        <v>363</v>
      </c>
      <c r="AJ164" s="40"/>
      <c r="AL164" s="94"/>
      <c r="AM164" s="47" t="s">
        <v>1</v>
      </c>
      <c r="AN164" s="56">
        <f>SUM(AN167,AN170,AN173,AN176,AN179)</f>
        <v>697</v>
      </c>
      <c r="AO164" s="54">
        <f>SUM(AO167,AO170,AO173,AO176,AO179)</f>
        <v>252</v>
      </c>
      <c r="AP164" s="54">
        <f>SUM(AP167,AP170,AP173,AP176,AP179)</f>
        <v>117</v>
      </c>
      <c r="AQ164" s="55">
        <f t="shared" si="112"/>
        <v>45</v>
      </c>
    </row>
    <row r="165" spans="2:43" ht="18" customHeight="1">
      <c r="B165" s="95"/>
      <c r="C165" s="48" t="s">
        <v>2</v>
      </c>
      <c r="D165" s="43">
        <f>SUM(D168,D171,D174,D177,D180)</f>
        <v>26100</v>
      </c>
      <c r="E165" s="54">
        <f t="shared" si="110"/>
        <v>367</v>
      </c>
      <c r="F165" s="54">
        <f t="shared" si="110"/>
        <v>875</v>
      </c>
      <c r="G165" s="54">
        <f t="shared" si="110"/>
        <v>1167</v>
      </c>
      <c r="H165" s="54">
        <f t="shared" si="110"/>
        <v>697</v>
      </c>
      <c r="I165" s="54">
        <f t="shared" si="110"/>
        <v>765</v>
      </c>
      <c r="J165" s="54">
        <f t="shared" si="110"/>
        <v>816</v>
      </c>
      <c r="K165" s="54">
        <f t="shared" si="110"/>
        <v>1155</v>
      </c>
      <c r="L165" s="54">
        <f t="shared" si="110"/>
        <v>1367</v>
      </c>
      <c r="M165" s="54">
        <f t="shared" si="110"/>
        <v>227</v>
      </c>
      <c r="N165" s="54">
        <f t="shared" si="110"/>
        <v>1171</v>
      </c>
      <c r="O165" s="54">
        <f t="shared" si="110"/>
        <v>1880</v>
      </c>
      <c r="P165" s="54">
        <f t="shared" si="110"/>
        <v>1776</v>
      </c>
      <c r="Q165" s="55">
        <f>SUM(Q168,Q171,Q174,Q177,Q180)</f>
        <v>1513</v>
      </c>
      <c r="R165" s="40"/>
      <c r="S165" s="40"/>
      <c r="T165" s="56">
        <f>SUM(T168,T171,T174,T177,T180)</f>
        <v>1539</v>
      </c>
      <c r="U165" s="54">
        <f>SUM(U168,U171,U174,U177,U180)</f>
        <v>310</v>
      </c>
      <c r="V165" s="54">
        <f t="shared" si="113"/>
        <v>387</v>
      </c>
      <c r="W165" s="54">
        <f t="shared" si="113"/>
        <v>142</v>
      </c>
      <c r="X165" s="54">
        <f t="shared" si="113"/>
        <v>1633</v>
      </c>
      <c r="Y165" s="54">
        <f t="shared" si="113"/>
        <v>648</v>
      </c>
      <c r="Z165" s="54">
        <f t="shared" si="113"/>
        <v>463</v>
      </c>
      <c r="AA165" s="54">
        <f t="shared" si="113"/>
        <v>1616</v>
      </c>
      <c r="AB165" s="54">
        <f t="shared" si="113"/>
        <v>1643</v>
      </c>
      <c r="AC165" s="54">
        <f t="shared" si="113"/>
        <v>1858</v>
      </c>
      <c r="AD165" s="54">
        <f t="shared" si="113"/>
        <v>116</v>
      </c>
      <c r="AE165" s="54">
        <f t="shared" si="113"/>
        <v>232</v>
      </c>
      <c r="AF165" s="54">
        <f t="shared" si="113"/>
        <v>118</v>
      </c>
      <c r="AG165" s="54">
        <f t="shared" si="113"/>
        <v>185</v>
      </c>
      <c r="AH165" s="54">
        <f t="shared" si="113"/>
        <v>94</v>
      </c>
      <c r="AI165" s="55">
        <f t="shared" si="113"/>
        <v>375</v>
      </c>
      <c r="AJ165" s="40"/>
      <c r="AL165" s="95"/>
      <c r="AM165" s="50" t="s">
        <v>2</v>
      </c>
      <c r="AN165" s="56">
        <f>SUM(AN168,AN171,AN174,AN177,AN180)</f>
        <v>611</v>
      </c>
      <c r="AO165" s="54">
        <f>SUM(AO168,AO171,AO174,AO177,AO180)</f>
        <v>199</v>
      </c>
      <c r="AP165" s="54">
        <f>SUM(AP168,AP171,AP174,AP177,AP180)</f>
        <v>116</v>
      </c>
      <c r="AQ165" s="55">
        <f t="shared" si="112"/>
        <v>39</v>
      </c>
    </row>
    <row r="166" spans="2:43" ht="18" customHeight="1">
      <c r="B166" s="96" t="s">
        <v>140</v>
      </c>
      <c r="C166" s="36" t="s">
        <v>0</v>
      </c>
      <c r="D166" s="37">
        <f>IF(SUM(E166:Q166,T166:AI166,AN166:AQ166)=SUM(D167:D168),D167+D168,"ERR!!")</f>
        <v>9891</v>
      </c>
      <c r="E166" s="51">
        <f>E167+E168</f>
        <v>111</v>
      </c>
      <c r="F166" s="51">
        <f>F167+F168</f>
        <v>271</v>
      </c>
      <c r="G166" s="51">
        <f>G167+G168</f>
        <v>385</v>
      </c>
      <c r="H166" s="51">
        <f aca="true" t="shared" si="114" ref="H166:P166">H167+H168</f>
        <v>236</v>
      </c>
      <c r="I166" s="51">
        <f t="shared" si="114"/>
        <v>245</v>
      </c>
      <c r="J166" s="51">
        <f t="shared" si="114"/>
        <v>250</v>
      </c>
      <c r="K166" s="51">
        <f t="shared" si="114"/>
        <v>356</v>
      </c>
      <c r="L166" s="51">
        <f t="shared" si="114"/>
        <v>546</v>
      </c>
      <c r="M166" s="51">
        <f t="shared" si="114"/>
        <v>89</v>
      </c>
      <c r="N166" s="51">
        <f t="shared" si="114"/>
        <v>378</v>
      </c>
      <c r="O166" s="51">
        <f t="shared" si="114"/>
        <v>636</v>
      </c>
      <c r="P166" s="51">
        <f t="shared" si="114"/>
        <v>652</v>
      </c>
      <c r="Q166" s="52">
        <f>Q167+Q168</f>
        <v>585</v>
      </c>
      <c r="R166" s="49"/>
      <c r="S166" s="49"/>
      <c r="T166" s="53">
        <f>T167+T168</f>
        <v>636</v>
      </c>
      <c r="U166" s="51">
        <f>U167+U168</f>
        <v>110</v>
      </c>
      <c r="V166" s="51">
        <f aca="true" t="shared" si="115" ref="V166:AI166">V167+V168</f>
        <v>157</v>
      </c>
      <c r="W166" s="51">
        <f t="shared" si="115"/>
        <v>73</v>
      </c>
      <c r="X166" s="51">
        <f t="shared" si="115"/>
        <v>627</v>
      </c>
      <c r="Y166" s="51">
        <f t="shared" si="115"/>
        <v>292</v>
      </c>
      <c r="Z166" s="51">
        <f t="shared" si="115"/>
        <v>201</v>
      </c>
      <c r="AA166" s="51">
        <f t="shared" si="115"/>
        <v>735</v>
      </c>
      <c r="AB166" s="51">
        <f t="shared" si="115"/>
        <v>711</v>
      </c>
      <c r="AC166" s="51">
        <f t="shared" si="115"/>
        <v>796</v>
      </c>
      <c r="AD166" s="51">
        <f t="shared" si="115"/>
        <v>43</v>
      </c>
      <c r="AE166" s="51">
        <f t="shared" si="115"/>
        <v>99</v>
      </c>
      <c r="AF166" s="51">
        <f t="shared" si="115"/>
        <v>39</v>
      </c>
      <c r="AG166" s="51">
        <f t="shared" si="115"/>
        <v>80</v>
      </c>
      <c r="AH166" s="51">
        <f t="shared" si="115"/>
        <v>43</v>
      </c>
      <c r="AI166" s="52">
        <f t="shared" si="115"/>
        <v>118</v>
      </c>
      <c r="AJ166" s="49"/>
      <c r="AL166" s="96" t="s">
        <v>140</v>
      </c>
      <c r="AM166" s="35" t="s">
        <v>0</v>
      </c>
      <c r="AN166" s="53">
        <f>AN167+AN168</f>
        <v>266</v>
      </c>
      <c r="AO166" s="51">
        <f>AO167+AO168</f>
        <v>77</v>
      </c>
      <c r="AP166" s="51">
        <f>AP167+AP168</f>
        <v>36</v>
      </c>
      <c r="AQ166" s="52">
        <f>AQ167+AQ168</f>
        <v>12</v>
      </c>
    </row>
    <row r="167" spans="2:43" ht="18" customHeight="1">
      <c r="B167" s="94"/>
      <c r="C167" s="57" t="s">
        <v>1</v>
      </c>
      <c r="D167" s="43">
        <f>SUM(E167:Q167,T167:AI167,AN167:AQ167)</f>
        <v>4948</v>
      </c>
      <c r="E167" s="59">
        <v>50</v>
      </c>
      <c r="F167" s="40">
        <v>129</v>
      </c>
      <c r="G167" s="40">
        <v>195</v>
      </c>
      <c r="H167" s="40">
        <v>109</v>
      </c>
      <c r="I167" s="40">
        <v>114</v>
      </c>
      <c r="J167" s="40">
        <v>115</v>
      </c>
      <c r="K167" s="40">
        <v>167</v>
      </c>
      <c r="L167" s="40">
        <v>260</v>
      </c>
      <c r="M167" s="40">
        <v>48</v>
      </c>
      <c r="N167" s="40">
        <v>174</v>
      </c>
      <c r="O167" s="40">
        <v>336</v>
      </c>
      <c r="P167" s="40">
        <v>299</v>
      </c>
      <c r="Q167" s="58">
        <v>282</v>
      </c>
      <c r="R167" s="40"/>
      <c r="S167" s="40"/>
      <c r="T167" s="59">
        <v>289</v>
      </c>
      <c r="U167" s="40">
        <v>50</v>
      </c>
      <c r="V167" s="40">
        <v>81</v>
      </c>
      <c r="W167" s="40">
        <v>51</v>
      </c>
      <c r="X167" s="40">
        <v>308</v>
      </c>
      <c r="Y167" s="40">
        <v>158</v>
      </c>
      <c r="Z167" s="40">
        <v>122</v>
      </c>
      <c r="AA167" s="40">
        <v>393</v>
      </c>
      <c r="AB167" s="40">
        <v>363</v>
      </c>
      <c r="AC167" s="40">
        <v>403</v>
      </c>
      <c r="AD167" s="40">
        <v>22</v>
      </c>
      <c r="AE167" s="40">
        <v>66</v>
      </c>
      <c r="AF167" s="40">
        <v>23</v>
      </c>
      <c r="AG167" s="40">
        <v>48</v>
      </c>
      <c r="AH167" s="40">
        <v>23</v>
      </c>
      <c r="AI167" s="58">
        <v>54</v>
      </c>
      <c r="AJ167" s="40"/>
      <c r="AL167" s="94"/>
      <c r="AM167" s="47" t="s">
        <v>1</v>
      </c>
      <c r="AN167" s="59">
        <v>146</v>
      </c>
      <c r="AO167" s="40">
        <v>45</v>
      </c>
      <c r="AP167" s="40">
        <v>17</v>
      </c>
      <c r="AQ167" s="58">
        <v>8</v>
      </c>
    </row>
    <row r="168" spans="2:43" ht="18" customHeight="1">
      <c r="B168" s="95"/>
      <c r="C168" s="61" t="s">
        <v>2</v>
      </c>
      <c r="D168" s="43">
        <f>SUM(E168:Q168,T168:AI168,AN168:AQ168)</f>
        <v>4943</v>
      </c>
      <c r="E168" s="59">
        <v>61</v>
      </c>
      <c r="F168" s="40">
        <v>142</v>
      </c>
      <c r="G168" s="40">
        <v>190</v>
      </c>
      <c r="H168" s="40">
        <v>127</v>
      </c>
      <c r="I168" s="40">
        <v>131</v>
      </c>
      <c r="J168" s="40">
        <v>135</v>
      </c>
      <c r="K168" s="40">
        <v>189</v>
      </c>
      <c r="L168" s="40">
        <v>286</v>
      </c>
      <c r="M168" s="40">
        <v>41</v>
      </c>
      <c r="N168" s="40">
        <v>204</v>
      </c>
      <c r="O168" s="40">
        <v>300</v>
      </c>
      <c r="P168" s="40">
        <v>353</v>
      </c>
      <c r="Q168" s="58">
        <v>303</v>
      </c>
      <c r="R168" s="40"/>
      <c r="S168" s="40"/>
      <c r="T168" s="59">
        <v>347</v>
      </c>
      <c r="U168" s="40">
        <v>60</v>
      </c>
      <c r="V168" s="40">
        <v>76</v>
      </c>
      <c r="W168" s="40">
        <v>22</v>
      </c>
      <c r="X168" s="40">
        <v>319</v>
      </c>
      <c r="Y168" s="40">
        <v>134</v>
      </c>
      <c r="Z168" s="40">
        <v>79</v>
      </c>
      <c r="AA168" s="40">
        <v>342</v>
      </c>
      <c r="AB168" s="40">
        <v>348</v>
      </c>
      <c r="AC168" s="40">
        <v>393</v>
      </c>
      <c r="AD168" s="40">
        <v>21</v>
      </c>
      <c r="AE168" s="40">
        <v>33</v>
      </c>
      <c r="AF168" s="40">
        <v>16</v>
      </c>
      <c r="AG168" s="40">
        <v>32</v>
      </c>
      <c r="AH168" s="40">
        <v>20</v>
      </c>
      <c r="AI168" s="58">
        <v>64</v>
      </c>
      <c r="AJ168" s="40"/>
      <c r="AL168" s="95"/>
      <c r="AM168" s="50" t="s">
        <v>2</v>
      </c>
      <c r="AN168" s="59">
        <v>120</v>
      </c>
      <c r="AO168" s="40">
        <v>32</v>
      </c>
      <c r="AP168" s="40">
        <v>19</v>
      </c>
      <c r="AQ168" s="58">
        <v>4</v>
      </c>
    </row>
    <row r="169" spans="2:43" ht="18" customHeight="1">
      <c r="B169" s="93" t="s">
        <v>141</v>
      </c>
      <c r="C169" s="62" t="s">
        <v>0</v>
      </c>
      <c r="D169" s="37">
        <f>IF(SUM(E169:Q169,T169:AI169,AN169:AQ169)=SUM(D170:D171),D170+D171,"ERR!!")</f>
        <v>9590</v>
      </c>
      <c r="E169" s="51">
        <f>E170+E171</f>
        <v>136</v>
      </c>
      <c r="F169" s="51">
        <f aca="true" t="shared" si="116" ref="F169:Q169">F170+F171</f>
        <v>282</v>
      </c>
      <c r="G169" s="51">
        <f t="shared" si="116"/>
        <v>384</v>
      </c>
      <c r="H169" s="51">
        <f t="shared" si="116"/>
        <v>214</v>
      </c>
      <c r="I169" s="51">
        <f t="shared" si="116"/>
        <v>241</v>
      </c>
      <c r="J169" s="51">
        <f t="shared" si="116"/>
        <v>252</v>
      </c>
      <c r="K169" s="51">
        <f t="shared" si="116"/>
        <v>366</v>
      </c>
      <c r="L169" s="51">
        <f t="shared" si="116"/>
        <v>529</v>
      </c>
      <c r="M169" s="51">
        <f t="shared" si="116"/>
        <v>77</v>
      </c>
      <c r="N169" s="51">
        <f t="shared" si="116"/>
        <v>348</v>
      </c>
      <c r="O169" s="51">
        <f t="shared" si="116"/>
        <v>667</v>
      </c>
      <c r="P169" s="51">
        <f t="shared" si="116"/>
        <v>686</v>
      </c>
      <c r="Q169" s="52">
        <f t="shared" si="116"/>
        <v>536</v>
      </c>
      <c r="R169" s="49"/>
      <c r="S169" s="49"/>
      <c r="T169" s="53">
        <f>T170+T171</f>
        <v>567</v>
      </c>
      <c r="U169" s="51">
        <f aca="true" t="shared" si="117" ref="U169:AI169">U170+U171</f>
        <v>125</v>
      </c>
      <c r="V169" s="51">
        <f t="shared" si="117"/>
        <v>160</v>
      </c>
      <c r="W169" s="51">
        <f t="shared" si="117"/>
        <v>60</v>
      </c>
      <c r="X169" s="51">
        <f t="shared" si="117"/>
        <v>629</v>
      </c>
      <c r="Y169" s="51">
        <f t="shared" si="117"/>
        <v>265</v>
      </c>
      <c r="Z169" s="51">
        <f t="shared" si="117"/>
        <v>203</v>
      </c>
      <c r="AA169" s="51">
        <f t="shared" si="117"/>
        <v>659</v>
      </c>
      <c r="AB169" s="51">
        <f t="shared" si="117"/>
        <v>676</v>
      </c>
      <c r="AC169" s="51">
        <f t="shared" si="117"/>
        <v>733</v>
      </c>
      <c r="AD169" s="51">
        <f t="shared" si="117"/>
        <v>48</v>
      </c>
      <c r="AE169" s="51">
        <f t="shared" si="117"/>
        <v>86</v>
      </c>
      <c r="AF169" s="51">
        <f t="shared" si="117"/>
        <v>48</v>
      </c>
      <c r="AG169" s="51">
        <f t="shared" si="117"/>
        <v>83</v>
      </c>
      <c r="AH169" s="51">
        <f t="shared" si="117"/>
        <v>26</v>
      </c>
      <c r="AI169" s="52">
        <f t="shared" si="117"/>
        <v>134</v>
      </c>
      <c r="AJ169" s="49"/>
      <c r="AL169" s="93" t="s">
        <v>141</v>
      </c>
      <c r="AM169" s="35" t="s">
        <v>0</v>
      </c>
      <c r="AN169" s="53">
        <f>AN170+AN171</f>
        <v>236</v>
      </c>
      <c r="AO169" s="51">
        <f>AO170+AO171</f>
        <v>75</v>
      </c>
      <c r="AP169" s="51">
        <f>AP170+AP171</f>
        <v>46</v>
      </c>
      <c r="AQ169" s="52">
        <f>AQ170+AQ171</f>
        <v>13</v>
      </c>
    </row>
    <row r="170" spans="2:43" ht="18" customHeight="1">
      <c r="B170" s="94"/>
      <c r="C170" s="57" t="s">
        <v>1</v>
      </c>
      <c r="D170" s="43">
        <f>SUM(E170:Q170,T170:AI170,AN170:AQ170)</f>
        <v>4875</v>
      </c>
      <c r="E170" s="59">
        <v>45</v>
      </c>
      <c r="F170" s="40">
        <v>134</v>
      </c>
      <c r="G170" s="40">
        <v>181</v>
      </c>
      <c r="H170" s="40">
        <v>102</v>
      </c>
      <c r="I170" s="40">
        <v>106</v>
      </c>
      <c r="J170" s="40">
        <v>129</v>
      </c>
      <c r="K170" s="40">
        <v>171</v>
      </c>
      <c r="L170" s="40">
        <v>263</v>
      </c>
      <c r="M170" s="40">
        <v>42</v>
      </c>
      <c r="N170" s="40">
        <v>149</v>
      </c>
      <c r="O170" s="40">
        <v>317</v>
      </c>
      <c r="P170" s="40">
        <v>317</v>
      </c>
      <c r="Q170" s="58">
        <v>251</v>
      </c>
      <c r="R170" s="40"/>
      <c r="S170" s="40"/>
      <c r="T170" s="59">
        <v>278</v>
      </c>
      <c r="U170" s="40">
        <v>67</v>
      </c>
      <c r="V170" s="40">
        <v>82</v>
      </c>
      <c r="W170" s="40">
        <v>28</v>
      </c>
      <c r="X170" s="40">
        <v>344</v>
      </c>
      <c r="Y170" s="40">
        <v>140</v>
      </c>
      <c r="Z170" s="40">
        <v>125</v>
      </c>
      <c r="AA170" s="40">
        <v>388</v>
      </c>
      <c r="AB170" s="40">
        <v>379</v>
      </c>
      <c r="AC170" s="40">
        <v>403</v>
      </c>
      <c r="AD170" s="40">
        <v>28</v>
      </c>
      <c r="AE170" s="40">
        <v>47</v>
      </c>
      <c r="AF170" s="40">
        <v>28</v>
      </c>
      <c r="AG170" s="40">
        <v>47</v>
      </c>
      <c r="AH170" s="40">
        <v>14</v>
      </c>
      <c r="AI170" s="58">
        <v>75</v>
      </c>
      <c r="AJ170" s="40"/>
      <c r="AL170" s="94"/>
      <c r="AM170" s="47" t="s">
        <v>1</v>
      </c>
      <c r="AN170" s="59">
        <v>119</v>
      </c>
      <c r="AO170" s="40">
        <v>43</v>
      </c>
      <c r="AP170" s="40">
        <v>27</v>
      </c>
      <c r="AQ170" s="58">
        <v>6</v>
      </c>
    </row>
    <row r="171" spans="2:43" ht="18" customHeight="1">
      <c r="B171" s="95"/>
      <c r="C171" s="61" t="s">
        <v>2</v>
      </c>
      <c r="D171" s="43">
        <f>SUM(E171:Q171,T171:AI171,AN171:AQ171)</f>
        <v>4715</v>
      </c>
      <c r="E171" s="59">
        <v>91</v>
      </c>
      <c r="F171" s="40">
        <v>148</v>
      </c>
      <c r="G171" s="40">
        <v>203</v>
      </c>
      <c r="H171" s="40">
        <v>112</v>
      </c>
      <c r="I171" s="40">
        <v>135</v>
      </c>
      <c r="J171" s="40">
        <v>123</v>
      </c>
      <c r="K171" s="40">
        <v>195</v>
      </c>
      <c r="L171" s="40">
        <v>266</v>
      </c>
      <c r="M171" s="40">
        <v>35</v>
      </c>
      <c r="N171" s="40">
        <v>199</v>
      </c>
      <c r="O171" s="40">
        <v>350</v>
      </c>
      <c r="P171" s="40">
        <v>369</v>
      </c>
      <c r="Q171" s="58">
        <v>285</v>
      </c>
      <c r="R171" s="40"/>
      <c r="S171" s="40"/>
      <c r="T171" s="59">
        <v>289</v>
      </c>
      <c r="U171" s="40">
        <v>58</v>
      </c>
      <c r="V171" s="40">
        <v>78</v>
      </c>
      <c r="W171" s="40">
        <v>32</v>
      </c>
      <c r="X171" s="40">
        <v>285</v>
      </c>
      <c r="Y171" s="40">
        <v>125</v>
      </c>
      <c r="Z171" s="40">
        <v>78</v>
      </c>
      <c r="AA171" s="40">
        <v>271</v>
      </c>
      <c r="AB171" s="40">
        <v>297</v>
      </c>
      <c r="AC171" s="40">
        <v>330</v>
      </c>
      <c r="AD171" s="40">
        <v>20</v>
      </c>
      <c r="AE171" s="40">
        <v>39</v>
      </c>
      <c r="AF171" s="40">
        <v>20</v>
      </c>
      <c r="AG171" s="40">
        <v>36</v>
      </c>
      <c r="AH171" s="40">
        <v>12</v>
      </c>
      <c r="AI171" s="58">
        <v>59</v>
      </c>
      <c r="AJ171" s="40"/>
      <c r="AL171" s="95"/>
      <c r="AM171" s="50" t="s">
        <v>2</v>
      </c>
      <c r="AN171" s="59">
        <v>117</v>
      </c>
      <c r="AO171" s="40">
        <v>32</v>
      </c>
      <c r="AP171" s="40">
        <v>19</v>
      </c>
      <c r="AQ171" s="58">
        <v>7</v>
      </c>
    </row>
    <row r="172" spans="2:43" ht="18" customHeight="1">
      <c r="B172" s="96" t="s">
        <v>142</v>
      </c>
      <c r="C172" s="62" t="s">
        <v>0</v>
      </c>
      <c r="D172" s="37">
        <f>IF(SUM(E172:Q172,T172:AI172,AN172:AQ172)=SUM(D173:D174),D173+D174,"ERR!!")</f>
        <v>11455</v>
      </c>
      <c r="E172" s="51">
        <f>E173+E174</f>
        <v>132</v>
      </c>
      <c r="F172" s="51">
        <f aca="true" t="shared" si="118" ref="F172:Q172">F173+F174</f>
        <v>357</v>
      </c>
      <c r="G172" s="51">
        <f t="shared" si="118"/>
        <v>481</v>
      </c>
      <c r="H172" s="51">
        <f t="shared" si="118"/>
        <v>289</v>
      </c>
      <c r="I172" s="51">
        <f t="shared" si="118"/>
        <v>255</v>
      </c>
      <c r="J172" s="51">
        <f t="shared" si="118"/>
        <v>323</v>
      </c>
      <c r="K172" s="51">
        <f t="shared" si="118"/>
        <v>471</v>
      </c>
      <c r="L172" s="51">
        <f t="shared" si="118"/>
        <v>577</v>
      </c>
      <c r="M172" s="51">
        <f t="shared" si="118"/>
        <v>96</v>
      </c>
      <c r="N172" s="51">
        <f t="shared" si="118"/>
        <v>462</v>
      </c>
      <c r="O172" s="51">
        <f t="shared" si="118"/>
        <v>801</v>
      </c>
      <c r="P172" s="51">
        <f t="shared" si="118"/>
        <v>765</v>
      </c>
      <c r="Q172" s="52">
        <f t="shared" si="118"/>
        <v>674</v>
      </c>
      <c r="R172" s="49"/>
      <c r="S172" s="49"/>
      <c r="T172" s="53">
        <f>T173+T174</f>
        <v>690</v>
      </c>
      <c r="U172" s="51">
        <f aca="true" t="shared" si="119" ref="U172:AI172">U173+U174</f>
        <v>136</v>
      </c>
      <c r="V172" s="51">
        <f t="shared" si="119"/>
        <v>186</v>
      </c>
      <c r="W172" s="51">
        <f t="shared" si="119"/>
        <v>67</v>
      </c>
      <c r="X172" s="51">
        <f t="shared" si="119"/>
        <v>750</v>
      </c>
      <c r="Y172" s="51">
        <f t="shared" si="119"/>
        <v>304</v>
      </c>
      <c r="Z172" s="51">
        <f t="shared" si="119"/>
        <v>244</v>
      </c>
      <c r="AA172" s="51">
        <f t="shared" si="119"/>
        <v>753</v>
      </c>
      <c r="AB172" s="51">
        <f t="shared" si="119"/>
        <v>769</v>
      </c>
      <c r="AC172" s="51">
        <f t="shared" si="119"/>
        <v>863</v>
      </c>
      <c r="AD172" s="51">
        <f t="shared" si="119"/>
        <v>58</v>
      </c>
      <c r="AE172" s="51">
        <f t="shared" si="119"/>
        <v>135</v>
      </c>
      <c r="AF172" s="51">
        <f t="shared" si="119"/>
        <v>56</v>
      </c>
      <c r="AG172" s="51">
        <f t="shared" si="119"/>
        <v>73</v>
      </c>
      <c r="AH172" s="51">
        <f t="shared" si="119"/>
        <v>38</v>
      </c>
      <c r="AI172" s="52">
        <f t="shared" si="119"/>
        <v>165</v>
      </c>
      <c r="AJ172" s="49"/>
      <c r="AL172" s="96" t="s">
        <v>142</v>
      </c>
      <c r="AM172" s="35" t="s">
        <v>0</v>
      </c>
      <c r="AN172" s="53">
        <f>AN173+AN174</f>
        <v>313</v>
      </c>
      <c r="AO172" s="51">
        <f>AO173+AO174</f>
        <v>110</v>
      </c>
      <c r="AP172" s="51">
        <f>AP173+AP174</f>
        <v>45</v>
      </c>
      <c r="AQ172" s="52">
        <f>AQ173+AQ174</f>
        <v>17</v>
      </c>
    </row>
    <row r="173" spans="2:43" ht="18" customHeight="1">
      <c r="B173" s="94"/>
      <c r="C173" s="57" t="s">
        <v>1</v>
      </c>
      <c r="D173" s="43">
        <f>SUM(E173:Q173,T173:AI173,AN173:AQ173)</f>
        <v>5667</v>
      </c>
      <c r="E173" s="59">
        <v>52</v>
      </c>
      <c r="F173" s="40">
        <v>154</v>
      </c>
      <c r="G173" s="40">
        <v>217</v>
      </c>
      <c r="H173" s="40">
        <v>125</v>
      </c>
      <c r="I173" s="40">
        <v>115</v>
      </c>
      <c r="J173" s="40">
        <v>139</v>
      </c>
      <c r="K173" s="40">
        <v>205</v>
      </c>
      <c r="L173" s="40">
        <v>265</v>
      </c>
      <c r="M173" s="40">
        <v>45</v>
      </c>
      <c r="N173" s="40">
        <v>208</v>
      </c>
      <c r="O173" s="40">
        <v>363</v>
      </c>
      <c r="P173" s="40">
        <v>357</v>
      </c>
      <c r="Q173" s="58">
        <v>329</v>
      </c>
      <c r="R173" s="40"/>
      <c r="S173" s="40"/>
      <c r="T173" s="59">
        <v>354</v>
      </c>
      <c r="U173" s="40">
        <v>65</v>
      </c>
      <c r="V173" s="40">
        <v>112</v>
      </c>
      <c r="W173" s="40">
        <v>37</v>
      </c>
      <c r="X173" s="40">
        <v>400</v>
      </c>
      <c r="Y173" s="40">
        <v>168</v>
      </c>
      <c r="Z173" s="40">
        <v>139</v>
      </c>
      <c r="AA173" s="40">
        <v>389</v>
      </c>
      <c r="AB173" s="40">
        <v>432</v>
      </c>
      <c r="AC173" s="40">
        <v>458</v>
      </c>
      <c r="AD173" s="40">
        <v>34</v>
      </c>
      <c r="AE173" s="40">
        <v>67</v>
      </c>
      <c r="AF173" s="40">
        <v>33</v>
      </c>
      <c r="AG173" s="40">
        <v>43</v>
      </c>
      <c r="AH173" s="40">
        <v>15</v>
      </c>
      <c r="AI173" s="58">
        <v>81</v>
      </c>
      <c r="AJ173" s="40"/>
      <c r="AL173" s="94"/>
      <c r="AM173" s="47" t="s">
        <v>1</v>
      </c>
      <c r="AN173" s="59">
        <v>176</v>
      </c>
      <c r="AO173" s="40">
        <v>59</v>
      </c>
      <c r="AP173" s="40">
        <v>22</v>
      </c>
      <c r="AQ173" s="58">
        <v>9</v>
      </c>
    </row>
    <row r="174" spans="2:43" ht="18" customHeight="1">
      <c r="B174" s="95"/>
      <c r="C174" s="61" t="s">
        <v>2</v>
      </c>
      <c r="D174" s="43">
        <f>SUM(E174:Q174,T174:AI174,AN174:AQ174)</f>
        <v>5788</v>
      </c>
      <c r="E174" s="59">
        <v>80</v>
      </c>
      <c r="F174" s="40">
        <v>203</v>
      </c>
      <c r="G174" s="40">
        <v>264</v>
      </c>
      <c r="H174" s="40">
        <v>164</v>
      </c>
      <c r="I174" s="40">
        <v>140</v>
      </c>
      <c r="J174" s="40">
        <v>184</v>
      </c>
      <c r="K174" s="40">
        <v>266</v>
      </c>
      <c r="L174" s="40">
        <v>312</v>
      </c>
      <c r="M174" s="40">
        <v>51</v>
      </c>
      <c r="N174" s="40">
        <v>254</v>
      </c>
      <c r="O174" s="40">
        <v>438</v>
      </c>
      <c r="P174" s="40">
        <v>408</v>
      </c>
      <c r="Q174" s="58">
        <v>345</v>
      </c>
      <c r="R174" s="40"/>
      <c r="S174" s="40"/>
      <c r="T174" s="59">
        <v>336</v>
      </c>
      <c r="U174" s="40">
        <v>71</v>
      </c>
      <c r="V174" s="40">
        <v>74</v>
      </c>
      <c r="W174" s="40">
        <v>30</v>
      </c>
      <c r="X174" s="40">
        <v>350</v>
      </c>
      <c r="Y174" s="40">
        <v>136</v>
      </c>
      <c r="Z174" s="40">
        <v>105</v>
      </c>
      <c r="AA174" s="40">
        <v>364</v>
      </c>
      <c r="AB174" s="40">
        <v>337</v>
      </c>
      <c r="AC174" s="40">
        <v>405</v>
      </c>
      <c r="AD174" s="40">
        <v>24</v>
      </c>
      <c r="AE174" s="40">
        <v>68</v>
      </c>
      <c r="AF174" s="40">
        <v>23</v>
      </c>
      <c r="AG174" s="40">
        <v>30</v>
      </c>
      <c r="AH174" s="40">
        <v>23</v>
      </c>
      <c r="AI174" s="58">
        <v>84</v>
      </c>
      <c r="AJ174" s="40"/>
      <c r="AL174" s="95"/>
      <c r="AM174" s="50" t="s">
        <v>2</v>
      </c>
      <c r="AN174" s="59">
        <v>137</v>
      </c>
      <c r="AO174" s="40">
        <v>51</v>
      </c>
      <c r="AP174" s="40">
        <v>23</v>
      </c>
      <c r="AQ174" s="58">
        <v>8</v>
      </c>
    </row>
    <row r="175" spans="2:43" ht="18" customHeight="1">
      <c r="B175" s="96" t="s">
        <v>143</v>
      </c>
      <c r="C175" s="62" t="s">
        <v>0</v>
      </c>
      <c r="D175" s="37">
        <f>IF(SUM(E175:Q175,T175:AI175,AN175:AQ175)=SUM(D176:D177),D176+D177,"ERR!!")</f>
        <v>10679</v>
      </c>
      <c r="E175" s="51">
        <f>E176+E177</f>
        <v>154</v>
      </c>
      <c r="F175" s="51">
        <f aca="true" t="shared" si="120" ref="F175:Q175">F176+F177</f>
        <v>338</v>
      </c>
      <c r="G175" s="51">
        <f t="shared" si="120"/>
        <v>463</v>
      </c>
      <c r="H175" s="51">
        <f t="shared" si="120"/>
        <v>293</v>
      </c>
      <c r="I175" s="51">
        <f t="shared" si="120"/>
        <v>310</v>
      </c>
      <c r="J175" s="51">
        <f t="shared" si="120"/>
        <v>335</v>
      </c>
      <c r="K175" s="51">
        <f t="shared" si="120"/>
        <v>491</v>
      </c>
      <c r="L175" s="51">
        <f t="shared" si="120"/>
        <v>526</v>
      </c>
      <c r="M175" s="51">
        <f t="shared" si="120"/>
        <v>92</v>
      </c>
      <c r="N175" s="51">
        <f t="shared" si="120"/>
        <v>457</v>
      </c>
      <c r="O175" s="51">
        <f t="shared" si="120"/>
        <v>770</v>
      </c>
      <c r="P175" s="51">
        <f t="shared" si="120"/>
        <v>669</v>
      </c>
      <c r="Q175" s="52">
        <f t="shared" si="120"/>
        <v>562</v>
      </c>
      <c r="R175" s="49"/>
      <c r="S175" s="49"/>
      <c r="T175" s="53">
        <f>T176+T177</f>
        <v>602</v>
      </c>
      <c r="U175" s="51">
        <f aca="true" t="shared" si="121" ref="U175:AI175">U176+U177</f>
        <v>135</v>
      </c>
      <c r="V175" s="51">
        <f t="shared" si="121"/>
        <v>177</v>
      </c>
      <c r="W175" s="51">
        <f t="shared" si="121"/>
        <v>61</v>
      </c>
      <c r="X175" s="51">
        <f t="shared" si="121"/>
        <v>644</v>
      </c>
      <c r="Y175" s="51">
        <f t="shared" si="121"/>
        <v>274</v>
      </c>
      <c r="Z175" s="51">
        <f t="shared" si="121"/>
        <v>217</v>
      </c>
      <c r="AA175" s="51">
        <f t="shared" si="121"/>
        <v>687</v>
      </c>
      <c r="AB175" s="51">
        <f t="shared" si="121"/>
        <v>691</v>
      </c>
      <c r="AC175" s="51">
        <f t="shared" si="121"/>
        <v>815</v>
      </c>
      <c r="AD175" s="51">
        <f t="shared" si="121"/>
        <v>55</v>
      </c>
      <c r="AE175" s="51">
        <f t="shared" si="121"/>
        <v>106</v>
      </c>
      <c r="AF175" s="51">
        <f t="shared" si="121"/>
        <v>57</v>
      </c>
      <c r="AG175" s="51">
        <f t="shared" si="121"/>
        <v>74</v>
      </c>
      <c r="AH175" s="51">
        <f t="shared" si="121"/>
        <v>45</v>
      </c>
      <c r="AI175" s="52">
        <f t="shared" si="121"/>
        <v>168</v>
      </c>
      <c r="AJ175" s="49"/>
      <c r="AL175" s="96" t="s">
        <v>143</v>
      </c>
      <c r="AM175" s="35" t="s">
        <v>0</v>
      </c>
      <c r="AN175" s="53">
        <f>AN176+AN177</f>
        <v>254</v>
      </c>
      <c r="AO175" s="51">
        <f>AO176+AO177</f>
        <v>93</v>
      </c>
      <c r="AP175" s="51">
        <f>AP176+AP177</f>
        <v>42</v>
      </c>
      <c r="AQ175" s="52">
        <f>AQ176+AQ177</f>
        <v>22</v>
      </c>
    </row>
    <row r="176" spans="2:43" ht="18" customHeight="1">
      <c r="B176" s="94"/>
      <c r="C176" s="57" t="s">
        <v>1</v>
      </c>
      <c r="D176" s="43">
        <f>SUM(E176:Q176,T176:AI176,AN176:AQ176)</f>
        <v>5159</v>
      </c>
      <c r="E176" s="59">
        <v>73</v>
      </c>
      <c r="F176" s="40">
        <v>153</v>
      </c>
      <c r="G176" s="40">
        <v>228</v>
      </c>
      <c r="H176" s="40">
        <v>147</v>
      </c>
      <c r="I176" s="40">
        <v>118</v>
      </c>
      <c r="J176" s="40">
        <v>150</v>
      </c>
      <c r="K176" s="40">
        <v>248</v>
      </c>
      <c r="L176" s="40">
        <v>261</v>
      </c>
      <c r="M176" s="40">
        <v>41</v>
      </c>
      <c r="N176" s="40">
        <v>197</v>
      </c>
      <c r="O176" s="40">
        <v>354</v>
      </c>
      <c r="P176" s="40">
        <v>324</v>
      </c>
      <c r="Q176" s="58">
        <v>266</v>
      </c>
      <c r="R176" s="40"/>
      <c r="S176" s="40"/>
      <c r="T176" s="59">
        <v>290</v>
      </c>
      <c r="U176" s="40">
        <v>62</v>
      </c>
      <c r="V176" s="40">
        <v>96</v>
      </c>
      <c r="W176" s="40">
        <v>31</v>
      </c>
      <c r="X176" s="40">
        <v>291</v>
      </c>
      <c r="Y176" s="40">
        <v>138</v>
      </c>
      <c r="Z176" s="40">
        <v>112</v>
      </c>
      <c r="AA176" s="40">
        <v>347</v>
      </c>
      <c r="AB176" s="40">
        <v>340</v>
      </c>
      <c r="AC176" s="40">
        <v>427</v>
      </c>
      <c r="AD176" s="40">
        <v>31</v>
      </c>
      <c r="AE176" s="40">
        <v>60</v>
      </c>
      <c r="AF176" s="40">
        <v>27</v>
      </c>
      <c r="AG176" s="40">
        <v>32</v>
      </c>
      <c r="AH176" s="40">
        <v>23</v>
      </c>
      <c r="AI176" s="58">
        <v>80</v>
      </c>
      <c r="AJ176" s="40"/>
      <c r="AL176" s="94"/>
      <c r="AM176" s="47" t="s">
        <v>1</v>
      </c>
      <c r="AN176" s="59">
        <v>132</v>
      </c>
      <c r="AO176" s="40">
        <v>46</v>
      </c>
      <c r="AP176" s="40">
        <v>22</v>
      </c>
      <c r="AQ176" s="58">
        <v>12</v>
      </c>
    </row>
    <row r="177" spans="2:43" ht="18" customHeight="1">
      <c r="B177" s="95"/>
      <c r="C177" s="61" t="s">
        <v>2</v>
      </c>
      <c r="D177" s="43">
        <f>SUM(E177:Q177,T177:AI177,AN177:AQ177)</f>
        <v>5520</v>
      </c>
      <c r="E177" s="59">
        <v>81</v>
      </c>
      <c r="F177" s="40">
        <v>185</v>
      </c>
      <c r="G177" s="40">
        <v>235</v>
      </c>
      <c r="H177" s="40">
        <v>146</v>
      </c>
      <c r="I177" s="40">
        <v>192</v>
      </c>
      <c r="J177" s="40">
        <v>185</v>
      </c>
      <c r="K177" s="40">
        <v>243</v>
      </c>
      <c r="L177" s="40">
        <v>265</v>
      </c>
      <c r="M177" s="40">
        <v>51</v>
      </c>
      <c r="N177" s="40">
        <v>260</v>
      </c>
      <c r="O177" s="40">
        <v>416</v>
      </c>
      <c r="P177" s="40">
        <v>345</v>
      </c>
      <c r="Q177" s="58">
        <v>296</v>
      </c>
      <c r="R177" s="40"/>
      <c r="S177" s="40"/>
      <c r="T177" s="59">
        <v>312</v>
      </c>
      <c r="U177" s="40">
        <v>73</v>
      </c>
      <c r="V177" s="40">
        <v>81</v>
      </c>
      <c r="W177" s="40">
        <v>30</v>
      </c>
      <c r="X177" s="40">
        <v>353</v>
      </c>
      <c r="Y177" s="40">
        <v>136</v>
      </c>
      <c r="Z177" s="40">
        <v>105</v>
      </c>
      <c r="AA177" s="40">
        <v>340</v>
      </c>
      <c r="AB177" s="40">
        <v>351</v>
      </c>
      <c r="AC177" s="40">
        <v>388</v>
      </c>
      <c r="AD177" s="40">
        <v>24</v>
      </c>
      <c r="AE177" s="40">
        <v>46</v>
      </c>
      <c r="AF177" s="40">
        <v>30</v>
      </c>
      <c r="AG177" s="40">
        <v>42</v>
      </c>
      <c r="AH177" s="40">
        <v>22</v>
      </c>
      <c r="AI177" s="58">
        <v>88</v>
      </c>
      <c r="AJ177" s="40"/>
      <c r="AL177" s="95"/>
      <c r="AM177" s="50" t="s">
        <v>2</v>
      </c>
      <c r="AN177" s="59">
        <v>122</v>
      </c>
      <c r="AO177" s="40">
        <v>47</v>
      </c>
      <c r="AP177" s="40">
        <v>20</v>
      </c>
      <c r="AQ177" s="58">
        <v>10</v>
      </c>
    </row>
    <row r="178" spans="2:43" ht="18" customHeight="1">
      <c r="B178" s="96" t="s">
        <v>144</v>
      </c>
      <c r="C178" s="62" t="s">
        <v>0</v>
      </c>
      <c r="D178" s="37">
        <f>IF(SUM(E178:Q178,T178:AI178,AN178:AQ178)=SUM(D179:D180),D179+D180,"ERR!!")</f>
        <v>10077</v>
      </c>
      <c r="E178" s="51">
        <f>E179+E180</f>
        <v>126</v>
      </c>
      <c r="F178" s="51">
        <f aca="true" t="shared" si="122" ref="F178:Q178">F179+F180</f>
        <v>338</v>
      </c>
      <c r="G178" s="51">
        <f t="shared" si="122"/>
        <v>475</v>
      </c>
      <c r="H178" s="51">
        <f t="shared" si="122"/>
        <v>249</v>
      </c>
      <c r="I178" s="51">
        <f t="shared" si="122"/>
        <v>301</v>
      </c>
      <c r="J178" s="51">
        <f t="shared" si="122"/>
        <v>335</v>
      </c>
      <c r="K178" s="51">
        <f t="shared" si="122"/>
        <v>479</v>
      </c>
      <c r="L178" s="51">
        <f t="shared" si="122"/>
        <v>486</v>
      </c>
      <c r="M178" s="51">
        <f t="shared" si="122"/>
        <v>105</v>
      </c>
      <c r="N178" s="51">
        <f t="shared" si="122"/>
        <v>445</v>
      </c>
      <c r="O178" s="51">
        <f t="shared" si="122"/>
        <v>714</v>
      </c>
      <c r="P178" s="51">
        <f t="shared" si="122"/>
        <v>637</v>
      </c>
      <c r="Q178" s="52">
        <f t="shared" si="122"/>
        <v>569</v>
      </c>
      <c r="R178" s="49"/>
      <c r="S178" s="49"/>
      <c r="T178" s="53">
        <f>T179+T180</f>
        <v>542</v>
      </c>
      <c r="U178" s="51">
        <f aca="true" t="shared" si="123" ref="U178:AI178">U179+U180</f>
        <v>99</v>
      </c>
      <c r="V178" s="51">
        <f t="shared" si="123"/>
        <v>169</v>
      </c>
      <c r="W178" s="51">
        <f t="shared" si="123"/>
        <v>58</v>
      </c>
      <c r="X178" s="51">
        <f t="shared" si="123"/>
        <v>601</v>
      </c>
      <c r="Y178" s="51">
        <f t="shared" si="123"/>
        <v>226</v>
      </c>
      <c r="Z178" s="51">
        <f t="shared" si="123"/>
        <v>224</v>
      </c>
      <c r="AA178" s="51">
        <f t="shared" si="123"/>
        <v>647</v>
      </c>
      <c r="AB178" s="51">
        <f t="shared" si="123"/>
        <v>620</v>
      </c>
      <c r="AC178" s="51">
        <f t="shared" si="123"/>
        <v>729</v>
      </c>
      <c r="AD178" s="51">
        <f t="shared" si="123"/>
        <v>56</v>
      </c>
      <c r="AE178" s="51">
        <f t="shared" si="123"/>
        <v>96</v>
      </c>
      <c r="AF178" s="51">
        <f t="shared" si="123"/>
        <v>56</v>
      </c>
      <c r="AG178" s="51">
        <f t="shared" si="123"/>
        <v>86</v>
      </c>
      <c r="AH178" s="51">
        <f t="shared" si="123"/>
        <v>37</v>
      </c>
      <c r="AI178" s="52">
        <f t="shared" si="123"/>
        <v>153</v>
      </c>
      <c r="AJ178" s="49"/>
      <c r="AL178" s="96" t="s">
        <v>144</v>
      </c>
      <c r="AM178" s="35" t="s">
        <v>0</v>
      </c>
      <c r="AN178" s="53">
        <f>AN179+AN180</f>
        <v>239</v>
      </c>
      <c r="AO178" s="51">
        <f>AO179+AO180</f>
        <v>96</v>
      </c>
      <c r="AP178" s="51">
        <f>AP179+AP180</f>
        <v>64</v>
      </c>
      <c r="AQ178" s="52">
        <f>AQ179+AQ180</f>
        <v>20</v>
      </c>
    </row>
    <row r="179" spans="2:43" ht="18" customHeight="1">
      <c r="B179" s="94"/>
      <c r="C179" s="57" t="s">
        <v>1</v>
      </c>
      <c r="D179" s="43">
        <f>SUM(E179:Q179,T179:AI179,AN179:AQ179)</f>
        <v>4943</v>
      </c>
      <c r="E179" s="59">
        <v>72</v>
      </c>
      <c r="F179" s="40">
        <v>141</v>
      </c>
      <c r="G179" s="40">
        <v>200</v>
      </c>
      <c r="H179" s="40">
        <v>101</v>
      </c>
      <c r="I179" s="40">
        <v>134</v>
      </c>
      <c r="J179" s="40">
        <v>146</v>
      </c>
      <c r="K179" s="40">
        <v>217</v>
      </c>
      <c r="L179" s="40">
        <v>248</v>
      </c>
      <c r="M179" s="40">
        <v>56</v>
      </c>
      <c r="N179" s="40">
        <v>191</v>
      </c>
      <c r="O179" s="40">
        <v>338</v>
      </c>
      <c r="P179" s="40">
        <v>336</v>
      </c>
      <c r="Q179" s="58">
        <v>285</v>
      </c>
      <c r="R179" s="40"/>
      <c r="S179" s="40"/>
      <c r="T179" s="59">
        <v>287</v>
      </c>
      <c r="U179" s="40">
        <v>51</v>
      </c>
      <c r="V179" s="40">
        <v>91</v>
      </c>
      <c r="W179" s="40">
        <v>30</v>
      </c>
      <c r="X179" s="40">
        <v>275</v>
      </c>
      <c r="Y179" s="40">
        <v>109</v>
      </c>
      <c r="Z179" s="40">
        <v>128</v>
      </c>
      <c r="AA179" s="40">
        <v>348</v>
      </c>
      <c r="AB179" s="40">
        <v>310</v>
      </c>
      <c r="AC179" s="40">
        <v>387</v>
      </c>
      <c r="AD179" s="40">
        <v>29</v>
      </c>
      <c r="AE179" s="40">
        <v>50</v>
      </c>
      <c r="AF179" s="40">
        <v>27</v>
      </c>
      <c r="AG179" s="40">
        <v>41</v>
      </c>
      <c r="AH179" s="40">
        <v>20</v>
      </c>
      <c r="AI179" s="58">
        <v>73</v>
      </c>
      <c r="AJ179" s="40"/>
      <c r="AL179" s="94"/>
      <c r="AM179" s="47" t="s">
        <v>1</v>
      </c>
      <c r="AN179" s="59">
        <v>124</v>
      </c>
      <c r="AO179" s="40">
        <v>59</v>
      </c>
      <c r="AP179" s="40">
        <v>29</v>
      </c>
      <c r="AQ179" s="58">
        <v>10</v>
      </c>
    </row>
    <row r="180" spans="2:43" ht="18" customHeight="1">
      <c r="B180" s="95"/>
      <c r="C180" s="61" t="s">
        <v>2</v>
      </c>
      <c r="D180" s="69">
        <f>SUM(E180:Q180,T180:AI180,AN180:AQ180)</f>
        <v>5134</v>
      </c>
      <c r="E180" s="70">
        <v>54</v>
      </c>
      <c r="F180" s="71">
        <v>197</v>
      </c>
      <c r="G180" s="71">
        <v>275</v>
      </c>
      <c r="H180" s="71">
        <v>148</v>
      </c>
      <c r="I180" s="71">
        <v>167</v>
      </c>
      <c r="J180" s="71">
        <v>189</v>
      </c>
      <c r="K180" s="71">
        <v>262</v>
      </c>
      <c r="L180" s="71">
        <v>238</v>
      </c>
      <c r="M180" s="71">
        <v>49</v>
      </c>
      <c r="N180" s="71">
        <v>254</v>
      </c>
      <c r="O180" s="71">
        <v>376</v>
      </c>
      <c r="P180" s="71">
        <v>301</v>
      </c>
      <c r="Q180" s="72">
        <v>284</v>
      </c>
      <c r="R180" s="40"/>
      <c r="S180" s="40"/>
      <c r="T180" s="70">
        <v>255</v>
      </c>
      <c r="U180" s="71">
        <v>48</v>
      </c>
      <c r="V180" s="71">
        <v>78</v>
      </c>
      <c r="W180" s="71">
        <v>28</v>
      </c>
      <c r="X180" s="71">
        <v>326</v>
      </c>
      <c r="Y180" s="71">
        <v>117</v>
      </c>
      <c r="Z180" s="71">
        <v>96</v>
      </c>
      <c r="AA180" s="71">
        <v>299</v>
      </c>
      <c r="AB180" s="71">
        <v>310</v>
      </c>
      <c r="AC180" s="71">
        <v>342</v>
      </c>
      <c r="AD180" s="71">
        <v>27</v>
      </c>
      <c r="AE180" s="71">
        <v>46</v>
      </c>
      <c r="AF180" s="71">
        <v>29</v>
      </c>
      <c r="AG180" s="71">
        <v>45</v>
      </c>
      <c r="AH180" s="71">
        <v>17</v>
      </c>
      <c r="AI180" s="72">
        <v>80</v>
      </c>
      <c r="AJ180" s="40"/>
      <c r="AL180" s="95"/>
      <c r="AM180" s="50" t="s">
        <v>2</v>
      </c>
      <c r="AN180" s="70">
        <v>115</v>
      </c>
      <c r="AO180" s="71">
        <v>37</v>
      </c>
      <c r="AP180" s="71">
        <v>35</v>
      </c>
      <c r="AQ180" s="72">
        <v>10</v>
      </c>
    </row>
    <row r="181" spans="18:36" ht="18" customHeight="1">
      <c r="R181" s="74"/>
      <c r="AI181" s="74"/>
      <c r="AJ181" s="74"/>
    </row>
    <row r="182" spans="2:43" s="17" customFormat="1" ht="18" customHeight="1">
      <c r="B182" s="18" t="s">
        <v>50</v>
      </c>
      <c r="D182" s="19"/>
      <c r="E182" s="19"/>
      <c r="F182" s="19"/>
      <c r="G182" s="19"/>
      <c r="H182" s="19"/>
      <c r="I182" s="19"/>
      <c r="J182" s="19"/>
      <c r="R182" s="20"/>
      <c r="V182" s="21"/>
      <c r="AA182" s="20"/>
      <c r="AH182" s="22" t="s">
        <v>111</v>
      </c>
      <c r="AI182" s="23"/>
      <c r="AJ182" s="20"/>
      <c r="AL182" s="18" t="s">
        <v>50</v>
      </c>
      <c r="AN182" s="20"/>
      <c r="AO182" s="20"/>
      <c r="AP182" s="20"/>
      <c r="AQ182" s="20"/>
    </row>
    <row r="183" spans="1:43" s="33" customFormat="1" ht="45" customHeight="1">
      <c r="A183" s="24"/>
      <c r="B183" s="97" t="s">
        <v>52</v>
      </c>
      <c r="C183" s="98"/>
      <c r="D183" s="26" t="s">
        <v>53</v>
      </c>
      <c r="E183" s="25" t="s">
        <v>54</v>
      </c>
      <c r="F183" s="27" t="s">
        <v>55</v>
      </c>
      <c r="G183" s="27" t="s">
        <v>56</v>
      </c>
      <c r="H183" s="27" t="s">
        <v>57</v>
      </c>
      <c r="I183" s="27" t="s">
        <v>58</v>
      </c>
      <c r="J183" s="27" t="s">
        <v>59</v>
      </c>
      <c r="K183" s="27" t="s">
        <v>60</v>
      </c>
      <c r="L183" s="27" t="s">
        <v>61</v>
      </c>
      <c r="M183" s="27" t="s">
        <v>62</v>
      </c>
      <c r="N183" s="27" t="s">
        <v>63</v>
      </c>
      <c r="O183" s="27" t="s">
        <v>64</v>
      </c>
      <c r="P183" s="27" t="s">
        <v>65</v>
      </c>
      <c r="Q183" s="28" t="s">
        <v>66</v>
      </c>
      <c r="R183" s="29"/>
      <c r="S183" s="29"/>
      <c r="T183" s="25" t="s">
        <v>67</v>
      </c>
      <c r="U183" s="27" t="s">
        <v>68</v>
      </c>
      <c r="V183" s="30" t="s">
        <v>69</v>
      </c>
      <c r="W183" s="27" t="s">
        <v>70</v>
      </c>
      <c r="X183" s="27" t="s">
        <v>71</v>
      </c>
      <c r="Y183" s="27" t="s">
        <v>72</v>
      </c>
      <c r="Z183" s="27" t="s">
        <v>73</v>
      </c>
      <c r="AA183" s="27" t="s">
        <v>74</v>
      </c>
      <c r="AB183" s="27" t="s">
        <v>75</v>
      </c>
      <c r="AC183" s="27" t="s">
        <v>76</v>
      </c>
      <c r="AD183" s="27" t="s">
        <v>77</v>
      </c>
      <c r="AE183" s="27" t="s">
        <v>78</v>
      </c>
      <c r="AF183" s="27" t="s">
        <v>79</v>
      </c>
      <c r="AG183" s="31" t="s">
        <v>80</v>
      </c>
      <c r="AH183" s="32" t="s">
        <v>81</v>
      </c>
      <c r="AI183" s="28" t="s">
        <v>82</v>
      </c>
      <c r="AJ183" s="29"/>
      <c r="AK183" s="24"/>
      <c r="AL183" s="97" t="s">
        <v>52</v>
      </c>
      <c r="AM183" s="99"/>
      <c r="AN183" s="25" t="s">
        <v>83</v>
      </c>
      <c r="AO183" s="27" t="s">
        <v>84</v>
      </c>
      <c r="AP183" s="27" t="s">
        <v>85</v>
      </c>
      <c r="AQ183" s="28" t="s">
        <v>86</v>
      </c>
    </row>
    <row r="184" spans="2:43" ht="18" customHeight="1">
      <c r="B184" s="93" t="s">
        <v>145</v>
      </c>
      <c r="C184" s="36" t="s">
        <v>0</v>
      </c>
      <c r="D184" s="37">
        <f>IF(SUM(E184:Q184,T184:AI184,AN184:AQ184)=SUM(D185:D186),D185+D186,"ERR!!")</f>
        <v>43640</v>
      </c>
      <c r="E184" s="51">
        <f aca="true" t="shared" si="124" ref="E184:P186">SUM(E187,E190,E193,E196,E199)</f>
        <v>733</v>
      </c>
      <c r="F184" s="51">
        <f t="shared" si="124"/>
        <v>1475</v>
      </c>
      <c r="G184" s="51">
        <f t="shared" si="124"/>
        <v>2064</v>
      </c>
      <c r="H184" s="51">
        <f t="shared" si="124"/>
        <v>1351</v>
      </c>
      <c r="I184" s="51">
        <f t="shared" si="124"/>
        <v>1362</v>
      </c>
      <c r="J184" s="51">
        <f t="shared" si="124"/>
        <v>1563</v>
      </c>
      <c r="K184" s="51">
        <f t="shared" si="124"/>
        <v>2166</v>
      </c>
      <c r="L184" s="51">
        <f t="shared" si="124"/>
        <v>1930</v>
      </c>
      <c r="M184" s="51">
        <f t="shared" si="124"/>
        <v>511</v>
      </c>
      <c r="N184" s="51">
        <f t="shared" si="124"/>
        <v>2228</v>
      </c>
      <c r="O184" s="51">
        <f t="shared" si="124"/>
        <v>3150</v>
      </c>
      <c r="P184" s="51">
        <f t="shared" si="124"/>
        <v>2364</v>
      </c>
      <c r="Q184" s="52">
        <f>SUM(Q187,Q190,Q193,Q196,Q199)</f>
        <v>2283</v>
      </c>
      <c r="R184" s="40"/>
      <c r="S184" s="40"/>
      <c r="T184" s="53">
        <f aca="true" t="shared" si="125" ref="T184:AI186">SUM(T187,T190,T193,T196,T199)</f>
        <v>2176</v>
      </c>
      <c r="U184" s="51">
        <f t="shared" si="125"/>
        <v>465</v>
      </c>
      <c r="V184" s="51">
        <f t="shared" si="125"/>
        <v>703</v>
      </c>
      <c r="W184" s="51">
        <f t="shared" si="125"/>
        <v>289</v>
      </c>
      <c r="X184" s="51">
        <f t="shared" si="125"/>
        <v>2756</v>
      </c>
      <c r="Y184" s="51">
        <f t="shared" si="125"/>
        <v>899</v>
      </c>
      <c r="Z184" s="51">
        <f t="shared" si="125"/>
        <v>1156</v>
      </c>
      <c r="AA184" s="51">
        <f t="shared" si="125"/>
        <v>2508</v>
      </c>
      <c r="AB184" s="51">
        <f t="shared" si="125"/>
        <v>2439</v>
      </c>
      <c r="AC184" s="51">
        <f t="shared" si="125"/>
        <v>2961</v>
      </c>
      <c r="AD184" s="51">
        <f t="shared" si="125"/>
        <v>244</v>
      </c>
      <c r="AE184" s="51">
        <f t="shared" si="125"/>
        <v>483</v>
      </c>
      <c r="AF184" s="51">
        <f t="shared" si="125"/>
        <v>272</v>
      </c>
      <c r="AG184" s="51">
        <f t="shared" si="125"/>
        <v>383</v>
      </c>
      <c r="AH184" s="51">
        <f t="shared" si="125"/>
        <v>244</v>
      </c>
      <c r="AI184" s="52">
        <f t="shared" si="125"/>
        <v>664</v>
      </c>
      <c r="AJ184" s="40"/>
      <c r="AL184" s="93" t="s">
        <v>145</v>
      </c>
      <c r="AM184" s="35" t="s">
        <v>0</v>
      </c>
      <c r="AN184" s="53">
        <f>SUM(AN187,AN190,AN193,AN196,AN199)</f>
        <v>1055</v>
      </c>
      <c r="AO184" s="51">
        <f aca="true" t="shared" si="126" ref="AO184:AQ186">SUM(AO187,AO190,AO193,AO196,AO199)</f>
        <v>430</v>
      </c>
      <c r="AP184" s="51">
        <f t="shared" si="126"/>
        <v>241</v>
      </c>
      <c r="AQ184" s="52">
        <f t="shared" si="126"/>
        <v>92</v>
      </c>
    </row>
    <row r="185" spans="2:43" ht="18" customHeight="1">
      <c r="B185" s="94"/>
      <c r="C185" s="42" t="s">
        <v>1</v>
      </c>
      <c r="D185" s="43">
        <f>SUM(D188,D191,D194,D197,D200)</f>
        <v>22402</v>
      </c>
      <c r="E185" s="54">
        <f t="shared" si="124"/>
        <v>329</v>
      </c>
      <c r="F185" s="44">
        <f t="shared" si="124"/>
        <v>713</v>
      </c>
      <c r="G185" s="54">
        <f t="shared" si="124"/>
        <v>1016</v>
      </c>
      <c r="H185" s="54">
        <f t="shared" si="124"/>
        <v>615</v>
      </c>
      <c r="I185" s="54">
        <f t="shared" si="124"/>
        <v>632</v>
      </c>
      <c r="J185" s="54">
        <f t="shared" si="124"/>
        <v>697</v>
      </c>
      <c r="K185" s="54">
        <f t="shared" si="124"/>
        <v>1059</v>
      </c>
      <c r="L185" s="54">
        <f t="shared" si="124"/>
        <v>1033</v>
      </c>
      <c r="M185" s="54">
        <f t="shared" si="124"/>
        <v>218</v>
      </c>
      <c r="N185" s="54">
        <f t="shared" si="124"/>
        <v>1008</v>
      </c>
      <c r="O185" s="54">
        <f t="shared" si="124"/>
        <v>1646</v>
      </c>
      <c r="P185" s="54">
        <f t="shared" si="124"/>
        <v>1309</v>
      </c>
      <c r="Q185" s="55">
        <f>SUM(Q188,Q191,Q194,Q197,Q200)</f>
        <v>1195</v>
      </c>
      <c r="R185" s="40"/>
      <c r="S185" s="40"/>
      <c r="T185" s="56">
        <f t="shared" si="125"/>
        <v>1182</v>
      </c>
      <c r="U185" s="44">
        <f t="shared" si="125"/>
        <v>246</v>
      </c>
      <c r="V185" s="44">
        <f t="shared" si="125"/>
        <v>349</v>
      </c>
      <c r="W185" s="44">
        <f t="shared" si="125"/>
        <v>155</v>
      </c>
      <c r="X185" s="44">
        <f t="shared" si="125"/>
        <v>1534</v>
      </c>
      <c r="Y185" s="44">
        <f t="shared" si="125"/>
        <v>460</v>
      </c>
      <c r="Z185" s="44">
        <f t="shared" si="125"/>
        <v>589</v>
      </c>
      <c r="AA185" s="44">
        <f t="shared" si="125"/>
        <v>1345</v>
      </c>
      <c r="AB185" s="44">
        <f t="shared" si="125"/>
        <v>1320</v>
      </c>
      <c r="AC185" s="44">
        <f t="shared" si="125"/>
        <v>1627</v>
      </c>
      <c r="AD185" s="44">
        <f t="shared" si="125"/>
        <v>138</v>
      </c>
      <c r="AE185" s="44">
        <f t="shared" si="125"/>
        <v>228</v>
      </c>
      <c r="AF185" s="44">
        <f t="shared" si="125"/>
        <v>135</v>
      </c>
      <c r="AG185" s="44">
        <f t="shared" si="125"/>
        <v>184</v>
      </c>
      <c r="AH185" s="44">
        <f t="shared" si="125"/>
        <v>113</v>
      </c>
      <c r="AI185" s="45">
        <f t="shared" si="125"/>
        <v>369</v>
      </c>
      <c r="AJ185" s="40"/>
      <c r="AL185" s="94"/>
      <c r="AM185" s="47" t="s">
        <v>1</v>
      </c>
      <c r="AN185" s="56">
        <f>SUM(AN188,AN191,AN194,AN197,AN200)</f>
        <v>575</v>
      </c>
      <c r="AO185" s="54">
        <f>SUM(AO188,AO191,AO194,AO197,AO200)</f>
        <v>208</v>
      </c>
      <c r="AP185" s="54">
        <f>SUM(AP188,AP191,AP194,AP197,AP200)</f>
        <v>130</v>
      </c>
      <c r="AQ185" s="55">
        <f t="shared" si="126"/>
        <v>45</v>
      </c>
    </row>
    <row r="186" spans="2:43" ht="18" customHeight="1">
      <c r="B186" s="95"/>
      <c r="C186" s="48" t="s">
        <v>2</v>
      </c>
      <c r="D186" s="43">
        <f>SUM(D189,D192,D195,D198,D201)</f>
        <v>21238</v>
      </c>
      <c r="E186" s="54">
        <f t="shared" si="124"/>
        <v>404</v>
      </c>
      <c r="F186" s="44">
        <f t="shared" si="124"/>
        <v>762</v>
      </c>
      <c r="G186" s="54">
        <f t="shared" si="124"/>
        <v>1048</v>
      </c>
      <c r="H186" s="54">
        <f t="shared" si="124"/>
        <v>736</v>
      </c>
      <c r="I186" s="54">
        <f t="shared" si="124"/>
        <v>730</v>
      </c>
      <c r="J186" s="54">
        <f t="shared" si="124"/>
        <v>866</v>
      </c>
      <c r="K186" s="54">
        <f t="shared" si="124"/>
        <v>1107</v>
      </c>
      <c r="L186" s="54">
        <f t="shared" si="124"/>
        <v>897</v>
      </c>
      <c r="M186" s="54">
        <f t="shared" si="124"/>
        <v>293</v>
      </c>
      <c r="N186" s="54">
        <f t="shared" si="124"/>
        <v>1220</v>
      </c>
      <c r="O186" s="54">
        <f t="shared" si="124"/>
        <v>1504</v>
      </c>
      <c r="P186" s="54">
        <f t="shared" si="124"/>
        <v>1055</v>
      </c>
      <c r="Q186" s="55">
        <f>SUM(Q189,Q192,Q195,Q198,Q201)</f>
        <v>1088</v>
      </c>
      <c r="R186" s="49"/>
      <c r="S186" s="49"/>
      <c r="T186" s="78">
        <f t="shared" si="125"/>
        <v>994</v>
      </c>
      <c r="U186" s="80">
        <f t="shared" si="125"/>
        <v>219</v>
      </c>
      <c r="V186" s="80">
        <f t="shared" si="125"/>
        <v>354</v>
      </c>
      <c r="W186" s="80">
        <f t="shared" si="125"/>
        <v>134</v>
      </c>
      <c r="X186" s="80">
        <f t="shared" si="125"/>
        <v>1222</v>
      </c>
      <c r="Y186" s="80">
        <f t="shared" si="125"/>
        <v>439</v>
      </c>
      <c r="Z186" s="80">
        <f t="shared" si="125"/>
        <v>567</v>
      </c>
      <c r="AA186" s="80">
        <f t="shared" si="125"/>
        <v>1163</v>
      </c>
      <c r="AB186" s="80">
        <f t="shared" si="125"/>
        <v>1119</v>
      </c>
      <c r="AC186" s="80">
        <f t="shared" si="125"/>
        <v>1334</v>
      </c>
      <c r="AD186" s="80">
        <f t="shared" si="125"/>
        <v>106</v>
      </c>
      <c r="AE186" s="80">
        <f t="shared" si="125"/>
        <v>255</v>
      </c>
      <c r="AF186" s="80">
        <f t="shared" si="125"/>
        <v>137</v>
      </c>
      <c r="AG186" s="80">
        <f t="shared" si="125"/>
        <v>199</v>
      </c>
      <c r="AH186" s="80">
        <f t="shared" si="125"/>
        <v>131</v>
      </c>
      <c r="AI186" s="81">
        <f t="shared" si="125"/>
        <v>295</v>
      </c>
      <c r="AJ186" s="40"/>
      <c r="AL186" s="95"/>
      <c r="AM186" s="50" t="s">
        <v>2</v>
      </c>
      <c r="AN186" s="56">
        <f>SUM(AN189,AN192,AN195,AN198,AN201)</f>
        <v>480</v>
      </c>
      <c r="AO186" s="54">
        <f>SUM(AO189,AO192,AO195,AO198,AO201)</f>
        <v>222</v>
      </c>
      <c r="AP186" s="54">
        <f>SUM(AP189,AP192,AP195,AP198,AP201)</f>
        <v>111</v>
      </c>
      <c r="AQ186" s="55">
        <f t="shared" si="126"/>
        <v>47</v>
      </c>
    </row>
    <row r="187" spans="2:43" ht="18" customHeight="1">
      <c r="B187" s="96" t="s">
        <v>146</v>
      </c>
      <c r="C187" s="36" t="s">
        <v>0</v>
      </c>
      <c r="D187" s="37">
        <f>IF(SUM(E187:Q187,T187:AI187,AN187:AQ187)=SUM(D188:D189),D188+D189,"ERR!!")</f>
        <v>9295</v>
      </c>
      <c r="E187" s="51">
        <f>E188+E189</f>
        <v>159</v>
      </c>
      <c r="F187" s="51">
        <f>F188+F189</f>
        <v>315</v>
      </c>
      <c r="G187" s="51">
        <f>G188+G189</f>
        <v>408</v>
      </c>
      <c r="H187" s="51">
        <f aca="true" t="shared" si="127" ref="H187:P187">H188+H189</f>
        <v>254</v>
      </c>
      <c r="I187" s="51">
        <f t="shared" si="127"/>
        <v>267</v>
      </c>
      <c r="J187" s="51">
        <f t="shared" si="127"/>
        <v>319</v>
      </c>
      <c r="K187" s="51">
        <f t="shared" si="127"/>
        <v>465</v>
      </c>
      <c r="L187" s="51">
        <f t="shared" si="127"/>
        <v>467</v>
      </c>
      <c r="M187" s="51">
        <f t="shared" si="127"/>
        <v>91</v>
      </c>
      <c r="N187" s="51">
        <f t="shared" si="127"/>
        <v>430</v>
      </c>
      <c r="O187" s="51">
        <f t="shared" si="127"/>
        <v>678</v>
      </c>
      <c r="P187" s="51">
        <f t="shared" si="127"/>
        <v>549</v>
      </c>
      <c r="Q187" s="52">
        <f>Q188+Q189</f>
        <v>532</v>
      </c>
      <c r="R187" s="49"/>
      <c r="S187" s="49"/>
      <c r="T187" s="53">
        <f>T188+T189</f>
        <v>501</v>
      </c>
      <c r="U187" s="51">
        <f>U188+U189</f>
        <v>107</v>
      </c>
      <c r="V187" s="51">
        <f aca="true" t="shared" si="128" ref="V187:AI187">V188+V189</f>
        <v>155</v>
      </c>
      <c r="W187" s="51">
        <f t="shared" si="128"/>
        <v>53</v>
      </c>
      <c r="X187" s="51">
        <f t="shared" si="128"/>
        <v>548</v>
      </c>
      <c r="Y187" s="51">
        <f t="shared" si="128"/>
        <v>194</v>
      </c>
      <c r="Z187" s="51">
        <f t="shared" si="128"/>
        <v>264</v>
      </c>
      <c r="AA187" s="51">
        <f t="shared" si="128"/>
        <v>543</v>
      </c>
      <c r="AB187" s="51">
        <f t="shared" si="128"/>
        <v>557</v>
      </c>
      <c r="AC187" s="51">
        <f t="shared" si="128"/>
        <v>640</v>
      </c>
      <c r="AD187" s="51">
        <f t="shared" si="128"/>
        <v>52</v>
      </c>
      <c r="AE187" s="51">
        <f t="shared" si="128"/>
        <v>70</v>
      </c>
      <c r="AF187" s="51">
        <f t="shared" si="128"/>
        <v>46</v>
      </c>
      <c r="AG187" s="51">
        <f t="shared" si="128"/>
        <v>64</v>
      </c>
      <c r="AH187" s="51">
        <f t="shared" si="128"/>
        <v>57</v>
      </c>
      <c r="AI187" s="52">
        <f t="shared" si="128"/>
        <v>131</v>
      </c>
      <c r="AJ187" s="49"/>
      <c r="AL187" s="96" t="s">
        <v>146</v>
      </c>
      <c r="AM187" s="35" t="s">
        <v>0</v>
      </c>
      <c r="AN187" s="53">
        <f>AN188+AN189</f>
        <v>236</v>
      </c>
      <c r="AO187" s="51">
        <f>AO188+AO189</f>
        <v>72</v>
      </c>
      <c r="AP187" s="51">
        <f>AP188+AP189</f>
        <v>47</v>
      </c>
      <c r="AQ187" s="52">
        <f>AQ188+AQ189</f>
        <v>24</v>
      </c>
    </row>
    <row r="188" spans="2:43" ht="18" customHeight="1">
      <c r="B188" s="94"/>
      <c r="C188" s="57" t="s">
        <v>1</v>
      </c>
      <c r="D188" s="43">
        <f>SUM(E188:Q188,T188:AI188,AN188:AQ188)</f>
        <v>4664</v>
      </c>
      <c r="E188" s="59">
        <v>62</v>
      </c>
      <c r="F188" s="40">
        <v>164</v>
      </c>
      <c r="G188" s="40">
        <v>188</v>
      </c>
      <c r="H188" s="40">
        <v>117</v>
      </c>
      <c r="I188" s="40">
        <v>113</v>
      </c>
      <c r="J188" s="40">
        <v>132</v>
      </c>
      <c r="K188" s="40">
        <v>221</v>
      </c>
      <c r="L188" s="40">
        <v>239</v>
      </c>
      <c r="M188" s="40">
        <v>36</v>
      </c>
      <c r="N188" s="40">
        <v>190</v>
      </c>
      <c r="O188" s="40">
        <v>345</v>
      </c>
      <c r="P188" s="40">
        <v>313</v>
      </c>
      <c r="Q188" s="58">
        <v>278</v>
      </c>
      <c r="R188" s="40"/>
      <c r="S188" s="40"/>
      <c r="T188" s="59">
        <v>254</v>
      </c>
      <c r="U188" s="40">
        <v>57</v>
      </c>
      <c r="V188" s="40">
        <v>79</v>
      </c>
      <c r="W188" s="40">
        <v>30</v>
      </c>
      <c r="X188" s="40">
        <v>259</v>
      </c>
      <c r="Y188" s="40">
        <v>91</v>
      </c>
      <c r="Z188" s="40">
        <v>134</v>
      </c>
      <c r="AA188" s="40">
        <v>316</v>
      </c>
      <c r="AB188" s="40">
        <v>290</v>
      </c>
      <c r="AC188" s="40">
        <v>335</v>
      </c>
      <c r="AD188" s="40">
        <v>27</v>
      </c>
      <c r="AE188" s="40">
        <v>37</v>
      </c>
      <c r="AF188" s="40">
        <v>21</v>
      </c>
      <c r="AG188" s="40">
        <v>27</v>
      </c>
      <c r="AH188" s="40">
        <v>26</v>
      </c>
      <c r="AI188" s="58">
        <v>67</v>
      </c>
      <c r="AJ188" s="40"/>
      <c r="AL188" s="94"/>
      <c r="AM188" s="47" t="s">
        <v>1</v>
      </c>
      <c r="AN188" s="59">
        <v>132</v>
      </c>
      <c r="AO188" s="40">
        <v>44</v>
      </c>
      <c r="AP188" s="40">
        <v>27</v>
      </c>
      <c r="AQ188" s="58">
        <v>13</v>
      </c>
    </row>
    <row r="189" spans="2:43" ht="18" customHeight="1">
      <c r="B189" s="95"/>
      <c r="C189" s="61" t="s">
        <v>2</v>
      </c>
      <c r="D189" s="43">
        <f>SUM(E189:Q189,T189:AI189,AN189:AQ189)</f>
        <v>4631</v>
      </c>
      <c r="E189" s="70">
        <v>97</v>
      </c>
      <c r="F189" s="71">
        <v>151</v>
      </c>
      <c r="G189" s="71">
        <v>220</v>
      </c>
      <c r="H189" s="71">
        <v>137</v>
      </c>
      <c r="I189" s="71">
        <v>154</v>
      </c>
      <c r="J189" s="71">
        <v>187</v>
      </c>
      <c r="K189" s="71">
        <v>244</v>
      </c>
      <c r="L189" s="71">
        <v>228</v>
      </c>
      <c r="M189" s="71">
        <v>55</v>
      </c>
      <c r="N189" s="71">
        <v>240</v>
      </c>
      <c r="O189" s="71">
        <v>333</v>
      </c>
      <c r="P189" s="71">
        <v>236</v>
      </c>
      <c r="Q189" s="72">
        <v>254</v>
      </c>
      <c r="R189" s="40"/>
      <c r="S189" s="40"/>
      <c r="T189" s="70">
        <v>247</v>
      </c>
      <c r="U189" s="71">
        <v>50</v>
      </c>
      <c r="V189" s="71">
        <v>76</v>
      </c>
      <c r="W189" s="71">
        <v>23</v>
      </c>
      <c r="X189" s="71">
        <v>289</v>
      </c>
      <c r="Y189" s="71">
        <v>103</v>
      </c>
      <c r="Z189" s="71">
        <v>130</v>
      </c>
      <c r="AA189" s="71">
        <v>227</v>
      </c>
      <c r="AB189" s="71">
        <v>267</v>
      </c>
      <c r="AC189" s="71">
        <v>305</v>
      </c>
      <c r="AD189" s="71">
        <v>25</v>
      </c>
      <c r="AE189" s="71">
        <v>33</v>
      </c>
      <c r="AF189" s="71">
        <v>25</v>
      </c>
      <c r="AG189" s="71">
        <v>37</v>
      </c>
      <c r="AH189" s="71">
        <v>31</v>
      </c>
      <c r="AI189" s="72">
        <v>64</v>
      </c>
      <c r="AJ189" s="40"/>
      <c r="AL189" s="95"/>
      <c r="AM189" s="50" t="s">
        <v>2</v>
      </c>
      <c r="AN189" s="70">
        <v>104</v>
      </c>
      <c r="AO189" s="71">
        <v>28</v>
      </c>
      <c r="AP189" s="71">
        <v>20</v>
      </c>
      <c r="AQ189" s="72">
        <v>11</v>
      </c>
    </row>
    <row r="190" spans="2:43" ht="18" customHeight="1">
      <c r="B190" s="93" t="s">
        <v>147</v>
      </c>
      <c r="C190" s="62" t="s">
        <v>0</v>
      </c>
      <c r="D190" s="37">
        <f>IF(SUM(E190:Q190,T190:AI190,AN190:AQ190)=SUM(D191:D192),D191+D192,"ERR!!")</f>
        <v>9287</v>
      </c>
      <c r="E190" s="51">
        <f>E191+E192</f>
        <v>143</v>
      </c>
      <c r="F190" s="51">
        <f>F191+F192</f>
        <v>266</v>
      </c>
      <c r="G190" s="51">
        <f>G191+G192</f>
        <v>437</v>
      </c>
      <c r="H190" s="51">
        <f aca="true" t="shared" si="129" ref="H190:P190">H191+H192</f>
        <v>295</v>
      </c>
      <c r="I190" s="51">
        <f t="shared" si="129"/>
        <v>290</v>
      </c>
      <c r="J190" s="51">
        <f t="shared" si="129"/>
        <v>308</v>
      </c>
      <c r="K190" s="51">
        <f t="shared" si="129"/>
        <v>439</v>
      </c>
      <c r="L190" s="51">
        <f t="shared" si="129"/>
        <v>433</v>
      </c>
      <c r="M190" s="51">
        <f t="shared" si="129"/>
        <v>97</v>
      </c>
      <c r="N190" s="51">
        <f t="shared" si="129"/>
        <v>454</v>
      </c>
      <c r="O190" s="51">
        <f t="shared" si="129"/>
        <v>677</v>
      </c>
      <c r="P190" s="51">
        <f t="shared" si="129"/>
        <v>498</v>
      </c>
      <c r="Q190" s="52">
        <f>Q191+Q192</f>
        <v>513</v>
      </c>
      <c r="R190" s="49"/>
      <c r="S190" s="49"/>
      <c r="T190" s="53">
        <f>T191+T192</f>
        <v>462</v>
      </c>
      <c r="U190" s="51">
        <f aca="true" t="shared" si="130" ref="U190:AI190">U191+U192</f>
        <v>107</v>
      </c>
      <c r="V190" s="51">
        <f t="shared" si="130"/>
        <v>155</v>
      </c>
      <c r="W190" s="51">
        <f t="shared" si="130"/>
        <v>64</v>
      </c>
      <c r="X190" s="51">
        <f t="shared" si="130"/>
        <v>591</v>
      </c>
      <c r="Y190" s="51">
        <f t="shared" si="130"/>
        <v>196</v>
      </c>
      <c r="Z190" s="51">
        <f t="shared" si="130"/>
        <v>237</v>
      </c>
      <c r="AA190" s="51">
        <f t="shared" si="130"/>
        <v>540</v>
      </c>
      <c r="AB190" s="51">
        <f t="shared" si="130"/>
        <v>568</v>
      </c>
      <c r="AC190" s="51">
        <f t="shared" si="130"/>
        <v>668</v>
      </c>
      <c r="AD190" s="51">
        <f t="shared" si="130"/>
        <v>52</v>
      </c>
      <c r="AE190" s="51">
        <f t="shared" si="130"/>
        <v>103</v>
      </c>
      <c r="AF190" s="51">
        <f t="shared" si="130"/>
        <v>65</v>
      </c>
      <c r="AG190" s="51">
        <f t="shared" si="130"/>
        <v>79</v>
      </c>
      <c r="AH190" s="51">
        <f t="shared" si="130"/>
        <v>58</v>
      </c>
      <c r="AI190" s="52">
        <f t="shared" si="130"/>
        <v>140</v>
      </c>
      <c r="AJ190" s="49"/>
      <c r="AL190" s="93" t="s">
        <v>147</v>
      </c>
      <c r="AM190" s="35" t="s">
        <v>0</v>
      </c>
      <c r="AN190" s="53">
        <f>AN191+AN192</f>
        <v>215</v>
      </c>
      <c r="AO190" s="51">
        <f>AO191+AO192</f>
        <v>71</v>
      </c>
      <c r="AP190" s="51">
        <f>AP191+AP192</f>
        <v>47</v>
      </c>
      <c r="AQ190" s="52">
        <f>AQ191+AQ192</f>
        <v>19</v>
      </c>
    </row>
    <row r="191" spans="2:43" ht="18" customHeight="1">
      <c r="B191" s="94"/>
      <c r="C191" s="57" t="s">
        <v>1</v>
      </c>
      <c r="D191" s="43">
        <f>SUM(E191:Q191,T191:AI191,AN191:AQ191)</f>
        <v>4703</v>
      </c>
      <c r="E191" s="59">
        <v>74</v>
      </c>
      <c r="F191" s="40">
        <v>127</v>
      </c>
      <c r="G191" s="40">
        <v>209</v>
      </c>
      <c r="H191" s="40">
        <v>128</v>
      </c>
      <c r="I191" s="40">
        <v>135</v>
      </c>
      <c r="J191" s="40">
        <v>134</v>
      </c>
      <c r="K191" s="40">
        <v>219</v>
      </c>
      <c r="L191" s="40">
        <v>226</v>
      </c>
      <c r="M191" s="40">
        <v>42</v>
      </c>
      <c r="N191" s="40">
        <v>213</v>
      </c>
      <c r="O191" s="40">
        <v>331</v>
      </c>
      <c r="P191" s="40">
        <v>270</v>
      </c>
      <c r="Q191" s="58">
        <v>268</v>
      </c>
      <c r="R191" s="40"/>
      <c r="S191" s="40"/>
      <c r="T191" s="59">
        <v>239</v>
      </c>
      <c r="U191" s="40">
        <v>60</v>
      </c>
      <c r="V191" s="40">
        <v>82</v>
      </c>
      <c r="W191" s="40">
        <v>28</v>
      </c>
      <c r="X191" s="40">
        <v>306</v>
      </c>
      <c r="Y191" s="40">
        <v>96</v>
      </c>
      <c r="Z191" s="40">
        <v>126</v>
      </c>
      <c r="AA191" s="40">
        <v>295</v>
      </c>
      <c r="AB191" s="40">
        <v>305</v>
      </c>
      <c r="AC191" s="40">
        <v>366</v>
      </c>
      <c r="AD191" s="40">
        <v>26</v>
      </c>
      <c r="AE191" s="40">
        <v>47</v>
      </c>
      <c r="AF191" s="40">
        <v>31</v>
      </c>
      <c r="AG191" s="40">
        <v>42</v>
      </c>
      <c r="AH191" s="40">
        <v>25</v>
      </c>
      <c r="AI191" s="58">
        <v>76</v>
      </c>
      <c r="AJ191" s="40"/>
      <c r="AL191" s="94"/>
      <c r="AM191" s="47" t="s">
        <v>1</v>
      </c>
      <c r="AN191" s="59">
        <v>116</v>
      </c>
      <c r="AO191" s="40">
        <v>30</v>
      </c>
      <c r="AP191" s="40">
        <v>24</v>
      </c>
      <c r="AQ191" s="58">
        <v>7</v>
      </c>
    </row>
    <row r="192" spans="2:43" ht="18" customHeight="1">
      <c r="B192" s="95"/>
      <c r="C192" s="61" t="s">
        <v>2</v>
      </c>
      <c r="D192" s="43">
        <f>SUM(E192:Q192,T192:AI192,AN192:AQ192)</f>
        <v>4584</v>
      </c>
      <c r="E192" s="59">
        <v>69</v>
      </c>
      <c r="F192" s="40">
        <v>139</v>
      </c>
      <c r="G192" s="40">
        <v>228</v>
      </c>
      <c r="H192" s="40">
        <v>167</v>
      </c>
      <c r="I192" s="40">
        <v>155</v>
      </c>
      <c r="J192" s="40">
        <v>174</v>
      </c>
      <c r="K192" s="40">
        <v>220</v>
      </c>
      <c r="L192" s="40">
        <v>207</v>
      </c>
      <c r="M192" s="40">
        <v>55</v>
      </c>
      <c r="N192" s="40">
        <v>241</v>
      </c>
      <c r="O192" s="40">
        <v>346</v>
      </c>
      <c r="P192" s="40">
        <v>228</v>
      </c>
      <c r="Q192" s="58">
        <v>245</v>
      </c>
      <c r="R192" s="40"/>
      <c r="S192" s="40"/>
      <c r="T192" s="59">
        <v>223</v>
      </c>
      <c r="U192" s="40">
        <v>47</v>
      </c>
      <c r="V192" s="40">
        <v>73</v>
      </c>
      <c r="W192" s="40">
        <v>36</v>
      </c>
      <c r="X192" s="40">
        <v>285</v>
      </c>
      <c r="Y192" s="40">
        <v>100</v>
      </c>
      <c r="Z192" s="40">
        <v>111</v>
      </c>
      <c r="AA192" s="40">
        <v>245</v>
      </c>
      <c r="AB192" s="40">
        <v>263</v>
      </c>
      <c r="AC192" s="40">
        <v>302</v>
      </c>
      <c r="AD192" s="40">
        <v>26</v>
      </c>
      <c r="AE192" s="40">
        <v>56</v>
      </c>
      <c r="AF192" s="40">
        <v>34</v>
      </c>
      <c r="AG192" s="40">
        <v>37</v>
      </c>
      <c r="AH192" s="40">
        <v>33</v>
      </c>
      <c r="AI192" s="58">
        <v>64</v>
      </c>
      <c r="AJ192" s="40"/>
      <c r="AL192" s="95"/>
      <c r="AM192" s="50" t="s">
        <v>2</v>
      </c>
      <c r="AN192" s="59">
        <v>99</v>
      </c>
      <c r="AO192" s="40">
        <v>41</v>
      </c>
      <c r="AP192" s="40">
        <v>23</v>
      </c>
      <c r="AQ192" s="58">
        <v>12</v>
      </c>
    </row>
    <row r="193" spans="2:43" ht="18" customHeight="1">
      <c r="B193" s="96" t="s">
        <v>148</v>
      </c>
      <c r="C193" s="62" t="s">
        <v>0</v>
      </c>
      <c r="D193" s="37">
        <f>IF(SUM(E193:Q193,T193:AI193,AN193:AQ193)=SUM(D194:D195),D194+D195,"ERR!!")</f>
        <v>8775</v>
      </c>
      <c r="E193" s="51">
        <f>E194+E195</f>
        <v>141</v>
      </c>
      <c r="F193" s="51">
        <f>F194+F195</f>
        <v>292</v>
      </c>
      <c r="G193" s="51">
        <f>G194+G195</f>
        <v>396</v>
      </c>
      <c r="H193" s="51">
        <f aca="true" t="shared" si="131" ref="H193:P193">H194+H195</f>
        <v>279</v>
      </c>
      <c r="I193" s="51">
        <f t="shared" si="131"/>
        <v>254</v>
      </c>
      <c r="J193" s="51">
        <f t="shared" si="131"/>
        <v>339</v>
      </c>
      <c r="K193" s="51">
        <f t="shared" si="131"/>
        <v>421</v>
      </c>
      <c r="L193" s="51">
        <f t="shared" si="131"/>
        <v>386</v>
      </c>
      <c r="M193" s="51">
        <f t="shared" si="131"/>
        <v>97</v>
      </c>
      <c r="N193" s="51">
        <f t="shared" si="131"/>
        <v>483</v>
      </c>
      <c r="O193" s="51">
        <f t="shared" si="131"/>
        <v>662</v>
      </c>
      <c r="P193" s="51">
        <f t="shared" si="131"/>
        <v>486</v>
      </c>
      <c r="Q193" s="52">
        <f>Q194+Q195</f>
        <v>431</v>
      </c>
      <c r="R193" s="49"/>
      <c r="S193" s="49"/>
      <c r="T193" s="53">
        <f>T194+T195</f>
        <v>422</v>
      </c>
      <c r="U193" s="51">
        <f aca="true" t="shared" si="132" ref="U193:AI193">U194+U195</f>
        <v>89</v>
      </c>
      <c r="V193" s="51">
        <f t="shared" si="132"/>
        <v>143</v>
      </c>
      <c r="W193" s="51">
        <f t="shared" si="132"/>
        <v>62</v>
      </c>
      <c r="X193" s="51">
        <f t="shared" si="132"/>
        <v>604</v>
      </c>
      <c r="Y193" s="51">
        <f t="shared" si="132"/>
        <v>165</v>
      </c>
      <c r="Z193" s="51">
        <f t="shared" si="132"/>
        <v>208</v>
      </c>
      <c r="AA193" s="51">
        <f t="shared" si="132"/>
        <v>513</v>
      </c>
      <c r="AB193" s="51">
        <f t="shared" si="132"/>
        <v>455</v>
      </c>
      <c r="AC193" s="51">
        <f t="shared" si="132"/>
        <v>585</v>
      </c>
      <c r="AD193" s="51">
        <f t="shared" si="132"/>
        <v>48</v>
      </c>
      <c r="AE193" s="51">
        <f t="shared" si="132"/>
        <v>105</v>
      </c>
      <c r="AF193" s="51">
        <f t="shared" si="132"/>
        <v>60</v>
      </c>
      <c r="AG193" s="51">
        <f t="shared" si="132"/>
        <v>93</v>
      </c>
      <c r="AH193" s="51">
        <f t="shared" si="132"/>
        <v>43</v>
      </c>
      <c r="AI193" s="52">
        <f t="shared" si="132"/>
        <v>145</v>
      </c>
      <c r="AJ193" s="49"/>
      <c r="AL193" s="96" t="s">
        <v>148</v>
      </c>
      <c r="AM193" s="35" t="s">
        <v>0</v>
      </c>
      <c r="AN193" s="53">
        <f>AN194+AN195</f>
        <v>206</v>
      </c>
      <c r="AO193" s="51">
        <f>AO194+AO195</f>
        <v>108</v>
      </c>
      <c r="AP193" s="51">
        <f>AP194+AP195</f>
        <v>42</v>
      </c>
      <c r="AQ193" s="52">
        <f>AQ194+AQ195</f>
        <v>12</v>
      </c>
    </row>
    <row r="194" spans="2:43" ht="18" customHeight="1">
      <c r="B194" s="94"/>
      <c r="C194" s="57" t="s">
        <v>1</v>
      </c>
      <c r="D194" s="43">
        <f>SUM(E194:Q194,T194:AI194,AN194:AQ194)</f>
        <v>4472</v>
      </c>
      <c r="E194" s="59">
        <v>65</v>
      </c>
      <c r="F194" s="40">
        <v>143</v>
      </c>
      <c r="G194" s="40">
        <v>190</v>
      </c>
      <c r="H194" s="40">
        <v>112</v>
      </c>
      <c r="I194" s="40">
        <v>110</v>
      </c>
      <c r="J194" s="40">
        <v>141</v>
      </c>
      <c r="K194" s="40">
        <v>203</v>
      </c>
      <c r="L194" s="40">
        <v>209</v>
      </c>
      <c r="M194" s="40">
        <v>40</v>
      </c>
      <c r="N194" s="40">
        <v>214</v>
      </c>
      <c r="O194" s="40">
        <v>352</v>
      </c>
      <c r="P194" s="40">
        <v>263</v>
      </c>
      <c r="Q194" s="58">
        <v>216</v>
      </c>
      <c r="R194" s="40"/>
      <c r="S194" s="40"/>
      <c r="T194" s="59">
        <v>228</v>
      </c>
      <c r="U194" s="40">
        <v>42</v>
      </c>
      <c r="V194" s="40">
        <v>68</v>
      </c>
      <c r="W194" s="40">
        <v>36</v>
      </c>
      <c r="X194" s="40">
        <v>341</v>
      </c>
      <c r="Y194" s="40">
        <v>87</v>
      </c>
      <c r="Z194" s="40">
        <v>109</v>
      </c>
      <c r="AA194" s="40">
        <v>258</v>
      </c>
      <c r="AB194" s="40">
        <v>254</v>
      </c>
      <c r="AC194" s="40">
        <v>326</v>
      </c>
      <c r="AD194" s="40">
        <v>29</v>
      </c>
      <c r="AE194" s="40">
        <v>48</v>
      </c>
      <c r="AF194" s="40">
        <v>28</v>
      </c>
      <c r="AG194" s="40">
        <v>48</v>
      </c>
      <c r="AH194" s="40">
        <v>16</v>
      </c>
      <c r="AI194" s="58">
        <v>88</v>
      </c>
      <c r="AJ194" s="40"/>
      <c r="AL194" s="94"/>
      <c r="AM194" s="47" t="s">
        <v>1</v>
      </c>
      <c r="AN194" s="59">
        <v>121</v>
      </c>
      <c r="AO194" s="40">
        <v>53</v>
      </c>
      <c r="AP194" s="40">
        <v>27</v>
      </c>
      <c r="AQ194" s="58">
        <v>7</v>
      </c>
    </row>
    <row r="195" spans="2:43" ht="18" customHeight="1">
      <c r="B195" s="95"/>
      <c r="C195" s="61" t="s">
        <v>2</v>
      </c>
      <c r="D195" s="43">
        <f>SUM(E195:Q195,T195:AI195,AN195:AQ195)</f>
        <v>4303</v>
      </c>
      <c r="E195" s="59">
        <v>76</v>
      </c>
      <c r="F195" s="40">
        <v>149</v>
      </c>
      <c r="G195" s="40">
        <v>206</v>
      </c>
      <c r="H195" s="40">
        <v>167</v>
      </c>
      <c r="I195" s="40">
        <v>144</v>
      </c>
      <c r="J195" s="40">
        <v>198</v>
      </c>
      <c r="K195" s="40">
        <v>218</v>
      </c>
      <c r="L195" s="40">
        <v>177</v>
      </c>
      <c r="M195" s="40">
        <v>57</v>
      </c>
      <c r="N195" s="40">
        <v>269</v>
      </c>
      <c r="O195" s="40">
        <v>310</v>
      </c>
      <c r="P195" s="40">
        <v>223</v>
      </c>
      <c r="Q195" s="58">
        <v>215</v>
      </c>
      <c r="R195" s="40"/>
      <c r="S195" s="40"/>
      <c r="T195" s="59">
        <v>194</v>
      </c>
      <c r="U195" s="40">
        <v>47</v>
      </c>
      <c r="V195" s="40">
        <v>75</v>
      </c>
      <c r="W195" s="40">
        <v>26</v>
      </c>
      <c r="X195" s="40">
        <v>263</v>
      </c>
      <c r="Y195" s="40">
        <v>78</v>
      </c>
      <c r="Z195" s="40">
        <v>99</v>
      </c>
      <c r="AA195" s="40">
        <v>255</v>
      </c>
      <c r="AB195" s="40">
        <v>201</v>
      </c>
      <c r="AC195" s="40">
        <v>259</v>
      </c>
      <c r="AD195" s="40">
        <v>19</v>
      </c>
      <c r="AE195" s="40">
        <v>57</v>
      </c>
      <c r="AF195" s="40">
        <v>32</v>
      </c>
      <c r="AG195" s="40">
        <v>45</v>
      </c>
      <c r="AH195" s="40">
        <v>27</v>
      </c>
      <c r="AI195" s="58">
        <v>57</v>
      </c>
      <c r="AJ195" s="40"/>
      <c r="AL195" s="95"/>
      <c r="AM195" s="50" t="s">
        <v>2</v>
      </c>
      <c r="AN195" s="59">
        <v>85</v>
      </c>
      <c r="AO195" s="40">
        <v>55</v>
      </c>
      <c r="AP195" s="40">
        <v>15</v>
      </c>
      <c r="AQ195" s="58">
        <v>5</v>
      </c>
    </row>
    <row r="196" spans="2:43" ht="18" customHeight="1">
      <c r="B196" s="96" t="s">
        <v>149</v>
      </c>
      <c r="C196" s="62" t="s">
        <v>0</v>
      </c>
      <c r="D196" s="37">
        <f>IF(SUM(E196:Q196,T196:AI196,AN196:AQ196)=SUM(D197:D198),D197+D198,"ERR!!")</f>
        <v>9057</v>
      </c>
      <c r="E196" s="51">
        <f>E197+E198</f>
        <v>151</v>
      </c>
      <c r="F196" s="51">
        <f aca="true" t="shared" si="133" ref="F196:Q196">F197+F198</f>
        <v>343</v>
      </c>
      <c r="G196" s="51">
        <f t="shared" si="133"/>
        <v>463</v>
      </c>
      <c r="H196" s="51">
        <f t="shared" si="133"/>
        <v>296</v>
      </c>
      <c r="I196" s="51">
        <f t="shared" si="133"/>
        <v>296</v>
      </c>
      <c r="J196" s="51">
        <f t="shared" si="133"/>
        <v>317</v>
      </c>
      <c r="K196" s="51">
        <f t="shared" si="133"/>
        <v>478</v>
      </c>
      <c r="L196" s="51">
        <f t="shared" si="133"/>
        <v>380</v>
      </c>
      <c r="M196" s="51">
        <f t="shared" si="133"/>
        <v>110</v>
      </c>
      <c r="N196" s="51">
        <f t="shared" si="133"/>
        <v>472</v>
      </c>
      <c r="O196" s="51">
        <f t="shared" si="133"/>
        <v>636</v>
      </c>
      <c r="P196" s="51">
        <f t="shared" si="133"/>
        <v>477</v>
      </c>
      <c r="Q196" s="52">
        <f t="shared" si="133"/>
        <v>454</v>
      </c>
      <c r="R196" s="49"/>
      <c r="S196" s="49"/>
      <c r="T196" s="53">
        <f>T197+T198</f>
        <v>453</v>
      </c>
      <c r="U196" s="51">
        <f aca="true" t="shared" si="134" ref="U196:AI196">U197+U198</f>
        <v>94</v>
      </c>
      <c r="V196" s="51">
        <f t="shared" si="134"/>
        <v>145</v>
      </c>
      <c r="W196" s="51">
        <f t="shared" si="134"/>
        <v>71</v>
      </c>
      <c r="X196" s="51">
        <f t="shared" si="134"/>
        <v>565</v>
      </c>
      <c r="Y196" s="51">
        <f t="shared" si="134"/>
        <v>181</v>
      </c>
      <c r="Z196" s="51">
        <f t="shared" si="134"/>
        <v>244</v>
      </c>
      <c r="AA196" s="51">
        <f t="shared" si="134"/>
        <v>509</v>
      </c>
      <c r="AB196" s="51">
        <f t="shared" si="134"/>
        <v>466</v>
      </c>
      <c r="AC196" s="51">
        <f t="shared" si="134"/>
        <v>593</v>
      </c>
      <c r="AD196" s="51">
        <f t="shared" si="134"/>
        <v>55</v>
      </c>
      <c r="AE196" s="51">
        <f t="shared" si="134"/>
        <v>99</v>
      </c>
      <c r="AF196" s="51">
        <f t="shared" si="134"/>
        <v>52</v>
      </c>
      <c r="AG196" s="51">
        <f t="shared" si="134"/>
        <v>82</v>
      </c>
      <c r="AH196" s="51">
        <f t="shared" si="134"/>
        <v>46</v>
      </c>
      <c r="AI196" s="52">
        <f t="shared" si="134"/>
        <v>140</v>
      </c>
      <c r="AJ196" s="49"/>
      <c r="AL196" s="96" t="s">
        <v>149</v>
      </c>
      <c r="AM196" s="35" t="s">
        <v>0</v>
      </c>
      <c r="AN196" s="53">
        <f>AN197+AN198</f>
        <v>212</v>
      </c>
      <c r="AO196" s="51">
        <f>AO197+AO198</f>
        <v>99</v>
      </c>
      <c r="AP196" s="51">
        <f>AP197+AP198</f>
        <v>52</v>
      </c>
      <c r="AQ196" s="52">
        <f>AQ197+AQ198</f>
        <v>26</v>
      </c>
    </row>
    <row r="197" spans="2:43" ht="18" customHeight="1">
      <c r="B197" s="94"/>
      <c r="C197" s="57" t="s">
        <v>1</v>
      </c>
      <c r="D197" s="43">
        <f>SUM(E197:Q197,T197:AI197,AN197:AQ197)</f>
        <v>4728</v>
      </c>
      <c r="E197" s="59">
        <v>66</v>
      </c>
      <c r="F197" s="40">
        <v>160</v>
      </c>
      <c r="G197" s="40">
        <v>245</v>
      </c>
      <c r="H197" s="40">
        <v>153</v>
      </c>
      <c r="I197" s="40">
        <v>148</v>
      </c>
      <c r="J197" s="40">
        <v>150</v>
      </c>
      <c r="K197" s="40">
        <v>231</v>
      </c>
      <c r="L197" s="40">
        <v>209</v>
      </c>
      <c r="M197" s="40">
        <v>42</v>
      </c>
      <c r="N197" s="40">
        <v>210</v>
      </c>
      <c r="O197" s="40">
        <v>355</v>
      </c>
      <c r="P197" s="40">
        <v>259</v>
      </c>
      <c r="Q197" s="58">
        <v>242</v>
      </c>
      <c r="R197" s="40"/>
      <c r="S197" s="40"/>
      <c r="T197" s="59">
        <v>267</v>
      </c>
      <c r="U197" s="40">
        <v>47</v>
      </c>
      <c r="V197" s="40">
        <v>68</v>
      </c>
      <c r="W197" s="40">
        <v>41</v>
      </c>
      <c r="X197" s="40">
        <v>335</v>
      </c>
      <c r="Y197" s="40">
        <v>92</v>
      </c>
      <c r="Z197" s="40">
        <v>126</v>
      </c>
      <c r="AA197" s="40">
        <v>258</v>
      </c>
      <c r="AB197" s="40">
        <v>254</v>
      </c>
      <c r="AC197" s="40">
        <v>347</v>
      </c>
      <c r="AD197" s="40">
        <v>34</v>
      </c>
      <c r="AE197" s="40">
        <v>47</v>
      </c>
      <c r="AF197" s="40">
        <v>22</v>
      </c>
      <c r="AG197" s="40">
        <v>40</v>
      </c>
      <c r="AH197" s="40">
        <v>24</v>
      </c>
      <c r="AI197" s="58">
        <v>75</v>
      </c>
      <c r="AJ197" s="40"/>
      <c r="AL197" s="94"/>
      <c r="AM197" s="47" t="s">
        <v>1</v>
      </c>
      <c r="AN197" s="59">
        <v>103</v>
      </c>
      <c r="AO197" s="40">
        <v>42</v>
      </c>
      <c r="AP197" s="40">
        <v>26</v>
      </c>
      <c r="AQ197" s="58">
        <v>10</v>
      </c>
    </row>
    <row r="198" spans="2:43" ht="18" customHeight="1">
      <c r="B198" s="95"/>
      <c r="C198" s="61" t="s">
        <v>2</v>
      </c>
      <c r="D198" s="43">
        <f>SUM(E198:Q198,T198:AI198,AN198:AQ198)</f>
        <v>4329</v>
      </c>
      <c r="E198" s="59">
        <v>85</v>
      </c>
      <c r="F198" s="40">
        <v>183</v>
      </c>
      <c r="G198" s="40">
        <v>218</v>
      </c>
      <c r="H198" s="40">
        <v>143</v>
      </c>
      <c r="I198" s="40">
        <v>148</v>
      </c>
      <c r="J198" s="40">
        <v>167</v>
      </c>
      <c r="K198" s="40">
        <v>247</v>
      </c>
      <c r="L198" s="40">
        <v>171</v>
      </c>
      <c r="M198" s="40">
        <v>68</v>
      </c>
      <c r="N198" s="40">
        <v>262</v>
      </c>
      <c r="O198" s="40">
        <v>281</v>
      </c>
      <c r="P198" s="40">
        <v>218</v>
      </c>
      <c r="Q198" s="58">
        <v>212</v>
      </c>
      <c r="R198" s="40"/>
      <c r="S198" s="40"/>
      <c r="T198" s="59">
        <v>186</v>
      </c>
      <c r="U198" s="40">
        <v>47</v>
      </c>
      <c r="V198" s="40">
        <v>77</v>
      </c>
      <c r="W198" s="40">
        <v>30</v>
      </c>
      <c r="X198" s="40">
        <v>230</v>
      </c>
      <c r="Y198" s="40">
        <v>89</v>
      </c>
      <c r="Z198" s="40">
        <v>118</v>
      </c>
      <c r="AA198" s="40">
        <v>251</v>
      </c>
      <c r="AB198" s="40">
        <v>212</v>
      </c>
      <c r="AC198" s="40">
        <v>246</v>
      </c>
      <c r="AD198" s="40">
        <v>21</v>
      </c>
      <c r="AE198" s="40">
        <v>52</v>
      </c>
      <c r="AF198" s="40">
        <v>30</v>
      </c>
      <c r="AG198" s="40">
        <v>42</v>
      </c>
      <c r="AH198" s="40">
        <v>22</v>
      </c>
      <c r="AI198" s="58">
        <v>65</v>
      </c>
      <c r="AJ198" s="40"/>
      <c r="AL198" s="95"/>
      <c r="AM198" s="50" t="s">
        <v>2</v>
      </c>
      <c r="AN198" s="59">
        <v>109</v>
      </c>
      <c r="AO198" s="40">
        <v>57</v>
      </c>
      <c r="AP198" s="40">
        <v>26</v>
      </c>
      <c r="AQ198" s="58">
        <v>16</v>
      </c>
    </row>
    <row r="199" spans="2:43" ht="18" customHeight="1">
      <c r="B199" s="96" t="s">
        <v>150</v>
      </c>
      <c r="C199" s="62" t="s">
        <v>0</v>
      </c>
      <c r="D199" s="37">
        <f>IF(SUM(E199:Q199,T199:AI199,AN199:AQ199)=SUM(D200:D201),D200+D201,"ERR!!")</f>
        <v>7226</v>
      </c>
      <c r="E199" s="51">
        <f>E200+E201</f>
        <v>139</v>
      </c>
      <c r="F199" s="51">
        <f aca="true" t="shared" si="135" ref="F199:Q199">F200+F201</f>
        <v>259</v>
      </c>
      <c r="G199" s="51">
        <f t="shared" si="135"/>
        <v>360</v>
      </c>
      <c r="H199" s="51">
        <f t="shared" si="135"/>
        <v>227</v>
      </c>
      <c r="I199" s="51">
        <f t="shared" si="135"/>
        <v>255</v>
      </c>
      <c r="J199" s="51">
        <f t="shared" si="135"/>
        <v>280</v>
      </c>
      <c r="K199" s="51">
        <f t="shared" si="135"/>
        <v>363</v>
      </c>
      <c r="L199" s="51">
        <f t="shared" si="135"/>
        <v>264</v>
      </c>
      <c r="M199" s="51">
        <f t="shared" si="135"/>
        <v>116</v>
      </c>
      <c r="N199" s="51">
        <f t="shared" si="135"/>
        <v>389</v>
      </c>
      <c r="O199" s="51">
        <f t="shared" si="135"/>
        <v>497</v>
      </c>
      <c r="P199" s="51">
        <f t="shared" si="135"/>
        <v>354</v>
      </c>
      <c r="Q199" s="52">
        <f t="shared" si="135"/>
        <v>353</v>
      </c>
      <c r="R199" s="49"/>
      <c r="S199" s="49"/>
      <c r="T199" s="53">
        <f>T200+T201</f>
        <v>338</v>
      </c>
      <c r="U199" s="51">
        <f aca="true" t="shared" si="136" ref="U199:AI199">U200+U201</f>
        <v>68</v>
      </c>
      <c r="V199" s="51">
        <f t="shared" si="136"/>
        <v>105</v>
      </c>
      <c r="W199" s="51">
        <f t="shared" si="136"/>
        <v>39</v>
      </c>
      <c r="X199" s="51">
        <f t="shared" si="136"/>
        <v>448</v>
      </c>
      <c r="Y199" s="51">
        <f t="shared" si="136"/>
        <v>163</v>
      </c>
      <c r="Z199" s="51">
        <f t="shared" si="136"/>
        <v>203</v>
      </c>
      <c r="AA199" s="51">
        <f t="shared" si="136"/>
        <v>403</v>
      </c>
      <c r="AB199" s="51">
        <f t="shared" si="136"/>
        <v>393</v>
      </c>
      <c r="AC199" s="51">
        <f t="shared" si="136"/>
        <v>475</v>
      </c>
      <c r="AD199" s="51">
        <f t="shared" si="136"/>
        <v>37</v>
      </c>
      <c r="AE199" s="51">
        <f t="shared" si="136"/>
        <v>106</v>
      </c>
      <c r="AF199" s="51">
        <f t="shared" si="136"/>
        <v>49</v>
      </c>
      <c r="AG199" s="51">
        <f t="shared" si="136"/>
        <v>65</v>
      </c>
      <c r="AH199" s="51">
        <f t="shared" si="136"/>
        <v>40</v>
      </c>
      <c r="AI199" s="52">
        <f t="shared" si="136"/>
        <v>108</v>
      </c>
      <c r="AJ199" s="49"/>
      <c r="AL199" s="96" t="s">
        <v>150</v>
      </c>
      <c r="AM199" s="35" t="s">
        <v>0</v>
      </c>
      <c r="AN199" s="53">
        <f>AN200+AN201</f>
        <v>186</v>
      </c>
      <c r="AO199" s="51">
        <f>AO200+AO201</f>
        <v>80</v>
      </c>
      <c r="AP199" s="51">
        <f>AP200+AP201</f>
        <v>53</v>
      </c>
      <c r="AQ199" s="52">
        <f>AQ200+AQ201</f>
        <v>11</v>
      </c>
    </row>
    <row r="200" spans="2:43" ht="18" customHeight="1">
      <c r="B200" s="94"/>
      <c r="C200" s="57" t="s">
        <v>1</v>
      </c>
      <c r="D200" s="43">
        <f>SUM(E200:Q200,T200:AI200,AN200:AQ200)</f>
        <v>3835</v>
      </c>
      <c r="E200" s="59">
        <v>62</v>
      </c>
      <c r="F200" s="40">
        <v>119</v>
      </c>
      <c r="G200" s="40">
        <v>184</v>
      </c>
      <c r="H200" s="40">
        <v>105</v>
      </c>
      <c r="I200" s="40">
        <v>126</v>
      </c>
      <c r="J200" s="40">
        <v>140</v>
      </c>
      <c r="K200" s="40">
        <v>185</v>
      </c>
      <c r="L200" s="40">
        <v>150</v>
      </c>
      <c r="M200" s="40">
        <v>58</v>
      </c>
      <c r="N200" s="40">
        <v>181</v>
      </c>
      <c r="O200" s="40">
        <v>263</v>
      </c>
      <c r="P200" s="40">
        <v>204</v>
      </c>
      <c r="Q200" s="58">
        <v>191</v>
      </c>
      <c r="R200" s="40"/>
      <c r="S200" s="40"/>
      <c r="T200" s="59">
        <v>194</v>
      </c>
      <c r="U200" s="40">
        <v>40</v>
      </c>
      <c r="V200" s="40">
        <v>52</v>
      </c>
      <c r="W200" s="40">
        <v>20</v>
      </c>
      <c r="X200" s="40">
        <v>293</v>
      </c>
      <c r="Y200" s="40">
        <v>94</v>
      </c>
      <c r="Z200" s="40">
        <v>94</v>
      </c>
      <c r="AA200" s="40">
        <v>218</v>
      </c>
      <c r="AB200" s="40">
        <v>217</v>
      </c>
      <c r="AC200" s="40">
        <v>253</v>
      </c>
      <c r="AD200" s="40">
        <v>22</v>
      </c>
      <c r="AE200" s="40">
        <v>49</v>
      </c>
      <c r="AF200" s="40">
        <v>33</v>
      </c>
      <c r="AG200" s="40">
        <v>27</v>
      </c>
      <c r="AH200" s="40">
        <v>22</v>
      </c>
      <c r="AI200" s="58">
        <v>63</v>
      </c>
      <c r="AJ200" s="40"/>
      <c r="AL200" s="94"/>
      <c r="AM200" s="47" t="s">
        <v>1</v>
      </c>
      <c r="AN200" s="59">
        <v>103</v>
      </c>
      <c r="AO200" s="40">
        <v>39</v>
      </c>
      <c r="AP200" s="40">
        <v>26</v>
      </c>
      <c r="AQ200" s="58">
        <v>8</v>
      </c>
    </row>
    <row r="201" spans="2:43" ht="18" customHeight="1">
      <c r="B201" s="95"/>
      <c r="C201" s="61" t="s">
        <v>2</v>
      </c>
      <c r="D201" s="43">
        <f>SUM(E201:Q201,T201:AI201,AN201:AQ201)</f>
        <v>3391</v>
      </c>
      <c r="E201" s="59">
        <v>77</v>
      </c>
      <c r="F201" s="40">
        <v>140</v>
      </c>
      <c r="G201" s="40">
        <v>176</v>
      </c>
      <c r="H201" s="40">
        <v>122</v>
      </c>
      <c r="I201" s="40">
        <v>129</v>
      </c>
      <c r="J201" s="40">
        <v>140</v>
      </c>
      <c r="K201" s="40">
        <v>178</v>
      </c>
      <c r="L201" s="40">
        <v>114</v>
      </c>
      <c r="M201" s="40">
        <v>58</v>
      </c>
      <c r="N201" s="40">
        <v>208</v>
      </c>
      <c r="O201" s="40">
        <v>234</v>
      </c>
      <c r="P201" s="40">
        <v>150</v>
      </c>
      <c r="Q201" s="58">
        <v>162</v>
      </c>
      <c r="R201" s="40"/>
      <c r="S201" s="40"/>
      <c r="T201" s="59">
        <v>144</v>
      </c>
      <c r="U201" s="40">
        <v>28</v>
      </c>
      <c r="V201" s="40">
        <v>53</v>
      </c>
      <c r="W201" s="40">
        <v>19</v>
      </c>
      <c r="X201" s="40">
        <v>155</v>
      </c>
      <c r="Y201" s="40">
        <v>69</v>
      </c>
      <c r="Z201" s="40">
        <v>109</v>
      </c>
      <c r="AA201" s="40">
        <v>185</v>
      </c>
      <c r="AB201" s="40">
        <v>176</v>
      </c>
      <c r="AC201" s="40">
        <v>222</v>
      </c>
      <c r="AD201" s="40">
        <v>15</v>
      </c>
      <c r="AE201" s="40">
        <v>57</v>
      </c>
      <c r="AF201" s="40">
        <v>16</v>
      </c>
      <c r="AG201" s="40">
        <v>38</v>
      </c>
      <c r="AH201" s="40">
        <v>18</v>
      </c>
      <c r="AI201" s="58">
        <v>45</v>
      </c>
      <c r="AJ201" s="40"/>
      <c r="AL201" s="95"/>
      <c r="AM201" s="50" t="s">
        <v>2</v>
      </c>
      <c r="AN201" s="59">
        <v>83</v>
      </c>
      <c r="AO201" s="40">
        <v>41</v>
      </c>
      <c r="AP201" s="40">
        <v>27</v>
      </c>
      <c r="AQ201" s="58">
        <v>3</v>
      </c>
    </row>
    <row r="202" spans="2:43" ht="18" customHeight="1">
      <c r="B202" s="93" t="s">
        <v>151</v>
      </c>
      <c r="C202" s="36" t="s">
        <v>0</v>
      </c>
      <c r="D202" s="37">
        <f>IF(SUM(E202:Q202,T202:AI202,AN202:AQ202)=SUM(D203:D204),D203+D204,"ERR!!")</f>
        <v>30768</v>
      </c>
      <c r="E202" s="51">
        <f aca="true" t="shared" si="137" ref="E202:P203">SUM(E205,E208,E211,E214,E220)</f>
        <v>692</v>
      </c>
      <c r="F202" s="51">
        <f t="shared" si="137"/>
        <v>1242</v>
      </c>
      <c r="G202" s="51">
        <f t="shared" si="137"/>
        <v>1522</v>
      </c>
      <c r="H202" s="51">
        <f t="shared" si="137"/>
        <v>1088</v>
      </c>
      <c r="I202" s="51">
        <f t="shared" si="137"/>
        <v>1156</v>
      </c>
      <c r="J202" s="51">
        <f t="shared" si="137"/>
        <v>1202</v>
      </c>
      <c r="K202" s="51">
        <f t="shared" si="137"/>
        <v>1686</v>
      </c>
      <c r="L202" s="51">
        <f t="shared" si="137"/>
        <v>1081</v>
      </c>
      <c r="M202" s="51">
        <f t="shared" si="137"/>
        <v>454</v>
      </c>
      <c r="N202" s="51">
        <f t="shared" si="137"/>
        <v>1747</v>
      </c>
      <c r="O202" s="51">
        <f t="shared" si="137"/>
        <v>2040</v>
      </c>
      <c r="P202" s="51">
        <f t="shared" si="137"/>
        <v>1232</v>
      </c>
      <c r="Q202" s="52">
        <f>SUM(Q205,Q208,Q211,Q214,Q220)</f>
        <v>1400</v>
      </c>
      <c r="R202" s="49"/>
      <c r="S202" s="49"/>
      <c r="T202" s="53">
        <f aca="true" t="shared" si="138" ref="T202:AI204">SUM(T205,T208,T211,T214,T220)</f>
        <v>1126</v>
      </c>
      <c r="U202" s="51">
        <f t="shared" si="138"/>
        <v>364</v>
      </c>
      <c r="V202" s="51">
        <f t="shared" si="138"/>
        <v>556</v>
      </c>
      <c r="W202" s="51">
        <f t="shared" si="138"/>
        <v>195</v>
      </c>
      <c r="X202" s="51">
        <f t="shared" si="138"/>
        <v>1384</v>
      </c>
      <c r="Y202" s="51">
        <f t="shared" si="138"/>
        <v>642</v>
      </c>
      <c r="Z202" s="51">
        <f t="shared" si="138"/>
        <v>1003</v>
      </c>
      <c r="AA202" s="51">
        <f t="shared" si="138"/>
        <v>1768</v>
      </c>
      <c r="AB202" s="51">
        <f t="shared" si="138"/>
        <v>1533</v>
      </c>
      <c r="AC202" s="51">
        <f t="shared" si="138"/>
        <v>1883</v>
      </c>
      <c r="AD202" s="51">
        <f t="shared" si="138"/>
        <v>259</v>
      </c>
      <c r="AE202" s="51">
        <f t="shared" si="138"/>
        <v>503</v>
      </c>
      <c r="AF202" s="51">
        <f t="shared" si="138"/>
        <v>244</v>
      </c>
      <c r="AG202" s="51">
        <f t="shared" si="138"/>
        <v>454</v>
      </c>
      <c r="AH202" s="51">
        <f t="shared" si="138"/>
        <v>245</v>
      </c>
      <c r="AI202" s="52">
        <f t="shared" si="138"/>
        <v>509</v>
      </c>
      <c r="AJ202" s="49"/>
      <c r="AL202" s="93" t="s">
        <v>151</v>
      </c>
      <c r="AM202" s="35" t="s">
        <v>0</v>
      </c>
      <c r="AN202" s="53">
        <f>SUM(AN205,AN208,AN211,AN214,AN220)</f>
        <v>743</v>
      </c>
      <c r="AO202" s="51">
        <f aca="true" t="shared" si="139" ref="AO202:AQ204">SUM(AO205,AO208,AO211,AO214,AO220)</f>
        <v>484</v>
      </c>
      <c r="AP202" s="51">
        <f t="shared" si="139"/>
        <v>232</v>
      </c>
      <c r="AQ202" s="52">
        <f t="shared" si="139"/>
        <v>99</v>
      </c>
    </row>
    <row r="203" spans="2:43" ht="18" customHeight="1">
      <c r="B203" s="94"/>
      <c r="C203" s="42" t="s">
        <v>1</v>
      </c>
      <c r="D203" s="43">
        <f>SUM(D206,D209,D212,D215,D221)</f>
        <v>16338</v>
      </c>
      <c r="E203" s="54">
        <f t="shared" si="137"/>
        <v>319</v>
      </c>
      <c r="F203" s="54">
        <f t="shared" si="137"/>
        <v>605</v>
      </c>
      <c r="G203" s="54">
        <f t="shared" si="137"/>
        <v>798</v>
      </c>
      <c r="H203" s="54">
        <f t="shared" si="137"/>
        <v>557</v>
      </c>
      <c r="I203" s="54">
        <f t="shared" si="137"/>
        <v>591</v>
      </c>
      <c r="J203" s="54">
        <f t="shared" si="137"/>
        <v>660</v>
      </c>
      <c r="K203" s="54">
        <f t="shared" si="137"/>
        <v>868</v>
      </c>
      <c r="L203" s="54">
        <f t="shared" si="137"/>
        <v>641</v>
      </c>
      <c r="M203" s="54">
        <f t="shared" si="137"/>
        <v>231</v>
      </c>
      <c r="N203" s="54">
        <f t="shared" si="137"/>
        <v>906</v>
      </c>
      <c r="O203" s="54">
        <f t="shared" si="137"/>
        <v>1069</v>
      </c>
      <c r="P203" s="54">
        <f t="shared" si="137"/>
        <v>680</v>
      </c>
      <c r="Q203" s="55">
        <f>SUM(Q206,Q209,Q212,Q215,Q221)</f>
        <v>792</v>
      </c>
      <c r="R203" s="40"/>
      <c r="S203" s="40"/>
      <c r="T203" s="56">
        <f t="shared" si="138"/>
        <v>657</v>
      </c>
      <c r="U203" s="54">
        <f t="shared" si="138"/>
        <v>196</v>
      </c>
      <c r="V203" s="54">
        <f t="shared" si="138"/>
        <v>291</v>
      </c>
      <c r="W203" s="54">
        <f t="shared" si="138"/>
        <v>104</v>
      </c>
      <c r="X203" s="54">
        <f t="shared" si="138"/>
        <v>880</v>
      </c>
      <c r="Y203" s="54">
        <f t="shared" si="138"/>
        <v>340</v>
      </c>
      <c r="Z203" s="54">
        <f t="shared" si="138"/>
        <v>511</v>
      </c>
      <c r="AA203" s="54">
        <f t="shared" si="138"/>
        <v>907</v>
      </c>
      <c r="AB203" s="54">
        <f t="shared" si="138"/>
        <v>877</v>
      </c>
      <c r="AC203" s="54">
        <f t="shared" si="138"/>
        <v>989</v>
      </c>
      <c r="AD203" s="54">
        <f t="shared" si="138"/>
        <v>119</v>
      </c>
      <c r="AE203" s="54">
        <f t="shared" si="138"/>
        <v>251</v>
      </c>
      <c r="AF203" s="54">
        <f t="shared" si="138"/>
        <v>119</v>
      </c>
      <c r="AG203" s="54">
        <f t="shared" si="138"/>
        <v>217</v>
      </c>
      <c r="AH203" s="54">
        <f t="shared" si="138"/>
        <v>127</v>
      </c>
      <c r="AI203" s="55">
        <f t="shared" si="138"/>
        <v>255</v>
      </c>
      <c r="AJ203" s="40"/>
      <c r="AL203" s="94"/>
      <c r="AM203" s="47" t="s">
        <v>1</v>
      </c>
      <c r="AN203" s="56">
        <f>SUM(AN206,AN209,AN212,AN215,AN221)</f>
        <v>388</v>
      </c>
      <c r="AO203" s="54">
        <f>SUM(AO206,AO209,AO212,AO215,AO221)</f>
        <v>238</v>
      </c>
      <c r="AP203" s="54">
        <f>SUM(AP206,AP209,AP212,AP215,AP221)</f>
        <v>106</v>
      </c>
      <c r="AQ203" s="55">
        <f t="shared" si="139"/>
        <v>49</v>
      </c>
    </row>
    <row r="204" spans="2:43" ht="18" customHeight="1">
      <c r="B204" s="95"/>
      <c r="C204" s="48" t="s">
        <v>2</v>
      </c>
      <c r="D204" s="43">
        <f>SUM(D207,D210,D213,D216,D222)</f>
        <v>14430</v>
      </c>
      <c r="E204" s="54">
        <f>SUM(E207,E210,E213,E216,E222)</f>
        <v>373</v>
      </c>
      <c r="F204" s="54">
        <f>SUM(F207,F210,F213,F216,F222)</f>
        <v>637</v>
      </c>
      <c r="G204" s="54">
        <f>SUM(G207,G210,,G213,G216,G222)</f>
        <v>724</v>
      </c>
      <c r="H204" s="54">
        <f aca="true" t="shared" si="140" ref="H204:P204">SUM(H207,H210,,H213,H216,H222)</f>
        <v>531</v>
      </c>
      <c r="I204" s="54">
        <f t="shared" si="140"/>
        <v>565</v>
      </c>
      <c r="J204" s="54">
        <f t="shared" si="140"/>
        <v>542</v>
      </c>
      <c r="K204" s="54">
        <f t="shared" si="140"/>
        <v>818</v>
      </c>
      <c r="L204" s="54">
        <f t="shared" si="140"/>
        <v>440</v>
      </c>
      <c r="M204" s="54">
        <f t="shared" si="140"/>
        <v>223</v>
      </c>
      <c r="N204" s="54">
        <f t="shared" si="140"/>
        <v>841</v>
      </c>
      <c r="O204" s="54">
        <f t="shared" si="140"/>
        <v>971</v>
      </c>
      <c r="P204" s="54">
        <f t="shared" si="140"/>
        <v>552</v>
      </c>
      <c r="Q204" s="55">
        <f>SUM(Q207,Q210,Q213,Q216,Q222)</f>
        <v>608</v>
      </c>
      <c r="R204" s="40"/>
      <c r="S204" s="40"/>
      <c r="T204" s="56">
        <f t="shared" si="138"/>
        <v>469</v>
      </c>
      <c r="U204" s="54">
        <f t="shared" si="138"/>
        <v>168</v>
      </c>
      <c r="V204" s="54">
        <f t="shared" si="138"/>
        <v>265</v>
      </c>
      <c r="W204" s="54">
        <f t="shared" si="138"/>
        <v>91</v>
      </c>
      <c r="X204" s="54">
        <f t="shared" si="138"/>
        <v>504</v>
      </c>
      <c r="Y204" s="54">
        <f t="shared" si="138"/>
        <v>302</v>
      </c>
      <c r="Z204" s="54">
        <f t="shared" si="138"/>
        <v>492</v>
      </c>
      <c r="AA204" s="54">
        <f t="shared" si="138"/>
        <v>861</v>
      </c>
      <c r="AB204" s="54">
        <f t="shared" si="138"/>
        <v>656</v>
      </c>
      <c r="AC204" s="54">
        <f t="shared" si="138"/>
        <v>894</v>
      </c>
      <c r="AD204" s="54">
        <f t="shared" si="138"/>
        <v>140</v>
      </c>
      <c r="AE204" s="54">
        <f t="shared" si="138"/>
        <v>252</v>
      </c>
      <c r="AF204" s="54">
        <f t="shared" si="138"/>
        <v>125</v>
      </c>
      <c r="AG204" s="54">
        <f t="shared" si="138"/>
        <v>237</v>
      </c>
      <c r="AH204" s="54">
        <f t="shared" si="138"/>
        <v>118</v>
      </c>
      <c r="AI204" s="55">
        <f t="shared" si="138"/>
        <v>254</v>
      </c>
      <c r="AJ204" s="40"/>
      <c r="AL204" s="95"/>
      <c r="AM204" s="50" t="s">
        <v>2</v>
      </c>
      <c r="AN204" s="56">
        <f>SUM(AN207,AN210,AN213,AN216,AN222)</f>
        <v>355</v>
      </c>
      <c r="AO204" s="54">
        <f>SUM(AO207,AO210,AO213,AO216,AO222)</f>
        <v>246</v>
      </c>
      <c r="AP204" s="54">
        <f>SUM(AP207,AP210,AP213,AP216,AP222)</f>
        <v>126</v>
      </c>
      <c r="AQ204" s="55">
        <f t="shared" si="139"/>
        <v>50</v>
      </c>
    </row>
    <row r="205" spans="2:43" ht="18" customHeight="1">
      <c r="B205" s="96" t="s">
        <v>152</v>
      </c>
      <c r="C205" s="36" t="s">
        <v>0</v>
      </c>
      <c r="D205" s="37">
        <f>IF(SUM(E205:Q205,T205:AI205,AN205:AQ205)=SUM(D206:D207),D206+D207,"ERR!!")</f>
        <v>7390</v>
      </c>
      <c r="E205" s="51">
        <f>E206+E207</f>
        <v>160</v>
      </c>
      <c r="F205" s="51">
        <f>F206+F207</f>
        <v>308</v>
      </c>
      <c r="G205" s="51">
        <f>G206+G207</f>
        <v>392</v>
      </c>
      <c r="H205" s="51">
        <f aca="true" t="shared" si="141" ref="H205:P205">H206+H207</f>
        <v>256</v>
      </c>
      <c r="I205" s="51">
        <f t="shared" si="141"/>
        <v>285</v>
      </c>
      <c r="J205" s="51">
        <f t="shared" si="141"/>
        <v>260</v>
      </c>
      <c r="K205" s="51">
        <f t="shared" si="141"/>
        <v>357</v>
      </c>
      <c r="L205" s="51">
        <f t="shared" si="141"/>
        <v>278</v>
      </c>
      <c r="M205" s="51">
        <f t="shared" si="141"/>
        <v>111</v>
      </c>
      <c r="N205" s="51">
        <f t="shared" si="141"/>
        <v>399</v>
      </c>
      <c r="O205" s="51">
        <f t="shared" si="141"/>
        <v>507</v>
      </c>
      <c r="P205" s="51">
        <f t="shared" si="141"/>
        <v>312</v>
      </c>
      <c r="Q205" s="52">
        <f>Q206+Q207</f>
        <v>358</v>
      </c>
      <c r="R205" s="49"/>
      <c r="S205" s="49"/>
      <c r="T205" s="53">
        <f>T206+T207</f>
        <v>297</v>
      </c>
      <c r="U205" s="51">
        <f>U206+U207</f>
        <v>77</v>
      </c>
      <c r="V205" s="51">
        <f aca="true" t="shared" si="142" ref="V205:AI205">V206+V207</f>
        <v>116</v>
      </c>
      <c r="W205" s="51">
        <f t="shared" si="142"/>
        <v>42</v>
      </c>
      <c r="X205" s="51">
        <f t="shared" si="142"/>
        <v>445</v>
      </c>
      <c r="Y205" s="51">
        <f t="shared" si="142"/>
        <v>171</v>
      </c>
      <c r="Z205" s="51">
        <f t="shared" si="142"/>
        <v>202</v>
      </c>
      <c r="AA205" s="51">
        <f t="shared" si="142"/>
        <v>439</v>
      </c>
      <c r="AB205" s="51">
        <f t="shared" si="142"/>
        <v>377</v>
      </c>
      <c r="AC205" s="51">
        <f t="shared" si="142"/>
        <v>448</v>
      </c>
      <c r="AD205" s="51">
        <f t="shared" si="142"/>
        <v>50</v>
      </c>
      <c r="AE205" s="51">
        <f t="shared" si="142"/>
        <v>117</v>
      </c>
      <c r="AF205" s="51">
        <f t="shared" si="142"/>
        <v>51</v>
      </c>
      <c r="AG205" s="51">
        <f t="shared" si="142"/>
        <v>83</v>
      </c>
      <c r="AH205" s="51">
        <f t="shared" si="142"/>
        <v>44</v>
      </c>
      <c r="AI205" s="52">
        <f t="shared" si="142"/>
        <v>125</v>
      </c>
      <c r="AJ205" s="49"/>
      <c r="AL205" s="96" t="s">
        <v>152</v>
      </c>
      <c r="AM205" s="35" t="s">
        <v>0</v>
      </c>
      <c r="AN205" s="53">
        <f>AN206+AN207</f>
        <v>152</v>
      </c>
      <c r="AO205" s="51">
        <f>AO206+AO207</f>
        <v>110</v>
      </c>
      <c r="AP205" s="51">
        <f>AP206+AP207</f>
        <v>37</v>
      </c>
      <c r="AQ205" s="52">
        <f>AQ206+AQ207</f>
        <v>24</v>
      </c>
    </row>
    <row r="206" spans="2:43" ht="18" customHeight="1">
      <c r="B206" s="94"/>
      <c r="C206" s="57" t="s">
        <v>1</v>
      </c>
      <c r="D206" s="43">
        <f>SUM(E206:Q206,T206:AI206,AN206:AQ206)</f>
        <v>3904</v>
      </c>
      <c r="E206" s="59">
        <v>74</v>
      </c>
      <c r="F206" s="40">
        <v>144</v>
      </c>
      <c r="G206" s="40">
        <v>205</v>
      </c>
      <c r="H206" s="40">
        <v>131</v>
      </c>
      <c r="I206" s="40">
        <v>142</v>
      </c>
      <c r="J206" s="40">
        <v>131</v>
      </c>
      <c r="K206" s="40">
        <v>173</v>
      </c>
      <c r="L206" s="40">
        <v>168</v>
      </c>
      <c r="M206" s="40">
        <v>50</v>
      </c>
      <c r="N206" s="40">
        <v>199</v>
      </c>
      <c r="O206" s="40">
        <v>256</v>
      </c>
      <c r="P206" s="40">
        <v>175</v>
      </c>
      <c r="Q206" s="58">
        <v>194</v>
      </c>
      <c r="R206" s="40"/>
      <c r="S206" s="40"/>
      <c r="T206" s="59">
        <v>177</v>
      </c>
      <c r="U206" s="40">
        <v>44</v>
      </c>
      <c r="V206" s="40">
        <v>62</v>
      </c>
      <c r="W206" s="40">
        <v>25</v>
      </c>
      <c r="X206" s="40">
        <v>278</v>
      </c>
      <c r="Y206" s="40">
        <v>99</v>
      </c>
      <c r="Z206" s="40">
        <v>95</v>
      </c>
      <c r="AA206" s="40">
        <v>230</v>
      </c>
      <c r="AB206" s="40">
        <v>209</v>
      </c>
      <c r="AC206" s="40">
        <v>236</v>
      </c>
      <c r="AD206" s="40">
        <v>22</v>
      </c>
      <c r="AE206" s="40">
        <v>51</v>
      </c>
      <c r="AF206" s="40">
        <v>32</v>
      </c>
      <c r="AG206" s="40">
        <v>42</v>
      </c>
      <c r="AH206" s="40">
        <v>20</v>
      </c>
      <c r="AI206" s="58">
        <v>61</v>
      </c>
      <c r="AJ206" s="40"/>
      <c r="AL206" s="94"/>
      <c r="AM206" s="47" t="s">
        <v>1</v>
      </c>
      <c r="AN206" s="59">
        <v>86</v>
      </c>
      <c r="AO206" s="40">
        <v>64</v>
      </c>
      <c r="AP206" s="40">
        <v>19</v>
      </c>
      <c r="AQ206" s="58">
        <v>10</v>
      </c>
    </row>
    <row r="207" spans="2:43" ht="18" customHeight="1">
      <c r="B207" s="95"/>
      <c r="C207" s="61" t="s">
        <v>2</v>
      </c>
      <c r="D207" s="43">
        <f>SUM(E207:Q207,T207:AI207,AN207:AQ207)</f>
        <v>3486</v>
      </c>
      <c r="E207" s="70">
        <v>86</v>
      </c>
      <c r="F207" s="71">
        <v>164</v>
      </c>
      <c r="G207" s="71">
        <v>187</v>
      </c>
      <c r="H207" s="71">
        <v>125</v>
      </c>
      <c r="I207" s="71">
        <v>143</v>
      </c>
      <c r="J207" s="71">
        <v>129</v>
      </c>
      <c r="K207" s="71">
        <v>184</v>
      </c>
      <c r="L207" s="71">
        <v>110</v>
      </c>
      <c r="M207" s="71">
        <v>61</v>
      </c>
      <c r="N207" s="71">
        <v>200</v>
      </c>
      <c r="O207" s="71">
        <v>251</v>
      </c>
      <c r="P207" s="71">
        <v>137</v>
      </c>
      <c r="Q207" s="72">
        <v>164</v>
      </c>
      <c r="R207" s="40"/>
      <c r="S207" s="40"/>
      <c r="T207" s="70">
        <v>120</v>
      </c>
      <c r="U207" s="71">
        <v>33</v>
      </c>
      <c r="V207" s="71">
        <v>54</v>
      </c>
      <c r="W207" s="71">
        <v>17</v>
      </c>
      <c r="X207" s="71">
        <v>167</v>
      </c>
      <c r="Y207" s="71">
        <v>72</v>
      </c>
      <c r="Z207" s="71">
        <v>107</v>
      </c>
      <c r="AA207" s="71">
        <v>209</v>
      </c>
      <c r="AB207" s="71">
        <v>168</v>
      </c>
      <c r="AC207" s="71">
        <v>212</v>
      </c>
      <c r="AD207" s="71">
        <v>28</v>
      </c>
      <c r="AE207" s="71">
        <v>66</v>
      </c>
      <c r="AF207" s="71">
        <v>19</v>
      </c>
      <c r="AG207" s="71">
        <v>41</v>
      </c>
      <c r="AH207" s="71">
        <v>24</v>
      </c>
      <c r="AI207" s="72">
        <v>64</v>
      </c>
      <c r="AJ207" s="40"/>
      <c r="AL207" s="95"/>
      <c r="AM207" s="50" t="s">
        <v>2</v>
      </c>
      <c r="AN207" s="70">
        <v>66</v>
      </c>
      <c r="AO207" s="71">
        <v>46</v>
      </c>
      <c r="AP207" s="71">
        <v>18</v>
      </c>
      <c r="AQ207" s="72">
        <v>14</v>
      </c>
    </row>
    <row r="208" spans="2:43" ht="18" customHeight="1">
      <c r="B208" s="93" t="s">
        <v>153</v>
      </c>
      <c r="C208" s="62" t="s">
        <v>0</v>
      </c>
      <c r="D208" s="37">
        <f>IF(SUM(E208:Q208,T208:AI208,AN208:AQ208)=SUM(D209:D210),D209+D210,"ERR!!")</f>
        <v>6861</v>
      </c>
      <c r="E208" s="51">
        <f aca="true" t="shared" si="143" ref="E208:Q208">E209+E210</f>
        <v>135</v>
      </c>
      <c r="F208" s="51">
        <f t="shared" si="143"/>
        <v>273</v>
      </c>
      <c r="G208" s="51">
        <f t="shared" si="143"/>
        <v>355</v>
      </c>
      <c r="H208" s="51">
        <f t="shared" si="143"/>
        <v>240</v>
      </c>
      <c r="I208" s="51">
        <f t="shared" si="143"/>
        <v>262</v>
      </c>
      <c r="J208" s="51">
        <f t="shared" si="143"/>
        <v>283</v>
      </c>
      <c r="K208" s="51">
        <f t="shared" si="143"/>
        <v>409</v>
      </c>
      <c r="L208" s="51">
        <f t="shared" si="143"/>
        <v>248</v>
      </c>
      <c r="M208" s="51">
        <f t="shared" si="143"/>
        <v>92</v>
      </c>
      <c r="N208" s="51">
        <f t="shared" si="143"/>
        <v>368</v>
      </c>
      <c r="O208" s="51">
        <f t="shared" si="143"/>
        <v>472</v>
      </c>
      <c r="P208" s="51">
        <f t="shared" si="143"/>
        <v>290</v>
      </c>
      <c r="Q208" s="52">
        <f t="shared" si="143"/>
        <v>344</v>
      </c>
      <c r="R208" s="49"/>
      <c r="S208" s="49"/>
      <c r="T208" s="53">
        <f>T209+T210</f>
        <v>264</v>
      </c>
      <c r="U208" s="51">
        <f aca="true" t="shared" si="144" ref="U208:AI208">U209+U210</f>
        <v>87</v>
      </c>
      <c r="V208" s="51">
        <f t="shared" si="144"/>
        <v>111</v>
      </c>
      <c r="W208" s="51">
        <f t="shared" si="144"/>
        <v>38</v>
      </c>
      <c r="X208" s="51">
        <f t="shared" si="144"/>
        <v>319</v>
      </c>
      <c r="Y208" s="51">
        <f t="shared" si="144"/>
        <v>155</v>
      </c>
      <c r="Z208" s="51">
        <f t="shared" si="144"/>
        <v>213</v>
      </c>
      <c r="AA208" s="51">
        <f t="shared" si="144"/>
        <v>361</v>
      </c>
      <c r="AB208" s="51">
        <f t="shared" si="144"/>
        <v>351</v>
      </c>
      <c r="AC208" s="51">
        <f t="shared" si="144"/>
        <v>409</v>
      </c>
      <c r="AD208" s="51">
        <f t="shared" si="144"/>
        <v>54</v>
      </c>
      <c r="AE208" s="51">
        <f t="shared" si="144"/>
        <v>95</v>
      </c>
      <c r="AF208" s="51">
        <f t="shared" si="144"/>
        <v>45</v>
      </c>
      <c r="AG208" s="51">
        <f t="shared" si="144"/>
        <v>102</v>
      </c>
      <c r="AH208" s="51">
        <f t="shared" si="144"/>
        <v>43</v>
      </c>
      <c r="AI208" s="52">
        <f t="shared" si="144"/>
        <v>110</v>
      </c>
      <c r="AJ208" s="49"/>
      <c r="AL208" s="93" t="s">
        <v>153</v>
      </c>
      <c r="AM208" s="35" t="s">
        <v>0</v>
      </c>
      <c r="AN208" s="53">
        <f>AN209+AN210</f>
        <v>167</v>
      </c>
      <c r="AO208" s="51">
        <f>AO209+AO210</f>
        <v>101</v>
      </c>
      <c r="AP208" s="51">
        <f>AP209+AP210</f>
        <v>42</v>
      </c>
      <c r="AQ208" s="52">
        <f>AQ209+AQ210</f>
        <v>23</v>
      </c>
    </row>
    <row r="209" spans="2:43" ht="18" customHeight="1">
      <c r="B209" s="94"/>
      <c r="C209" s="57" t="s">
        <v>1</v>
      </c>
      <c r="D209" s="43">
        <f>SUM(E209:Q209,T209:AI209,AN209:AQ209)</f>
        <v>3611</v>
      </c>
      <c r="E209" s="59">
        <v>68</v>
      </c>
      <c r="F209" s="40">
        <v>139</v>
      </c>
      <c r="G209" s="40">
        <v>167</v>
      </c>
      <c r="H209" s="40">
        <v>113</v>
      </c>
      <c r="I209" s="40">
        <v>111</v>
      </c>
      <c r="J209" s="40">
        <v>161</v>
      </c>
      <c r="K209" s="40">
        <v>219</v>
      </c>
      <c r="L209" s="40">
        <v>158</v>
      </c>
      <c r="M209" s="40">
        <v>55</v>
      </c>
      <c r="N209" s="40">
        <v>191</v>
      </c>
      <c r="O209" s="40">
        <v>232</v>
      </c>
      <c r="P209" s="40">
        <v>156</v>
      </c>
      <c r="Q209" s="58">
        <v>188</v>
      </c>
      <c r="R209" s="40"/>
      <c r="S209" s="40"/>
      <c r="T209" s="59">
        <v>155</v>
      </c>
      <c r="U209" s="40">
        <v>44</v>
      </c>
      <c r="V209" s="40">
        <v>54</v>
      </c>
      <c r="W209" s="40">
        <v>22</v>
      </c>
      <c r="X209" s="40">
        <v>212</v>
      </c>
      <c r="Y209" s="40">
        <v>83</v>
      </c>
      <c r="Z209" s="40">
        <v>113</v>
      </c>
      <c r="AA209" s="40">
        <v>197</v>
      </c>
      <c r="AB209" s="40">
        <v>204</v>
      </c>
      <c r="AC209" s="40">
        <v>196</v>
      </c>
      <c r="AD209" s="40">
        <v>23</v>
      </c>
      <c r="AE209" s="40">
        <v>49</v>
      </c>
      <c r="AF209" s="40">
        <v>15</v>
      </c>
      <c r="AG209" s="40">
        <v>46</v>
      </c>
      <c r="AH209" s="40">
        <v>24</v>
      </c>
      <c r="AI209" s="58">
        <v>55</v>
      </c>
      <c r="AJ209" s="40"/>
      <c r="AL209" s="94"/>
      <c r="AM209" s="47" t="s">
        <v>1</v>
      </c>
      <c r="AN209" s="59">
        <v>85</v>
      </c>
      <c r="AO209" s="40">
        <v>45</v>
      </c>
      <c r="AP209" s="40">
        <v>17</v>
      </c>
      <c r="AQ209" s="58">
        <v>14</v>
      </c>
    </row>
    <row r="210" spans="2:43" ht="18" customHeight="1">
      <c r="B210" s="95"/>
      <c r="C210" s="61" t="s">
        <v>2</v>
      </c>
      <c r="D210" s="43">
        <f>SUM(E210:Q210,T210:AI210,AN210:AQ210)</f>
        <v>3250</v>
      </c>
      <c r="E210" s="59">
        <v>67</v>
      </c>
      <c r="F210" s="40">
        <v>134</v>
      </c>
      <c r="G210" s="40">
        <v>188</v>
      </c>
      <c r="H210" s="40">
        <v>127</v>
      </c>
      <c r="I210" s="40">
        <v>151</v>
      </c>
      <c r="J210" s="40">
        <v>122</v>
      </c>
      <c r="K210" s="40">
        <v>190</v>
      </c>
      <c r="L210" s="40">
        <v>90</v>
      </c>
      <c r="M210" s="40">
        <v>37</v>
      </c>
      <c r="N210" s="40">
        <v>177</v>
      </c>
      <c r="O210" s="40">
        <v>240</v>
      </c>
      <c r="P210" s="40">
        <v>134</v>
      </c>
      <c r="Q210" s="58">
        <v>156</v>
      </c>
      <c r="R210" s="40"/>
      <c r="S210" s="40"/>
      <c r="T210" s="59">
        <v>109</v>
      </c>
      <c r="U210" s="40">
        <v>43</v>
      </c>
      <c r="V210" s="40">
        <v>57</v>
      </c>
      <c r="W210" s="40">
        <v>16</v>
      </c>
      <c r="X210" s="40">
        <v>107</v>
      </c>
      <c r="Y210" s="40">
        <v>72</v>
      </c>
      <c r="Z210" s="40">
        <v>100</v>
      </c>
      <c r="AA210" s="40">
        <v>164</v>
      </c>
      <c r="AB210" s="40">
        <v>147</v>
      </c>
      <c r="AC210" s="40">
        <v>213</v>
      </c>
      <c r="AD210" s="40">
        <v>31</v>
      </c>
      <c r="AE210" s="40">
        <v>46</v>
      </c>
      <c r="AF210" s="40">
        <v>30</v>
      </c>
      <c r="AG210" s="40">
        <v>56</v>
      </c>
      <c r="AH210" s="40">
        <v>19</v>
      </c>
      <c r="AI210" s="58">
        <v>55</v>
      </c>
      <c r="AJ210" s="40"/>
      <c r="AL210" s="95"/>
      <c r="AM210" s="50" t="s">
        <v>2</v>
      </c>
      <c r="AN210" s="59">
        <v>82</v>
      </c>
      <c r="AO210" s="40">
        <v>56</v>
      </c>
      <c r="AP210" s="40">
        <v>25</v>
      </c>
      <c r="AQ210" s="58">
        <v>9</v>
      </c>
    </row>
    <row r="211" spans="2:43" ht="18" customHeight="1">
      <c r="B211" s="96" t="s">
        <v>154</v>
      </c>
      <c r="C211" s="62" t="s">
        <v>0</v>
      </c>
      <c r="D211" s="37">
        <f>IF(SUM(E211:Q211,T211:AI211,AN211:AQ211)=SUM(D212:D213),D212+D213,"ERR!!")</f>
        <v>5398</v>
      </c>
      <c r="E211" s="51">
        <f>E212+E213</f>
        <v>123</v>
      </c>
      <c r="F211" s="51">
        <f aca="true" t="shared" si="145" ref="F211:Q211">F212+F213</f>
        <v>220</v>
      </c>
      <c r="G211" s="51">
        <f t="shared" si="145"/>
        <v>257</v>
      </c>
      <c r="H211" s="51">
        <f t="shared" si="145"/>
        <v>186</v>
      </c>
      <c r="I211" s="51">
        <f t="shared" si="145"/>
        <v>203</v>
      </c>
      <c r="J211" s="51">
        <f t="shared" si="145"/>
        <v>202</v>
      </c>
      <c r="K211" s="51">
        <f t="shared" si="145"/>
        <v>291</v>
      </c>
      <c r="L211" s="51">
        <f t="shared" si="145"/>
        <v>212</v>
      </c>
      <c r="M211" s="51">
        <f t="shared" si="145"/>
        <v>87</v>
      </c>
      <c r="N211" s="51">
        <f t="shared" si="145"/>
        <v>301</v>
      </c>
      <c r="O211" s="51">
        <f t="shared" si="145"/>
        <v>354</v>
      </c>
      <c r="P211" s="51">
        <f t="shared" si="145"/>
        <v>230</v>
      </c>
      <c r="Q211" s="52">
        <f t="shared" si="145"/>
        <v>231</v>
      </c>
      <c r="R211" s="49"/>
      <c r="S211" s="49"/>
      <c r="T211" s="53">
        <f>T212+T213</f>
        <v>186</v>
      </c>
      <c r="U211" s="51">
        <f aca="true" t="shared" si="146" ref="U211:AI211">U212+U213</f>
        <v>74</v>
      </c>
      <c r="V211" s="51">
        <f t="shared" si="146"/>
        <v>105</v>
      </c>
      <c r="W211" s="51">
        <f t="shared" si="146"/>
        <v>31</v>
      </c>
      <c r="X211" s="51">
        <f t="shared" si="146"/>
        <v>229</v>
      </c>
      <c r="Y211" s="51">
        <f t="shared" si="146"/>
        <v>100</v>
      </c>
      <c r="Z211" s="51">
        <f t="shared" si="146"/>
        <v>186</v>
      </c>
      <c r="AA211" s="51">
        <f t="shared" si="146"/>
        <v>287</v>
      </c>
      <c r="AB211" s="51">
        <f t="shared" si="146"/>
        <v>276</v>
      </c>
      <c r="AC211" s="51">
        <f t="shared" si="146"/>
        <v>333</v>
      </c>
      <c r="AD211" s="51">
        <f t="shared" si="146"/>
        <v>48</v>
      </c>
      <c r="AE211" s="51">
        <f t="shared" si="146"/>
        <v>89</v>
      </c>
      <c r="AF211" s="51">
        <f t="shared" si="146"/>
        <v>51</v>
      </c>
      <c r="AG211" s="51">
        <f t="shared" si="146"/>
        <v>86</v>
      </c>
      <c r="AH211" s="51">
        <f t="shared" si="146"/>
        <v>43</v>
      </c>
      <c r="AI211" s="52">
        <f t="shared" si="146"/>
        <v>101</v>
      </c>
      <c r="AJ211" s="49"/>
      <c r="AL211" s="96" t="s">
        <v>154</v>
      </c>
      <c r="AM211" s="35" t="s">
        <v>0</v>
      </c>
      <c r="AN211" s="53">
        <f>AN212+AN213</f>
        <v>119</v>
      </c>
      <c r="AO211" s="51">
        <f>AO212+AO213</f>
        <v>89</v>
      </c>
      <c r="AP211" s="51">
        <f>AP212+AP213</f>
        <v>53</v>
      </c>
      <c r="AQ211" s="52">
        <f>AQ212+AQ213</f>
        <v>15</v>
      </c>
    </row>
    <row r="212" spans="2:43" ht="18" customHeight="1">
      <c r="B212" s="94"/>
      <c r="C212" s="57" t="s">
        <v>1</v>
      </c>
      <c r="D212" s="43">
        <f>SUM(E212:Q212,T212:AI212,AN212:AQ212)</f>
        <v>2867</v>
      </c>
      <c r="E212" s="59">
        <v>64</v>
      </c>
      <c r="F212" s="40">
        <v>108</v>
      </c>
      <c r="G212" s="40">
        <v>142</v>
      </c>
      <c r="H212" s="40">
        <v>102</v>
      </c>
      <c r="I212" s="40">
        <v>108</v>
      </c>
      <c r="J212" s="40">
        <v>114</v>
      </c>
      <c r="K212" s="40">
        <v>144</v>
      </c>
      <c r="L212" s="40">
        <v>113</v>
      </c>
      <c r="M212" s="40">
        <v>39</v>
      </c>
      <c r="N212" s="40">
        <v>155</v>
      </c>
      <c r="O212" s="40">
        <v>191</v>
      </c>
      <c r="P212" s="40">
        <v>125</v>
      </c>
      <c r="Q212" s="58">
        <v>133</v>
      </c>
      <c r="R212" s="40"/>
      <c r="S212" s="40"/>
      <c r="T212" s="59">
        <v>105</v>
      </c>
      <c r="U212" s="40">
        <v>41</v>
      </c>
      <c r="V212" s="40">
        <v>54</v>
      </c>
      <c r="W212" s="40">
        <v>15</v>
      </c>
      <c r="X212" s="40">
        <v>148</v>
      </c>
      <c r="Y212" s="40">
        <v>45</v>
      </c>
      <c r="Z212" s="40">
        <v>97</v>
      </c>
      <c r="AA212" s="40">
        <v>145</v>
      </c>
      <c r="AB212" s="40">
        <v>167</v>
      </c>
      <c r="AC212" s="40">
        <v>182</v>
      </c>
      <c r="AD212" s="40">
        <v>21</v>
      </c>
      <c r="AE212" s="40">
        <v>47</v>
      </c>
      <c r="AF212" s="40">
        <v>20</v>
      </c>
      <c r="AG212" s="40">
        <v>39</v>
      </c>
      <c r="AH212" s="40">
        <v>22</v>
      </c>
      <c r="AI212" s="58">
        <v>47</v>
      </c>
      <c r="AJ212" s="40"/>
      <c r="AL212" s="94"/>
      <c r="AM212" s="47" t="s">
        <v>1</v>
      </c>
      <c r="AN212" s="59">
        <v>59</v>
      </c>
      <c r="AO212" s="40">
        <v>45</v>
      </c>
      <c r="AP212" s="40">
        <v>19</v>
      </c>
      <c r="AQ212" s="58">
        <v>11</v>
      </c>
    </row>
    <row r="213" spans="2:43" ht="18" customHeight="1">
      <c r="B213" s="95"/>
      <c r="C213" s="61" t="s">
        <v>2</v>
      </c>
      <c r="D213" s="43">
        <f>SUM(E213:Q213,T213:AI213,AN213:AQ213)</f>
        <v>2531</v>
      </c>
      <c r="E213" s="59">
        <v>59</v>
      </c>
      <c r="F213" s="40">
        <v>112</v>
      </c>
      <c r="G213" s="40">
        <v>115</v>
      </c>
      <c r="H213" s="40">
        <v>84</v>
      </c>
      <c r="I213" s="40">
        <v>95</v>
      </c>
      <c r="J213" s="40">
        <v>88</v>
      </c>
      <c r="K213" s="40">
        <v>147</v>
      </c>
      <c r="L213" s="40">
        <v>99</v>
      </c>
      <c r="M213" s="40">
        <v>48</v>
      </c>
      <c r="N213" s="40">
        <v>146</v>
      </c>
      <c r="O213" s="40">
        <v>163</v>
      </c>
      <c r="P213" s="40">
        <v>105</v>
      </c>
      <c r="Q213" s="58">
        <v>98</v>
      </c>
      <c r="R213" s="40"/>
      <c r="S213" s="40"/>
      <c r="T213" s="59">
        <v>81</v>
      </c>
      <c r="U213" s="40">
        <v>33</v>
      </c>
      <c r="V213" s="40">
        <v>51</v>
      </c>
      <c r="W213" s="40">
        <v>16</v>
      </c>
      <c r="X213" s="40">
        <v>81</v>
      </c>
      <c r="Y213" s="40">
        <v>55</v>
      </c>
      <c r="Z213" s="40">
        <v>89</v>
      </c>
      <c r="AA213" s="40">
        <v>142</v>
      </c>
      <c r="AB213" s="40">
        <v>109</v>
      </c>
      <c r="AC213" s="40">
        <v>151</v>
      </c>
      <c r="AD213" s="40">
        <v>27</v>
      </c>
      <c r="AE213" s="40">
        <v>42</v>
      </c>
      <c r="AF213" s="40">
        <v>31</v>
      </c>
      <c r="AG213" s="40">
        <v>47</v>
      </c>
      <c r="AH213" s="40">
        <v>21</v>
      </c>
      <c r="AI213" s="58">
        <v>54</v>
      </c>
      <c r="AJ213" s="40"/>
      <c r="AL213" s="95"/>
      <c r="AM213" s="50" t="s">
        <v>2</v>
      </c>
      <c r="AN213" s="59">
        <v>60</v>
      </c>
      <c r="AO213" s="40">
        <v>44</v>
      </c>
      <c r="AP213" s="40">
        <v>34</v>
      </c>
      <c r="AQ213" s="58">
        <v>4</v>
      </c>
    </row>
    <row r="214" spans="2:43" ht="18" customHeight="1">
      <c r="B214" s="96" t="s">
        <v>155</v>
      </c>
      <c r="C214" s="62" t="s">
        <v>0</v>
      </c>
      <c r="D214" s="37">
        <f>IF(SUM(E214:Q214,T214:AI214,AN214:AQ214)=SUM(D215:D216),D215+D216,"ERR!!")</f>
        <v>5690</v>
      </c>
      <c r="E214" s="51">
        <f>E215+E216</f>
        <v>124</v>
      </c>
      <c r="F214" s="51">
        <f aca="true" t="shared" si="147" ref="F214:Q214">F215+F216</f>
        <v>234</v>
      </c>
      <c r="G214" s="51">
        <f t="shared" si="147"/>
        <v>256</v>
      </c>
      <c r="H214" s="51">
        <f t="shared" si="147"/>
        <v>223</v>
      </c>
      <c r="I214" s="51">
        <f t="shared" si="147"/>
        <v>204</v>
      </c>
      <c r="J214" s="51">
        <f t="shared" si="147"/>
        <v>230</v>
      </c>
      <c r="K214" s="51">
        <f t="shared" si="147"/>
        <v>305</v>
      </c>
      <c r="L214" s="51">
        <f t="shared" si="147"/>
        <v>183</v>
      </c>
      <c r="M214" s="51">
        <f t="shared" si="147"/>
        <v>88</v>
      </c>
      <c r="N214" s="51">
        <f t="shared" si="147"/>
        <v>352</v>
      </c>
      <c r="O214" s="51">
        <f t="shared" si="147"/>
        <v>385</v>
      </c>
      <c r="P214" s="51">
        <f t="shared" si="147"/>
        <v>210</v>
      </c>
      <c r="Q214" s="52">
        <f t="shared" si="147"/>
        <v>233</v>
      </c>
      <c r="R214" s="49"/>
      <c r="S214" s="49"/>
      <c r="T214" s="53">
        <f>T215+T216</f>
        <v>203</v>
      </c>
      <c r="U214" s="51">
        <f aca="true" t="shared" si="148" ref="U214:AI214">U215+U216</f>
        <v>68</v>
      </c>
      <c r="V214" s="51">
        <f t="shared" si="148"/>
        <v>110</v>
      </c>
      <c r="W214" s="51">
        <f t="shared" si="148"/>
        <v>45</v>
      </c>
      <c r="X214" s="51">
        <f t="shared" si="148"/>
        <v>216</v>
      </c>
      <c r="Y214" s="51">
        <f t="shared" si="148"/>
        <v>112</v>
      </c>
      <c r="Z214" s="51">
        <f t="shared" si="148"/>
        <v>192</v>
      </c>
      <c r="AA214" s="51">
        <f t="shared" si="148"/>
        <v>352</v>
      </c>
      <c r="AB214" s="51">
        <f t="shared" si="148"/>
        <v>266</v>
      </c>
      <c r="AC214" s="51">
        <f t="shared" si="148"/>
        <v>355</v>
      </c>
      <c r="AD214" s="51">
        <f t="shared" si="148"/>
        <v>60</v>
      </c>
      <c r="AE214" s="51">
        <f t="shared" si="148"/>
        <v>96</v>
      </c>
      <c r="AF214" s="51">
        <f t="shared" si="148"/>
        <v>48</v>
      </c>
      <c r="AG214" s="51">
        <f t="shared" si="148"/>
        <v>91</v>
      </c>
      <c r="AH214" s="51">
        <f t="shared" si="148"/>
        <v>52</v>
      </c>
      <c r="AI214" s="52">
        <f t="shared" si="148"/>
        <v>82</v>
      </c>
      <c r="AJ214" s="49"/>
      <c r="AL214" s="96" t="s">
        <v>155</v>
      </c>
      <c r="AM214" s="35" t="s">
        <v>0</v>
      </c>
      <c r="AN214" s="53">
        <f>AN215+AN216</f>
        <v>157</v>
      </c>
      <c r="AO214" s="51">
        <f>AO215+AO216</f>
        <v>87</v>
      </c>
      <c r="AP214" s="51">
        <f>AP215+AP216</f>
        <v>52</v>
      </c>
      <c r="AQ214" s="52">
        <f>AQ215+AQ216</f>
        <v>19</v>
      </c>
    </row>
    <row r="215" spans="2:43" ht="18" customHeight="1">
      <c r="B215" s="94"/>
      <c r="C215" s="57" t="s">
        <v>1</v>
      </c>
      <c r="D215" s="43">
        <f>SUM(E215:Q215,T215:AI215,AN215:AQ215)</f>
        <v>3063</v>
      </c>
      <c r="E215" s="59">
        <v>52</v>
      </c>
      <c r="F215" s="40">
        <v>106</v>
      </c>
      <c r="G215" s="40">
        <v>148</v>
      </c>
      <c r="H215" s="40">
        <v>123</v>
      </c>
      <c r="I215" s="40">
        <v>120</v>
      </c>
      <c r="J215" s="40">
        <v>135</v>
      </c>
      <c r="K215" s="40">
        <v>151</v>
      </c>
      <c r="L215" s="40">
        <v>109</v>
      </c>
      <c r="M215" s="40">
        <v>51</v>
      </c>
      <c r="N215" s="40">
        <v>190</v>
      </c>
      <c r="O215" s="40">
        <v>208</v>
      </c>
      <c r="P215" s="40">
        <v>113</v>
      </c>
      <c r="Q215" s="58">
        <v>142</v>
      </c>
      <c r="R215" s="40"/>
      <c r="S215" s="40"/>
      <c r="T215" s="59">
        <v>114</v>
      </c>
      <c r="U215" s="40">
        <v>39</v>
      </c>
      <c r="V215" s="40">
        <v>58</v>
      </c>
      <c r="W215" s="40">
        <v>26</v>
      </c>
      <c r="X215" s="40">
        <v>132</v>
      </c>
      <c r="Y215" s="40">
        <v>56</v>
      </c>
      <c r="Z215" s="40">
        <v>103</v>
      </c>
      <c r="AA215" s="40">
        <v>174</v>
      </c>
      <c r="AB215" s="40">
        <v>145</v>
      </c>
      <c r="AC215" s="40">
        <v>196</v>
      </c>
      <c r="AD215" s="40">
        <v>31</v>
      </c>
      <c r="AE215" s="40">
        <v>50</v>
      </c>
      <c r="AF215" s="40">
        <v>26</v>
      </c>
      <c r="AG215" s="40">
        <v>39</v>
      </c>
      <c r="AH215" s="40">
        <v>28</v>
      </c>
      <c r="AI215" s="58">
        <v>45</v>
      </c>
      <c r="AJ215" s="40"/>
      <c r="AL215" s="94"/>
      <c r="AM215" s="47" t="s">
        <v>1</v>
      </c>
      <c r="AN215" s="59">
        <v>80</v>
      </c>
      <c r="AO215" s="40">
        <v>39</v>
      </c>
      <c r="AP215" s="40">
        <v>24</v>
      </c>
      <c r="AQ215" s="58">
        <v>10</v>
      </c>
    </row>
    <row r="216" spans="2:43" ht="18" customHeight="1">
      <c r="B216" s="95"/>
      <c r="C216" s="61" t="s">
        <v>2</v>
      </c>
      <c r="D216" s="69">
        <f>SUM(E216:Q216,T216:AI216,AN216:AQ216)</f>
        <v>2627</v>
      </c>
      <c r="E216" s="70">
        <v>72</v>
      </c>
      <c r="F216" s="71">
        <v>128</v>
      </c>
      <c r="G216" s="71">
        <v>108</v>
      </c>
      <c r="H216" s="71">
        <v>100</v>
      </c>
      <c r="I216" s="71">
        <v>84</v>
      </c>
      <c r="J216" s="71">
        <v>95</v>
      </c>
      <c r="K216" s="71">
        <v>154</v>
      </c>
      <c r="L216" s="71">
        <v>74</v>
      </c>
      <c r="M216" s="71">
        <v>37</v>
      </c>
      <c r="N216" s="71">
        <v>162</v>
      </c>
      <c r="O216" s="71">
        <v>177</v>
      </c>
      <c r="P216" s="71">
        <v>97</v>
      </c>
      <c r="Q216" s="72">
        <v>91</v>
      </c>
      <c r="R216" s="40"/>
      <c r="S216" s="40"/>
      <c r="T216" s="70">
        <v>89</v>
      </c>
      <c r="U216" s="71">
        <v>29</v>
      </c>
      <c r="V216" s="71">
        <v>52</v>
      </c>
      <c r="W216" s="71">
        <v>19</v>
      </c>
      <c r="X216" s="71">
        <v>84</v>
      </c>
      <c r="Y216" s="71">
        <v>56</v>
      </c>
      <c r="Z216" s="71">
        <v>89</v>
      </c>
      <c r="AA216" s="71">
        <v>178</v>
      </c>
      <c r="AB216" s="71">
        <v>121</v>
      </c>
      <c r="AC216" s="71">
        <v>159</v>
      </c>
      <c r="AD216" s="71">
        <v>29</v>
      </c>
      <c r="AE216" s="71">
        <v>46</v>
      </c>
      <c r="AF216" s="71">
        <v>22</v>
      </c>
      <c r="AG216" s="71">
        <v>52</v>
      </c>
      <c r="AH216" s="71">
        <v>24</v>
      </c>
      <c r="AI216" s="72">
        <v>37</v>
      </c>
      <c r="AJ216" s="40"/>
      <c r="AL216" s="95"/>
      <c r="AM216" s="50" t="s">
        <v>2</v>
      </c>
      <c r="AN216" s="70">
        <v>77</v>
      </c>
      <c r="AO216" s="71">
        <v>48</v>
      </c>
      <c r="AP216" s="71">
        <v>28</v>
      </c>
      <c r="AQ216" s="72">
        <v>9</v>
      </c>
    </row>
    <row r="217" spans="9:36" ht="18" customHeight="1">
      <c r="I217" s="40"/>
      <c r="R217" s="74"/>
      <c r="AI217" s="74"/>
      <c r="AJ217" s="74"/>
    </row>
    <row r="218" spans="2:43" s="17" customFormat="1" ht="18" customHeight="1">
      <c r="B218" s="18" t="s">
        <v>50</v>
      </c>
      <c r="D218" s="19"/>
      <c r="E218" s="19"/>
      <c r="F218" s="19"/>
      <c r="G218" s="19"/>
      <c r="H218" s="19"/>
      <c r="I218" s="19"/>
      <c r="J218" s="19"/>
      <c r="R218" s="20"/>
      <c r="V218" s="21"/>
      <c r="AA218" s="20"/>
      <c r="AH218" s="22" t="s">
        <v>111</v>
      </c>
      <c r="AI218" s="23"/>
      <c r="AJ218" s="20"/>
      <c r="AL218" s="18" t="s">
        <v>50</v>
      </c>
      <c r="AN218" s="20"/>
      <c r="AO218" s="20"/>
      <c r="AP218" s="20"/>
      <c r="AQ218" s="20"/>
    </row>
    <row r="219" spans="1:43" s="33" customFormat="1" ht="45" customHeight="1">
      <c r="A219" s="24"/>
      <c r="B219" s="97" t="s">
        <v>52</v>
      </c>
      <c r="C219" s="98"/>
      <c r="D219" s="26" t="s">
        <v>53</v>
      </c>
      <c r="E219" s="27" t="s">
        <v>54</v>
      </c>
      <c r="F219" s="27" t="s">
        <v>55</v>
      </c>
      <c r="G219" s="27" t="s">
        <v>56</v>
      </c>
      <c r="H219" s="27" t="s">
        <v>57</v>
      </c>
      <c r="I219" s="27" t="s">
        <v>58</v>
      </c>
      <c r="J219" s="27" t="s">
        <v>59</v>
      </c>
      <c r="K219" s="27" t="s">
        <v>60</v>
      </c>
      <c r="L219" s="27" t="s">
        <v>61</v>
      </c>
      <c r="M219" s="27" t="s">
        <v>62</v>
      </c>
      <c r="N219" s="27" t="s">
        <v>63</v>
      </c>
      <c r="O219" s="27" t="s">
        <v>64</v>
      </c>
      <c r="P219" s="27" t="s">
        <v>65</v>
      </c>
      <c r="Q219" s="28" t="s">
        <v>66</v>
      </c>
      <c r="R219" s="29"/>
      <c r="S219" s="29"/>
      <c r="T219" s="25" t="s">
        <v>67</v>
      </c>
      <c r="U219" s="27" t="s">
        <v>68</v>
      </c>
      <c r="V219" s="30" t="s">
        <v>69</v>
      </c>
      <c r="W219" s="27" t="s">
        <v>70</v>
      </c>
      <c r="X219" s="27" t="s">
        <v>71</v>
      </c>
      <c r="Y219" s="27" t="s">
        <v>72</v>
      </c>
      <c r="Z219" s="27" t="s">
        <v>73</v>
      </c>
      <c r="AA219" s="27" t="s">
        <v>74</v>
      </c>
      <c r="AB219" s="27" t="s">
        <v>75</v>
      </c>
      <c r="AC219" s="27" t="s">
        <v>76</v>
      </c>
      <c r="AD219" s="27" t="s">
        <v>77</v>
      </c>
      <c r="AE219" s="27" t="s">
        <v>78</v>
      </c>
      <c r="AF219" s="27" t="s">
        <v>79</v>
      </c>
      <c r="AG219" s="31" t="s">
        <v>80</v>
      </c>
      <c r="AH219" s="32" t="s">
        <v>81</v>
      </c>
      <c r="AI219" s="28" t="s">
        <v>82</v>
      </c>
      <c r="AJ219" s="29"/>
      <c r="AK219" s="24"/>
      <c r="AL219" s="97" t="s">
        <v>52</v>
      </c>
      <c r="AM219" s="99"/>
      <c r="AN219" s="27" t="s">
        <v>83</v>
      </c>
      <c r="AO219" s="27" t="s">
        <v>84</v>
      </c>
      <c r="AP219" s="27" t="s">
        <v>85</v>
      </c>
      <c r="AQ219" s="27" t="s">
        <v>86</v>
      </c>
    </row>
    <row r="220" spans="2:43" ht="18" customHeight="1">
      <c r="B220" s="96" t="s">
        <v>156</v>
      </c>
      <c r="C220" s="62" t="s">
        <v>0</v>
      </c>
      <c r="D220" s="37">
        <f>IF(SUM(E220:Q220,T220:AI220,AN220:AQ220)=SUM(D221:D222),D221+D222,"ERR!!")</f>
        <v>5429</v>
      </c>
      <c r="E220" s="51">
        <f>E221+E222</f>
        <v>150</v>
      </c>
      <c r="F220" s="38">
        <f aca="true" t="shared" si="149" ref="F220:Q220">F221+F222</f>
        <v>207</v>
      </c>
      <c r="G220" s="38">
        <f t="shared" si="149"/>
        <v>262</v>
      </c>
      <c r="H220" s="38">
        <f t="shared" si="149"/>
        <v>183</v>
      </c>
      <c r="I220" s="38">
        <f t="shared" si="149"/>
        <v>202</v>
      </c>
      <c r="J220" s="38">
        <f t="shared" si="149"/>
        <v>227</v>
      </c>
      <c r="K220" s="38">
        <f t="shared" si="149"/>
        <v>324</v>
      </c>
      <c r="L220" s="38">
        <f t="shared" si="149"/>
        <v>160</v>
      </c>
      <c r="M220" s="38">
        <f t="shared" si="149"/>
        <v>76</v>
      </c>
      <c r="N220" s="38">
        <f t="shared" si="149"/>
        <v>327</v>
      </c>
      <c r="O220" s="38">
        <f t="shared" si="149"/>
        <v>322</v>
      </c>
      <c r="P220" s="38">
        <f t="shared" si="149"/>
        <v>190</v>
      </c>
      <c r="Q220" s="39">
        <f t="shared" si="149"/>
        <v>234</v>
      </c>
      <c r="R220" s="40"/>
      <c r="S220" s="40"/>
      <c r="T220" s="41">
        <f>T221+T222</f>
        <v>176</v>
      </c>
      <c r="U220" s="38">
        <f aca="true" t="shared" si="150" ref="U220:AI220">U221+U222</f>
        <v>58</v>
      </c>
      <c r="V220" s="38">
        <f t="shared" si="150"/>
        <v>114</v>
      </c>
      <c r="W220" s="38">
        <f t="shared" si="150"/>
        <v>39</v>
      </c>
      <c r="X220" s="38">
        <f t="shared" si="150"/>
        <v>175</v>
      </c>
      <c r="Y220" s="38">
        <f t="shared" si="150"/>
        <v>104</v>
      </c>
      <c r="Z220" s="38">
        <f t="shared" si="150"/>
        <v>210</v>
      </c>
      <c r="AA220" s="38">
        <f t="shared" si="150"/>
        <v>329</v>
      </c>
      <c r="AB220" s="38">
        <f t="shared" si="150"/>
        <v>263</v>
      </c>
      <c r="AC220" s="38">
        <f t="shared" si="150"/>
        <v>338</v>
      </c>
      <c r="AD220" s="38">
        <f t="shared" si="150"/>
        <v>47</v>
      </c>
      <c r="AE220" s="38">
        <f t="shared" si="150"/>
        <v>106</v>
      </c>
      <c r="AF220" s="38">
        <f t="shared" si="150"/>
        <v>49</v>
      </c>
      <c r="AG220" s="38">
        <f t="shared" si="150"/>
        <v>92</v>
      </c>
      <c r="AH220" s="38">
        <f t="shared" si="150"/>
        <v>63</v>
      </c>
      <c r="AI220" s="39">
        <f t="shared" si="150"/>
        <v>91</v>
      </c>
      <c r="AJ220" s="40"/>
      <c r="AL220" s="96" t="s">
        <v>156</v>
      </c>
      <c r="AM220" s="35" t="s">
        <v>0</v>
      </c>
      <c r="AN220" s="41">
        <f>AN221+AN222</f>
        <v>148</v>
      </c>
      <c r="AO220" s="38">
        <f>AO221+AO222</f>
        <v>97</v>
      </c>
      <c r="AP220" s="38">
        <f>AP221+AP222</f>
        <v>48</v>
      </c>
      <c r="AQ220" s="38">
        <f>AQ221+AQ222</f>
        <v>18</v>
      </c>
    </row>
    <row r="221" spans="2:43" ht="18" customHeight="1">
      <c r="B221" s="94"/>
      <c r="C221" s="57" t="s">
        <v>1</v>
      </c>
      <c r="D221" s="43">
        <f>SUM(E221:Q221,T221:AI221,AN221:AQ221)</f>
        <v>2893</v>
      </c>
      <c r="E221" s="40">
        <v>61</v>
      </c>
      <c r="F221" s="40">
        <v>108</v>
      </c>
      <c r="G221" s="40">
        <v>136</v>
      </c>
      <c r="H221" s="40">
        <v>88</v>
      </c>
      <c r="I221" s="40">
        <v>110</v>
      </c>
      <c r="J221" s="40">
        <v>119</v>
      </c>
      <c r="K221" s="40">
        <v>181</v>
      </c>
      <c r="L221" s="40">
        <v>93</v>
      </c>
      <c r="M221" s="40">
        <v>36</v>
      </c>
      <c r="N221" s="40">
        <v>171</v>
      </c>
      <c r="O221" s="40">
        <v>182</v>
      </c>
      <c r="P221" s="40">
        <v>111</v>
      </c>
      <c r="Q221" s="58">
        <v>135</v>
      </c>
      <c r="R221" s="40"/>
      <c r="S221" s="40"/>
      <c r="T221" s="59">
        <v>106</v>
      </c>
      <c r="U221" s="40">
        <v>28</v>
      </c>
      <c r="V221" s="40">
        <v>63</v>
      </c>
      <c r="W221" s="40">
        <v>16</v>
      </c>
      <c r="X221" s="40">
        <v>110</v>
      </c>
      <c r="Y221" s="40">
        <v>57</v>
      </c>
      <c r="Z221" s="40">
        <v>103</v>
      </c>
      <c r="AA221" s="40">
        <v>161</v>
      </c>
      <c r="AB221" s="40">
        <v>152</v>
      </c>
      <c r="AC221" s="40">
        <v>179</v>
      </c>
      <c r="AD221" s="40">
        <v>22</v>
      </c>
      <c r="AE221" s="40">
        <v>54</v>
      </c>
      <c r="AF221" s="40">
        <v>26</v>
      </c>
      <c r="AG221" s="40">
        <v>51</v>
      </c>
      <c r="AH221" s="40">
        <v>33</v>
      </c>
      <c r="AI221" s="58">
        <v>47</v>
      </c>
      <c r="AJ221" s="40"/>
      <c r="AL221" s="94"/>
      <c r="AM221" s="47" t="s">
        <v>1</v>
      </c>
      <c r="AN221" s="59">
        <v>78</v>
      </c>
      <c r="AO221" s="40">
        <v>45</v>
      </c>
      <c r="AP221" s="40">
        <v>27</v>
      </c>
      <c r="AQ221" s="40">
        <v>4</v>
      </c>
    </row>
    <row r="222" spans="2:43" ht="18" customHeight="1">
      <c r="B222" s="95"/>
      <c r="C222" s="61" t="s">
        <v>2</v>
      </c>
      <c r="D222" s="43">
        <f>SUM(E222:Q222,T222:AI222,AN222:AQ222)</f>
        <v>2536</v>
      </c>
      <c r="E222" s="70">
        <v>89</v>
      </c>
      <c r="F222" s="71">
        <v>99</v>
      </c>
      <c r="G222" s="71">
        <v>126</v>
      </c>
      <c r="H222" s="71">
        <v>95</v>
      </c>
      <c r="I222" s="71">
        <v>92</v>
      </c>
      <c r="J222" s="71">
        <v>108</v>
      </c>
      <c r="K222" s="71">
        <v>143</v>
      </c>
      <c r="L222" s="71">
        <v>67</v>
      </c>
      <c r="M222" s="71">
        <v>40</v>
      </c>
      <c r="N222" s="71">
        <v>156</v>
      </c>
      <c r="O222" s="71">
        <v>140</v>
      </c>
      <c r="P222" s="71">
        <v>79</v>
      </c>
      <c r="Q222" s="72">
        <v>99</v>
      </c>
      <c r="R222" s="40"/>
      <c r="S222" s="40"/>
      <c r="T222" s="70">
        <v>70</v>
      </c>
      <c r="U222" s="71">
        <v>30</v>
      </c>
      <c r="V222" s="71">
        <v>51</v>
      </c>
      <c r="W222" s="71">
        <v>23</v>
      </c>
      <c r="X222" s="71">
        <v>65</v>
      </c>
      <c r="Y222" s="71">
        <v>47</v>
      </c>
      <c r="Z222" s="71">
        <v>107</v>
      </c>
      <c r="AA222" s="71">
        <v>168</v>
      </c>
      <c r="AB222" s="71">
        <v>111</v>
      </c>
      <c r="AC222" s="71">
        <v>159</v>
      </c>
      <c r="AD222" s="71">
        <v>25</v>
      </c>
      <c r="AE222" s="71">
        <v>52</v>
      </c>
      <c r="AF222" s="71">
        <v>23</v>
      </c>
      <c r="AG222" s="71">
        <v>41</v>
      </c>
      <c r="AH222" s="71">
        <v>30</v>
      </c>
      <c r="AI222" s="72">
        <v>44</v>
      </c>
      <c r="AJ222" s="40"/>
      <c r="AL222" s="95"/>
      <c r="AM222" s="50" t="s">
        <v>2</v>
      </c>
      <c r="AN222" s="70">
        <v>70</v>
      </c>
      <c r="AO222" s="71">
        <v>52</v>
      </c>
      <c r="AP222" s="71">
        <v>21</v>
      </c>
      <c r="AQ222" s="71">
        <v>14</v>
      </c>
    </row>
    <row r="223" spans="2:43" ht="18" customHeight="1">
      <c r="B223" s="93" t="s">
        <v>157</v>
      </c>
      <c r="C223" s="36" t="s">
        <v>0</v>
      </c>
      <c r="D223" s="37">
        <f>IF(SUM(E223:Q223,T223:AI223,AN223:AQ223)=SUM(D224:D225),D224+D225,"ERR!!")</f>
        <v>20388</v>
      </c>
      <c r="E223" s="51">
        <f aca="true" t="shared" si="151" ref="E223:P225">SUM(E226,E229,E232,E235,E238)</f>
        <v>543</v>
      </c>
      <c r="F223" s="51">
        <f t="shared" si="151"/>
        <v>875</v>
      </c>
      <c r="G223" s="51">
        <f t="shared" si="151"/>
        <v>940</v>
      </c>
      <c r="H223" s="51">
        <f t="shared" si="151"/>
        <v>678</v>
      </c>
      <c r="I223" s="51">
        <f t="shared" si="151"/>
        <v>802</v>
      </c>
      <c r="J223" s="51">
        <f t="shared" si="151"/>
        <v>734</v>
      </c>
      <c r="K223" s="51">
        <f t="shared" si="151"/>
        <v>1117</v>
      </c>
      <c r="L223" s="51">
        <f t="shared" si="151"/>
        <v>595</v>
      </c>
      <c r="M223" s="51">
        <f t="shared" si="151"/>
        <v>355</v>
      </c>
      <c r="N223" s="51">
        <f t="shared" si="151"/>
        <v>1183</v>
      </c>
      <c r="O223" s="51">
        <f t="shared" si="151"/>
        <v>1159</v>
      </c>
      <c r="P223" s="51">
        <f t="shared" si="151"/>
        <v>639</v>
      </c>
      <c r="Q223" s="52">
        <f>SUM(Q226,Q229,Q232,Q235,Q238)</f>
        <v>775</v>
      </c>
      <c r="R223" s="49"/>
      <c r="S223" s="49"/>
      <c r="T223" s="53">
        <f aca="true" t="shared" si="152" ref="T223:AI225">SUM(T226,T229,T232,T235,T238)</f>
        <v>538</v>
      </c>
      <c r="U223" s="51">
        <f t="shared" si="152"/>
        <v>213</v>
      </c>
      <c r="V223" s="51">
        <f t="shared" si="152"/>
        <v>371</v>
      </c>
      <c r="W223" s="51">
        <f t="shared" si="152"/>
        <v>126</v>
      </c>
      <c r="X223" s="51">
        <f t="shared" si="152"/>
        <v>562</v>
      </c>
      <c r="Y223" s="51">
        <f t="shared" si="152"/>
        <v>409</v>
      </c>
      <c r="Z223" s="51">
        <f t="shared" si="152"/>
        <v>856</v>
      </c>
      <c r="AA223" s="51">
        <f t="shared" si="152"/>
        <v>1396</v>
      </c>
      <c r="AB223" s="51">
        <f t="shared" si="152"/>
        <v>939</v>
      </c>
      <c r="AC223" s="51">
        <f t="shared" si="152"/>
        <v>1217</v>
      </c>
      <c r="AD223" s="51">
        <f t="shared" si="152"/>
        <v>249</v>
      </c>
      <c r="AE223" s="51">
        <f t="shared" si="152"/>
        <v>436</v>
      </c>
      <c r="AF223" s="51">
        <f t="shared" si="152"/>
        <v>223</v>
      </c>
      <c r="AG223" s="51">
        <f t="shared" si="152"/>
        <v>435</v>
      </c>
      <c r="AH223" s="51">
        <f t="shared" si="152"/>
        <v>252</v>
      </c>
      <c r="AI223" s="52">
        <f t="shared" si="152"/>
        <v>397</v>
      </c>
      <c r="AJ223" s="49"/>
      <c r="AL223" s="93" t="s">
        <v>157</v>
      </c>
      <c r="AM223" s="35" t="s">
        <v>0</v>
      </c>
      <c r="AN223" s="53">
        <f>SUM(AN226,AN229,AN232,AN235,AN238)</f>
        <v>592</v>
      </c>
      <c r="AO223" s="51">
        <f aca="true" t="shared" si="153" ref="AO223:AQ225">SUM(AO226,AO229,AO232,AO235,AO238)</f>
        <v>420</v>
      </c>
      <c r="AP223" s="51">
        <f t="shared" si="153"/>
        <v>254</v>
      </c>
      <c r="AQ223" s="51">
        <f t="shared" si="153"/>
        <v>108</v>
      </c>
    </row>
    <row r="224" spans="2:43" ht="18" customHeight="1">
      <c r="B224" s="94"/>
      <c r="C224" s="42" t="s">
        <v>1</v>
      </c>
      <c r="D224" s="43">
        <f>SUM(D227,D230,D233,D236,D239)</f>
        <v>10518</v>
      </c>
      <c r="E224" s="54">
        <f t="shared" si="151"/>
        <v>265</v>
      </c>
      <c r="F224" s="54">
        <f t="shared" si="151"/>
        <v>418</v>
      </c>
      <c r="G224" s="54">
        <f t="shared" si="151"/>
        <v>546</v>
      </c>
      <c r="H224" s="54">
        <f t="shared" si="151"/>
        <v>371</v>
      </c>
      <c r="I224" s="54">
        <f t="shared" si="151"/>
        <v>411</v>
      </c>
      <c r="J224" s="54">
        <f t="shared" si="151"/>
        <v>400</v>
      </c>
      <c r="K224" s="54">
        <f t="shared" si="151"/>
        <v>574</v>
      </c>
      <c r="L224" s="54">
        <f t="shared" si="151"/>
        <v>322</v>
      </c>
      <c r="M224" s="54">
        <f t="shared" si="151"/>
        <v>177</v>
      </c>
      <c r="N224" s="54">
        <f t="shared" si="151"/>
        <v>615</v>
      </c>
      <c r="O224" s="54">
        <f t="shared" si="151"/>
        <v>625</v>
      </c>
      <c r="P224" s="54">
        <f t="shared" si="151"/>
        <v>351</v>
      </c>
      <c r="Q224" s="55">
        <f>SUM(Q227,Q230,Q233,Q236,Q239)</f>
        <v>419</v>
      </c>
      <c r="R224" s="40"/>
      <c r="S224" s="40"/>
      <c r="T224" s="56">
        <f t="shared" si="152"/>
        <v>320</v>
      </c>
      <c r="U224" s="54">
        <f t="shared" si="152"/>
        <v>113</v>
      </c>
      <c r="V224" s="54">
        <f t="shared" si="152"/>
        <v>185</v>
      </c>
      <c r="W224" s="54">
        <f t="shared" si="152"/>
        <v>64</v>
      </c>
      <c r="X224" s="54">
        <f t="shared" si="152"/>
        <v>359</v>
      </c>
      <c r="Y224" s="54">
        <f t="shared" si="152"/>
        <v>209</v>
      </c>
      <c r="Z224" s="54">
        <f t="shared" si="152"/>
        <v>398</v>
      </c>
      <c r="AA224" s="54">
        <f t="shared" si="152"/>
        <v>666</v>
      </c>
      <c r="AB224" s="54">
        <f t="shared" si="152"/>
        <v>532</v>
      </c>
      <c r="AC224" s="54">
        <f t="shared" si="152"/>
        <v>606</v>
      </c>
      <c r="AD224" s="54">
        <f t="shared" si="152"/>
        <v>104</v>
      </c>
      <c r="AE224" s="54">
        <f t="shared" si="152"/>
        <v>199</v>
      </c>
      <c r="AF224" s="54">
        <f t="shared" si="152"/>
        <v>99</v>
      </c>
      <c r="AG224" s="54">
        <f t="shared" si="152"/>
        <v>194</v>
      </c>
      <c r="AH224" s="54">
        <f t="shared" si="152"/>
        <v>118</v>
      </c>
      <c r="AI224" s="55">
        <f t="shared" si="152"/>
        <v>216</v>
      </c>
      <c r="AJ224" s="40"/>
      <c r="AL224" s="94"/>
      <c r="AM224" s="47" t="s">
        <v>1</v>
      </c>
      <c r="AN224" s="56">
        <f>SUM(AN227,AN230,AN233,AN236,AN239)</f>
        <v>280</v>
      </c>
      <c r="AO224" s="54">
        <f>SUM(AO227,AO230,AO233,AO236,AO239)</f>
        <v>188</v>
      </c>
      <c r="AP224" s="54">
        <f>SUM(AP227,AP230,AP233,AP236,AP239)</f>
        <v>123</v>
      </c>
      <c r="AQ224" s="54">
        <f t="shared" si="153"/>
        <v>51</v>
      </c>
    </row>
    <row r="225" spans="2:43" ht="18" customHeight="1">
      <c r="B225" s="95"/>
      <c r="C225" s="48" t="s">
        <v>2</v>
      </c>
      <c r="D225" s="43">
        <f>SUM(D228,D231,D234,D237,D240)</f>
        <v>9870</v>
      </c>
      <c r="E225" s="54">
        <f t="shared" si="151"/>
        <v>278</v>
      </c>
      <c r="F225" s="54">
        <f t="shared" si="151"/>
        <v>457</v>
      </c>
      <c r="G225" s="54">
        <f t="shared" si="151"/>
        <v>394</v>
      </c>
      <c r="H225" s="54">
        <f t="shared" si="151"/>
        <v>307</v>
      </c>
      <c r="I225" s="54">
        <f t="shared" si="151"/>
        <v>391</v>
      </c>
      <c r="J225" s="54">
        <f t="shared" si="151"/>
        <v>334</v>
      </c>
      <c r="K225" s="54">
        <f t="shared" si="151"/>
        <v>543</v>
      </c>
      <c r="L225" s="54">
        <f t="shared" si="151"/>
        <v>273</v>
      </c>
      <c r="M225" s="54">
        <f t="shared" si="151"/>
        <v>178</v>
      </c>
      <c r="N225" s="54">
        <f t="shared" si="151"/>
        <v>568</v>
      </c>
      <c r="O225" s="54">
        <f t="shared" si="151"/>
        <v>534</v>
      </c>
      <c r="P225" s="54">
        <f t="shared" si="151"/>
        <v>288</v>
      </c>
      <c r="Q225" s="55">
        <f>SUM(Q228,Q231,Q234,Q237,Q240)</f>
        <v>356</v>
      </c>
      <c r="R225" s="40"/>
      <c r="S225" s="40"/>
      <c r="T225" s="56">
        <f t="shared" si="152"/>
        <v>218</v>
      </c>
      <c r="U225" s="54">
        <f t="shared" si="152"/>
        <v>100</v>
      </c>
      <c r="V225" s="54">
        <f t="shared" si="152"/>
        <v>186</v>
      </c>
      <c r="W225" s="54">
        <f t="shared" si="152"/>
        <v>62</v>
      </c>
      <c r="X225" s="54">
        <f t="shared" si="152"/>
        <v>203</v>
      </c>
      <c r="Y225" s="54">
        <f t="shared" si="152"/>
        <v>200</v>
      </c>
      <c r="Z225" s="54">
        <f t="shared" si="152"/>
        <v>458</v>
      </c>
      <c r="AA225" s="54">
        <f t="shared" si="152"/>
        <v>730</v>
      </c>
      <c r="AB225" s="54">
        <f t="shared" si="152"/>
        <v>407</v>
      </c>
      <c r="AC225" s="54">
        <f t="shared" si="152"/>
        <v>611</v>
      </c>
      <c r="AD225" s="54">
        <f t="shared" si="152"/>
        <v>145</v>
      </c>
      <c r="AE225" s="54">
        <f t="shared" si="152"/>
        <v>237</v>
      </c>
      <c r="AF225" s="54">
        <f t="shared" si="152"/>
        <v>124</v>
      </c>
      <c r="AG225" s="54">
        <f t="shared" si="152"/>
        <v>241</v>
      </c>
      <c r="AH225" s="54">
        <f t="shared" si="152"/>
        <v>134</v>
      </c>
      <c r="AI225" s="55">
        <f t="shared" si="152"/>
        <v>181</v>
      </c>
      <c r="AJ225" s="40"/>
      <c r="AL225" s="95"/>
      <c r="AM225" s="50" t="s">
        <v>2</v>
      </c>
      <c r="AN225" s="56">
        <f>SUM(AN228,AN231,AN234,AN237,AN240)</f>
        <v>312</v>
      </c>
      <c r="AO225" s="54">
        <f>SUM(AO228,AO231,AO234,AO237,AO240)</f>
        <v>232</v>
      </c>
      <c r="AP225" s="54">
        <f>SUM(AP228,AP231,AP234,AP237,AP240)</f>
        <v>131</v>
      </c>
      <c r="AQ225" s="54">
        <f t="shared" si="153"/>
        <v>57</v>
      </c>
    </row>
    <row r="226" spans="2:43" ht="18" customHeight="1">
      <c r="B226" s="96" t="s">
        <v>158</v>
      </c>
      <c r="C226" s="36" t="s">
        <v>0</v>
      </c>
      <c r="D226" s="37">
        <f>IF(SUM(E226:Q226,T226:AI226,AN226:AQ226)=SUM(D227:D228),D227+D228,"ERR!!")</f>
        <v>5224</v>
      </c>
      <c r="E226" s="51">
        <f>E227+E228</f>
        <v>132</v>
      </c>
      <c r="F226" s="51">
        <f>F227+F228</f>
        <v>242</v>
      </c>
      <c r="G226" s="51">
        <f>G227+G228</f>
        <v>256</v>
      </c>
      <c r="H226" s="51">
        <f aca="true" t="shared" si="154" ref="H226:P226">H227+H228</f>
        <v>182</v>
      </c>
      <c r="I226" s="51">
        <f t="shared" si="154"/>
        <v>211</v>
      </c>
      <c r="J226" s="51">
        <f t="shared" si="154"/>
        <v>179</v>
      </c>
      <c r="K226" s="51">
        <f t="shared" si="154"/>
        <v>276</v>
      </c>
      <c r="L226" s="51">
        <f t="shared" si="154"/>
        <v>155</v>
      </c>
      <c r="M226" s="51">
        <f t="shared" si="154"/>
        <v>92</v>
      </c>
      <c r="N226" s="51">
        <f t="shared" si="154"/>
        <v>270</v>
      </c>
      <c r="O226" s="51">
        <f t="shared" si="154"/>
        <v>312</v>
      </c>
      <c r="P226" s="51">
        <f t="shared" si="154"/>
        <v>180</v>
      </c>
      <c r="Q226" s="52">
        <f>Q227+Q228</f>
        <v>217</v>
      </c>
      <c r="R226" s="49"/>
      <c r="S226" s="49"/>
      <c r="T226" s="53">
        <f>T227+T228</f>
        <v>145</v>
      </c>
      <c r="U226" s="51">
        <f>U227+U228</f>
        <v>78</v>
      </c>
      <c r="V226" s="51">
        <f aca="true" t="shared" si="155" ref="V226:AI226">V227+V228</f>
        <v>96</v>
      </c>
      <c r="W226" s="51">
        <f t="shared" si="155"/>
        <v>32</v>
      </c>
      <c r="X226" s="51">
        <f t="shared" si="155"/>
        <v>164</v>
      </c>
      <c r="Y226" s="51">
        <f t="shared" si="155"/>
        <v>114</v>
      </c>
      <c r="Z226" s="51">
        <f t="shared" si="155"/>
        <v>195</v>
      </c>
      <c r="AA226" s="51">
        <f t="shared" si="155"/>
        <v>341</v>
      </c>
      <c r="AB226" s="51">
        <f t="shared" si="155"/>
        <v>248</v>
      </c>
      <c r="AC226" s="51">
        <f t="shared" si="155"/>
        <v>301</v>
      </c>
      <c r="AD226" s="51">
        <f t="shared" si="155"/>
        <v>52</v>
      </c>
      <c r="AE226" s="51">
        <f t="shared" si="155"/>
        <v>112</v>
      </c>
      <c r="AF226" s="51">
        <f t="shared" si="155"/>
        <v>52</v>
      </c>
      <c r="AG226" s="51">
        <f t="shared" si="155"/>
        <v>100</v>
      </c>
      <c r="AH226" s="51">
        <f t="shared" si="155"/>
        <v>54</v>
      </c>
      <c r="AI226" s="52">
        <f t="shared" si="155"/>
        <v>100</v>
      </c>
      <c r="AJ226" s="49"/>
      <c r="AL226" s="96" t="s">
        <v>158</v>
      </c>
      <c r="AM226" s="35" t="s">
        <v>0</v>
      </c>
      <c r="AN226" s="53">
        <f>AN227+AN228</f>
        <v>141</v>
      </c>
      <c r="AO226" s="51">
        <f>AO227+AO228</f>
        <v>104</v>
      </c>
      <c r="AP226" s="51">
        <f>AP227+AP228</f>
        <v>73</v>
      </c>
      <c r="AQ226" s="51">
        <f>AQ227+AQ228</f>
        <v>18</v>
      </c>
    </row>
    <row r="227" spans="2:43" ht="18" customHeight="1">
      <c r="B227" s="94"/>
      <c r="C227" s="57" t="s">
        <v>1</v>
      </c>
      <c r="D227" s="43">
        <f>SUM(E227:Q227,T227:AI227,AN227:AQ227)</f>
        <v>2798</v>
      </c>
      <c r="E227" s="40">
        <v>57</v>
      </c>
      <c r="F227" s="40">
        <v>115</v>
      </c>
      <c r="G227" s="40">
        <v>146</v>
      </c>
      <c r="H227" s="40">
        <v>99</v>
      </c>
      <c r="I227" s="40">
        <v>108</v>
      </c>
      <c r="J227" s="40">
        <v>102</v>
      </c>
      <c r="K227" s="40">
        <v>149</v>
      </c>
      <c r="L227" s="40">
        <v>89</v>
      </c>
      <c r="M227" s="40">
        <v>49</v>
      </c>
      <c r="N227" s="40">
        <v>143</v>
      </c>
      <c r="O227" s="40">
        <v>180</v>
      </c>
      <c r="P227" s="40">
        <v>101</v>
      </c>
      <c r="Q227" s="58">
        <v>126</v>
      </c>
      <c r="R227" s="40"/>
      <c r="S227" s="40"/>
      <c r="T227" s="59">
        <v>92</v>
      </c>
      <c r="U227" s="40">
        <v>49</v>
      </c>
      <c r="V227" s="40">
        <v>51</v>
      </c>
      <c r="W227" s="40">
        <v>14</v>
      </c>
      <c r="X227" s="40">
        <v>111</v>
      </c>
      <c r="Y227" s="40">
        <v>57</v>
      </c>
      <c r="Z227" s="40">
        <v>97</v>
      </c>
      <c r="AA227" s="40">
        <v>171</v>
      </c>
      <c r="AB227" s="40">
        <v>148</v>
      </c>
      <c r="AC227" s="40">
        <v>148</v>
      </c>
      <c r="AD227" s="40">
        <v>25</v>
      </c>
      <c r="AE227" s="40">
        <v>55</v>
      </c>
      <c r="AF227" s="40">
        <v>24</v>
      </c>
      <c r="AG227" s="40">
        <v>45</v>
      </c>
      <c r="AH227" s="40">
        <v>24</v>
      </c>
      <c r="AI227" s="58">
        <v>51</v>
      </c>
      <c r="AJ227" s="40"/>
      <c r="AL227" s="94"/>
      <c r="AM227" s="47" t="s">
        <v>1</v>
      </c>
      <c r="AN227" s="59">
        <v>75</v>
      </c>
      <c r="AO227" s="40">
        <v>53</v>
      </c>
      <c r="AP227" s="40">
        <v>36</v>
      </c>
      <c r="AQ227" s="40">
        <v>8</v>
      </c>
    </row>
    <row r="228" spans="2:43" ht="18" customHeight="1">
      <c r="B228" s="95"/>
      <c r="C228" s="61" t="s">
        <v>2</v>
      </c>
      <c r="D228" s="43">
        <f>SUM(E228:Q228,T228:AI228,AN228:AQ228)</f>
        <v>2426</v>
      </c>
      <c r="E228" s="40">
        <v>75</v>
      </c>
      <c r="F228" s="40">
        <v>127</v>
      </c>
      <c r="G228" s="40">
        <v>110</v>
      </c>
      <c r="H228" s="40">
        <v>83</v>
      </c>
      <c r="I228" s="40">
        <v>103</v>
      </c>
      <c r="J228" s="40">
        <v>77</v>
      </c>
      <c r="K228" s="40">
        <v>127</v>
      </c>
      <c r="L228" s="40">
        <v>66</v>
      </c>
      <c r="M228" s="40">
        <v>43</v>
      </c>
      <c r="N228" s="40">
        <v>127</v>
      </c>
      <c r="O228" s="40">
        <v>132</v>
      </c>
      <c r="P228" s="40">
        <v>79</v>
      </c>
      <c r="Q228" s="58">
        <v>91</v>
      </c>
      <c r="R228" s="40"/>
      <c r="S228" s="40"/>
      <c r="T228" s="59">
        <v>53</v>
      </c>
      <c r="U228" s="40">
        <v>29</v>
      </c>
      <c r="V228" s="40">
        <v>45</v>
      </c>
      <c r="W228" s="40">
        <v>18</v>
      </c>
      <c r="X228" s="40">
        <v>53</v>
      </c>
      <c r="Y228" s="40">
        <v>57</v>
      </c>
      <c r="Z228" s="40">
        <v>98</v>
      </c>
      <c r="AA228" s="40">
        <v>170</v>
      </c>
      <c r="AB228" s="40">
        <v>100</v>
      </c>
      <c r="AC228" s="40">
        <v>153</v>
      </c>
      <c r="AD228" s="40">
        <v>27</v>
      </c>
      <c r="AE228" s="40">
        <v>57</v>
      </c>
      <c r="AF228" s="40">
        <v>28</v>
      </c>
      <c r="AG228" s="40">
        <v>55</v>
      </c>
      <c r="AH228" s="40">
        <v>30</v>
      </c>
      <c r="AI228" s="58">
        <v>49</v>
      </c>
      <c r="AJ228" s="40"/>
      <c r="AL228" s="95"/>
      <c r="AM228" s="50" t="s">
        <v>2</v>
      </c>
      <c r="AN228" s="59">
        <v>66</v>
      </c>
      <c r="AO228" s="40">
        <v>51</v>
      </c>
      <c r="AP228" s="40">
        <v>37</v>
      </c>
      <c r="AQ228" s="40">
        <v>10</v>
      </c>
    </row>
    <row r="229" spans="2:43" ht="18" customHeight="1">
      <c r="B229" s="93" t="s">
        <v>159</v>
      </c>
      <c r="C229" s="62" t="s">
        <v>0</v>
      </c>
      <c r="D229" s="37">
        <f>IF(SUM(E229:Q229,T229:AI229,AN229:AQ229)=SUM(D230:D231),D230+D231,"ERR!!")</f>
        <v>4669</v>
      </c>
      <c r="E229" s="51">
        <f>E230+E231</f>
        <v>129</v>
      </c>
      <c r="F229" s="51">
        <f aca="true" t="shared" si="156" ref="F229:Q229">F230+F231</f>
        <v>212</v>
      </c>
      <c r="G229" s="51">
        <f t="shared" si="156"/>
        <v>245</v>
      </c>
      <c r="H229" s="51">
        <f t="shared" si="156"/>
        <v>151</v>
      </c>
      <c r="I229" s="51">
        <f t="shared" si="156"/>
        <v>181</v>
      </c>
      <c r="J229" s="51">
        <f t="shared" si="156"/>
        <v>201</v>
      </c>
      <c r="K229" s="51">
        <f t="shared" si="156"/>
        <v>270</v>
      </c>
      <c r="L229" s="51">
        <f t="shared" si="156"/>
        <v>139</v>
      </c>
      <c r="M229" s="51">
        <f t="shared" si="156"/>
        <v>76</v>
      </c>
      <c r="N229" s="51">
        <f t="shared" si="156"/>
        <v>236</v>
      </c>
      <c r="O229" s="51">
        <f t="shared" si="156"/>
        <v>280</v>
      </c>
      <c r="P229" s="51">
        <f t="shared" si="156"/>
        <v>145</v>
      </c>
      <c r="Q229" s="52">
        <f t="shared" si="156"/>
        <v>194</v>
      </c>
      <c r="R229" s="49"/>
      <c r="S229" s="49"/>
      <c r="T229" s="53">
        <f>T230+T231</f>
        <v>136</v>
      </c>
      <c r="U229" s="51">
        <f aca="true" t="shared" si="157" ref="U229:AI229">U230+U231</f>
        <v>42</v>
      </c>
      <c r="V229" s="51">
        <f t="shared" si="157"/>
        <v>83</v>
      </c>
      <c r="W229" s="51">
        <f t="shared" si="157"/>
        <v>32</v>
      </c>
      <c r="X229" s="51">
        <f t="shared" si="157"/>
        <v>153</v>
      </c>
      <c r="Y229" s="51">
        <f t="shared" si="157"/>
        <v>94</v>
      </c>
      <c r="Z229" s="51">
        <f t="shared" si="157"/>
        <v>175</v>
      </c>
      <c r="AA229" s="51">
        <f t="shared" si="157"/>
        <v>315</v>
      </c>
      <c r="AB229" s="51">
        <f t="shared" si="157"/>
        <v>208</v>
      </c>
      <c r="AC229" s="51">
        <f t="shared" si="157"/>
        <v>295</v>
      </c>
      <c r="AD229" s="51">
        <f t="shared" si="157"/>
        <v>39</v>
      </c>
      <c r="AE229" s="51">
        <f t="shared" si="157"/>
        <v>93</v>
      </c>
      <c r="AF229" s="51">
        <f t="shared" si="157"/>
        <v>48</v>
      </c>
      <c r="AG229" s="51">
        <f t="shared" si="157"/>
        <v>79</v>
      </c>
      <c r="AH229" s="51">
        <f t="shared" si="157"/>
        <v>52</v>
      </c>
      <c r="AI229" s="52">
        <f t="shared" si="157"/>
        <v>80</v>
      </c>
      <c r="AJ229" s="49"/>
      <c r="AL229" s="93" t="s">
        <v>159</v>
      </c>
      <c r="AM229" s="35" t="s">
        <v>0</v>
      </c>
      <c r="AN229" s="53">
        <f>AN230+AN231</f>
        <v>123</v>
      </c>
      <c r="AO229" s="51">
        <f>AO230+AO231</f>
        <v>85</v>
      </c>
      <c r="AP229" s="51">
        <f>AP230+AP231</f>
        <v>59</v>
      </c>
      <c r="AQ229" s="51">
        <f>AQ230+AQ231</f>
        <v>19</v>
      </c>
    </row>
    <row r="230" spans="2:43" ht="18" customHeight="1">
      <c r="B230" s="94"/>
      <c r="C230" s="57" t="s">
        <v>1</v>
      </c>
      <c r="D230" s="43">
        <f>SUM(E230:Q230,T230:AI230,AN230:AQ230)</f>
        <v>2450</v>
      </c>
      <c r="E230" s="40">
        <v>67</v>
      </c>
      <c r="F230" s="40">
        <v>106</v>
      </c>
      <c r="G230" s="40">
        <v>136</v>
      </c>
      <c r="H230" s="40">
        <v>82</v>
      </c>
      <c r="I230" s="40">
        <v>95</v>
      </c>
      <c r="J230" s="40">
        <v>112</v>
      </c>
      <c r="K230" s="40">
        <v>136</v>
      </c>
      <c r="L230" s="40">
        <v>71</v>
      </c>
      <c r="M230" s="40">
        <v>26</v>
      </c>
      <c r="N230" s="40">
        <v>126</v>
      </c>
      <c r="O230" s="40">
        <v>162</v>
      </c>
      <c r="P230" s="40">
        <v>86</v>
      </c>
      <c r="Q230" s="58">
        <v>103</v>
      </c>
      <c r="R230" s="40"/>
      <c r="S230" s="40"/>
      <c r="T230" s="59">
        <v>84</v>
      </c>
      <c r="U230" s="40">
        <v>21</v>
      </c>
      <c r="V230" s="40">
        <v>45</v>
      </c>
      <c r="W230" s="40">
        <v>18</v>
      </c>
      <c r="X230" s="40">
        <v>89</v>
      </c>
      <c r="Y230" s="40">
        <v>51</v>
      </c>
      <c r="Z230" s="40">
        <v>88</v>
      </c>
      <c r="AA230" s="40">
        <v>153</v>
      </c>
      <c r="AB230" s="40">
        <v>112</v>
      </c>
      <c r="AC230" s="40">
        <v>146</v>
      </c>
      <c r="AD230" s="40">
        <v>24</v>
      </c>
      <c r="AE230" s="40">
        <v>45</v>
      </c>
      <c r="AF230" s="40">
        <v>23</v>
      </c>
      <c r="AG230" s="40">
        <v>35</v>
      </c>
      <c r="AH230" s="40">
        <v>22</v>
      </c>
      <c r="AI230" s="58">
        <v>44</v>
      </c>
      <c r="AJ230" s="40"/>
      <c r="AL230" s="94"/>
      <c r="AM230" s="47" t="s">
        <v>1</v>
      </c>
      <c r="AN230" s="59">
        <v>61</v>
      </c>
      <c r="AO230" s="40">
        <v>42</v>
      </c>
      <c r="AP230" s="40">
        <v>29</v>
      </c>
      <c r="AQ230" s="40">
        <v>10</v>
      </c>
    </row>
    <row r="231" spans="2:43" ht="18" customHeight="1">
      <c r="B231" s="95"/>
      <c r="C231" s="61" t="s">
        <v>2</v>
      </c>
      <c r="D231" s="43">
        <f>SUM(E231:Q231,T231:AI231,AN231:AQ231)</f>
        <v>2219</v>
      </c>
      <c r="E231" s="40">
        <v>62</v>
      </c>
      <c r="F231" s="40">
        <v>106</v>
      </c>
      <c r="G231" s="40">
        <v>109</v>
      </c>
      <c r="H231" s="40">
        <v>69</v>
      </c>
      <c r="I231" s="40">
        <v>86</v>
      </c>
      <c r="J231" s="40">
        <v>89</v>
      </c>
      <c r="K231" s="40">
        <v>134</v>
      </c>
      <c r="L231" s="40">
        <v>68</v>
      </c>
      <c r="M231" s="40">
        <v>50</v>
      </c>
      <c r="N231" s="40">
        <v>110</v>
      </c>
      <c r="O231" s="40">
        <v>118</v>
      </c>
      <c r="P231" s="40">
        <v>59</v>
      </c>
      <c r="Q231" s="58">
        <v>91</v>
      </c>
      <c r="R231" s="40"/>
      <c r="S231" s="40"/>
      <c r="T231" s="59">
        <v>52</v>
      </c>
      <c r="U231" s="40">
        <v>21</v>
      </c>
      <c r="V231" s="40">
        <v>38</v>
      </c>
      <c r="W231" s="40">
        <v>14</v>
      </c>
      <c r="X231" s="40">
        <v>64</v>
      </c>
      <c r="Y231" s="40">
        <v>43</v>
      </c>
      <c r="Z231" s="40">
        <v>87</v>
      </c>
      <c r="AA231" s="40">
        <v>162</v>
      </c>
      <c r="AB231" s="40">
        <v>96</v>
      </c>
      <c r="AC231" s="40">
        <v>149</v>
      </c>
      <c r="AD231" s="40">
        <v>15</v>
      </c>
      <c r="AE231" s="40">
        <v>48</v>
      </c>
      <c r="AF231" s="40">
        <v>25</v>
      </c>
      <c r="AG231" s="40">
        <v>44</v>
      </c>
      <c r="AH231" s="40">
        <v>30</v>
      </c>
      <c r="AI231" s="58">
        <v>36</v>
      </c>
      <c r="AJ231" s="40"/>
      <c r="AL231" s="95"/>
      <c r="AM231" s="50" t="s">
        <v>2</v>
      </c>
      <c r="AN231" s="59">
        <v>62</v>
      </c>
      <c r="AO231" s="40">
        <v>43</v>
      </c>
      <c r="AP231" s="40">
        <v>30</v>
      </c>
      <c r="AQ231" s="40">
        <v>9</v>
      </c>
    </row>
    <row r="232" spans="2:43" ht="18" customHeight="1">
      <c r="B232" s="93" t="s">
        <v>160</v>
      </c>
      <c r="C232" s="62" t="s">
        <v>0</v>
      </c>
      <c r="D232" s="37">
        <f>IF(SUM(E232:Q232,T232:AI232,AN232:AQ232)=SUM(D233:D234),D233+D234,"ERR!!")</f>
        <v>2843</v>
      </c>
      <c r="E232" s="51">
        <f>E233+E234</f>
        <v>71</v>
      </c>
      <c r="F232" s="51">
        <f aca="true" t="shared" si="158" ref="F232:Q232">F233+F234</f>
        <v>99</v>
      </c>
      <c r="G232" s="51">
        <f t="shared" si="158"/>
        <v>128</v>
      </c>
      <c r="H232" s="51">
        <f t="shared" si="158"/>
        <v>102</v>
      </c>
      <c r="I232" s="51">
        <f t="shared" si="158"/>
        <v>108</v>
      </c>
      <c r="J232" s="51">
        <f t="shared" si="158"/>
        <v>89</v>
      </c>
      <c r="K232" s="51">
        <f t="shared" si="158"/>
        <v>166</v>
      </c>
      <c r="L232" s="51">
        <f t="shared" si="158"/>
        <v>87</v>
      </c>
      <c r="M232" s="51">
        <f t="shared" si="158"/>
        <v>49</v>
      </c>
      <c r="N232" s="51">
        <f t="shared" si="158"/>
        <v>184</v>
      </c>
      <c r="O232" s="51">
        <f t="shared" si="158"/>
        <v>173</v>
      </c>
      <c r="P232" s="51">
        <f t="shared" si="158"/>
        <v>89</v>
      </c>
      <c r="Q232" s="52">
        <f t="shared" si="158"/>
        <v>116</v>
      </c>
      <c r="R232" s="49"/>
      <c r="S232" s="49"/>
      <c r="T232" s="53">
        <f>T233+T234</f>
        <v>80</v>
      </c>
      <c r="U232" s="51">
        <f aca="true" t="shared" si="159" ref="U232:AI232">U233+U234</f>
        <v>33</v>
      </c>
      <c r="V232" s="51">
        <f t="shared" si="159"/>
        <v>48</v>
      </c>
      <c r="W232" s="51">
        <f t="shared" si="159"/>
        <v>17</v>
      </c>
      <c r="X232" s="51">
        <f t="shared" si="159"/>
        <v>76</v>
      </c>
      <c r="Y232" s="51">
        <f t="shared" si="159"/>
        <v>52</v>
      </c>
      <c r="Z232" s="51">
        <f t="shared" si="159"/>
        <v>121</v>
      </c>
      <c r="AA232" s="51">
        <f t="shared" si="159"/>
        <v>186</v>
      </c>
      <c r="AB232" s="51">
        <f t="shared" si="159"/>
        <v>161</v>
      </c>
      <c r="AC232" s="51">
        <f t="shared" si="159"/>
        <v>160</v>
      </c>
      <c r="AD232" s="51">
        <f t="shared" si="159"/>
        <v>37</v>
      </c>
      <c r="AE232" s="51">
        <f t="shared" si="159"/>
        <v>42</v>
      </c>
      <c r="AF232" s="51">
        <f t="shared" si="159"/>
        <v>27</v>
      </c>
      <c r="AG232" s="51">
        <f t="shared" si="159"/>
        <v>58</v>
      </c>
      <c r="AH232" s="51">
        <f t="shared" si="159"/>
        <v>39</v>
      </c>
      <c r="AI232" s="52">
        <f t="shared" si="159"/>
        <v>64</v>
      </c>
      <c r="AJ232" s="49"/>
      <c r="AL232" s="93" t="s">
        <v>160</v>
      </c>
      <c r="AM232" s="35" t="s">
        <v>0</v>
      </c>
      <c r="AN232" s="53">
        <f>AN233+AN234</f>
        <v>77</v>
      </c>
      <c r="AO232" s="51">
        <f>AO233+AO234</f>
        <v>55</v>
      </c>
      <c r="AP232" s="51">
        <f>AP233+AP234</f>
        <v>29</v>
      </c>
      <c r="AQ232" s="51">
        <f>AQ233+AQ234</f>
        <v>20</v>
      </c>
    </row>
    <row r="233" spans="2:43" ht="18" customHeight="1">
      <c r="B233" s="94"/>
      <c r="C233" s="57" t="s">
        <v>1</v>
      </c>
      <c r="D233" s="43">
        <f>SUM(E233:Q233,T233:AI233,AN233:AQ233)</f>
        <v>1498</v>
      </c>
      <c r="E233" s="40">
        <v>36</v>
      </c>
      <c r="F233" s="40">
        <v>48</v>
      </c>
      <c r="G233" s="40">
        <v>74</v>
      </c>
      <c r="H233" s="40">
        <v>58</v>
      </c>
      <c r="I233" s="40">
        <v>51</v>
      </c>
      <c r="J233" s="40">
        <v>43</v>
      </c>
      <c r="K233" s="40">
        <v>90</v>
      </c>
      <c r="L233" s="40">
        <v>48</v>
      </c>
      <c r="M233" s="40">
        <v>26</v>
      </c>
      <c r="N233" s="40">
        <v>98</v>
      </c>
      <c r="O233" s="40">
        <v>99</v>
      </c>
      <c r="P233" s="40">
        <v>46</v>
      </c>
      <c r="Q233" s="58">
        <v>62</v>
      </c>
      <c r="R233" s="40"/>
      <c r="S233" s="40"/>
      <c r="T233" s="59">
        <v>45</v>
      </c>
      <c r="U233" s="40">
        <v>15</v>
      </c>
      <c r="V233" s="40">
        <v>25</v>
      </c>
      <c r="W233" s="40">
        <v>8</v>
      </c>
      <c r="X233" s="40">
        <v>46</v>
      </c>
      <c r="Y233" s="40">
        <v>26</v>
      </c>
      <c r="Z233" s="40">
        <v>57</v>
      </c>
      <c r="AA233" s="40">
        <v>95</v>
      </c>
      <c r="AB233" s="40">
        <v>97</v>
      </c>
      <c r="AC233" s="40">
        <v>93</v>
      </c>
      <c r="AD233" s="40">
        <v>11</v>
      </c>
      <c r="AE233" s="40">
        <v>24</v>
      </c>
      <c r="AF233" s="40">
        <v>15</v>
      </c>
      <c r="AG233" s="40">
        <v>29</v>
      </c>
      <c r="AH233" s="40">
        <v>20</v>
      </c>
      <c r="AI233" s="58">
        <v>29</v>
      </c>
      <c r="AJ233" s="40"/>
      <c r="AL233" s="94"/>
      <c r="AM233" s="47" t="s">
        <v>1</v>
      </c>
      <c r="AN233" s="59">
        <v>37</v>
      </c>
      <c r="AO233" s="40">
        <v>22</v>
      </c>
      <c r="AP233" s="40">
        <v>14</v>
      </c>
      <c r="AQ233" s="40">
        <v>11</v>
      </c>
    </row>
    <row r="234" spans="2:43" ht="18" customHeight="1">
      <c r="B234" s="95"/>
      <c r="C234" s="61" t="s">
        <v>2</v>
      </c>
      <c r="D234" s="43">
        <f>SUM(E234:Q234,T234:AI234,AN234:AQ234)</f>
        <v>1345</v>
      </c>
      <c r="E234" s="40">
        <v>35</v>
      </c>
      <c r="F234" s="40">
        <v>51</v>
      </c>
      <c r="G234" s="40">
        <v>54</v>
      </c>
      <c r="H234" s="40">
        <v>44</v>
      </c>
      <c r="I234" s="40">
        <v>57</v>
      </c>
      <c r="J234" s="40">
        <v>46</v>
      </c>
      <c r="K234" s="40">
        <v>76</v>
      </c>
      <c r="L234" s="40">
        <v>39</v>
      </c>
      <c r="M234" s="40">
        <v>23</v>
      </c>
      <c r="N234" s="40">
        <v>86</v>
      </c>
      <c r="O234" s="40">
        <v>74</v>
      </c>
      <c r="P234" s="40">
        <v>43</v>
      </c>
      <c r="Q234" s="58">
        <v>54</v>
      </c>
      <c r="R234" s="40"/>
      <c r="S234" s="40"/>
      <c r="T234" s="59">
        <v>35</v>
      </c>
      <c r="U234" s="40">
        <v>18</v>
      </c>
      <c r="V234" s="40">
        <v>23</v>
      </c>
      <c r="W234" s="40">
        <v>9</v>
      </c>
      <c r="X234" s="40">
        <v>30</v>
      </c>
      <c r="Y234" s="40">
        <v>26</v>
      </c>
      <c r="Z234" s="40">
        <v>64</v>
      </c>
      <c r="AA234" s="40">
        <v>91</v>
      </c>
      <c r="AB234" s="40">
        <v>64</v>
      </c>
      <c r="AC234" s="40">
        <v>67</v>
      </c>
      <c r="AD234" s="40">
        <v>26</v>
      </c>
      <c r="AE234" s="40">
        <v>18</v>
      </c>
      <c r="AF234" s="40">
        <v>12</v>
      </c>
      <c r="AG234" s="40">
        <v>29</v>
      </c>
      <c r="AH234" s="40">
        <v>19</v>
      </c>
      <c r="AI234" s="58">
        <v>35</v>
      </c>
      <c r="AJ234" s="40"/>
      <c r="AL234" s="95"/>
      <c r="AM234" s="50" t="s">
        <v>2</v>
      </c>
      <c r="AN234" s="59">
        <v>40</v>
      </c>
      <c r="AO234" s="40">
        <v>33</v>
      </c>
      <c r="AP234" s="40">
        <v>15</v>
      </c>
      <c r="AQ234" s="40">
        <v>9</v>
      </c>
    </row>
    <row r="235" spans="2:43" ht="18" customHeight="1">
      <c r="B235" s="96" t="s">
        <v>161</v>
      </c>
      <c r="C235" s="62" t="s">
        <v>0</v>
      </c>
      <c r="D235" s="37">
        <f>IF(SUM(E235:Q235,T235:AI235,AN235:AQ235)=SUM(D236:D237),D236+D237,"ERR!!")</f>
        <v>3758</v>
      </c>
      <c r="E235" s="51">
        <f>E236+E237</f>
        <v>103</v>
      </c>
      <c r="F235" s="51">
        <f aca="true" t="shared" si="160" ref="F235:Q235">F236+F237</f>
        <v>165</v>
      </c>
      <c r="G235" s="51">
        <f t="shared" si="160"/>
        <v>146</v>
      </c>
      <c r="H235" s="51">
        <f t="shared" si="160"/>
        <v>130</v>
      </c>
      <c r="I235" s="51">
        <f t="shared" si="160"/>
        <v>155</v>
      </c>
      <c r="J235" s="51">
        <f t="shared" si="160"/>
        <v>124</v>
      </c>
      <c r="K235" s="51">
        <f t="shared" si="160"/>
        <v>190</v>
      </c>
      <c r="L235" s="51">
        <f t="shared" si="160"/>
        <v>96</v>
      </c>
      <c r="M235" s="51">
        <f t="shared" si="160"/>
        <v>74</v>
      </c>
      <c r="N235" s="51">
        <f t="shared" si="160"/>
        <v>264</v>
      </c>
      <c r="O235" s="51">
        <f t="shared" si="160"/>
        <v>210</v>
      </c>
      <c r="P235" s="51">
        <f t="shared" si="160"/>
        <v>99</v>
      </c>
      <c r="Q235" s="52">
        <f t="shared" si="160"/>
        <v>119</v>
      </c>
      <c r="R235" s="49"/>
      <c r="S235" s="49"/>
      <c r="T235" s="53">
        <f>T236+T237</f>
        <v>91</v>
      </c>
      <c r="U235" s="51">
        <f aca="true" t="shared" si="161" ref="U235:AI235">U236+U237</f>
        <v>35</v>
      </c>
      <c r="V235" s="51">
        <f t="shared" si="161"/>
        <v>69</v>
      </c>
      <c r="W235" s="51">
        <f t="shared" si="161"/>
        <v>19</v>
      </c>
      <c r="X235" s="51">
        <f t="shared" si="161"/>
        <v>89</v>
      </c>
      <c r="Y235" s="51">
        <f t="shared" si="161"/>
        <v>66</v>
      </c>
      <c r="Z235" s="51">
        <f t="shared" si="161"/>
        <v>176</v>
      </c>
      <c r="AA235" s="51">
        <f t="shared" si="161"/>
        <v>249</v>
      </c>
      <c r="AB235" s="51">
        <f t="shared" si="161"/>
        <v>161</v>
      </c>
      <c r="AC235" s="51">
        <f t="shared" si="161"/>
        <v>209</v>
      </c>
      <c r="AD235" s="51">
        <f t="shared" si="161"/>
        <v>67</v>
      </c>
      <c r="AE235" s="51">
        <f t="shared" si="161"/>
        <v>98</v>
      </c>
      <c r="AF235" s="51">
        <f t="shared" si="161"/>
        <v>50</v>
      </c>
      <c r="AG235" s="51">
        <f t="shared" si="161"/>
        <v>86</v>
      </c>
      <c r="AH235" s="51">
        <f t="shared" si="161"/>
        <v>46</v>
      </c>
      <c r="AI235" s="52">
        <f t="shared" si="161"/>
        <v>82</v>
      </c>
      <c r="AJ235" s="49"/>
      <c r="AL235" s="96" t="s">
        <v>161</v>
      </c>
      <c r="AM235" s="35" t="s">
        <v>0</v>
      </c>
      <c r="AN235" s="53">
        <f>AN236+AN237</f>
        <v>133</v>
      </c>
      <c r="AO235" s="51">
        <f>AO236+AO237</f>
        <v>89</v>
      </c>
      <c r="AP235" s="51">
        <f>AP236+AP237</f>
        <v>42</v>
      </c>
      <c r="AQ235" s="51">
        <f>AQ236+AQ237</f>
        <v>26</v>
      </c>
    </row>
    <row r="236" spans="2:43" ht="18" customHeight="1">
      <c r="B236" s="94"/>
      <c r="C236" s="57" t="s">
        <v>1</v>
      </c>
      <c r="D236" s="43">
        <f>SUM(E236:Q236,T236:AI236,AN236:AQ236)</f>
        <v>1906</v>
      </c>
      <c r="E236" s="40">
        <v>59</v>
      </c>
      <c r="F236" s="40">
        <v>74</v>
      </c>
      <c r="G236" s="40">
        <v>87</v>
      </c>
      <c r="H236" s="40">
        <v>77</v>
      </c>
      <c r="I236" s="40">
        <v>78</v>
      </c>
      <c r="J236" s="40">
        <v>69</v>
      </c>
      <c r="K236" s="40">
        <v>93</v>
      </c>
      <c r="L236" s="40">
        <v>54</v>
      </c>
      <c r="M236" s="40">
        <v>43</v>
      </c>
      <c r="N236" s="40">
        <v>133</v>
      </c>
      <c r="O236" s="40">
        <v>97</v>
      </c>
      <c r="P236" s="40">
        <v>51</v>
      </c>
      <c r="Q236" s="58">
        <v>66</v>
      </c>
      <c r="R236" s="40"/>
      <c r="S236" s="40"/>
      <c r="T236" s="59">
        <v>57</v>
      </c>
      <c r="U236" s="40">
        <v>16</v>
      </c>
      <c r="V236" s="40">
        <v>31</v>
      </c>
      <c r="W236" s="40">
        <v>11</v>
      </c>
      <c r="X236" s="40">
        <v>60</v>
      </c>
      <c r="Y236" s="40">
        <v>36</v>
      </c>
      <c r="Z236" s="40">
        <v>82</v>
      </c>
      <c r="AA236" s="40">
        <v>120</v>
      </c>
      <c r="AB236" s="40">
        <v>89</v>
      </c>
      <c r="AC236" s="40">
        <v>101</v>
      </c>
      <c r="AD236" s="40">
        <v>21</v>
      </c>
      <c r="AE236" s="40">
        <v>37</v>
      </c>
      <c r="AF236" s="40">
        <v>24</v>
      </c>
      <c r="AG236" s="40">
        <v>39</v>
      </c>
      <c r="AH236" s="40">
        <v>24</v>
      </c>
      <c r="AI236" s="58">
        <v>52</v>
      </c>
      <c r="AJ236" s="40"/>
      <c r="AL236" s="94"/>
      <c r="AM236" s="47" t="s">
        <v>1</v>
      </c>
      <c r="AN236" s="59">
        <v>58</v>
      </c>
      <c r="AO236" s="40">
        <v>31</v>
      </c>
      <c r="AP236" s="40">
        <v>24</v>
      </c>
      <c r="AQ236" s="40">
        <v>12</v>
      </c>
    </row>
    <row r="237" spans="2:43" ht="18" customHeight="1">
      <c r="B237" s="95"/>
      <c r="C237" s="61" t="s">
        <v>2</v>
      </c>
      <c r="D237" s="43">
        <f>SUM(E237:Q237,T237:AI237,AN237:AQ237)</f>
        <v>1852</v>
      </c>
      <c r="E237" s="40">
        <v>44</v>
      </c>
      <c r="F237" s="40">
        <v>91</v>
      </c>
      <c r="G237" s="40">
        <v>59</v>
      </c>
      <c r="H237" s="40">
        <v>53</v>
      </c>
      <c r="I237" s="40">
        <v>77</v>
      </c>
      <c r="J237" s="40">
        <v>55</v>
      </c>
      <c r="K237" s="40">
        <v>97</v>
      </c>
      <c r="L237" s="40">
        <v>42</v>
      </c>
      <c r="M237" s="40">
        <v>31</v>
      </c>
      <c r="N237" s="40">
        <v>131</v>
      </c>
      <c r="O237" s="40">
        <v>113</v>
      </c>
      <c r="P237" s="40">
        <v>48</v>
      </c>
      <c r="Q237" s="58">
        <v>53</v>
      </c>
      <c r="R237" s="40"/>
      <c r="S237" s="40"/>
      <c r="T237" s="59">
        <v>34</v>
      </c>
      <c r="U237" s="40">
        <v>19</v>
      </c>
      <c r="V237" s="40">
        <v>38</v>
      </c>
      <c r="W237" s="40">
        <v>8</v>
      </c>
      <c r="X237" s="40">
        <v>29</v>
      </c>
      <c r="Y237" s="40">
        <v>30</v>
      </c>
      <c r="Z237" s="40">
        <v>94</v>
      </c>
      <c r="AA237" s="40">
        <v>129</v>
      </c>
      <c r="AB237" s="40">
        <v>72</v>
      </c>
      <c r="AC237" s="40">
        <v>108</v>
      </c>
      <c r="AD237" s="40">
        <v>46</v>
      </c>
      <c r="AE237" s="40">
        <v>61</v>
      </c>
      <c r="AF237" s="40">
        <v>26</v>
      </c>
      <c r="AG237" s="40">
        <v>47</v>
      </c>
      <c r="AH237" s="40">
        <v>22</v>
      </c>
      <c r="AI237" s="58">
        <v>30</v>
      </c>
      <c r="AJ237" s="40"/>
      <c r="AL237" s="95"/>
      <c r="AM237" s="50" t="s">
        <v>2</v>
      </c>
      <c r="AN237" s="59">
        <v>75</v>
      </c>
      <c r="AO237" s="40">
        <v>58</v>
      </c>
      <c r="AP237" s="40">
        <v>18</v>
      </c>
      <c r="AQ237" s="40">
        <v>14</v>
      </c>
    </row>
    <row r="238" spans="2:43" ht="18" customHeight="1">
      <c r="B238" s="96" t="s">
        <v>162</v>
      </c>
      <c r="C238" s="62" t="s">
        <v>0</v>
      </c>
      <c r="D238" s="37">
        <f>IF(SUM(E238:Q238,T238:AI238,AN238:AQ238)=SUM(D239:D240),D239+D240,"ERR!!")</f>
        <v>3894</v>
      </c>
      <c r="E238" s="51">
        <f>E239+E240</f>
        <v>108</v>
      </c>
      <c r="F238" s="51">
        <f aca="true" t="shared" si="162" ref="F238:Q238">F239+F240</f>
        <v>157</v>
      </c>
      <c r="G238" s="51">
        <f t="shared" si="162"/>
        <v>165</v>
      </c>
      <c r="H238" s="51">
        <f t="shared" si="162"/>
        <v>113</v>
      </c>
      <c r="I238" s="51">
        <f t="shared" si="162"/>
        <v>147</v>
      </c>
      <c r="J238" s="51">
        <f t="shared" si="162"/>
        <v>141</v>
      </c>
      <c r="K238" s="51">
        <f t="shared" si="162"/>
        <v>215</v>
      </c>
      <c r="L238" s="51">
        <f t="shared" si="162"/>
        <v>118</v>
      </c>
      <c r="M238" s="51">
        <f t="shared" si="162"/>
        <v>64</v>
      </c>
      <c r="N238" s="51">
        <f t="shared" si="162"/>
        <v>229</v>
      </c>
      <c r="O238" s="51">
        <f t="shared" si="162"/>
        <v>184</v>
      </c>
      <c r="P238" s="51">
        <f t="shared" si="162"/>
        <v>126</v>
      </c>
      <c r="Q238" s="52">
        <f t="shared" si="162"/>
        <v>129</v>
      </c>
      <c r="R238" s="49"/>
      <c r="S238" s="49"/>
      <c r="T238" s="53">
        <f>T239+T240</f>
        <v>86</v>
      </c>
      <c r="U238" s="51">
        <f aca="true" t="shared" si="163" ref="U238:AI238">U239+U240</f>
        <v>25</v>
      </c>
      <c r="V238" s="51">
        <f t="shared" si="163"/>
        <v>75</v>
      </c>
      <c r="W238" s="51">
        <f t="shared" si="163"/>
        <v>26</v>
      </c>
      <c r="X238" s="51">
        <f t="shared" si="163"/>
        <v>80</v>
      </c>
      <c r="Y238" s="51">
        <f t="shared" si="163"/>
        <v>83</v>
      </c>
      <c r="Z238" s="51">
        <f t="shared" si="163"/>
        <v>189</v>
      </c>
      <c r="AA238" s="51">
        <f t="shared" si="163"/>
        <v>305</v>
      </c>
      <c r="AB238" s="51">
        <f t="shared" si="163"/>
        <v>161</v>
      </c>
      <c r="AC238" s="51">
        <f t="shared" si="163"/>
        <v>252</v>
      </c>
      <c r="AD238" s="51">
        <f t="shared" si="163"/>
        <v>54</v>
      </c>
      <c r="AE238" s="51">
        <f t="shared" si="163"/>
        <v>91</v>
      </c>
      <c r="AF238" s="51">
        <f t="shared" si="163"/>
        <v>46</v>
      </c>
      <c r="AG238" s="51">
        <f t="shared" si="163"/>
        <v>112</v>
      </c>
      <c r="AH238" s="51">
        <f t="shared" si="163"/>
        <v>61</v>
      </c>
      <c r="AI238" s="52">
        <f t="shared" si="163"/>
        <v>71</v>
      </c>
      <c r="AJ238" s="49"/>
      <c r="AL238" s="96" t="s">
        <v>162</v>
      </c>
      <c r="AM238" s="35" t="s">
        <v>0</v>
      </c>
      <c r="AN238" s="53">
        <f>AN239+AN240</f>
        <v>118</v>
      </c>
      <c r="AO238" s="51">
        <f>AO239+AO240</f>
        <v>87</v>
      </c>
      <c r="AP238" s="51">
        <f>AP239+AP240</f>
        <v>51</v>
      </c>
      <c r="AQ238" s="51">
        <f>AQ239+AQ240</f>
        <v>25</v>
      </c>
    </row>
    <row r="239" spans="2:43" ht="18" customHeight="1">
      <c r="B239" s="94"/>
      <c r="C239" s="57" t="s">
        <v>1</v>
      </c>
      <c r="D239" s="43">
        <f>SUM(E239:Q239,T239:AI239,AN239:AQ239)</f>
        <v>1866</v>
      </c>
      <c r="E239" s="40">
        <v>46</v>
      </c>
      <c r="F239" s="40">
        <v>75</v>
      </c>
      <c r="G239" s="40">
        <v>103</v>
      </c>
      <c r="H239" s="40">
        <v>55</v>
      </c>
      <c r="I239" s="40">
        <v>79</v>
      </c>
      <c r="J239" s="40">
        <v>74</v>
      </c>
      <c r="K239" s="40">
        <v>106</v>
      </c>
      <c r="L239" s="40">
        <v>60</v>
      </c>
      <c r="M239" s="40">
        <v>33</v>
      </c>
      <c r="N239" s="40">
        <v>115</v>
      </c>
      <c r="O239" s="40">
        <v>87</v>
      </c>
      <c r="P239" s="40">
        <v>67</v>
      </c>
      <c r="Q239" s="58">
        <v>62</v>
      </c>
      <c r="R239" s="40"/>
      <c r="S239" s="40"/>
      <c r="T239" s="59">
        <v>42</v>
      </c>
      <c r="U239" s="40">
        <v>12</v>
      </c>
      <c r="V239" s="40">
        <v>33</v>
      </c>
      <c r="W239" s="40">
        <v>13</v>
      </c>
      <c r="X239" s="40">
        <v>53</v>
      </c>
      <c r="Y239" s="40">
        <v>39</v>
      </c>
      <c r="Z239" s="40">
        <v>74</v>
      </c>
      <c r="AA239" s="40">
        <v>127</v>
      </c>
      <c r="AB239" s="40">
        <v>86</v>
      </c>
      <c r="AC239" s="40">
        <v>118</v>
      </c>
      <c r="AD239" s="40">
        <v>23</v>
      </c>
      <c r="AE239" s="40">
        <v>38</v>
      </c>
      <c r="AF239" s="40">
        <v>13</v>
      </c>
      <c r="AG239" s="40">
        <v>46</v>
      </c>
      <c r="AH239" s="40">
        <v>28</v>
      </c>
      <c r="AI239" s="58">
        <v>40</v>
      </c>
      <c r="AJ239" s="40"/>
      <c r="AL239" s="94"/>
      <c r="AM239" s="47" t="s">
        <v>1</v>
      </c>
      <c r="AN239" s="59">
        <v>49</v>
      </c>
      <c r="AO239" s="40">
        <v>40</v>
      </c>
      <c r="AP239" s="40">
        <v>20</v>
      </c>
      <c r="AQ239" s="40">
        <v>10</v>
      </c>
    </row>
    <row r="240" spans="2:43" ht="18" customHeight="1">
      <c r="B240" s="95"/>
      <c r="C240" s="61" t="s">
        <v>2</v>
      </c>
      <c r="D240" s="43">
        <f>SUM(E240:Q240,T240:AI240,AN240:AQ240)</f>
        <v>2028</v>
      </c>
      <c r="E240" s="40">
        <v>62</v>
      </c>
      <c r="F240" s="40">
        <v>82</v>
      </c>
      <c r="G240" s="40">
        <v>62</v>
      </c>
      <c r="H240" s="40">
        <v>58</v>
      </c>
      <c r="I240" s="40">
        <v>68</v>
      </c>
      <c r="J240" s="40">
        <v>67</v>
      </c>
      <c r="K240" s="40">
        <v>109</v>
      </c>
      <c r="L240" s="40">
        <v>58</v>
      </c>
      <c r="M240" s="40">
        <v>31</v>
      </c>
      <c r="N240" s="40">
        <v>114</v>
      </c>
      <c r="O240" s="40">
        <v>97</v>
      </c>
      <c r="P240" s="40">
        <v>59</v>
      </c>
      <c r="Q240" s="58">
        <v>67</v>
      </c>
      <c r="R240" s="40"/>
      <c r="S240" s="40"/>
      <c r="T240" s="59">
        <v>44</v>
      </c>
      <c r="U240" s="40">
        <v>13</v>
      </c>
      <c r="V240" s="40">
        <v>42</v>
      </c>
      <c r="W240" s="40">
        <v>13</v>
      </c>
      <c r="X240" s="40">
        <v>27</v>
      </c>
      <c r="Y240" s="40">
        <v>44</v>
      </c>
      <c r="Z240" s="40">
        <v>115</v>
      </c>
      <c r="AA240" s="40">
        <v>178</v>
      </c>
      <c r="AB240" s="40">
        <v>75</v>
      </c>
      <c r="AC240" s="40">
        <v>134</v>
      </c>
      <c r="AD240" s="40">
        <v>31</v>
      </c>
      <c r="AE240" s="40">
        <v>53</v>
      </c>
      <c r="AF240" s="40">
        <v>33</v>
      </c>
      <c r="AG240" s="40">
        <v>66</v>
      </c>
      <c r="AH240" s="40">
        <v>33</v>
      </c>
      <c r="AI240" s="58">
        <v>31</v>
      </c>
      <c r="AJ240" s="40"/>
      <c r="AL240" s="95"/>
      <c r="AM240" s="50" t="s">
        <v>2</v>
      </c>
      <c r="AN240" s="59">
        <v>69</v>
      </c>
      <c r="AO240" s="40">
        <v>47</v>
      </c>
      <c r="AP240" s="40">
        <v>31</v>
      </c>
      <c r="AQ240" s="40">
        <v>15</v>
      </c>
    </row>
    <row r="241" spans="2:43" ht="18" customHeight="1">
      <c r="B241" s="93" t="s">
        <v>163</v>
      </c>
      <c r="C241" s="36" t="s">
        <v>0</v>
      </c>
      <c r="D241" s="37">
        <f>IF(SUM(E241:Q241,T241:AI241,AN241:AQ241)=SUM(D242:D243),D242+D243,"ERR!!")</f>
        <v>19375</v>
      </c>
      <c r="E241" s="51">
        <f aca="true" t="shared" si="164" ref="E241:P243">SUM(E244,E247,E250,E256,E259)</f>
        <v>518</v>
      </c>
      <c r="F241" s="51">
        <f t="shared" si="164"/>
        <v>819</v>
      </c>
      <c r="G241" s="51">
        <f t="shared" si="164"/>
        <v>583</v>
      </c>
      <c r="H241" s="51">
        <f t="shared" si="164"/>
        <v>491</v>
      </c>
      <c r="I241" s="51">
        <f t="shared" si="164"/>
        <v>613</v>
      </c>
      <c r="J241" s="51">
        <f t="shared" si="164"/>
        <v>578</v>
      </c>
      <c r="K241" s="51">
        <f t="shared" si="164"/>
        <v>967</v>
      </c>
      <c r="L241" s="51">
        <f t="shared" si="164"/>
        <v>456</v>
      </c>
      <c r="M241" s="51">
        <f t="shared" si="164"/>
        <v>318</v>
      </c>
      <c r="N241" s="51">
        <f t="shared" si="164"/>
        <v>909</v>
      </c>
      <c r="O241" s="51">
        <f t="shared" si="164"/>
        <v>1029</v>
      </c>
      <c r="P241" s="51">
        <f t="shared" si="164"/>
        <v>524</v>
      </c>
      <c r="Q241" s="52">
        <f>SUM(Q244,Q247,Q250,Q256,Q259)</f>
        <v>568</v>
      </c>
      <c r="R241" s="49"/>
      <c r="S241" s="49"/>
      <c r="T241" s="53">
        <f aca="true" t="shared" si="165" ref="T241:AI243">SUM(T244,T247,T250,T256,T259)</f>
        <v>428</v>
      </c>
      <c r="U241" s="51">
        <f t="shared" si="165"/>
        <v>184</v>
      </c>
      <c r="V241" s="51">
        <f t="shared" si="165"/>
        <v>352</v>
      </c>
      <c r="W241" s="51">
        <f t="shared" si="165"/>
        <v>104</v>
      </c>
      <c r="X241" s="51">
        <f t="shared" si="165"/>
        <v>273</v>
      </c>
      <c r="Y241" s="51">
        <f t="shared" si="165"/>
        <v>352</v>
      </c>
      <c r="Z241" s="51">
        <f t="shared" si="165"/>
        <v>1121</v>
      </c>
      <c r="AA241" s="51">
        <f t="shared" si="165"/>
        <v>1719</v>
      </c>
      <c r="AB241" s="51">
        <f t="shared" si="165"/>
        <v>767</v>
      </c>
      <c r="AC241" s="51">
        <f t="shared" si="165"/>
        <v>1278</v>
      </c>
      <c r="AD241" s="51">
        <f t="shared" si="165"/>
        <v>369</v>
      </c>
      <c r="AE241" s="51">
        <f t="shared" si="165"/>
        <v>613</v>
      </c>
      <c r="AF241" s="51">
        <f t="shared" si="165"/>
        <v>328</v>
      </c>
      <c r="AG241" s="51">
        <f t="shared" si="165"/>
        <v>650</v>
      </c>
      <c r="AH241" s="51">
        <f t="shared" si="165"/>
        <v>382</v>
      </c>
      <c r="AI241" s="52">
        <f t="shared" si="165"/>
        <v>392</v>
      </c>
      <c r="AJ241" s="49"/>
      <c r="AL241" s="93" t="s">
        <v>163</v>
      </c>
      <c r="AM241" s="35" t="s">
        <v>0</v>
      </c>
      <c r="AN241" s="53">
        <f>SUM(AN244,AN247,AN250,AN256,AN259)</f>
        <v>618</v>
      </c>
      <c r="AO241" s="51">
        <f aca="true" t="shared" si="166" ref="AO241:AQ243">SUM(AO244,AO247,AO250,AO256,AO259)</f>
        <v>639</v>
      </c>
      <c r="AP241" s="51">
        <f t="shared" si="166"/>
        <v>250</v>
      </c>
      <c r="AQ241" s="51">
        <f t="shared" si="166"/>
        <v>183</v>
      </c>
    </row>
    <row r="242" spans="2:43" ht="18" customHeight="1">
      <c r="B242" s="94"/>
      <c r="C242" s="42" t="s">
        <v>1</v>
      </c>
      <c r="D242" s="43">
        <f>SUM(D245,D248,D251,D257,D260)</f>
        <v>9296</v>
      </c>
      <c r="E242" s="54">
        <f t="shared" si="164"/>
        <v>253</v>
      </c>
      <c r="F242" s="54">
        <f t="shared" si="164"/>
        <v>393</v>
      </c>
      <c r="G242" s="54">
        <f t="shared" si="164"/>
        <v>332</v>
      </c>
      <c r="H242" s="54">
        <f t="shared" si="164"/>
        <v>294</v>
      </c>
      <c r="I242" s="54">
        <f t="shared" si="164"/>
        <v>324</v>
      </c>
      <c r="J242" s="54">
        <f t="shared" si="164"/>
        <v>323</v>
      </c>
      <c r="K242" s="54">
        <f t="shared" si="164"/>
        <v>469</v>
      </c>
      <c r="L242" s="54">
        <f t="shared" si="164"/>
        <v>225</v>
      </c>
      <c r="M242" s="54">
        <f t="shared" si="164"/>
        <v>153</v>
      </c>
      <c r="N242" s="54">
        <f t="shared" si="164"/>
        <v>471</v>
      </c>
      <c r="O242" s="54">
        <f t="shared" si="164"/>
        <v>528</v>
      </c>
      <c r="P242" s="54">
        <f t="shared" si="164"/>
        <v>214</v>
      </c>
      <c r="Q242" s="55">
        <f>SUM(Q245,Q248,Q251,Q257,Q260)</f>
        <v>272</v>
      </c>
      <c r="R242" s="40"/>
      <c r="S242" s="40"/>
      <c r="T242" s="56">
        <f t="shared" si="165"/>
        <v>194</v>
      </c>
      <c r="U242" s="54">
        <f t="shared" si="165"/>
        <v>93</v>
      </c>
      <c r="V242" s="54">
        <f t="shared" si="165"/>
        <v>182</v>
      </c>
      <c r="W242" s="54">
        <f t="shared" si="165"/>
        <v>52</v>
      </c>
      <c r="X242" s="54">
        <f t="shared" si="165"/>
        <v>145</v>
      </c>
      <c r="Y242" s="54">
        <f t="shared" si="165"/>
        <v>162</v>
      </c>
      <c r="Z242" s="54">
        <f t="shared" si="165"/>
        <v>502</v>
      </c>
      <c r="AA242" s="54">
        <f t="shared" si="165"/>
        <v>760</v>
      </c>
      <c r="AB242" s="54">
        <f t="shared" si="165"/>
        <v>362</v>
      </c>
      <c r="AC242" s="54">
        <f t="shared" si="165"/>
        <v>595</v>
      </c>
      <c r="AD242" s="54">
        <f t="shared" si="165"/>
        <v>172</v>
      </c>
      <c r="AE242" s="54">
        <f t="shared" si="165"/>
        <v>259</v>
      </c>
      <c r="AF242" s="54">
        <f t="shared" si="165"/>
        <v>153</v>
      </c>
      <c r="AG242" s="54">
        <f t="shared" si="165"/>
        <v>274</v>
      </c>
      <c r="AH242" s="54">
        <f t="shared" si="165"/>
        <v>161</v>
      </c>
      <c r="AI242" s="55">
        <f t="shared" si="165"/>
        <v>199</v>
      </c>
      <c r="AJ242" s="40"/>
      <c r="AL242" s="94"/>
      <c r="AM242" s="47" t="s">
        <v>1</v>
      </c>
      <c r="AN242" s="56">
        <f>SUM(AN245,AN248,AN251,AN257,AN260)</f>
        <v>309</v>
      </c>
      <c r="AO242" s="54">
        <f>SUM(AO245,AO248,AO251,AO257,AO260)</f>
        <v>293</v>
      </c>
      <c r="AP242" s="54">
        <f>SUM(AP245,AP248,AP251,AP257,AP260)</f>
        <v>105</v>
      </c>
      <c r="AQ242" s="54">
        <f t="shared" si="166"/>
        <v>73</v>
      </c>
    </row>
    <row r="243" spans="2:43" ht="18" customHeight="1">
      <c r="B243" s="95"/>
      <c r="C243" s="48" t="s">
        <v>2</v>
      </c>
      <c r="D243" s="43">
        <f>SUM(D246,D249,D252,D258,D261)</f>
        <v>10079</v>
      </c>
      <c r="E243" s="54">
        <f t="shared" si="164"/>
        <v>265</v>
      </c>
      <c r="F243" s="54">
        <f t="shared" si="164"/>
        <v>426</v>
      </c>
      <c r="G243" s="54">
        <f t="shared" si="164"/>
        <v>251</v>
      </c>
      <c r="H243" s="54">
        <f t="shared" si="164"/>
        <v>197</v>
      </c>
      <c r="I243" s="54">
        <f t="shared" si="164"/>
        <v>289</v>
      </c>
      <c r="J243" s="54">
        <f t="shared" si="164"/>
        <v>255</v>
      </c>
      <c r="K243" s="54">
        <f t="shared" si="164"/>
        <v>498</v>
      </c>
      <c r="L243" s="54">
        <f t="shared" si="164"/>
        <v>231</v>
      </c>
      <c r="M243" s="54">
        <f t="shared" si="164"/>
        <v>165</v>
      </c>
      <c r="N243" s="54">
        <f t="shared" si="164"/>
        <v>438</v>
      </c>
      <c r="O243" s="54">
        <f t="shared" si="164"/>
        <v>501</v>
      </c>
      <c r="P243" s="54">
        <f t="shared" si="164"/>
        <v>310</v>
      </c>
      <c r="Q243" s="55">
        <f>SUM(Q246,Q249,Q252,Q258,Q261)</f>
        <v>296</v>
      </c>
      <c r="R243" s="40"/>
      <c r="S243" s="40"/>
      <c r="T243" s="56">
        <f t="shared" si="165"/>
        <v>234</v>
      </c>
      <c r="U243" s="54">
        <f t="shared" si="165"/>
        <v>91</v>
      </c>
      <c r="V243" s="54">
        <f t="shared" si="165"/>
        <v>170</v>
      </c>
      <c r="W243" s="54">
        <f t="shared" si="165"/>
        <v>52</v>
      </c>
      <c r="X243" s="54">
        <f t="shared" si="165"/>
        <v>128</v>
      </c>
      <c r="Y243" s="54">
        <f t="shared" si="165"/>
        <v>190</v>
      </c>
      <c r="Z243" s="54">
        <f t="shared" si="165"/>
        <v>619</v>
      </c>
      <c r="AA243" s="54">
        <f t="shared" si="165"/>
        <v>959</v>
      </c>
      <c r="AB243" s="54">
        <f t="shared" si="165"/>
        <v>405</v>
      </c>
      <c r="AC243" s="54">
        <f t="shared" si="165"/>
        <v>683</v>
      </c>
      <c r="AD243" s="54">
        <f t="shared" si="165"/>
        <v>197</v>
      </c>
      <c r="AE243" s="54">
        <f t="shared" si="165"/>
        <v>354</v>
      </c>
      <c r="AF243" s="54">
        <f t="shared" si="165"/>
        <v>175</v>
      </c>
      <c r="AG243" s="54">
        <f t="shared" si="165"/>
        <v>376</v>
      </c>
      <c r="AH243" s="54">
        <f t="shared" si="165"/>
        <v>221</v>
      </c>
      <c r="AI243" s="55">
        <f t="shared" si="165"/>
        <v>193</v>
      </c>
      <c r="AJ243" s="40"/>
      <c r="AL243" s="95"/>
      <c r="AM243" s="50" t="s">
        <v>2</v>
      </c>
      <c r="AN243" s="56">
        <f>SUM(AN246,AN249,AN252,AN258,AN261)</f>
        <v>309</v>
      </c>
      <c r="AO243" s="54">
        <f>SUM(AO246,AO249,AO252,AO258,AO261)</f>
        <v>346</v>
      </c>
      <c r="AP243" s="54">
        <f>SUM(AP246,AP249,AP252,AP258,AP261)</f>
        <v>145</v>
      </c>
      <c r="AQ243" s="54">
        <f t="shared" si="166"/>
        <v>110</v>
      </c>
    </row>
    <row r="244" spans="2:43" ht="18" customHeight="1">
      <c r="B244" s="96" t="s">
        <v>164</v>
      </c>
      <c r="C244" s="36" t="s">
        <v>0</v>
      </c>
      <c r="D244" s="37">
        <f>IF(SUM(E244:Q244,T244:AI244,AN244:AQ244)=SUM(D245:D246),D245+D246,"ERR!!")</f>
        <v>4559</v>
      </c>
      <c r="E244" s="51">
        <f>E245+E246</f>
        <v>116</v>
      </c>
      <c r="F244" s="51">
        <f>F245+F246</f>
        <v>213</v>
      </c>
      <c r="G244" s="51">
        <f>G245+G246</f>
        <v>161</v>
      </c>
      <c r="H244" s="51">
        <f aca="true" t="shared" si="167" ref="H244:P244">H245+H246</f>
        <v>129</v>
      </c>
      <c r="I244" s="51">
        <f t="shared" si="167"/>
        <v>158</v>
      </c>
      <c r="J244" s="51">
        <f t="shared" si="167"/>
        <v>169</v>
      </c>
      <c r="K244" s="51">
        <f t="shared" si="167"/>
        <v>240</v>
      </c>
      <c r="L244" s="51">
        <f t="shared" si="167"/>
        <v>116</v>
      </c>
      <c r="M244" s="51">
        <f t="shared" si="167"/>
        <v>88</v>
      </c>
      <c r="N244" s="51">
        <f t="shared" si="167"/>
        <v>237</v>
      </c>
      <c r="O244" s="51">
        <f t="shared" si="167"/>
        <v>238</v>
      </c>
      <c r="P244" s="51">
        <f t="shared" si="167"/>
        <v>123</v>
      </c>
      <c r="Q244" s="52">
        <f>Q245+Q246</f>
        <v>138</v>
      </c>
      <c r="R244" s="49"/>
      <c r="S244" s="49"/>
      <c r="T244" s="53">
        <f>T245+T246</f>
        <v>106</v>
      </c>
      <c r="U244" s="51">
        <f>U245+U246</f>
        <v>45</v>
      </c>
      <c r="V244" s="51">
        <f aca="true" t="shared" si="168" ref="V244:AI244">V245+V246</f>
        <v>84</v>
      </c>
      <c r="W244" s="51">
        <f t="shared" si="168"/>
        <v>24</v>
      </c>
      <c r="X244" s="51">
        <f t="shared" si="168"/>
        <v>71</v>
      </c>
      <c r="Y244" s="51">
        <f t="shared" si="168"/>
        <v>69</v>
      </c>
      <c r="Z244" s="51">
        <f t="shared" si="168"/>
        <v>243</v>
      </c>
      <c r="AA244" s="51">
        <f t="shared" si="168"/>
        <v>383</v>
      </c>
      <c r="AB244" s="51">
        <f t="shared" si="168"/>
        <v>166</v>
      </c>
      <c r="AC244" s="51">
        <f t="shared" si="168"/>
        <v>295</v>
      </c>
      <c r="AD244" s="51">
        <f t="shared" si="168"/>
        <v>72</v>
      </c>
      <c r="AE244" s="51">
        <f t="shared" si="168"/>
        <v>127</v>
      </c>
      <c r="AF244" s="51">
        <f t="shared" si="168"/>
        <v>81</v>
      </c>
      <c r="AG244" s="51">
        <f t="shared" si="168"/>
        <v>153</v>
      </c>
      <c r="AH244" s="51">
        <f t="shared" si="168"/>
        <v>54</v>
      </c>
      <c r="AI244" s="52">
        <f t="shared" si="168"/>
        <v>102</v>
      </c>
      <c r="AJ244" s="49"/>
      <c r="AL244" s="96" t="s">
        <v>164</v>
      </c>
      <c r="AM244" s="35" t="s">
        <v>0</v>
      </c>
      <c r="AN244" s="53">
        <f>AN245+AN246</f>
        <v>144</v>
      </c>
      <c r="AO244" s="51">
        <f>AO245+AO246</f>
        <v>134</v>
      </c>
      <c r="AP244" s="51">
        <f>AP245+AP246</f>
        <v>46</v>
      </c>
      <c r="AQ244" s="51">
        <f>AQ245+AQ246</f>
        <v>34</v>
      </c>
    </row>
    <row r="245" spans="2:43" ht="18" customHeight="1">
      <c r="B245" s="94"/>
      <c r="C245" s="57" t="s">
        <v>1</v>
      </c>
      <c r="D245" s="43">
        <f>SUM(E245:Q245,T245:AI245,AN245:AQ245)</f>
        <v>2253</v>
      </c>
      <c r="E245" s="40">
        <v>57</v>
      </c>
      <c r="F245" s="40">
        <v>100</v>
      </c>
      <c r="G245" s="40">
        <v>102</v>
      </c>
      <c r="H245" s="40">
        <v>74</v>
      </c>
      <c r="I245" s="40">
        <v>84</v>
      </c>
      <c r="J245" s="40">
        <v>94</v>
      </c>
      <c r="K245" s="40">
        <v>120</v>
      </c>
      <c r="L245" s="40">
        <v>61</v>
      </c>
      <c r="M245" s="40">
        <v>56</v>
      </c>
      <c r="N245" s="40">
        <v>117</v>
      </c>
      <c r="O245" s="40">
        <v>132</v>
      </c>
      <c r="P245" s="40">
        <v>54</v>
      </c>
      <c r="Q245" s="58">
        <v>70</v>
      </c>
      <c r="R245" s="40"/>
      <c r="S245" s="40"/>
      <c r="T245" s="59">
        <v>54</v>
      </c>
      <c r="U245" s="40">
        <v>17</v>
      </c>
      <c r="V245" s="40">
        <v>42</v>
      </c>
      <c r="W245" s="40">
        <v>9</v>
      </c>
      <c r="X245" s="40">
        <v>44</v>
      </c>
      <c r="Y245" s="40">
        <v>33</v>
      </c>
      <c r="Z245" s="40">
        <v>108</v>
      </c>
      <c r="AA245" s="40">
        <v>173</v>
      </c>
      <c r="AB245" s="40">
        <v>88</v>
      </c>
      <c r="AC245" s="40">
        <v>146</v>
      </c>
      <c r="AD245" s="40">
        <v>30</v>
      </c>
      <c r="AE245" s="40">
        <v>51</v>
      </c>
      <c r="AF245" s="40">
        <v>32</v>
      </c>
      <c r="AG245" s="40">
        <v>64</v>
      </c>
      <c r="AH245" s="40">
        <v>23</v>
      </c>
      <c r="AI245" s="58">
        <v>51</v>
      </c>
      <c r="AJ245" s="40"/>
      <c r="AL245" s="94"/>
      <c r="AM245" s="47" t="s">
        <v>1</v>
      </c>
      <c r="AN245" s="59">
        <v>73</v>
      </c>
      <c r="AO245" s="40">
        <v>65</v>
      </c>
      <c r="AP245" s="40">
        <v>20</v>
      </c>
      <c r="AQ245" s="40">
        <v>9</v>
      </c>
    </row>
    <row r="246" spans="2:43" ht="18" customHeight="1">
      <c r="B246" s="95"/>
      <c r="C246" s="61" t="s">
        <v>2</v>
      </c>
      <c r="D246" s="43">
        <f>SUM(E246:Q246,T246:AI246,AN246:AQ246)</f>
        <v>2306</v>
      </c>
      <c r="E246" s="40">
        <v>59</v>
      </c>
      <c r="F246" s="40">
        <v>113</v>
      </c>
      <c r="G246" s="40">
        <v>59</v>
      </c>
      <c r="H246" s="40">
        <v>55</v>
      </c>
      <c r="I246" s="40">
        <v>74</v>
      </c>
      <c r="J246" s="40">
        <v>75</v>
      </c>
      <c r="K246" s="40">
        <v>120</v>
      </c>
      <c r="L246" s="40">
        <v>55</v>
      </c>
      <c r="M246" s="40">
        <v>32</v>
      </c>
      <c r="N246" s="40">
        <v>120</v>
      </c>
      <c r="O246" s="40">
        <v>106</v>
      </c>
      <c r="P246" s="40">
        <v>69</v>
      </c>
      <c r="Q246" s="58">
        <v>68</v>
      </c>
      <c r="R246" s="40"/>
      <c r="S246" s="40"/>
      <c r="T246" s="59">
        <v>52</v>
      </c>
      <c r="U246" s="40">
        <v>28</v>
      </c>
      <c r="V246" s="40">
        <v>42</v>
      </c>
      <c r="W246" s="40">
        <v>15</v>
      </c>
      <c r="X246" s="40">
        <v>27</v>
      </c>
      <c r="Y246" s="40">
        <v>36</v>
      </c>
      <c r="Z246" s="40">
        <v>135</v>
      </c>
      <c r="AA246" s="40">
        <v>210</v>
      </c>
      <c r="AB246" s="40">
        <v>78</v>
      </c>
      <c r="AC246" s="40">
        <v>149</v>
      </c>
      <c r="AD246" s="40">
        <v>42</v>
      </c>
      <c r="AE246" s="40">
        <v>76</v>
      </c>
      <c r="AF246" s="40">
        <v>49</v>
      </c>
      <c r="AG246" s="40">
        <v>89</v>
      </c>
      <c r="AH246" s="40">
        <v>31</v>
      </c>
      <c r="AI246" s="58">
        <v>51</v>
      </c>
      <c r="AJ246" s="40"/>
      <c r="AL246" s="95"/>
      <c r="AM246" s="50" t="s">
        <v>2</v>
      </c>
      <c r="AN246" s="59">
        <v>71</v>
      </c>
      <c r="AO246" s="40">
        <v>69</v>
      </c>
      <c r="AP246" s="40">
        <v>26</v>
      </c>
      <c r="AQ246" s="40">
        <v>25</v>
      </c>
    </row>
    <row r="247" spans="2:43" ht="18" customHeight="1">
      <c r="B247" s="93" t="s">
        <v>165</v>
      </c>
      <c r="C247" s="62" t="s">
        <v>0</v>
      </c>
      <c r="D247" s="37">
        <f>IF(SUM(E247:Q247,T247:AI247,AN247:AQ247)=SUM(D248:D249),D248+D249,"ERR!!")</f>
        <v>4258</v>
      </c>
      <c r="E247" s="51">
        <f aca="true" t="shared" si="169" ref="E247:Q247">E248+E249</f>
        <v>105</v>
      </c>
      <c r="F247" s="51">
        <f t="shared" si="169"/>
        <v>164</v>
      </c>
      <c r="G247" s="51">
        <f t="shared" si="169"/>
        <v>147</v>
      </c>
      <c r="H247" s="51">
        <f t="shared" si="169"/>
        <v>122</v>
      </c>
      <c r="I247" s="51">
        <f t="shared" si="169"/>
        <v>156</v>
      </c>
      <c r="J247" s="51">
        <f t="shared" si="169"/>
        <v>119</v>
      </c>
      <c r="K247" s="51">
        <f t="shared" si="169"/>
        <v>226</v>
      </c>
      <c r="L247" s="51">
        <f t="shared" si="169"/>
        <v>110</v>
      </c>
      <c r="M247" s="51">
        <f t="shared" si="169"/>
        <v>67</v>
      </c>
      <c r="N247" s="51">
        <f t="shared" si="169"/>
        <v>210</v>
      </c>
      <c r="O247" s="51">
        <f t="shared" si="169"/>
        <v>230</v>
      </c>
      <c r="P247" s="51">
        <f t="shared" si="169"/>
        <v>104</v>
      </c>
      <c r="Q247" s="52">
        <f t="shared" si="169"/>
        <v>121</v>
      </c>
      <c r="R247" s="49"/>
      <c r="S247" s="49"/>
      <c r="T247" s="53">
        <f>T248+T249</f>
        <v>106</v>
      </c>
      <c r="U247" s="51">
        <f aca="true" t="shared" si="170" ref="U247:AI247">U248+U249</f>
        <v>41</v>
      </c>
      <c r="V247" s="51">
        <f t="shared" si="170"/>
        <v>92</v>
      </c>
      <c r="W247" s="51">
        <f t="shared" si="170"/>
        <v>23</v>
      </c>
      <c r="X247" s="51">
        <f t="shared" si="170"/>
        <v>60</v>
      </c>
      <c r="Y247" s="51">
        <f t="shared" si="170"/>
        <v>88</v>
      </c>
      <c r="Z247" s="51">
        <f t="shared" si="170"/>
        <v>247</v>
      </c>
      <c r="AA247" s="51">
        <f t="shared" si="170"/>
        <v>352</v>
      </c>
      <c r="AB247" s="51">
        <f t="shared" si="170"/>
        <v>167</v>
      </c>
      <c r="AC247" s="51">
        <f t="shared" si="170"/>
        <v>275</v>
      </c>
      <c r="AD247" s="51">
        <f t="shared" si="170"/>
        <v>76</v>
      </c>
      <c r="AE247" s="51">
        <f t="shared" si="170"/>
        <v>141</v>
      </c>
      <c r="AF247" s="51">
        <f t="shared" si="170"/>
        <v>58</v>
      </c>
      <c r="AG247" s="51">
        <f t="shared" si="170"/>
        <v>134</v>
      </c>
      <c r="AH247" s="51">
        <f t="shared" si="170"/>
        <v>88</v>
      </c>
      <c r="AI247" s="52">
        <f t="shared" si="170"/>
        <v>83</v>
      </c>
      <c r="AJ247" s="49"/>
      <c r="AL247" s="93" t="s">
        <v>165</v>
      </c>
      <c r="AM247" s="35" t="s">
        <v>0</v>
      </c>
      <c r="AN247" s="53">
        <f>AN248+AN249</f>
        <v>129</v>
      </c>
      <c r="AO247" s="51">
        <f>AO248+AO249</f>
        <v>116</v>
      </c>
      <c r="AP247" s="51">
        <f>AP248+AP249</f>
        <v>62</v>
      </c>
      <c r="AQ247" s="51">
        <f>AQ248+AQ249</f>
        <v>39</v>
      </c>
    </row>
    <row r="248" spans="2:43" ht="18" customHeight="1">
      <c r="B248" s="94"/>
      <c r="C248" s="57" t="s">
        <v>1</v>
      </c>
      <c r="D248" s="43">
        <f>SUM(E248:Q248,T248:AI248,AN248:AQ248)</f>
        <v>2048</v>
      </c>
      <c r="E248" s="40">
        <v>42</v>
      </c>
      <c r="F248" s="40">
        <v>80</v>
      </c>
      <c r="G248" s="40">
        <v>82</v>
      </c>
      <c r="H248" s="40">
        <v>81</v>
      </c>
      <c r="I248" s="40">
        <v>82</v>
      </c>
      <c r="J248" s="40">
        <v>60</v>
      </c>
      <c r="K248" s="40">
        <v>104</v>
      </c>
      <c r="L248" s="40">
        <v>49</v>
      </c>
      <c r="M248" s="40">
        <v>30</v>
      </c>
      <c r="N248" s="40">
        <v>110</v>
      </c>
      <c r="O248" s="40">
        <v>125</v>
      </c>
      <c r="P248" s="40">
        <v>40</v>
      </c>
      <c r="Q248" s="58">
        <v>54</v>
      </c>
      <c r="R248" s="40"/>
      <c r="S248" s="40"/>
      <c r="T248" s="59">
        <v>47</v>
      </c>
      <c r="U248" s="40">
        <v>27</v>
      </c>
      <c r="V248" s="40">
        <v>49</v>
      </c>
      <c r="W248" s="40">
        <v>11</v>
      </c>
      <c r="X248" s="40">
        <v>35</v>
      </c>
      <c r="Y248" s="40">
        <v>39</v>
      </c>
      <c r="Z248" s="40">
        <v>113</v>
      </c>
      <c r="AA248" s="40">
        <v>160</v>
      </c>
      <c r="AB248" s="40">
        <v>76</v>
      </c>
      <c r="AC248" s="40">
        <v>135</v>
      </c>
      <c r="AD248" s="40">
        <v>37</v>
      </c>
      <c r="AE248" s="40">
        <v>57</v>
      </c>
      <c r="AF248" s="40">
        <v>27</v>
      </c>
      <c r="AG248" s="40">
        <v>56</v>
      </c>
      <c r="AH248" s="40">
        <v>38</v>
      </c>
      <c r="AI248" s="58">
        <v>43</v>
      </c>
      <c r="AJ248" s="40"/>
      <c r="AL248" s="94"/>
      <c r="AM248" s="47" t="s">
        <v>1</v>
      </c>
      <c r="AN248" s="59">
        <v>65</v>
      </c>
      <c r="AO248" s="40">
        <v>51</v>
      </c>
      <c r="AP248" s="40">
        <v>26</v>
      </c>
      <c r="AQ248" s="40">
        <v>17</v>
      </c>
    </row>
    <row r="249" spans="2:43" ht="18" customHeight="1">
      <c r="B249" s="95"/>
      <c r="C249" s="61" t="s">
        <v>2</v>
      </c>
      <c r="D249" s="43">
        <f>SUM(E249:Q249,T249:AI249,AN249:AQ249)</f>
        <v>2210</v>
      </c>
      <c r="E249" s="40">
        <v>63</v>
      </c>
      <c r="F249" s="40">
        <v>84</v>
      </c>
      <c r="G249" s="40">
        <v>65</v>
      </c>
      <c r="H249" s="40">
        <v>41</v>
      </c>
      <c r="I249" s="40">
        <v>74</v>
      </c>
      <c r="J249" s="40">
        <v>59</v>
      </c>
      <c r="K249" s="40">
        <v>122</v>
      </c>
      <c r="L249" s="40">
        <v>61</v>
      </c>
      <c r="M249" s="40">
        <v>37</v>
      </c>
      <c r="N249" s="40">
        <v>100</v>
      </c>
      <c r="O249" s="40">
        <v>105</v>
      </c>
      <c r="P249" s="40">
        <v>64</v>
      </c>
      <c r="Q249" s="58">
        <v>67</v>
      </c>
      <c r="R249" s="40"/>
      <c r="S249" s="40"/>
      <c r="T249" s="59">
        <v>59</v>
      </c>
      <c r="U249" s="40">
        <v>14</v>
      </c>
      <c r="V249" s="40">
        <v>43</v>
      </c>
      <c r="W249" s="40">
        <v>12</v>
      </c>
      <c r="X249" s="40">
        <v>25</v>
      </c>
      <c r="Y249" s="40">
        <v>49</v>
      </c>
      <c r="Z249" s="40">
        <v>134</v>
      </c>
      <c r="AA249" s="40">
        <v>192</v>
      </c>
      <c r="AB249" s="40">
        <v>91</v>
      </c>
      <c r="AC249" s="40">
        <v>140</v>
      </c>
      <c r="AD249" s="40">
        <v>39</v>
      </c>
      <c r="AE249" s="40">
        <v>84</v>
      </c>
      <c r="AF249" s="40">
        <v>31</v>
      </c>
      <c r="AG249" s="40">
        <v>78</v>
      </c>
      <c r="AH249" s="40">
        <v>50</v>
      </c>
      <c r="AI249" s="58">
        <v>40</v>
      </c>
      <c r="AJ249" s="40"/>
      <c r="AL249" s="95"/>
      <c r="AM249" s="50" t="s">
        <v>2</v>
      </c>
      <c r="AN249" s="59">
        <v>64</v>
      </c>
      <c r="AO249" s="40">
        <v>65</v>
      </c>
      <c r="AP249" s="40">
        <v>36</v>
      </c>
      <c r="AQ249" s="40">
        <v>22</v>
      </c>
    </row>
    <row r="250" spans="2:43" ht="18" customHeight="1">
      <c r="B250" s="96" t="s">
        <v>166</v>
      </c>
      <c r="C250" s="62" t="s">
        <v>0</v>
      </c>
      <c r="D250" s="37">
        <f>IF(SUM(E250:Q250,T250:AI250,AN250:AQ250)=SUM(D251:D252),D251+D252,"ERR!!")</f>
        <v>3589</v>
      </c>
      <c r="E250" s="51">
        <f>E251+E252</f>
        <v>105</v>
      </c>
      <c r="F250" s="51">
        <f aca="true" t="shared" si="171" ref="F250:Q250">F251+F252</f>
        <v>154</v>
      </c>
      <c r="G250" s="51">
        <f t="shared" si="171"/>
        <v>99</v>
      </c>
      <c r="H250" s="51">
        <f t="shared" si="171"/>
        <v>92</v>
      </c>
      <c r="I250" s="51">
        <f t="shared" si="171"/>
        <v>120</v>
      </c>
      <c r="J250" s="51">
        <f t="shared" si="171"/>
        <v>93</v>
      </c>
      <c r="K250" s="51">
        <f t="shared" si="171"/>
        <v>193</v>
      </c>
      <c r="L250" s="51">
        <f t="shared" si="171"/>
        <v>84</v>
      </c>
      <c r="M250" s="51">
        <f t="shared" si="171"/>
        <v>50</v>
      </c>
      <c r="N250" s="51">
        <f t="shared" si="171"/>
        <v>171</v>
      </c>
      <c r="O250" s="51">
        <f t="shared" si="171"/>
        <v>192</v>
      </c>
      <c r="P250" s="51">
        <f t="shared" si="171"/>
        <v>113</v>
      </c>
      <c r="Q250" s="52">
        <f t="shared" si="171"/>
        <v>101</v>
      </c>
      <c r="R250" s="49"/>
      <c r="S250" s="49"/>
      <c r="T250" s="53">
        <f>T251+T252</f>
        <v>76</v>
      </c>
      <c r="U250" s="51">
        <f aca="true" t="shared" si="172" ref="U250:AI250">U251+U252</f>
        <v>31</v>
      </c>
      <c r="V250" s="51">
        <f t="shared" si="172"/>
        <v>60</v>
      </c>
      <c r="W250" s="51">
        <f t="shared" si="172"/>
        <v>17</v>
      </c>
      <c r="X250" s="51">
        <f t="shared" si="172"/>
        <v>52</v>
      </c>
      <c r="Y250" s="51">
        <f t="shared" si="172"/>
        <v>76</v>
      </c>
      <c r="Z250" s="51">
        <f t="shared" si="172"/>
        <v>199</v>
      </c>
      <c r="AA250" s="51">
        <f t="shared" si="172"/>
        <v>330</v>
      </c>
      <c r="AB250" s="51">
        <f t="shared" si="172"/>
        <v>145</v>
      </c>
      <c r="AC250" s="51">
        <f t="shared" si="172"/>
        <v>230</v>
      </c>
      <c r="AD250" s="51">
        <f t="shared" si="172"/>
        <v>66</v>
      </c>
      <c r="AE250" s="51">
        <f t="shared" si="172"/>
        <v>110</v>
      </c>
      <c r="AF250" s="51">
        <f t="shared" si="172"/>
        <v>55</v>
      </c>
      <c r="AG250" s="51">
        <f t="shared" si="172"/>
        <v>104</v>
      </c>
      <c r="AH250" s="51">
        <f t="shared" si="172"/>
        <v>66</v>
      </c>
      <c r="AI250" s="52">
        <f t="shared" si="172"/>
        <v>76</v>
      </c>
      <c r="AJ250" s="49"/>
      <c r="AL250" s="96" t="s">
        <v>166</v>
      </c>
      <c r="AM250" s="35" t="s">
        <v>0</v>
      </c>
      <c r="AN250" s="53">
        <f>AN251+AN252</f>
        <v>127</v>
      </c>
      <c r="AO250" s="51">
        <f>AO251+AO252</f>
        <v>120</v>
      </c>
      <c r="AP250" s="51">
        <f>AP251+AP252</f>
        <v>51</v>
      </c>
      <c r="AQ250" s="51">
        <f>AQ251+AQ252</f>
        <v>31</v>
      </c>
    </row>
    <row r="251" spans="2:43" ht="18" customHeight="1">
      <c r="B251" s="94"/>
      <c r="C251" s="57" t="s">
        <v>1</v>
      </c>
      <c r="D251" s="43">
        <f>SUM(E251:Q251,T251:AI251,AN251:AQ251)</f>
        <v>1757</v>
      </c>
      <c r="E251" s="40">
        <v>55</v>
      </c>
      <c r="F251" s="40">
        <v>77</v>
      </c>
      <c r="G251" s="40">
        <v>50</v>
      </c>
      <c r="H251" s="40">
        <v>53</v>
      </c>
      <c r="I251" s="40">
        <v>64</v>
      </c>
      <c r="J251" s="40">
        <v>47</v>
      </c>
      <c r="K251" s="40">
        <v>97</v>
      </c>
      <c r="L251" s="40">
        <v>36</v>
      </c>
      <c r="M251" s="40">
        <v>20</v>
      </c>
      <c r="N251" s="40">
        <v>89</v>
      </c>
      <c r="O251" s="40">
        <v>96</v>
      </c>
      <c r="P251" s="40">
        <v>46</v>
      </c>
      <c r="Q251" s="58">
        <v>59</v>
      </c>
      <c r="R251" s="40"/>
      <c r="S251" s="40"/>
      <c r="T251" s="59">
        <v>39</v>
      </c>
      <c r="U251" s="40">
        <v>16</v>
      </c>
      <c r="V251" s="40">
        <v>26</v>
      </c>
      <c r="W251" s="40">
        <v>10</v>
      </c>
      <c r="X251" s="40">
        <v>30</v>
      </c>
      <c r="Y251" s="40">
        <v>44</v>
      </c>
      <c r="Z251" s="40">
        <v>95</v>
      </c>
      <c r="AA251" s="40">
        <v>155</v>
      </c>
      <c r="AB251" s="40">
        <v>68</v>
      </c>
      <c r="AC251" s="40">
        <v>108</v>
      </c>
      <c r="AD251" s="40">
        <v>30</v>
      </c>
      <c r="AE251" s="40">
        <v>52</v>
      </c>
      <c r="AF251" s="40">
        <v>28</v>
      </c>
      <c r="AG251" s="40">
        <v>50</v>
      </c>
      <c r="AH251" s="40">
        <v>27</v>
      </c>
      <c r="AI251" s="58">
        <v>41</v>
      </c>
      <c r="AJ251" s="40"/>
      <c r="AL251" s="94"/>
      <c r="AM251" s="47" t="s">
        <v>1</v>
      </c>
      <c r="AN251" s="59">
        <v>70</v>
      </c>
      <c r="AO251" s="40">
        <v>49</v>
      </c>
      <c r="AP251" s="40">
        <v>23</v>
      </c>
      <c r="AQ251" s="40">
        <v>7</v>
      </c>
    </row>
    <row r="252" spans="2:43" ht="18" customHeight="1">
      <c r="B252" s="95"/>
      <c r="C252" s="61" t="s">
        <v>2</v>
      </c>
      <c r="D252" s="69">
        <f>SUM(E252:Q252,T252:AI252,AN252:AQ252)</f>
        <v>1832</v>
      </c>
      <c r="E252" s="70">
        <v>50</v>
      </c>
      <c r="F252" s="71">
        <v>77</v>
      </c>
      <c r="G252" s="71">
        <v>49</v>
      </c>
      <c r="H252" s="71">
        <v>39</v>
      </c>
      <c r="I252" s="71">
        <v>56</v>
      </c>
      <c r="J252" s="71">
        <v>46</v>
      </c>
      <c r="K252" s="71">
        <v>96</v>
      </c>
      <c r="L252" s="71">
        <v>48</v>
      </c>
      <c r="M252" s="71">
        <v>30</v>
      </c>
      <c r="N252" s="71">
        <v>82</v>
      </c>
      <c r="O252" s="71">
        <v>96</v>
      </c>
      <c r="P252" s="71">
        <v>67</v>
      </c>
      <c r="Q252" s="72">
        <v>42</v>
      </c>
      <c r="R252" s="40"/>
      <c r="S252" s="40"/>
      <c r="T252" s="70">
        <v>37</v>
      </c>
      <c r="U252" s="71">
        <v>15</v>
      </c>
      <c r="V252" s="71">
        <v>34</v>
      </c>
      <c r="W252" s="71">
        <v>7</v>
      </c>
      <c r="X252" s="71">
        <v>22</v>
      </c>
      <c r="Y252" s="71">
        <v>32</v>
      </c>
      <c r="Z252" s="71">
        <v>104</v>
      </c>
      <c r="AA252" s="71">
        <v>175</v>
      </c>
      <c r="AB252" s="71">
        <v>77</v>
      </c>
      <c r="AC252" s="71">
        <v>122</v>
      </c>
      <c r="AD252" s="71">
        <v>36</v>
      </c>
      <c r="AE252" s="71">
        <v>58</v>
      </c>
      <c r="AF252" s="71">
        <v>27</v>
      </c>
      <c r="AG252" s="71">
        <v>54</v>
      </c>
      <c r="AH252" s="71">
        <v>39</v>
      </c>
      <c r="AI252" s="72">
        <v>35</v>
      </c>
      <c r="AJ252" s="40"/>
      <c r="AL252" s="95"/>
      <c r="AM252" s="50" t="s">
        <v>2</v>
      </c>
      <c r="AN252" s="70">
        <v>57</v>
      </c>
      <c r="AO252" s="71">
        <v>71</v>
      </c>
      <c r="AP252" s="71">
        <v>28</v>
      </c>
      <c r="AQ252" s="71">
        <v>24</v>
      </c>
    </row>
    <row r="253" spans="5:36" ht="18" customHeight="1">
      <c r="E253" s="74"/>
      <c r="F253" s="74"/>
      <c r="G253" s="74"/>
      <c r="H253" s="74"/>
      <c r="I253" s="82"/>
      <c r="J253" s="74"/>
      <c r="K253" s="74"/>
      <c r="L253" s="74"/>
      <c r="M253" s="74"/>
      <c r="N253" s="74"/>
      <c r="O253" s="74"/>
      <c r="P253" s="74"/>
      <c r="Q253" s="83"/>
      <c r="R253" s="74"/>
      <c r="AI253" s="74"/>
      <c r="AJ253" s="74"/>
    </row>
    <row r="254" spans="2:43" s="17" customFormat="1" ht="18" customHeight="1">
      <c r="B254" s="18" t="s">
        <v>50</v>
      </c>
      <c r="D254" s="19"/>
      <c r="E254" s="84"/>
      <c r="F254" s="84"/>
      <c r="G254" s="84"/>
      <c r="H254" s="84"/>
      <c r="I254" s="84"/>
      <c r="J254" s="84"/>
      <c r="K254" s="20"/>
      <c r="L254" s="20"/>
      <c r="M254" s="20"/>
      <c r="N254" s="20"/>
      <c r="O254" s="20"/>
      <c r="P254" s="20"/>
      <c r="Q254" s="23"/>
      <c r="R254" s="20"/>
      <c r="V254" s="21"/>
      <c r="AA254" s="20"/>
      <c r="AH254" s="22" t="s">
        <v>111</v>
      </c>
      <c r="AI254" s="23"/>
      <c r="AJ254" s="20"/>
      <c r="AL254" s="18" t="s">
        <v>50</v>
      </c>
      <c r="AN254" s="20"/>
      <c r="AO254" s="20"/>
      <c r="AP254" s="20"/>
      <c r="AQ254" s="20"/>
    </row>
    <row r="255" spans="1:43" s="33" customFormat="1" ht="45" customHeight="1">
      <c r="A255" s="24"/>
      <c r="B255" s="97" t="s">
        <v>52</v>
      </c>
      <c r="C255" s="98"/>
      <c r="D255" s="26" t="s">
        <v>53</v>
      </c>
      <c r="E255" s="27" t="s">
        <v>54</v>
      </c>
      <c r="F255" s="27" t="s">
        <v>55</v>
      </c>
      <c r="G255" s="27" t="s">
        <v>56</v>
      </c>
      <c r="H255" s="27" t="s">
        <v>57</v>
      </c>
      <c r="I255" s="27" t="s">
        <v>58</v>
      </c>
      <c r="J255" s="27" t="s">
        <v>59</v>
      </c>
      <c r="K255" s="27" t="s">
        <v>60</v>
      </c>
      <c r="L255" s="27" t="s">
        <v>61</v>
      </c>
      <c r="M255" s="27" t="s">
        <v>62</v>
      </c>
      <c r="N255" s="27" t="s">
        <v>63</v>
      </c>
      <c r="O255" s="27" t="s">
        <v>64</v>
      </c>
      <c r="P255" s="27" t="s">
        <v>65</v>
      </c>
      <c r="Q255" s="28" t="s">
        <v>66</v>
      </c>
      <c r="R255" s="85"/>
      <c r="S255" s="29"/>
      <c r="T255" s="25" t="s">
        <v>67</v>
      </c>
      <c r="U255" s="27" t="s">
        <v>68</v>
      </c>
      <c r="V255" s="30" t="s">
        <v>69</v>
      </c>
      <c r="W255" s="27" t="s">
        <v>70</v>
      </c>
      <c r="X255" s="27" t="s">
        <v>71</v>
      </c>
      <c r="Y255" s="27" t="s">
        <v>72</v>
      </c>
      <c r="Z255" s="27" t="s">
        <v>73</v>
      </c>
      <c r="AA255" s="27" t="s">
        <v>74</v>
      </c>
      <c r="AB255" s="27" t="s">
        <v>75</v>
      </c>
      <c r="AC255" s="27" t="s">
        <v>76</v>
      </c>
      <c r="AD255" s="27" t="s">
        <v>77</v>
      </c>
      <c r="AE255" s="27" t="s">
        <v>78</v>
      </c>
      <c r="AF255" s="27" t="s">
        <v>79</v>
      </c>
      <c r="AG255" s="31" t="s">
        <v>80</v>
      </c>
      <c r="AH255" s="32" t="s">
        <v>81</v>
      </c>
      <c r="AI255" s="28" t="s">
        <v>82</v>
      </c>
      <c r="AJ255" s="29"/>
      <c r="AK255" s="24"/>
      <c r="AL255" s="97" t="s">
        <v>52</v>
      </c>
      <c r="AM255" s="99"/>
      <c r="AN255" s="27" t="s">
        <v>83</v>
      </c>
      <c r="AO255" s="27" t="s">
        <v>84</v>
      </c>
      <c r="AP255" s="27" t="s">
        <v>85</v>
      </c>
      <c r="AQ255" s="27" t="s">
        <v>86</v>
      </c>
    </row>
    <row r="256" spans="2:43" ht="18" customHeight="1">
      <c r="B256" s="96" t="s">
        <v>167</v>
      </c>
      <c r="C256" s="62" t="s">
        <v>0</v>
      </c>
      <c r="D256" s="37">
        <f>IF(SUM(E256:Q256,T256:AI256,AN256:AQ256)=SUM(D257:D258),D257+D258,"ERR!!")</f>
        <v>3595</v>
      </c>
      <c r="E256" s="51">
        <f>E257+E258</f>
        <v>103</v>
      </c>
      <c r="F256" s="38">
        <f aca="true" t="shared" si="173" ref="F256:Q256">F257+F258</f>
        <v>156</v>
      </c>
      <c r="G256" s="38">
        <f t="shared" si="173"/>
        <v>88</v>
      </c>
      <c r="H256" s="38">
        <f t="shared" si="173"/>
        <v>86</v>
      </c>
      <c r="I256" s="38">
        <f t="shared" si="173"/>
        <v>83</v>
      </c>
      <c r="J256" s="38">
        <f t="shared" si="173"/>
        <v>105</v>
      </c>
      <c r="K256" s="38">
        <f t="shared" si="173"/>
        <v>166</v>
      </c>
      <c r="L256" s="38">
        <f t="shared" si="173"/>
        <v>76</v>
      </c>
      <c r="M256" s="38">
        <f t="shared" si="173"/>
        <v>66</v>
      </c>
      <c r="N256" s="38">
        <f t="shared" si="173"/>
        <v>139</v>
      </c>
      <c r="O256" s="38">
        <f t="shared" si="173"/>
        <v>192</v>
      </c>
      <c r="P256" s="38">
        <f t="shared" si="173"/>
        <v>93</v>
      </c>
      <c r="Q256" s="39">
        <f t="shared" si="173"/>
        <v>112</v>
      </c>
      <c r="R256" s="59"/>
      <c r="S256" s="40"/>
      <c r="T256" s="41">
        <f>T257+T258</f>
        <v>71</v>
      </c>
      <c r="U256" s="38">
        <f aca="true" t="shared" si="174" ref="U256:AI256">U257+U258</f>
        <v>37</v>
      </c>
      <c r="V256" s="38">
        <f t="shared" si="174"/>
        <v>58</v>
      </c>
      <c r="W256" s="38">
        <f t="shared" si="174"/>
        <v>19</v>
      </c>
      <c r="X256" s="38">
        <f t="shared" si="174"/>
        <v>43</v>
      </c>
      <c r="Y256" s="38">
        <f t="shared" si="174"/>
        <v>56</v>
      </c>
      <c r="Z256" s="38">
        <f t="shared" si="174"/>
        <v>219</v>
      </c>
      <c r="AA256" s="38">
        <f t="shared" si="174"/>
        <v>334</v>
      </c>
      <c r="AB256" s="38">
        <f t="shared" si="174"/>
        <v>149</v>
      </c>
      <c r="AC256" s="38">
        <f t="shared" si="174"/>
        <v>256</v>
      </c>
      <c r="AD256" s="38">
        <f t="shared" si="174"/>
        <v>87</v>
      </c>
      <c r="AE256" s="38">
        <f t="shared" si="174"/>
        <v>116</v>
      </c>
      <c r="AF256" s="38">
        <f t="shared" si="174"/>
        <v>66</v>
      </c>
      <c r="AG256" s="38">
        <f t="shared" si="174"/>
        <v>141</v>
      </c>
      <c r="AH256" s="38">
        <f t="shared" si="174"/>
        <v>89</v>
      </c>
      <c r="AI256" s="39">
        <f t="shared" si="174"/>
        <v>60</v>
      </c>
      <c r="AJ256" s="40"/>
      <c r="AL256" s="96" t="s">
        <v>167</v>
      </c>
      <c r="AM256" s="35" t="s">
        <v>0</v>
      </c>
      <c r="AN256" s="41">
        <f>AN257+AN258</f>
        <v>108</v>
      </c>
      <c r="AO256" s="38">
        <v>143</v>
      </c>
      <c r="AP256" s="38">
        <v>40</v>
      </c>
      <c r="AQ256" s="39">
        <f>AQ257+AQ258</f>
        <v>38</v>
      </c>
    </row>
    <row r="257" spans="2:43" ht="18" customHeight="1">
      <c r="B257" s="94"/>
      <c r="C257" s="57" t="s">
        <v>1</v>
      </c>
      <c r="D257" s="43">
        <f>SUM(E257:Q257,T257:AI257,AN257:AQ257)</f>
        <v>1671</v>
      </c>
      <c r="E257" s="40">
        <v>52</v>
      </c>
      <c r="F257" s="40">
        <v>74</v>
      </c>
      <c r="G257" s="40">
        <v>52</v>
      </c>
      <c r="H257" s="40">
        <v>44</v>
      </c>
      <c r="I257" s="40">
        <v>38</v>
      </c>
      <c r="J257" s="40">
        <v>69</v>
      </c>
      <c r="K257" s="40">
        <v>77</v>
      </c>
      <c r="L257" s="40">
        <v>48</v>
      </c>
      <c r="M257" s="40">
        <v>27</v>
      </c>
      <c r="N257" s="40">
        <v>73</v>
      </c>
      <c r="O257" s="40">
        <v>95</v>
      </c>
      <c r="P257" s="40">
        <v>38</v>
      </c>
      <c r="Q257" s="58">
        <v>52</v>
      </c>
      <c r="R257" s="59"/>
      <c r="S257" s="40"/>
      <c r="T257" s="59">
        <v>29</v>
      </c>
      <c r="U257" s="40">
        <v>18</v>
      </c>
      <c r="V257" s="40">
        <v>27</v>
      </c>
      <c r="W257" s="40">
        <v>9</v>
      </c>
      <c r="X257" s="40">
        <v>19</v>
      </c>
      <c r="Y257" s="40">
        <v>26</v>
      </c>
      <c r="Z257" s="40">
        <v>102</v>
      </c>
      <c r="AA257" s="40">
        <v>139</v>
      </c>
      <c r="AB257" s="40">
        <v>64</v>
      </c>
      <c r="AC257" s="40">
        <v>111</v>
      </c>
      <c r="AD257" s="40">
        <v>44</v>
      </c>
      <c r="AE257" s="40">
        <v>48</v>
      </c>
      <c r="AF257" s="40">
        <v>27</v>
      </c>
      <c r="AG257" s="40">
        <v>55</v>
      </c>
      <c r="AH257" s="40">
        <v>33</v>
      </c>
      <c r="AI257" s="58">
        <v>29</v>
      </c>
      <c r="AJ257" s="40"/>
      <c r="AL257" s="94"/>
      <c r="AM257" s="47" t="s">
        <v>1</v>
      </c>
      <c r="AN257" s="59">
        <v>44</v>
      </c>
      <c r="AO257" s="40">
        <v>73</v>
      </c>
      <c r="AP257" s="40">
        <v>14</v>
      </c>
      <c r="AQ257" s="58">
        <v>21</v>
      </c>
    </row>
    <row r="258" spans="2:43" ht="18" customHeight="1">
      <c r="B258" s="95"/>
      <c r="C258" s="61" t="s">
        <v>2</v>
      </c>
      <c r="D258" s="43">
        <f>SUM(E258:Q258,T258:AI258,AN258:AQ258)</f>
        <v>1924</v>
      </c>
      <c r="E258" s="70">
        <v>51</v>
      </c>
      <c r="F258" s="71">
        <v>82</v>
      </c>
      <c r="G258" s="71">
        <v>36</v>
      </c>
      <c r="H258" s="71">
        <v>42</v>
      </c>
      <c r="I258" s="71">
        <v>45</v>
      </c>
      <c r="J258" s="71">
        <v>36</v>
      </c>
      <c r="K258" s="71">
        <v>89</v>
      </c>
      <c r="L258" s="71">
        <v>28</v>
      </c>
      <c r="M258" s="71">
        <v>39</v>
      </c>
      <c r="N258" s="71">
        <v>66</v>
      </c>
      <c r="O258" s="71">
        <v>97</v>
      </c>
      <c r="P258" s="71">
        <v>55</v>
      </c>
      <c r="Q258" s="72">
        <v>60</v>
      </c>
      <c r="R258" s="59"/>
      <c r="S258" s="40"/>
      <c r="T258" s="70">
        <v>42</v>
      </c>
      <c r="U258" s="71">
        <v>19</v>
      </c>
      <c r="V258" s="71">
        <v>31</v>
      </c>
      <c r="W258" s="71">
        <v>10</v>
      </c>
      <c r="X258" s="71">
        <v>24</v>
      </c>
      <c r="Y258" s="71">
        <v>30</v>
      </c>
      <c r="Z258" s="71">
        <v>117</v>
      </c>
      <c r="AA258" s="71">
        <v>195</v>
      </c>
      <c r="AB258" s="71">
        <v>85</v>
      </c>
      <c r="AC258" s="71">
        <v>145</v>
      </c>
      <c r="AD258" s="71">
        <v>43</v>
      </c>
      <c r="AE258" s="71">
        <v>68</v>
      </c>
      <c r="AF258" s="71">
        <v>39</v>
      </c>
      <c r="AG258" s="71">
        <v>86</v>
      </c>
      <c r="AH258" s="71">
        <v>56</v>
      </c>
      <c r="AI258" s="72">
        <v>31</v>
      </c>
      <c r="AJ258" s="40"/>
      <c r="AL258" s="95"/>
      <c r="AM258" s="50" t="s">
        <v>2</v>
      </c>
      <c r="AN258" s="70">
        <v>64</v>
      </c>
      <c r="AO258" s="71">
        <v>70</v>
      </c>
      <c r="AP258" s="71">
        <v>26</v>
      </c>
      <c r="AQ258" s="72">
        <v>17</v>
      </c>
    </row>
    <row r="259" spans="2:43" ht="18" customHeight="1">
      <c r="B259" s="96" t="s">
        <v>168</v>
      </c>
      <c r="C259" s="62" t="s">
        <v>0</v>
      </c>
      <c r="D259" s="37">
        <f>IF(SUM(E259:Q259,T259:AI259,AN259:AQ259)=SUM(D260:D261),D260+D261,"ERR!!")</f>
        <v>3374</v>
      </c>
      <c r="E259" s="51">
        <f>E260+E261</f>
        <v>89</v>
      </c>
      <c r="F259" s="51">
        <f aca="true" t="shared" si="175" ref="F259:Q259">F260+F261</f>
        <v>132</v>
      </c>
      <c r="G259" s="51">
        <f t="shared" si="175"/>
        <v>88</v>
      </c>
      <c r="H259" s="51">
        <f t="shared" si="175"/>
        <v>62</v>
      </c>
      <c r="I259" s="51">
        <f t="shared" si="175"/>
        <v>96</v>
      </c>
      <c r="J259" s="51">
        <f t="shared" si="175"/>
        <v>92</v>
      </c>
      <c r="K259" s="51">
        <f t="shared" si="175"/>
        <v>142</v>
      </c>
      <c r="L259" s="51">
        <f t="shared" si="175"/>
        <v>70</v>
      </c>
      <c r="M259" s="51">
        <f t="shared" si="175"/>
        <v>47</v>
      </c>
      <c r="N259" s="51">
        <f t="shared" si="175"/>
        <v>152</v>
      </c>
      <c r="O259" s="51">
        <f t="shared" si="175"/>
        <v>177</v>
      </c>
      <c r="P259" s="51">
        <f t="shared" si="175"/>
        <v>91</v>
      </c>
      <c r="Q259" s="52">
        <f t="shared" si="175"/>
        <v>96</v>
      </c>
      <c r="R259" s="86"/>
      <c r="S259" s="49"/>
      <c r="T259" s="53">
        <f>T260+T261</f>
        <v>69</v>
      </c>
      <c r="U259" s="51">
        <f aca="true" t="shared" si="176" ref="U259:AI259">U260+U261</f>
        <v>30</v>
      </c>
      <c r="V259" s="51">
        <f t="shared" si="176"/>
        <v>58</v>
      </c>
      <c r="W259" s="51">
        <f t="shared" si="176"/>
        <v>21</v>
      </c>
      <c r="X259" s="51">
        <f t="shared" si="176"/>
        <v>47</v>
      </c>
      <c r="Y259" s="51">
        <f t="shared" si="176"/>
        <v>63</v>
      </c>
      <c r="Z259" s="51">
        <f t="shared" si="176"/>
        <v>213</v>
      </c>
      <c r="AA259" s="51">
        <f t="shared" si="176"/>
        <v>320</v>
      </c>
      <c r="AB259" s="51">
        <f t="shared" si="176"/>
        <v>140</v>
      </c>
      <c r="AC259" s="51">
        <f t="shared" si="176"/>
        <v>222</v>
      </c>
      <c r="AD259" s="51">
        <f t="shared" si="176"/>
        <v>68</v>
      </c>
      <c r="AE259" s="51">
        <f t="shared" si="176"/>
        <v>119</v>
      </c>
      <c r="AF259" s="51">
        <f t="shared" si="176"/>
        <v>68</v>
      </c>
      <c r="AG259" s="51">
        <f t="shared" si="176"/>
        <v>118</v>
      </c>
      <c r="AH259" s="51">
        <f t="shared" si="176"/>
        <v>85</v>
      </c>
      <c r="AI259" s="52">
        <f t="shared" si="176"/>
        <v>71</v>
      </c>
      <c r="AJ259" s="49"/>
      <c r="AL259" s="96" t="s">
        <v>168</v>
      </c>
      <c r="AM259" s="35" t="s">
        <v>0</v>
      </c>
      <c r="AN259" s="53">
        <f>AN260+AN261</f>
        <v>110</v>
      </c>
      <c r="AO259" s="51">
        <v>126</v>
      </c>
      <c r="AP259" s="51">
        <v>51</v>
      </c>
      <c r="AQ259" s="52">
        <f>AQ260+AQ261</f>
        <v>41</v>
      </c>
    </row>
    <row r="260" spans="2:43" ht="18" customHeight="1">
      <c r="B260" s="94"/>
      <c r="C260" s="57" t="s">
        <v>1</v>
      </c>
      <c r="D260" s="43">
        <f>SUM(E260:Q260,T260:AI260,AN260:AQ260)</f>
        <v>1567</v>
      </c>
      <c r="E260" s="40">
        <v>47</v>
      </c>
      <c r="F260" s="40">
        <v>62</v>
      </c>
      <c r="G260" s="40">
        <v>46</v>
      </c>
      <c r="H260" s="40">
        <v>42</v>
      </c>
      <c r="I260" s="40">
        <v>56</v>
      </c>
      <c r="J260" s="40">
        <v>53</v>
      </c>
      <c r="K260" s="40">
        <v>71</v>
      </c>
      <c r="L260" s="40">
        <v>31</v>
      </c>
      <c r="M260" s="40">
        <v>20</v>
      </c>
      <c r="N260" s="40">
        <v>82</v>
      </c>
      <c r="O260" s="40">
        <v>80</v>
      </c>
      <c r="P260" s="40">
        <v>36</v>
      </c>
      <c r="Q260" s="58">
        <v>37</v>
      </c>
      <c r="R260" s="59"/>
      <c r="S260" s="40"/>
      <c r="T260" s="59">
        <v>25</v>
      </c>
      <c r="U260" s="40">
        <v>15</v>
      </c>
      <c r="V260" s="40">
        <v>38</v>
      </c>
      <c r="W260" s="40">
        <v>13</v>
      </c>
      <c r="X260" s="40">
        <v>17</v>
      </c>
      <c r="Y260" s="40">
        <v>20</v>
      </c>
      <c r="Z260" s="40">
        <v>84</v>
      </c>
      <c r="AA260" s="40">
        <v>133</v>
      </c>
      <c r="AB260" s="40">
        <v>66</v>
      </c>
      <c r="AC260" s="40">
        <v>95</v>
      </c>
      <c r="AD260" s="40">
        <v>31</v>
      </c>
      <c r="AE260" s="40">
        <v>51</v>
      </c>
      <c r="AF260" s="40">
        <v>39</v>
      </c>
      <c r="AG260" s="40">
        <v>49</v>
      </c>
      <c r="AH260" s="40">
        <v>40</v>
      </c>
      <c r="AI260" s="58">
        <v>35</v>
      </c>
      <c r="AJ260" s="40"/>
      <c r="AL260" s="94"/>
      <c r="AM260" s="47" t="s">
        <v>1</v>
      </c>
      <c r="AN260" s="59">
        <v>57</v>
      </c>
      <c r="AO260" s="40">
        <v>55</v>
      </c>
      <c r="AP260" s="40">
        <v>22</v>
      </c>
      <c r="AQ260" s="58">
        <v>19</v>
      </c>
    </row>
    <row r="261" spans="2:43" ht="18" customHeight="1">
      <c r="B261" s="95"/>
      <c r="C261" s="61" t="s">
        <v>2</v>
      </c>
      <c r="D261" s="43">
        <f>SUM(E261:Q261,T261:AI261,AN261:AQ261)</f>
        <v>1807</v>
      </c>
      <c r="E261" s="70">
        <v>42</v>
      </c>
      <c r="F261" s="71">
        <v>70</v>
      </c>
      <c r="G261" s="71">
        <v>42</v>
      </c>
      <c r="H261" s="71">
        <v>20</v>
      </c>
      <c r="I261" s="71">
        <v>40</v>
      </c>
      <c r="J261" s="71">
        <v>39</v>
      </c>
      <c r="K261" s="71">
        <v>71</v>
      </c>
      <c r="L261" s="71">
        <v>39</v>
      </c>
      <c r="M261" s="71">
        <v>27</v>
      </c>
      <c r="N261" s="71">
        <v>70</v>
      </c>
      <c r="O261" s="71">
        <v>97</v>
      </c>
      <c r="P261" s="71">
        <v>55</v>
      </c>
      <c r="Q261" s="72">
        <v>59</v>
      </c>
      <c r="R261" s="59"/>
      <c r="S261" s="40"/>
      <c r="T261" s="70">
        <v>44</v>
      </c>
      <c r="U261" s="71">
        <v>15</v>
      </c>
      <c r="V261" s="71">
        <v>20</v>
      </c>
      <c r="W261" s="71">
        <v>8</v>
      </c>
      <c r="X261" s="71">
        <v>30</v>
      </c>
      <c r="Y261" s="71">
        <v>43</v>
      </c>
      <c r="Z261" s="71">
        <v>129</v>
      </c>
      <c r="AA261" s="71">
        <v>187</v>
      </c>
      <c r="AB261" s="71">
        <v>74</v>
      </c>
      <c r="AC261" s="71">
        <v>127</v>
      </c>
      <c r="AD261" s="71">
        <v>37</v>
      </c>
      <c r="AE261" s="71">
        <v>68</v>
      </c>
      <c r="AF261" s="71">
        <v>29</v>
      </c>
      <c r="AG261" s="71">
        <v>69</v>
      </c>
      <c r="AH261" s="71">
        <v>45</v>
      </c>
      <c r="AI261" s="72">
        <v>36</v>
      </c>
      <c r="AJ261" s="40"/>
      <c r="AL261" s="95"/>
      <c r="AM261" s="50" t="s">
        <v>2</v>
      </c>
      <c r="AN261" s="70">
        <v>53</v>
      </c>
      <c r="AO261" s="71">
        <v>71</v>
      </c>
      <c r="AP261" s="71">
        <v>29</v>
      </c>
      <c r="AQ261" s="72">
        <v>22</v>
      </c>
    </row>
    <row r="262" spans="2:43" ht="18" customHeight="1">
      <c r="B262" s="93" t="s">
        <v>169</v>
      </c>
      <c r="C262" s="36" t="s">
        <v>0</v>
      </c>
      <c r="D262" s="37">
        <f>IF(SUM(E262:Q262,T262:AI262,AN262:AQ262)=SUM(D263:D264),D263+D264,"ERR!!")</f>
        <v>13853</v>
      </c>
      <c r="E262" s="51">
        <f aca="true" t="shared" si="177" ref="E262:P264">SUM(E265,E268,E271,E274,E277)</f>
        <v>341</v>
      </c>
      <c r="F262" s="51">
        <f t="shared" si="177"/>
        <v>498</v>
      </c>
      <c r="G262" s="51">
        <f t="shared" si="177"/>
        <v>297</v>
      </c>
      <c r="H262" s="51">
        <f t="shared" si="177"/>
        <v>236</v>
      </c>
      <c r="I262" s="51">
        <f t="shared" si="177"/>
        <v>342</v>
      </c>
      <c r="J262" s="51">
        <f t="shared" si="177"/>
        <v>275</v>
      </c>
      <c r="K262" s="51">
        <f t="shared" si="177"/>
        <v>599</v>
      </c>
      <c r="L262" s="51">
        <f t="shared" si="177"/>
        <v>301</v>
      </c>
      <c r="M262" s="51">
        <f t="shared" si="177"/>
        <v>167</v>
      </c>
      <c r="N262" s="51">
        <f t="shared" si="177"/>
        <v>484</v>
      </c>
      <c r="O262" s="51">
        <f t="shared" si="177"/>
        <v>638</v>
      </c>
      <c r="P262" s="51">
        <f t="shared" si="177"/>
        <v>420</v>
      </c>
      <c r="Q262" s="52">
        <f>SUM(Q265,Q268,Q271,Q274,Q277)</f>
        <v>405</v>
      </c>
      <c r="R262" s="86"/>
      <c r="S262" s="49"/>
      <c r="T262" s="53">
        <f aca="true" t="shared" si="178" ref="T262:AI264">SUM(T265,T268,T271,T274,T277)</f>
        <v>366</v>
      </c>
      <c r="U262" s="51">
        <f t="shared" si="178"/>
        <v>108</v>
      </c>
      <c r="V262" s="51">
        <f t="shared" si="178"/>
        <v>241</v>
      </c>
      <c r="W262" s="51">
        <f t="shared" si="178"/>
        <v>71</v>
      </c>
      <c r="X262" s="51">
        <f t="shared" si="178"/>
        <v>202</v>
      </c>
      <c r="Y262" s="51">
        <f t="shared" si="178"/>
        <v>227</v>
      </c>
      <c r="Z262" s="51">
        <f t="shared" si="178"/>
        <v>807</v>
      </c>
      <c r="AA262" s="51">
        <f t="shared" si="178"/>
        <v>1377</v>
      </c>
      <c r="AB262" s="51">
        <f t="shared" si="178"/>
        <v>600</v>
      </c>
      <c r="AC262" s="51">
        <f t="shared" si="178"/>
        <v>896</v>
      </c>
      <c r="AD262" s="51">
        <f t="shared" si="178"/>
        <v>383</v>
      </c>
      <c r="AE262" s="51">
        <f t="shared" si="178"/>
        <v>509</v>
      </c>
      <c r="AF262" s="51">
        <f t="shared" si="178"/>
        <v>301</v>
      </c>
      <c r="AG262" s="51">
        <f t="shared" si="178"/>
        <v>612</v>
      </c>
      <c r="AH262" s="51">
        <f t="shared" si="178"/>
        <v>352</v>
      </c>
      <c r="AI262" s="52">
        <f t="shared" si="178"/>
        <v>282</v>
      </c>
      <c r="AJ262" s="49"/>
      <c r="AL262" s="93" t="s">
        <v>169</v>
      </c>
      <c r="AM262" s="35" t="s">
        <v>0</v>
      </c>
      <c r="AN262" s="53">
        <f>SUM(AN265,AN268,AN271,AN274,AN277)</f>
        <v>472</v>
      </c>
      <c r="AO262" s="51">
        <v>596</v>
      </c>
      <c r="AP262" s="51">
        <v>254</v>
      </c>
      <c r="AQ262" s="52">
        <f>SUM(AQ265,AQ268,AQ271,AQ274,AQ277)</f>
        <v>194</v>
      </c>
    </row>
    <row r="263" spans="2:43" ht="18" customHeight="1">
      <c r="B263" s="94"/>
      <c r="C263" s="42" t="s">
        <v>1</v>
      </c>
      <c r="D263" s="43">
        <f>SUM(D266,D269,D272,D275,D278)</f>
        <v>5901</v>
      </c>
      <c r="E263" s="54">
        <f t="shared" si="177"/>
        <v>163</v>
      </c>
      <c r="F263" s="54">
        <f t="shared" si="177"/>
        <v>223</v>
      </c>
      <c r="G263" s="54">
        <f t="shared" si="177"/>
        <v>130</v>
      </c>
      <c r="H263" s="54">
        <f t="shared" si="177"/>
        <v>115</v>
      </c>
      <c r="I263" s="54">
        <f t="shared" si="177"/>
        <v>154</v>
      </c>
      <c r="J263" s="54">
        <f t="shared" si="177"/>
        <v>128</v>
      </c>
      <c r="K263" s="54">
        <f t="shared" si="177"/>
        <v>285</v>
      </c>
      <c r="L263" s="54">
        <f t="shared" si="177"/>
        <v>111</v>
      </c>
      <c r="M263" s="54">
        <f t="shared" si="177"/>
        <v>73</v>
      </c>
      <c r="N263" s="54">
        <f t="shared" si="177"/>
        <v>240</v>
      </c>
      <c r="O263" s="54">
        <f t="shared" si="177"/>
        <v>276</v>
      </c>
      <c r="P263" s="54">
        <f t="shared" si="177"/>
        <v>154</v>
      </c>
      <c r="Q263" s="55">
        <f>SUM(Q266,Q269,Q272,Q275,Q278)</f>
        <v>169</v>
      </c>
      <c r="R263" s="59"/>
      <c r="S263" s="40"/>
      <c r="T263" s="56">
        <f t="shared" si="178"/>
        <v>142</v>
      </c>
      <c r="U263" s="54">
        <f t="shared" si="178"/>
        <v>43</v>
      </c>
      <c r="V263" s="54">
        <f t="shared" si="178"/>
        <v>115</v>
      </c>
      <c r="W263" s="54">
        <f t="shared" si="178"/>
        <v>30</v>
      </c>
      <c r="X263" s="54">
        <f t="shared" si="178"/>
        <v>74</v>
      </c>
      <c r="Y263" s="54">
        <f t="shared" si="178"/>
        <v>67</v>
      </c>
      <c r="Z263" s="54">
        <f t="shared" si="178"/>
        <v>370</v>
      </c>
      <c r="AA263" s="54">
        <f t="shared" si="178"/>
        <v>567</v>
      </c>
      <c r="AB263" s="54">
        <f t="shared" si="178"/>
        <v>246</v>
      </c>
      <c r="AC263" s="54">
        <f t="shared" si="178"/>
        <v>377</v>
      </c>
      <c r="AD263" s="54">
        <f t="shared" si="178"/>
        <v>154</v>
      </c>
      <c r="AE263" s="54">
        <f t="shared" si="178"/>
        <v>221</v>
      </c>
      <c r="AF263" s="54">
        <f t="shared" si="178"/>
        <v>119</v>
      </c>
      <c r="AG263" s="54">
        <f t="shared" si="178"/>
        <v>256</v>
      </c>
      <c r="AH263" s="54">
        <f t="shared" si="178"/>
        <v>163</v>
      </c>
      <c r="AI263" s="55">
        <f t="shared" si="178"/>
        <v>119</v>
      </c>
      <c r="AJ263" s="40"/>
      <c r="AL263" s="94"/>
      <c r="AM263" s="47" t="s">
        <v>1</v>
      </c>
      <c r="AN263" s="56">
        <f>SUM(AN266,AN269,AN272,AN275,AN278)</f>
        <v>199</v>
      </c>
      <c r="AO263" s="54">
        <v>226</v>
      </c>
      <c r="AP263" s="54">
        <v>115</v>
      </c>
      <c r="AQ263" s="55">
        <f>SUM(AQ266,AQ269,AQ272,AQ275,AQ278)</f>
        <v>77</v>
      </c>
    </row>
    <row r="264" spans="2:43" ht="18" customHeight="1">
      <c r="B264" s="95"/>
      <c r="C264" s="48" t="s">
        <v>2</v>
      </c>
      <c r="D264" s="43">
        <f>SUM(D267,D270,D273,D276,D279)</f>
        <v>7952</v>
      </c>
      <c r="E264" s="54">
        <f t="shared" si="177"/>
        <v>178</v>
      </c>
      <c r="F264" s="54">
        <f t="shared" si="177"/>
        <v>275</v>
      </c>
      <c r="G264" s="54">
        <f t="shared" si="177"/>
        <v>167</v>
      </c>
      <c r="H264" s="54">
        <f t="shared" si="177"/>
        <v>121</v>
      </c>
      <c r="I264" s="54">
        <f t="shared" si="177"/>
        <v>188</v>
      </c>
      <c r="J264" s="54">
        <f t="shared" si="177"/>
        <v>147</v>
      </c>
      <c r="K264" s="54">
        <f t="shared" si="177"/>
        <v>314</v>
      </c>
      <c r="L264" s="54">
        <f t="shared" si="177"/>
        <v>190</v>
      </c>
      <c r="M264" s="54">
        <f t="shared" si="177"/>
        <v>94</v>
      </c>
      <c r="N264" s="54">
        <f t="shared" si="177"/>
        <v>244</v>
      </c>
      <c r="O264" s="54">
        <f t="shared" si="177"/>
        <v>362</v>
      </c>
      <c r="P264" s="54">
        <f t="shared" si="177"/>
        <v>266</v>
      </c>
      <c r="Q264" s="55">
        <f>SUM(Q267,Q270,Q273,Q276,Q279)</f>
        <v>236</v>
      </c>
      <c r="R264" s="59"/>
      <c r="S264" s="40"/>
      <c r="T264" s="56">
        <f t="shared" si="178"/>
        <v>224</v>
      </c>
      <c r="U264" s="54">
        <f t="shared" si="178"/>
        <v>65</v>
      </c>
      <c r="V264" s="54">
        <f t="shared" si="178"/>
        <v>126</v>
      </c>
      <c r="W264" s="54">
        <f t="shared" si="178"/>
        <v>41</v>
      </c>
      <c r="X264" s="54">
        <f t="shared" si="178"/>
        <v>128</v>
      </c>
      <c r="Y264" s="54">
        <f t="shared" si="178"/>
        <v>160</v>
      </c>
      <c r="Z264" s="54">
        <f t="shared" si="178"/>
        <v>437</v>
      </c>
      <c r="AA264" s="54">
        <f t="shared" si="178"/>
        <v>810</v>
      </c>
      <c r="AB264" s="54">
        <f t="shared" si="178"/>
        <v>354</v>
      </c>
      <c r="AC264" s="54">
        <f t="shared" si="178"/>
        <v>519</v>
      </c>
      <c r="AD264" s="54">
        <f t="shared" si="178"/>
        <v>229</v>
      </c>
      <c r="AE264" s="54">
        <f t="shared" si="178"/>
        <v>288</v>
      </c>
      <c r="AF264" s="54">
        <f t="shared" si="178"/>
        <v>182</v>
      </c>
      <c r="AG264" s="54">
        <f t="shared" si="178"/>
        <v>356</v>
      </c>
      <c r="AH264" s="54">
        <f t="shared" si="178"/>
        <v>189</v>
      </c>
      <c r="AI264" s="55">
        <f t="shared" si="178"/>
        <v>163</v>
      </c>
      <c r="AJ264" s="40"/>
      <c r="AL264" s="95"/>
      <c r="AM264" s="50" t="s">
        <v>2</v>
      </c>
      <c r="AN264" s="56">
        <f>SUM(AN267,AN270,AN273,AN276,AN279)</f>
        <v>273</v>
      </c>
      <c r="AO264" s="54">
        <v>370</v>
      </c>
      <c r="AP264" s="54">
        <v>139</v>
      </c>
      <c r="AQ264" s="55">
        <f>SUM(AQ267,AQ270,AQ273,AQ276,AQ279)</f>
        <v>117</v>
      </c>
    </row>
    <row r="265" spans="2:43" ht="18" customHeight="1">
      <c r="B265" s="96" t="s">
        <v>170</v>
      </c>
      <c r="C265" s="36" t="s">
        <v>0</v>
      </c>
      <c r="D265" s="37">
        <f>IF(SUM(E265:Q265,T265:AI265,AN265:AQ265)=SUM(D266:D267),D266+D267,"ERR!!")</f>
        <v>3082</v>
      </c>
      <c r="E265" s="51">
        <f>E266+E267</f>
        <v>84</v>
      </c>
      <c r="F265" s="51">
        <f>F266+F267</f>
        <v>125</v>
      </c>
      <c r="G265" s="51">
        <f>G266+G267</f>
        <v>64</v>
      </c>
      <c r="H265" s="51">
        <f aca="true" t="shared" si="179" ref="H265:P265">H266+H267</f>
        <v>57</v>
      </c>
      <c r="I265" s="51">
        <f t="shared" si="179"/>
        <v>76</v>
      </c>
      <c r="J265" s="51">
        <f t="shared" si="179"/>
        <v>69</v>
      </c>
      <c r="K265" s="51">
        <f t="shared" si="179"/>
        <v>145</v>
      </c>
      <c r="L265" s="51">
        <f t="shared" si="179"/>
        <v>56</v>
      </c>
      <c r="M265" s="51">
        <f t="shared" si="179"/>
        <v>49</v>
      </c>
      <c r="N265" s="51">
        <f t="shared" si="179"/>
        <v>132</v>
      </c>
      <c r="O265" s="51">
        <f t="shared" si="179"/>
        <v>132</v>
      </c>
      <c r="P265" s="51">
        <f t="shared" si="179"/>
        <v>81</v>
      </c>
      <c r="Q265" s="52">
        <f>Q266+Q267</f>
        <v>83</v>
      </c>
      <c r="R265" s="86"/>
      <c r="S265" s="49"/>
      <c r="T265" s="53">
        <f>T266+T267</f>
        <v>86</v>
      </c>
      <c r="U265" s="51">
        <f>U266+U267</f>
        <v>27</v>
      </c>
      <c r="V265" s="51">
        <f aca="true" t="shared" si="180" ref="V265:AI265">V266+V267</f>
        <v>52</v>
      </c>
      <c r="W265" s="51">
        <f t="shared" si="180"/>
        <v>20</v>
      </c>
      <c r="X265" s="51">
        <f t="shared" si="180"/>
        <v>32</v>
      </c>
      <c r="Y265" s="51">
        <f t="shared" si="180"/>
        <v>54</v>
      </c>
      <c r="Z265" s="51">
        <f t="shared" si="180"/>
        <v>181</v>
      </c>
      <c r="AA265" s="51">
        <f t="shared" si="180"/>
        <v>311</v>
      </c>
      <c r="AB265" s="51">
        <f t="shared" si="180"/>
        <v>134</v>
      </c>
      <c r="AC265" s="51">
        <f t="shared" si="180"/>
        <v>179</v>
      </c>
      <c r="AD265" s="51">
        <f t="shared" si="180"/>
        <v>76</v>
      </c>
      <c r="AE265" s="51">
        <f t="shared" si="180"/>
        <v>102</v>
      </c>
      <c r="AF265" s="51">
        <f t="shared" si="180"/>
        <v>64</v>
      </c>
      <c r="AG265" s="51">
        <f t="shared" si="180"/>
        <v>125</v>
      </c>
      <c r="AH265" s="51">
        <f t="shared" si="180"/>
        <v>90</v>
      </c>
      <c r="AI265" s="52">
        <f t="shared" si="180"/>
        <v>73</v>
      </c>
      <c r="AJ265" s="49"/>
      <c r="AL265" s="96" t="s">
        <v>170</v>
      </c>
      <c r="AM265" s="35" t="s">
        <v>0</v>
      </c>
      <c r="AN265" s="53">
        <f>AN266+AN267</f>
        <v>106</v>
      </c>
      <c r="AO265" s="51">
        <v>131</v>
      </c>
      <c r="AP265" s="51">
        <v>47</v>
      </c>
      <c r="AQ265" s="52">
        <f>AQ266+AQ267</f>
        <v>39</v>
      </c>
    </row>
    <row r="266" spans="2:43" ht="18" customHeight="1">
      <c r="B266" s="94"/>
      <c r="C266" s="57" t="s">
        <v>1</v>
      </c>
      <c r="D266" s="43">
        <f>SUM(E266:Q266,T266:AI266,AN266:AQ266)</f>
        <v>1398</v>
      </c>
      <c r="E266" s="40">
        <v>44</v>
      </c>
      <c r="F266" s="40">
        <v>51</v>
      </c>
      <c r="G266" s="40">
        <v>30</v>
      </c>
      <c r="H266" s="40">
        <v>37</v>
      </c>
      <c r="I266" s="40">
        <v>36</v>
      </c>
      <c r="J266" s="40">
        <v>42</v>
      </c>
      <c r="K266" s="40">
        <v>74</v>
      </c>
      <c r="L266" s="40">
        <v>28</v>
      </c>
      <c r="M266" s="40">
        <v>21</v>
      </c>
      <c r="N266" s="40">
        <v>68</v>
      </c>
      <c r="O266" s="40">
        <v>65</v>
      </c>
      <c r="P266" s="40">
        <v>24</v>
      </c>
      <c r="Q266" s="58">
        <v>44</v>
      </c>
      <c r="R266" s="59"/>
      <c r="S266" s="40"/>
      <c r="T266" s="59">
        <v>36</v>
      </c>
      <c r="U266" s="40">
        <v>11</v>
      </c>
      <c r="V266" s="40">
        <v>28</v>
      </c>
      <c r="W266" s="40">
        <v>13</v>
      </c>
      <c r="X266" s="40">
        <v>16</v>
      </c>
      <c r="Y266" s="40">
        <v>18</v>
      </c>
      <c r="Z266" s="40">
        <v>77</v>
      </c>
      <c r="AA266" s="40">
        <v>137</v>
      </c>
      <c r="AB266" s="40">
        <v>52</v>
      </c>
      <c r="AC266" s="40">
        <v>79</v>
      </c>
      <c r="AD266" s="40">
        <v>34</v>
      </c>
      <c r="AE266" s="40">
        <v>45</v>
      </c>
      <c r="AF266" s="40">
        <v>21</v>
      </c>
      <c r="AG266" s="40">
        <v>52</v>
      </c>
      <c r="AH266" s="40">
        <v>47</v>
      </c>
      <c r="AI266" s="58">
        <v>32</v>
      </c>
      <c r="AJ266" s="40"/>
      <c r="AL266" s="94"/>
      <c r="AM266" s="47" t="s">
        <v>1</v>
      </c>
      <c r="AN266" s="59">
        <v>43</v>
      </c>
      <c r="AO266" s="40">
        <v>56</v>
      </c>
      <c r="AP266" s="40">
        <v>22</v>
      </c>
      <c r="AQ266" s="58">
        <v>15</v>
      </c>
    </row>
    <row r="267" spans="2:43" ht="18" customHeight="1">
      <c r="B267" s="95"/>
      <c r="C267" s="61" t="s">
        <v>2</v>
      </c>
      <c r="D267" s="43">
        <f>SUM(E267:Q267,T267:AI267,AN267:AQ267)</f>
        <v>1684</v>
      </c>
      <c r="E267" s="40">
        <v>40</v>
      </c>
      <c r="F267" s="40">
        <v>74</v>
      </c>
      <c r="G267" s="40">
        <v>34</v>
      </c>
      <c r="H267" s="40">
        <v>20</v>
      </c>
      <c r="I267" s="40">
        <v>40</v>
      </c>
      <c r="J267" s="40">
        <v>27</v>
      </c>
      <c r="K267" s="40">
        <v>71</v>
      </c>
      <c r="L267" s="40">
        <v>28</v>
      </c>
      <c r="M267" s="40">
        <v>28</v>
      </c>
      <c r="N267" s="40">
        <v>64</v>
      </c>
      <c r="O267" s="40">
        <v>67</v>
      </c>
      <c r="P267" s="40">
        <v>57</v>
      </c>
      <c r="Q267" s="58">
        <v>39</v>
      </c>
      <c r="R267" s="59"/>
      <c r="S267" s="40"/>
      <c r="T267" s="59">
        <v>50</v>
      </c>
      <c r="U267" s="40">
        <v>16</v>
      </c>
      <c r="V267" s="40">
        <v>24</v>
      </c>
      <c r="W267" s="40">
        <v>7</v>
      </c>
      <c r="X267" s="40">
        <v>16</v>
      </c>
      <c r="Y267" s="40">
        <v>36</v>
      </c>
      <c r="Z267" s="40">
        <v>104</v>
      </c>
      <c r="AA267" s="40">
        <v>174</v>
      </c>
      <c r="AB267" s="40">
        <v>82</v>
      </c>
      <c r="AC267" s="40">
        <v>100</v>
      </c>
      <c r="AD267" s="40">
        <v>42</v>
      </c>
      <c r="AE267" s="40">
        <v>57</v>
      </c>
      <c r="AF267" s="40">
        <v>43</v>
      </c>
      <c r="AG267" s="40">
        <v>73</v>
      </c>
      <c r="AH267" s="40">
        <v>43</v>
      </c>
      <c r="AI267" s="58">
        <v>41</v>
      </c>
      <c r="AJ267" s="40"/>
      <c r="AL267" s="95"/>
      <c r="AM267" s="50" t="s">
        <v>2</v>
      </c>
      <c r="AN267" s="59">
        <v>63</v>
      </c>
      <c r="AO267" s="40">
        <v>75</v>
      </c>
      <c r="AP267" s="40">
        <v>25</v>
      </c>
      <c r="AQ267" s="58">
        <v>24</v>
      </c>
    </row>
    <row r="268" spans="2:43" ht="18" customHeight="1">
      <c r="B268" s="93" t="s">
        <v>171</v>
      </c>
      <c r="C268" s="62" t="s">
        <v>0</v>
      </c>
      <c r="D268" s="37">
        <f>IF(SUM(E268:Q268,T268:AI268,AN268:AQ268)=SUM(D269:D270),D269+D270,"ERR!!")</f>
        <v>2928</v>
      </c>
      <c r="E268" s="51">
        <f>E269+E270</f>
        <v>68</v>
      </c>
      <c r="F268" s="51">
        <f aca="true" t="shared" si="181" ref="F268:Q268">F269+F270</f>
        <v>101</v>
      </c>
      <c r="G268" s="51">
        <f t="shared" si="181"/>
        <v>76</v>
      </c>
      <c r="H268" s="51">
        <f t="shared" si="181"/>
        <v>57</v>
      </c>
      <c r="I268" s="51">
        <f t="shared" si="181"/>
        <v>78</v>
      </c>
      <c r="J268" s="51">
        <f t="shared" si="181"/>
        <v>72</v>
      </c>
      <c r="K268" s="51">
        <f t="shared" si="181"/>
        <v>122</v>
      </c>
      <c r="L268" s="51">
        <f t="shared" si="181"/>
        <v>60</v>
      </c>
      <c r="M268" s="51">
        <f t="shared" si="181"/>
        <v>31</v>
      </c>
      <c r="N268" s="51">
        <f t="shared" si="181"/>
        <v>99</v>
      </c>
      <c r="O268" s="51">
        <f t="shared" si="181"/>
        <v>141</v>
      </c>
      <c r="P268" s="51">
        <f t="shared" si="181"/>
        <v>81</v>
      </c>
      <c r="Q268" s="52">
        <f t="shared" si="181"/>
        <v>86</v>
      </c>
      <c r="R268" s="86"/>
      <c r="S268" s="49"/>
      <c r="T268" s="53">
        <f>T269+T270</f>
        <v>74</v>
      </c>
      <c r="U268" s="51">
        <f aca="true" t="shared" si="182" ref="U268:AI268">U269+U270</f>
        <v>23</v>
      </c>
      <c r="V268" s="51">
        <f t="shared" si="182"/>
        <v>50</v>
      </c>
      <c r="W268" s="51">
        <f t="shared" si="182"/>
        <v>12</v>
      </c>
      <c r="X268" s="51">
        <f t="shared" si="182"/>
        <v>46</v>
      </c>
      <c r="Y268" s="51">
        <f t="shared" si="182"/>
        <v>42</v>
      </c>
      <c r="Z268" s="51">
        <f t="shared" si="182"/>
        <v>194</v>
      </c>
      <c r="AA268" s="51">
        <f t="shared" si="182"/>
        <v>278</v>
      </c>
      <c r="AB268" s="51">
        <f t="shared" si="182"/>
        <v>135</v>
      </c>
      <c r="AC268" s="51">
        <f t="shared" si="182"/>
        <v>195</v>
      </c>
      <c r="AD268" s="51">
        <f t="shared" si="182"/>
        <v>74</v>
      </c>
      <c r="AE268" s="51">
        <f t="shared" si="182"/>
        <v>104</v>
      </c>
      <c r="AF268" s="51">
        <f t="shared" si="182"/>
        <v>61</v>
      </c>
      <c r="AG268" s="51">
        <f t="shared" si="182"/>
        <v>112</v>
      </c>
      <c r="AH268" s="51">
        <f t="shared" si="182"/>
        <v>69</v>
      </c>
      <c r="AI268" s="52">
        <f t="shared" si="182"/>
        <v>51</v>
      </c>
      <c r="AJ268" s="49"/>
      <c r="AL268" s="93" t="s">
        <v>171</v>
      </c>
      <c r="AM268" s="35" t="s">
        <v>0</v>
      </c>
      <c r="AN268" s="53">
        <f>AN269+AN270</f>
        <v>111</v>
      </c>
      <c r="AO268" s="51">
        <v>131</v>
      </c>
      <c r="AP268" s="51">
        <v>53</v>
      </c>
      <c r="AQ268" s="52">
        <f>AQ269+AQ270</f>
        <v>41</v>
      </c>
    </row>
    <row r="269" spans="2:43" ht="18" customHeight="1">
      <c r="B269" s="94"/>
      <c r="C269" s="57" t="s">
        <v>1</v>
      </c>
      <c r="D269" s="43">
        <f>SUM(E269:Q269,T269:AI269,AN269:AQ269)</f>
        <v>1275</v>
      </c>
      <c r="E269" s="40">
        <v>32</v>
      </c>
      <c r="F269" s="40">
        <v>50</v>
      </c>
      <c r="G269" s="40">
        <v>30</v>
      </c>
      <c r="H269" s="40">
        <v>28</v>
      </c>
      <c r="I269" s="40">
        <v>31</v>
      </c>
      <c r="J269" s="40">
        <v>38</v>
      </c>
      <c r="K269" s="40">
        <v>61</v>
      </c>
      <c r="L269" s="40">
        <v>23</v>
      </c>
      <c r="M269" s="40">
        <v>18</v>
      </c>
      <c r="N269" s="40">
        <v>47</v>
      </c>
      <c r="O269" s="40">
        <v>54</v>
      </c>
      <c r="P269" s="40">
        <v>34</v>
      </c>
      <c r="Q269" s="58">
        <v>35</v>
      </c>
      <c r="R269" s="59"/>
      <c r="S269" s="40"/>
      <c r="T269" s="59">
        <v>30</v>
      </c>
      <c r="U269" s="40">
        <v>11</v>
      </c>
      <c r="V269" s="40">
        <v>23</v>
      </c>
      <c r="W269" s="40">
        <v>3</v>
      </c>
      <c r="X269" s="40">
        <v>18</v>
      </c>
      <c r="Y269" s="40">
        <v>11</v>
      </c>
      <c r="Z269" s="40">
        <v>88</v>
      </c>
      <c r="AA269" s="40">
        <v>118</v>
      </c>
      <c r="AB269" s="40">
        <v>60</v>
      </c>
      <c r="AC269" s="40">
        <v>90</v>
      </c>
      <c r="AD269" s="40">
        <v>30</v>
      </c>
      <c r="AE269" s="40">
        <v>51</v>
      </c>
      <c r="AF269" s="40">
        <v>31</v>
      </c>
      <c r="AG269" s="40">
        <v>51</v>
      </c>
      <c r="AH269" s="40">
        <v>26</v>
      </c>
      <c r="AI269" s="58">
        <v>16</v>
      </c>
      <c r="AJ269" s="40"/>
      <c r="AL269" s="94"/>
      <c r="AM269" s="47" t="s">
        <v>1</v>
      </c>
      <c r="AN269" s="59">
        <v>47</v>
      </c>
      <c r="AO269" s="40">
        <v>50</v>
      </c>
      <c r="AP269" s="40">
        <v>24</v>
      </c>
      <c r="AQ269" s="58">
        <v>16</v>
      </c>
    </row>
    <row r="270" spans="2:43" ht="18" customHeight="1">
      <c r="B270" s="95"/>
      <c r="C270" s="61" t="s">
        <v>2</v>
      </c>
      <c r="D270" s="43">
        <f>SUM(E270:Q270,T270:AI270,AN270:AQ270)</f>
        <v>1653</v>
      </c>
      <c r="E270" s="40">
        <v>36</v>
      </c>
      <c r="F270" s="40">
        <v>51</v>
      </c>
      <c r="G270" s="40">
        <v>46</v>
      </c>
      <c r="H270" s="40">
        <v>29</v>
      </c>
      <c r="I270" s="40">
        <v>47</v>
      </c>
      <c r="J270" s="40">
        <v>34</v>
      </c>
      <c r="K270" s="40">
        <v>61</v>
      </c>
      <c r="L270" s="40">
        <v>37</v>
      </c>
      <c r="M270" s="40">
        <v>13</v>
      </c>
      <c r="N270" s="40">
        <v>52</v>
      </c>
      <c r="O270" s="40">
        <v>87</v>
      </c>
      <c r="P270" s="40">
        <v>47</v>
      </c>
      <c r="Q270" s="58">
        <v>51</v>
      </c>
      <c r="R270" s="59"/>
      <c r="S270" s="40"/>
      <c r="T270" s="59">
        <v>44</v>
      </c>
      <c r="U270" s="40">
        <v>12</v>
      </c>
      <c r="V270" s="40">
        <v>27</v>
      </c>
      <c r="W270" s="40">
        <v>9</v>
      </c>
      <c r="X270" s="40">
        <v>28</v>
      </c>
      <c r="Y270" s="40">
        <v>31</v>
      </c>
      <c r="Z270" s="40">
        <v>106</v>
      </c>
      <c r="AA270" s="40">
        <v>160</v>
      </c>
      <c r="AB270" s="40">
        <v>75</v>
      </c>
      <c r="AC270" s="40">
        <v>105</v>
      </c>
      <c r="AD270" s="40">
        <v>44</v>
      </c>
      <c r="AE270" s="40">
        <v>53</v>
      </c>
      <c r="AF270" s="40">
        <v>30</v>
      </c>
      <c r="AG270" s="40">
        <v>61</v>
      </c>
      <c r="AH270" s="40">
        <v>43</v>
      </c>
      <c r="AI270" s="58">
        <v>35</v>
      </c>
      <c r="AJ270" s="40"/>
      <c r="AL270" s="95"/>
      <c r="AM270" s="50" t="s">
        <v>2</v>
      </c>
      <c r="AN270" s="59">
        <v>64</v>
      </c>
      <c r="AO270" s="40">
        <v>81</v>
      </c>
      <c r="AP270" s="40">
        <v>29</v>
      </c>
      <c r="AQ270" s="58">
        <v>25</v>
      </c>
    </row>
    <row r="271" spans="2:43" ht="18" customHeight="1">
      <c r="B271" s="96" t="s">
        <v>172</v>
      </c>
      <c r="C271" s="62" t="s">
        <v>0</v>
      </c>
      <c r="D271" s="37">
        <f>IF(SUM(E271:Q271,T271:AI271,AN271:AQ271)=SUM(D272:D273),D272+D273,"ERR!!")</f>
        <v>2760</v>
      </c>
      <c r="E271" s="51">
        <f>E272+E273</f>
        <v>66</v>
      </c>
      <c r="F271" s="51">
        <f aca="true" t="shared" si="183" ref="F271:Q271">F272+F273</f>
        <v>98</v>
      </c>
      <c r="G271" s="51">
        <f t="shared" si="183"/>
        <v>59</v>
      </c>
      <c r="H271" s="51">
        <f t="shared" si="183"/>
        <v>42</v>
      </c>
      <c r="I271" s="51">
        <f t="shared" si="183"/>
        <v>62</v>
      </c>
      <c r="J271" s="51">
        <f t="shared" si="183"/>
        <v>52</v>
      </c>
      <c r="K271" s="51">
        <f t="shared" si="183"/>
        <v>111</v>
      </c>
      <c r="L271" s="51">
        <f t="shared" si="183"/>
        <v>57</v>
      </c>
      <c r="M271" s="51">
        <f t="shared" si="183"/>
        <v>36</v>
      </c>
      <c r="N271" s="51">
        <f t="shared" si="183"/>
        <v>97</v>
      </c>
      <c r="O271" s="51">
        <f t="shared" si="183"/>
        <v>126</v>
      </c>
      <c r="P271" s="51">
        <f t="shared" si="183"/>
        <v>83</v>
      </c>
      <c r="Q271" s="52">
        <f t="shared" si="183"/>
        <v>91</v>
      </c>
      <c r="R271" s="86"/>
      <c r="S271" s="49"/>
      <c r="T271" s="53">
        <f>T272+T273</f>
        <v>76</v>
      </c>
      <c r="U271" s="51">
        <f aca="true" t="shared" si="184" ref="U271:AI271">U272+U273</f>
        <v>24</v>
      </c>
      <c r="V271" s="51">
        <f t="shared" si="184"/>
        <v>51</v>
      </c>
      <c r="W271" s="51">
        <f t="shared" si="184"/>
        <v>15</v>
      </c>
      <c r="X271" s="51">
        <f t="shared" si="184"/>
        <v>42</v>
      </c>
      <c r="Y271" s="51">
        <f t="shared" si="184"/>
        <v>50</v>
      </c>
      <c r="Z271" s="51">
        <f t="shared" si="184"/>
        <v>163</v>
      </c>
      <c r="AA271" s="51">
        <f t="shared" si="184"/>
        <v>269</v>
      </c>
      <c r="AB271" s="51">
        <f t="shared" si="184"/>
        <v>110</v>
      </c>
      <c r="AC271" s="51">
        <f t="shared" si="184"/>
        <v>198</v>
      </c>
      <c r="AD271" s="51">
        <f t="shared" si="184"/>
        <v>68</v>
      </c>
      <c r="AE271" s="51">
        <f t="shared" si="184"/>
        <v>99</v>
      </c>
      <c r="AF271" s="51">
        <f t="shared" si="184"/>
        <v>63</v>
      </c>
      <c r="AG271" s="51">
        <f t="shared" si="184"/>
        <v>128</v>
      </c>
      <c r="AH271" s="51">
        <f t="shared" si="184"/>
        <v>60</v>
      </c>
      <c r="AI271" s="52">
        <f t="shared" si="184"/>
        <v>53</v>
      </c>
      <c r="AJ271" s="49"/>
      <c r="AL271" s="96" t="s">
        <v>172</v>
      </c>
      <c r="AM271" s="35" t="s">
        <v>0</v>
      </c>
      <c r="AN271" s="53">
        <f>AN272+AN273</f>
        <v>98</v>
      </c>
      <c r="AO271" s="51">
        <v>109</v>
      </c>
      <c r="AP271" s="51">
        <v>63</v>
      </c>
      <c r="AQ271" s="52">
        <f>AQ272+AQ273</f>
        <v>41</v>
      </c>
    </row>
    <row r="272" spans="2:43" ht="18" customHeight="1">
      <c r="B272" s="94"/>
      <c r="C272" s="57" t="s">
        <v>1</v>
      </c>
      <c r="D272" s="43">
        <f>SUM(E272:Q272,T272:AI272,AN272:AQ272)</f>
        <v>1156</v>
      </c>
      <c r="E272" s="40">
        <v>32</v>
      </c>
      <c r="F272" s="40">
        <v>45</v>
      </c>
      <c r="G272" s="40">
        <v>21</v>
      </c>
      <c r="H272" s="40">
        <v>16</v>
      </c>
      <c r="I272" s="40">
        <v>30</v>
      </c>
      <c r="J272" s="40">
        <v>20</v>
      </c>
      <c r="K272" s="40">
        <v>56</v>
      </c>
      <c r="L272" s="40">
        <v>15</v>
      </c>
      <c r="M272" s="40">
        <v>14</v>
      </c>
      <c r="N272" s="40">
        <v>54</v>
      </c>
      <c r="O272" s="40">
        <v>59</v>
      </c>
      <c r="P272" s="40">
        <v>28</v>
      </c>
      <c r="Q272" s="58">
        <v>32</v>
      </c>
      <c r="R272" s="59"/>
      <c r="S272" s="40"/>
      <c r="T272" s="59">
        <v>31</v>
      </c>
      <c r="U272" s="40">
        <v>8</v>
      </c>
      <c r="V272" s="40">
        <v>20</v>
      </c>
      <c r="W272" s="40">
        <v>6</v>
      </c>
      <c r="X272" s="40">
        <v>14</v>
      </c>
      <c r="Y272" s="40">
        <v>11</v>
      </c>
      <c r="Z272" s="40">
        <v>81</v>
      </c>
      <c r="AA272" s="40">
        <v>121</v>
      </c>
      <c r="AB272" s="40">
        <v>42</v>
      </c>
      <c r="AC272" s="40">
        <v>84</v>
      </c>
      <c r="AD272" s="40">
        <v>20</v>
      </c>
      <c r="AE272" s="40">
        <v>45</v>
      </c>
      <c r="AF272" s="40">
        <v>25</v>
      </c>
      <c r="AG272" s="40">
        <v>58</v>
      </c>
      <c r="AH272" s="40">
        <v>27</v>
      </c>
      <c r="AI272" s="58">
        <v>24</v>
      </c>
      <c r="AJ272" s="40"/>
      <c r="AL272" s="94"/>
      <c r="AM272" s="47" t="s">
        <v>1</v>
      </c>
      <c r="AN272" s="59">
        <v>38</v>
      </c>
      <c r="AO272" s="40">
        <v>38</v>
      </c>
      <c r="AP272" s="40">
        <v>29</v>
      </c>
      <c r="AQ272" s="58">
        <v>12</v>
      </c>
    </row>
    <row r="273" spans="2:43" ht="18" customHeight="1">
      <c r="B273" s="95"/>
      <c r="C273" s="61" t="s">
        <v>2</v>
      </c>
      <c r="D273" s="43">
        <f>SUM(E273:Q273,T273:AI273,AN273:AQ273)</f>
        <v>1604</v>
      </c>
      <c r="E273" s="40">
        <v>34</v>
      </c>
      <c r="F273" s="40">
        <v>53</v>
      </c>
      <c r="G273" s="40">
        <v>38</v>
      </c>
      <c r="H273" s="40">
        <v>26</v>
      </c>
      <c r="I273" s="40">
        <v>32</v>
      </c>
      <c r="J273" s="40">
        <v>32</v>
      </c>
      <c r="K273" s="40">
        <v>55</v>
      </c>
      <c r="L273" s="40">
        <v>42</v>
      </c>
      <c r="M273" s="40">
        <v>22</v>
      </c>
      <c r="N273" s="40">
        <v>43</v>
      </c>
      <c r="O273" s="40">
        <v>67</v>
      </c>
      <c r="P273" s="40">
        <v>55</v>
      </c>
      <c r="Q273" s="58">
        <v>59</v>
      </c>
      <c r="R273" s="59"/>
      <c r="S273" s="40"/>
      <c r="T273" s="59">
        <v>45</v>
      </c>
      <c r="U273" s="40">
        <v>16</v>
      </c>
      <c r="V273" s="40">
        <v>31</v>
      </c>
      <c r="W273" s="40">
        <v>9</v>
      </c>
      <c r="X273" s="40">
        <v>28</v>
      </c>
      <c r="Y273" s="40">
        <v>39</v>
      </c>
      <c r="Z273" s="40">
        <v>82</v>
      </c>
      <c r="AA273" s="40">
        <v>148</v>
      </c>
      <c r="AB273" s="40">
        <v>68</v>
      </c>
      <c r="AC273" s="40">
        <v>114</v>
      </c>
      <c r="AD273" s="40">
        <v>48</v>
      </c>
      <c r="AE273" s="40">
        <v>54</v>
      </c>
      <c r="AF273" s="40">
        <v>38</v>
      </c>
      <c r="AG273" s="40">
        <v>70</v>
      </c>
      <c r="AH273" s="40">
        <v>33</v>
      </c>
      <c r="AI273" s="58">
        <v>29</v>
      </c>
      <c r="AJ273" s="40"/>
      <c r="AL273" s="95"/>
      <c r="AM273" s="50" t="s">
        <v>2</v>
      </c>
      <c r="AN273" s="59">
        <v>60</v>
      </c>
      <c r="AO273" s="40">
        <v>71</v>
      </c>
      <c r="AP273" s="40">
        <v>34</v>
      </c>
      <c r="AQ273" s="58">
        <v>29</v>
      </c>
    </row>
    <row r="274" spans="2:43" ht="18" customHeight="1">
      <c r="B274" s="96" t="s">
        <v>173</v>
      </c>
      <c r="C274" s="62" t="s">
        <v>0</v>
      </c>
      <c r="D274" s="37">
        <f>IF(SUM(E274:Q274,T274:AI274,AN274:AQ274)=SUM(D275:D276),D275+D276,"ERR!!")</f>
        <v>2643</v>
      </c>
      <c r="E274" s="51">
        <f>E275+E276</f>
        <v>69</v>
      </c>
      <c r="F274" s="51">
        <f aca="true" t="shared" si="185" ref="F274:Q274">F275+F276</f>
        <v>89</v>
      </c>
      <c r="G274" s="51">
        <f t="shared" si="185"/>
        <v>50</v>
      </c>
      <c r="H274" s="51">
        <f t="shared" si="185"/>
        <v>34</v>
      </c>
      <c r="I274" s="51">
        <f t="shared" si="185"/>
        <v>64</v>
      </c>
      <c r="J274" s="51">
        <f t="shared" si="185"/>
        <v>42</v>
      </c>
      <c r="K274" s="51">
        <f t="shared" si="185"/>
        <v>121</v>
      </c>
      <c r="L274" s="51">
        <f t="shared" si="185"/>
        <v>69</v>
      </c>
      <c r="M274" s="51">
        <f t="shared" si="185"/>
        <v>24</v>
      </c>
      <c r="N274" s="51">
        <f t="shared" si="185"/>
        <v>86</v>
      </c>
      <c r="O274" s="51">
        <f t="shared" si="185"/>
        <v>114</v>
      </c>
      <c r="P274" s="51">
        <f t="shared" si="185"/>
        <v>96</v>
      </c>
      <c r="Q274" s="52">
        <f t="shared" si="185"/>
        <v>72</v>
      </c>
      <c r="R274" s="86"/>
      <c r="S274" s="49"/>
      <c r="T274" s="53">
        <f>T275+T276</f>
        <v>67</v>
      </c>
      <c r="U274" s="51">
        <f aca="true" t="shared" si="186" ref="U274:AI274">U275+U276</f>
        <v>17</v>
      </c>
      <c r="V274" s="51">
        <f t="shared" si="186"/>
        <v>44</v>
      </c>
      <c r="W274" s="51">
        <f t="shared" si="186"/>
        <v>11</v>
      </c>
      <c r="X274" s="51">
        <f t="shared" si="186"/>
        <v>37</v>
      </c>
      <c r="Y274" s="51">
        <f t="shared" si="186"/>
        <v>44</v>
      </c>
      <c r="Z274" s="51">
        <f t="shared" si="186"/>
        <v>136</v>
      </c>
      <c r="AA274" s="51">
        <f t="shared" si="186"/>
        <v>270</v>
      </c>
      <c r="AB274" s="51">
        <f t="shared" si="186"/>
        <v>124</v>
      </c>
      <c r="AC274" s="51">
        <f t="shared" si="186"/>
        <v>169</v>
      </c>
      <c r="AD274" s="51">
        <f t="shared" si="186"/>
        <v>80</v>
      </c>
      <c r="AE274" s="51">
        <f t="shared" si="186"/>
        <v>105</v>
      </c>
      <c r="AF274" s="51">
        <f t="shared" si="186"/>
        <v>58</v>
      </c>
      <c r="AG274" s="51">
        <f t="shared" si="186"/>
        <v>138</v>
      </c>
      <c r="AH274" s="51">
        <f t="shared" si="186"/>
        <v>67</v>
      </c>
      <c r="AI274" s="52">
        <f t="shared" si="186"/>
        <v>58</v>
      </c>
      <c r="AJ274" s="49"/>
      <c r="AL274" s="96" t="s">
        <v>173</v>
      </c>
      <c r="AM274" s="35" t="s">
        <v>0</v>
      </c>
      <c r="AN274" s="53">
        <f>AN275+AN276</f>
        <v>93</v>
      </c>
      <c r="AO274" s="51">
        <v>114</v>
      </c>
      <c r="AP274" s="51">
        <v>47</v>
      </c>
      <c r="AQ274" s="52">
        <f>AQ275+AQ276</f>
        <v>34</v>
      </c>
    </row>
    <row r="275" spans="2:43" ht="18" customHeight="1">
      <c r="B275" s="94"/>
      <c r="C275" s="57" t="s">
        <v>1</v>
      </c>
      <c r="D275" s="43">
        <f>SUM(E275:Q275,T275:AI275,AN275:AQ275)</f>
        <v>1058</v>
      </c>
      <c r="E275" s="40">
        <v>32</v>
      </c>
      <c r="F275" s="40">
        <v>35</v>
      </c>
      <c r="G275" s="40">
        <v>27</v>
      </c>
      <c r="H275" s="40">
        <v>14</v>
      </c>
      <c r="I275" s="40">
        <v>33</v>
      </c>
      <c r="J275" s="40">
        <v>18</v>
      </c>
      <c r="K275" s="40">
        <v>52</v>
      </c>
      <c r="L275" s="40">
        <v>22</v>
      </c>
      <c r="M275" s="40">
        <v>9</v>
      </c>
      <c r="N275" s="40">
        <v>38</v>
      </c>
      <c r="O275" s="40">
        <v>43</v>
      </c>
      <c r="P275" s="40">
        <v>36</v>
      </c>
      <c r="Q275" s="58">
        <v>23</v>
      </c>
      <c r="R275" s="59"/>
      <c r="S275" s="40"/>
      <c r="T275" s="59">
        <v>25</v>
      </c>
      <c r="U275" s="40">
        <v>3</v>
      </c>
      <c r="V275" s="40">
        <v>22</v>
      </c>
      <c r="W275" s="40">
        <v>5</v>
      </c>
      <c r="X275" s="40">
        <v>16</v>
      </c>
      <c r="Y275" s="40">
        <v>15</v>
      </c>
      <c r="Z275" s="40">
        <v>53</v>
      </c>
      <c r="AA275" s="40">
        <v>104</v>
      </c>
      <c r="AB275" s="40">
        <v>51</v>
      </c>
      <c r="AC275" s="40">
        <v>65</v>
      </c>
      <c r="AD275" s="40">
        <v>26</v>
      </c>
      <c r="AE275" s="40">
        <v>38</v>
      </c>
      <c r="AF275" s="40">
        <v>22</v>
      </c>
      <c r="AG275" s="40">
        <v>54</v>
      </c>
      <c r="AH275" s="40">
        <v>32</v>
      </c>
      <c r="AI275" s="58">
        <v>26</v>
      </c>
      <c r="AJ275" s="40"/>
      <c r="AL275" s="94"/>
      <c r="AM275" s="47" t="s">
        <v>1</v>
      </c>
      <c r="AN275" s="59">
        <v>47</v>
      </c>
      <c r="AO275" s="40">
        <v>37</v>
      </c>
      <c r="AP275" s="40">
        <v>20</v>
      </c>
      <c r="AQ275" s="58">
        <v>15</v>
      </c>
    </row>
    <row r="276" spans="2:43" ht="18" customHeight="1">
      <c r="B276" s="95"/>
      <c r="C276" s="61" t="s">
        <v>2</v>
      </c>
      <c r="D276" s="43">
        <f>SUM(E276:Q276,T276:AI276,AN276:AQ276)</f>
        <v>1585</v>
      </c>
      <c r="E276" s="40">
        <v>37</v>
      </c>
      <c r="F276" s="40">
        <v>54</v>
      </c>
      <c r="G276" s="40">
        <v>23</v>
      </c>
      <c r="H276" s="40">
        <v>20</v>
      </c>
      <c r="I276" s="40">
        <v>31</v>
      </c>
      <c r="J276" s="40">
        <v>24</v>
      </c>
      <c r="K276" s="40">
        <v>69</v>
      </c>
      <c r="L276" s="40">
        <v>47</v>
      </c>
      <c r="M276" s="40">
        <v>15</v>
      </c>
      <c r="N276" s="40">
        <v>48</v>
      </c>
      <c r="O276" s="40">
        <v>71</v>
      </c>
      <c r="P276" s="40">
        <v>60</v>
      </c>
      <c r="Q276" s="58">
        <v>49</v>
      </c>
      <c r="R276" s="59"/>
      <c r="S276" s="40"/>
      <c r="T276" s="59">
        <v>42</v>
      </c>
      <c r="U276" s="40">
        <v>14</v>
      </c>
      <c r="V276" s="40">
        <v>22</v>
      </c>
      <c r="W276" s="40">
        <v>6</v>
      </c>
      <c r="X276" s="40">
        <v>21</v>
      </c>
      <c r="Y276" s="40">
        <v>29</v>
      </c>
      <c r="Z276" s="40">
        <v>83</v>
      </c>
      <c r="AA276" s="40">
        <v>166</v>
      </c>
      <c r="AB276" s="40">
        <v>73</v>
      </c>
      <c r="AC276" s="40">
        <v>104</v>
      </c>
      <c r="AD276" s="40">
        <v>54</v>
      </c>
      <c r="AE276" s="40">
        <v>67</v>
      </c>
      <c r="AF276" s="40">
        <v>36</v>
      </c>
      <c r="AG276" s="40">
        <v>84</v>
      </c>
      <c r="AH276" s="40">
        <v>35</v>
      </c>
      <c r="AI276" s="58">
        <v>32</v>
      </c>
      <c r="AJ276" s="40"/>
      <c r="AL276" s="95"/>
      <c r="AM276" s="50" t="s">
        <v>2</v>
      </c>
      <c r="AN276" s="59">
        <v>46</v>
      </c>
      <c r="AO276" s="40">
        <v>77</v>
      </c>
      <c r="AP276" s="40">
        <v>27</v>
      </c>
      <c r="AQ276" s="58">
        <v>19</v>
      </c>
    </row>
    <row r="277" spans="2:43" ht="18" customHeight="1">
      <c r="B277" s="96" t="s">
        <v>174</v>
      </c>
      <c r="C277" s="62" t="s">
        <v>0</v>
      </c>
      <c r="D277" s="37">
        <f>IF(SUM(E277:Q277,T277:AI277,AN277:AQ277)=SUM(D278:D279),D278+D279,"ERR!!")</f>
        <v>2440</v>
      </c>
      <c r="E277" s="51">
        <f>E278+E279</f>
        <v>54</v>
      </c>
      <c r="F277" s="51">
        <f aca="true" t="shared" si="187" ref="F277:Q277">F278+F279</f>
        <v>85</v>
      </c>
      <c r="G277" s="51">
        <f t="shared" si="187"/>
        <v>48</v>
      </c>
      <c r="H277" s="51">
        <f t="shared" si="187"/>
        <v>46</v>
      </c>
      <c r="I277" s="51">
        <f t="shared" si="187"/>
        <v>62</v>
      </c>
      <c r="J277" s="51">
        <f t="shared" si="187"/>
        <v>40</v>
      </c>
      <c r="K277" s="51">
        <f t="shared" si="187"/>
        <v>100</v>
      </c>
      <c r="L277" s="51">
        <f t="shared" si="187"/>
        <v>59</v>
      </c>
      <c r="M277" s="51">
        <f t="shared" si="187"/>
        <v>27</v>
      </c>
      <c r="N277" s="51">
        <f t="shared" si="187"/>
        <v>70</v>
      </c>
      <c r="O277" s="51">
        <f t="shared" si="187"/>
        <v>125</v>
      </c>
      <c r="P277" s="51">
        <f t="shared" si="187"/>
        <v>79</v>
      </c>
      <c r="Q277" s="52">
        <f t="shared" si="187"/>
        <v>73</v>
      </c>
      <c r="R277" s="86"/>
      <c r="S277" s="49"/>
      <c r="T277" s="53">
        <f>T278+T279</f>
        <v>63</v>
      </c>
      <c r="U277" s="51">
        <f aca="true" t="shared" si="188" ref="U277:AI277">U278+U279</f>
        <v>17</v>
      </c>
      <c r="V277" s="51">
        <f t="shared" si="188"/>
        <v>44</v>
      </c>
      <c r="W277" s="51">
        <f t="shared" si="188"/>
        <v>13</v>
      </c>
      <c r="X277" s="51">
        <f t="shared" si="188"/>
        <v>45</v>
      </c>
      <c r="Y277" s="51">
        <f t="shared" si="188"/>
        <v>37</v>
      </c>
      <c r="Z277" s="51">
        <f t="shared" si="188"/>
        <v>133</v>
      </c>
      <c r="AA277" s="51">
        <f t="shared" si="188"/>
        <v>249</v>
      </c>
      <c r="AB277" s="51">
        <f t="shared" si="188"/>
        <v>97</v>
      </c>
      <c r="AC277" s="51">
        <f t="shared" si="188"/>
        <v>155</v>
      </c>
      <c r="AD277" s="51">
        <f t="shared" si="188"/>
        <v>85</v>
      </c>
      <c r="AE277" s="51">
        <f t="shared" si="188"/>
        <v>99</v>
      </c>
      <c r="AF277" s="51">
        <f t="shared" si="188"/>
        <v>55</v>
      </c>
      <c r="AG277" s="51">
        <f t="shared" si="188"/>
        <v>109</v>
      </c>
      <c r="AH277" s="51">
        <f t="shared" si="188"/>
        <v>66</v>
      </c>
      <c r="AI277" s="52">
        <f t="shared" si="188"/>
        <v>47</v>
      </c>
      <c r="AJ277" s="49"/>
      <c r="AL277" s="96" t="s">
        <v>174</v>
      </c>
      <c r="AM277" s="35" t="s">
        <v>0</v>
      </c>
      <c r="AN277" s="53">
        <f>AN278+AN279</f>
        <v>64</v>
      </c>
      <c r="AO277" s="51">
        <v>111</v>
      </c>
      <c r="AP277" s="51">
        <v>44</v>
      </c>
      <c r="AQ277" s="52">
        <f>AQ278+AQ279</f>
        <v>39</v>
      </c>
    </row>
    <row r="278" spans="2:43" ht="18" customHeight="1">
      <c r="B278" s="94"/>
      <c r="C278" s="57" t="s">
        <v>1</v>
      </c>
      <c r="D278" s="43">
        <f>SUM(E278:Q278,T278:AI278,AN278:AQ278)</f>
        <v>1014</v>
      </c>
      <c r="E278" s="40">
        <v>23</v>
      </c>
      <c r="F278" s="40">
        <v>42</v>
      </c>
      <c r="G278" s="40">
        <v>22</v>
      </c>
      <c r="H278" s="40">
        <v>20</v>
      </c>
      <c r="I278" s="40">
        <v>24</v>
      </c>
      <c r="J278" s="40">
        <v>10</v>
      </c>
      <c r="K278" s="40">
        <v>42</v>
      </c>
      <c r="L278" s="40">
        <v>23</v>
      </c>
      <c r="M278" s="40">
        <v>11</v>
      </c>
      <c r="N278" s="40">
        <v>33</v>
      </c>
      <c r="O278" s="40">
        <v>55</v>
      </c>
      <c r="P278" s="40">
        <v>32</v>
      </c>
      <c r="Q278" s="58">
        <v>35</v>
      </c>
      <c r="R278" s="59"/>
      <c r="S278" s="40"/>
      <c r="T278" s="59">
        <v>20</v>
      </c>
      <c r="U278" s="40">
        <v>10</v>
      </c>
      <c r="V278" s="40">
        <v>22</v>
      </c>
      <c r="W278" s="40">
        <v>3</v>
      </c>
      <c r="X278" s="40">
        <v>10</v>
      </c>
      <c r="Y278" s="40">
        <v>12</v>
      </c>
      <c r="Z278" s="40">
        <v>71</v>
      </c>
      <c r="AA278" s="40">
        <v>87</v>
      </c>
      <c r="AB278" s="40">
        <v>41</v>
      </c>
      <c r="AC278" s="40">
        <v>59</v>
      </c>
      <c r="AD278" s="40">
        <v>44</v>
      </c>
      <c r="AE278" s="40">
        <v>42</v>
      </c>
      <c r="AF278" s="40">
        <v>20</v>
      </c>
      <c r="AG278" s="40">
        <v>41</v>
      </c>
      <c r="AH278" s="40">
        <v>31</v>
      </c>
      <c r="AI278" s="58">
        <v>21</v>
      </c>
      <c r="AJ278" s="40"/>
      <c r="AL278" s="94"/>
      <c r="AM278" s="47" t="s">
        <v>1</v>
      </c>
      <c r="AN278" s="59">
        <v>24</v>
      </c>
      <c r="AO278" s="40">
        <v>45</v>
      </c>
      <c r="AP278" s="40">
        <v>20</v>
      </c>
      <c r="AQ278" s="58">
        <v>19</v>
      </c>
    </row>
    <row r="279" spans="2:43" ht="18" customHeight="1">
      <c r="B279" s="95"/>
      <c r="C279" s="61" t="s">
        <v>2</v>
      </c>
      <c r="D279" s="43">
        <f>SUM(E279:Q279,T279:AI279,AN279:AQ279)</f>
        <v>1426</v>
      </c>
      <c r="E279" s="70">
        <v>31</v>
      </c>
      <c r="F279" s="71">
        <v>43</v>
      </c>
      <c r="G279" s="71">
        <v>26</v>
      </c>
      <c r="H279" s="71">
        <v>26</v>
      </c>
      <c r="I279" s="71">
        <v>38</v>
      </c>
      <c r="J279" s="71">
        <v>30</v>
      </c>
      <c r="K279" s="71">
        <v>58</v>
      </c>
      <c r="L279" s="71">
        <v>36</v>
      </c>
      <c r="M279" s="71">
        <v>16</v>
      </c>
      <c r="N279" s="71">
        <v>37</v>
      </c>
      <c r="O279" s="71">
        <v>70</v>
      </c>
      <c r="P279" s="71">
        <v>47</v>
      </c>
      <c r="Q279" s="72">
        <v>38</v>
      </c>
      <c r="R279" s="59"/>
      <c r="S279" s="40"/>
      <c r="T279" s="70">
        <v>43</v>
      </c>
      <c r="U279" s="71">
        <v>7</v>
      </c>
      <c r="V279" s="71">
        <v>22</v>
      </c>
      <c r="W279" s="71">
        <v>10</v>
      </c>
      <c r="X279" s="71">
        <v>35</v>
      </c>
      <c r="Y279" s="71">
        <v>25</v>
      </c>
      <c r="Z279" s="71">
        <v>62</v>
      </c>
      <c r="AA279" s="71">
        <v>162</v>
      </c>
      <c r="AB279" s="71">
        <v>56</v>
      </c>
      <c r="AC279" s="71">
        <v>96</v>
      </c>
      <c r="AD279" s="71">
        <v>41</v>
      </c>
      <c r="AE279" s="71">
        <v>57</v>
      </c>
      <c r="AF279" s="71">
        <v>35</v>
      </c>
      <c r="AG279" s="71">
        <v>68</v>
      </c>
      <c r="AH279" s="71">
        <v>35</v>
      </c>
      <c r="AI279" s="72">
        <v>26</v>
      </c>
      <c r="AJ279" s="40"/>
      <c r="AL279" s="95"/>
      <c r="AM279" s="50" t="s">
        <v>2</v>
      </c>
      <c r="AN279" s="70">
        <v>40</v>
      </c>
      <c r="AO279" s="71">
        <v>66</v>
      </c>
      <c r="AP279" s="71">
        <v>24</v>
      </c>
      <c r="AQ279" s="72">
        <v>20</v>
      </c>
    </row>
    <row r="280" spans="2:43" ht="18" customHeight="1">
      <c r="B280" s="93" t="s">
        <v>175</v>
      </c>
      <c r="C280" s="36" t="s">
        <v>0</v>
      </c>
      <c r="D280" s="37">
        <f>IF(SUM(E280:Q280,T280:AI280,AN280:AQ280)=SUM(D281:D282),D281+D282,"ERR!!")</f>
        <v>9824</v>
      </c>
      <c r="E280" s="51">
        <f aca="true" t="shared" si="189" ref="E280:P282">SUM(E283,E286,E292,E295,E298)</f>
        <v>217</v>
      </c>
      <c r="F280" s="51">
        <f t="shared" si="189"/>
        <v>350</v>
      </c>
      <c r="G280" s="51">
        <f t="shared" si="189"/>
        <v>228</v>
      </c>
      <c r="H280" s="51">
        <f t="shared" si="189"/>
        <v>151</v>
      </c>
      <c r="I280" s="51">
        <f t="shared" si="189"/>
        <v>231</v>
      </c>
      <c r="J280" s="51">
        <f t="shared" si="189"/>
        <v>168</v>
      </c>
      <c r="K280" s="51">
        <f t="shared" si="189"/>
        <v>322</v>
      </c>
      <c r="L280" s="51">
        <f t="shared" si="189"/>
        <v>239</v>
      </c>
      <c r="M280" s="51">
        <f t="shared" si="189"/>
        <v>115</v>
      </c>
      <c r="N280" s="51">
        <f t="shared" si="189"/>
        <v>324</v>
      </c>
      <c r="O280" s="51">
        <f t="shared" si="189"/>
        <v>498</v>
      </c>
      <c r="P280" s="51">
        <f t="shared" si="189"/>
        <v>275</v>
      </c>
      <c r="Q280" s="52">
        <f>SUM(Q283,Q286,Q292,Q295,Q298)</f>
        <v>280</v>
      </c>
      <c r="R280" s="86"/>
      <c r="S280" s="49"/>
      <c r="T280" s="53">
        <f aca="true" t="shared" si="190" ref="T280:AI282">SUM(T283,T286,T292,T295,T298)</f>
        <v>270</v>
      </c>
      <c r="U280" s="51">
        <f t="shared" si="190"/>
        <v>68</v>
      </c>
      <c r="V280" s="51">
        <f t="shared" si="190"/>
        <v>146</v>
      </c>
      <c r="W280" s="51">
        <f t="shared" si="190"/>
        <v>45</v>
      </c>
      <c r="X280" s="51">
        <f t="shared" si="190"/>
        <v>212</v>
      </c>
      <c r="Y280" s="51">
        <f t="shared" si="190"/>
        <v>136</v>
      </c>
      <c r="Z280" s="51">
        <f t="shared" si="190"/>
        <v>590</v>
      </c>
      <c r="AA280" s="51">
        <f t="shared" si="190"/>
        <v>957</v>
      </c>
      <c r="AB280" s="51">
        <f t="shared" si="190"/>
        <v>453</v>
      </c>
      <c r="AC280" s="51">
        <f t="shared" si="190"/>
        <v>620</v>
      </c>
      <c r="AD280" s="51">
        <f t="shared" si="190"/>
        <v>299</v>
      </c>
      <c r="AE280" s="51">
        <f t="shared" si="190"/>
        <v>365</v>
      </c>
      <c r="AF280" s="51">
        <f t="shared" si="190"/>
        <v>230</v>
      </c>
      <c r="AG280" s="51">
        <f t="shared" si="190"/>
        <v>429</v>
      </c>
      <c r="AH280" s="51">
        <f t="shared" si="190"/>
        <v>252</v>
      </c>
      <c r="AI280" s="52">
        <f t="shared" si="190"/>
        <v>200</v>
      </c>
      <c r="AJ280" s="49"/>
      <c r="AL280" s="93" t="s">
        <v>175</v>
      </c>
      <c r="AM280" s="35" t="s">
        <v>0</v>
      </c>
      <c r="AN280" s="53">
        <f>SUM(AN283,AN286,AN292,AN295,AN298)</f>
        <v>377</v>
      </c>
      <c r="AO280" s="51">
        <v>476</v>
      </c>
      <c r="AP280" s="51">
        <v>166</v>
      </c>
      <c r="AQ280" s="52">
        <f>SUM(AQ283,AQ286,AQ292,AQ295,AQ298)</f>
        <v>135</v>
      </c>
    </row>
    <row r="281" spans="2:43" ht="18" customHeight="1">
      <c r="B281" s="94"/>
      <c r="C281" s="42" t="s">
        <v>1</v>
      </c>
      <c r="D281" s="43">
        <f>SUM(D284,D287,D293,D296,D299)</f>
        <v>3472</v>
      </c>
      <c r="E281" s="54">
        <f t="shared" si="189"/>
        <v>79</v>
      </c>
      <c r="F281" s="54">
        <f t="shared" si="189"/>
        <v>125</v>
      </c>
      <c r="G281" s="54">
        <f t="shared" si="189"/>
        <v>76</v>
      </c>
      <c r="H281" s="54">
        <f t="shared" si="189"/>
        <v>55</v>
      </c>
      <c r="I281" s="54">
        <f t="shared" si="189"/>
        <v>72</v>
      </c>
      <c r="J281" s="54">
        <f t="shared" si="189"/>
        <v>56</v>
      </c>
      <c r="K281" s="54">
        <f t="shared" si="189"/>
        <v>115</v>
      </c>
      <c r="L281" s="54">
        <f t="shared" si="189"/>
        <v>76</v>
      </c>
      <c r="M281" s="54">
        <f t="shared" si="189"/>
        <v>41</v>
      </c>
      <c r="N281" s="54">
        <f t="shared" si="189"/>
        <v>115</v>
      </c>
      <c r="O281" s="54">
        <f t="shared" si="189"/>
        <v>184</v>
      </c>
      <c r="P281" s="54">
        <f t="shared" si="189"/>
        <v>85</v>
      </c>
      <c r="Q281" s="55">
        <f>SUM(Q284,Q287,Q293,Q296,Q299)</f>
        <v>87</v>
      </c>
      <c r="R281" s="59"/>
      <c r="S281" s="40"/>
      <c r="T281" s="56">
        <f t="shared" si="190"/>
        <v>82</v>
      </c>
      <c r="U281" s="54">
        <f t="shared" si="190"/>
        <v>16</v>
      </c>
      <c r="V281" s="54">
        <f t="shared" si="190"/>
        <v>59</v>
      </c>
      <c r="W281" s="54">
        <f t="shared" si="190"/>
        <v>13</v>
      </c>
      <c r="X281" s="54">
        <f t="shared" si="190"/>
        <v>56</v>
      </c>
      <c r="Y281" s="54">
        <f t="shared" si="190"/>
        <v>36</v>
      </c>
      <c r="Z281" s="54">
        <f t="shared" si="190"/>
        <v>207</v>
      </c>
      <c r="AA281" s="54">
        <f t="shared" si="190"/>
        <v>336</v>
      </c>
      <c r="AB281" s="54">
        <f t="shared" si="190"/>
        <v>159</v>
      </c>
      <c r="AC281" s="54">
        <f t="shared" si="190"/>
        <v>239</v>
      </c>
      <c r="AD281" s="54">
        <f t="shared" si="190"/>
        <v>103</v>
      </c>
      <c r="AE281" s="54">
        <f t="shared" si="190"/>
        <v>144</v>
      </c>
      <c r="AF281" s="54">
        <f t="shared" si="190"/>
        <v>89</v>
      </c>
      <c r="AG281" s="54">
        <f t="shared" si="190"/>
        <v>166</v>
      </c>
      <c r="AH281" s="54">
        <f t="shared" si="190"/>
        <v>101</v>
      </c>
      <c r="AI281" s="55">
        <f t="shared" si="190"/>
        <v>69</v>
      </c>
      <c r="AJ281" s="40"/>
      <c r="AL281" s="94"/>
      <c r="AM281" s="47" t="s">
        <v>1</v>
      </c>
      <c r="AN281" s="56">
        <f>SUM(AN284,AN287,AN293,AN296,AN299)</f>
        <v>140</v>
      </c>
      <c r="AO281" s="54">
        <v>177</v>
      </c>
      <c r="AP281" s="54">
        <v>58</v>
      </c>
      <c r="AQ281" s="55">
        <f>SUM(AQ284,AQ287,AQ293,AQ296,AQ299)</f>
        <v>56</v>
      </c>
    </row>
    <row r="282" spans="2:43" ht="18" customHeight="1">
      <c r="B282" s="95"/>
      <c r="C282" s="48" t="s">
        <v>2</v>
      </c>
      <c r="D282" s="43">
        <f>SUM(D285,D288,D294,D297,D300)</f>
        <v>6352</v>
      </c>
      <c r="E282" s="54">
        <f t="shared" si="189"/>
        <v>138</v>
      </c>
      <c r="F282" s="54">
        <f t="shared" si="189"/>
        <v>225</v>
      </c>
      <c r="G282" s="54">
        <f t="shared" si="189"/>
        <v>152</v>
      </c>
      <c r="H282" s="54">
        <f t="shared" si="189"/>
        <v>96</v>
      </c>
      <c r="I282" s="54">
        <f t="shared" si="189"/>
        <v>159</v>
      </c>
      <c r="J282" s="54">
        <f t="shared" si="189"/>
        <v>112</v>
      </c>
      <c r="K282" s="54">
        <f t="shared" si="189"/>
        <v>207</v>
      </c>
      <c r="L282" s="54">
        <f t="shared" si="189"/>
        <v>163</v>
      </c>
      <c r="M282" s="54">
        <f t="shared" si="189"/>
        <v>74</v>
      </c>
      <c r="N282" s="54">
        <f t="shared" si="189"/>
        <v>209</v>
      </c>
      <c r="O282" s="54">
        <f t="shared" si="189"/>
        <v>314</v>
      </c>
      <c r="P282" s="54">
        <f t="shared" si="189"/>
        <v>190</v>
      </c>
      <c r="Q282" s="55">
        <f>SUM(Q285,Q288,Q294,Q297,Q300)</f>
        <v>193</v>
      </c>
      <c r="R282" s="59"/>
      <c r="S282" s="40"/>
      <c r="T282" s="56">
        <f t="shared" si="190"/>
        <v>188</v>
      </c>
      <c r="U282" s="54">
        <f t="shared" si="190"/>
        <v>52</v>
      </c>
      <c r="V282" s="54">
        <f t="shared" si="190"/>
        <v>87</v>
      </c>
      <c r="W282" s="54">
        <f t="shared" si="190"/>
        <v>32</v>
      </c>
      <c r="X282" s="54">
        <f t="shared" si="190"/>
        <v>156</v>
      </c>
      <c r="Y282" s="54">
        <f t="shared" si="190"/>
        <v>100</v>
      </c>
      <c r="Z282" s="54">
        <f t="shared" si="190"/>
        <v>383</v>
      </c>
      <c r="AA282" s="54">
        <f t="shared" si="190"/>
        <v>621</v>
      </c>
      <c r="AB282" s="54">
        <f t="shared" si="190"/>
        <v>294</v>
      </c>
      <c r="AC282" s="54">
        <f t="shared" si="190"/>
        <v>381</v>
      </c>
      <c r="AD282" s="54">
        <f t="shared" si="190"/>
        <v>196</v>
      </c>
      <c r="AE282" s="54">
        <f t="shared" si="190"/>
        <v>221</v>
      </c>
      <c r="AF282" s="54">
        <f t="shared" si="190"/>
        <v>141</v>
      </c>
      <c r="AG282" s="54">
        <f t="shared" si="190"/>
        <v>263</v>
      </c>
      <c r="AH282" s="54">
        <f t="shared" si="190"/>
        <v>151</v>
      </c>
      <c r="AI282" s="55">
        <f t="shared" si="190"/>
        <v>131</v>
      </c>
      <c r="AJ282" s="40"/>
      <c r="AL282" s="95"/>
      <c r="AM282" s="50" t="s">
        <v>2</v>
      </c>
      <c r="AN282" s="56">
        <f>SUM(AN285,AN288,AN294,AN297,AN300)</f>
        <v>237</v>
      </c>
      <c r="AO282" s="54">
        <v>299</v>
      </c>
      <c r="AP282" s="54">
        <v>108</v>
      </c>
      <c r="AQ282" s="55">
        <f>SUM(AQ285,AQ288,AQ294,AQ297,AQ300)</f>
        <v>79</v>
      </c>
    </row>
    <row r="283" spans="2:43" ht="18" customHeight="1">
      <c r="B283" s="96" t="s">
        <v>176</v>
      </c>
      <c r="C283" s="36" t="s">
        <v>0</v>
      </c>
      <c r="D283" s="37">
        <f>IF(SUM(E283:Q283,T283:AI283,AN283:AQ283)=SUM(D284:D285),D284+D285,"ERR!!")</f>
        <v>2329</v>
      </c>
      <c r="E283" s="51">
        <f>E284+E285</f>
        <v>45</v>
      </c>
      <c r="F283" s="51">
        <f>F284+F285</f>
        <v>90</v>
      </c>
      <c r="G283" s="51">
        <f>G284+G285</f>
        <v>57</v>
      </c>
      <c r="H283" s="51">
        <f aca="true" t="shared" si="191" ref="H283:P283">H284+H285</f>
        <v>32</v>
      </c>
      <c r="I283" s="51">
        <f t="shared" si="191"/>
        <v>60</v>
      </c>
      <c r="J283" s="51">
        <f t="shared" si="191"/>
        <v>50</v>
      </c>
      <c r="K283" s="51">
        <f t="shared" si="191"/>
        <v>72</v>
      </c>
      <c r="L283" s="51">
        <f t="shared" si="191"/>
        <v>48</v>
      </c>
      <c r="M283" s="51">
        <f t="shared" si="191"/>
        <v>21</v>
      </c>
      <c r="N283" s="51">
        <f t="shared" si="191"/>
        <v>70</v>
      </c>
      <c r="O283" s="51">
        <f t="shared" si="191"/>
        <v>101</v>
      </c>
      <c r="P283" s="51">
        <f t="shared" si="191"/>
        <v>60</v>
      </c>
      <c r="Q283" s="52">
        <f>Q284+Q285</f>
        <v>60</v>
      </c>
      <c r="R283" s="86"/>
      <c r="S283" s="49"/>
      <c r="T283" s="53">
        <f>T284+T285</f>
        <v>57</v>
      </c>
      <c r="U283" s="51">
        <f>U284+U285</f>
        <v>18</v>
      </c>
      <c r="V283" s="51">
        <f aca="true" t="shared" si="192" ref="V283:AI283">V284+V285</f>
        <v>30</v>
      </c>
      <c r="W283" s="51">
        <f t="shared" si="192"/>
        <v>11</v>
      </c>
      <c r="X283" s="51">
        <f t="shared" si="192"/>
        <v>43</v>
      </c>
      <c r="Y283" s="51">
        <f t="shared" si="192"/>
        <v>32</v>
      </c>
      <c r="Z283" s="51">
        <f t="shared" si="192"/>
        <v>148</v>
      </c>
      <c r="AA283" s="51">
        <f t="shared" si="192"/>
        <v>240</v>
      </c>
      <c r="AB283" s="51">
        <f t="shared" si="192"/>
        <v>95</v>
      </c>
      <c r="AC283" s="51">
        <f t="shared" si="192"/>
        <v>146</v>
      </c>
      <c r="AD283" s="51">
        <f t="shared" si="192"/>
        <v>72</v>
      </c>
      <c r="AE283" s="51">
        <f t="shared" si="192"/>
        <v>83</v>
      </c>
      <c r="AF283" s="51">
        <f t="shared" si="192"/>
        <v>64</v>
      </c>
      <c r="AG283" s="51">
        <f t="shared" si="192"/>
        <v>110</v>
      </c>
      <c r="AH283" s="51">
        <f t="shared" si="192"/>
        <v>62</v>
      </c>
      <c r="AI283" s="52">
        <f t="shared" si="192"/>
        <v>53</v>
      </c>
      <c r="AJ283" s="49"/>
      <c r="AL283" s="96" t="s">
        <v>176</v>
      </c>
      <c r="AM283" s="35" t="s">
        <v>0</v>
      </c>
      <c r="AN283" s="53">
        <f>AN284+AN285</f>
        <v>93</v>
      </c>
      <c r="AO283" s="51">
        <v>135</v>
      </c>
      <c r="AP283" s="51">
        <v>45</v>
      </c>
      <c r="AQ283" s="52">
        <f>AQ284+AQ285</f>
        <v>26</v>
      </c>
    </row>
    <row r="284" spans="2:43" ht="18" customHeight="1">
      <c r="B284" s="94"/>
      <c r="C284" s="57" t="s">
        <v>1</v>
      </c>
      <c r="D284" s="43">
        <f>SUM(E284:Q284,T284:AI284,AN284:AQ284)</f>
        <v>917</v>
      </c>
      <c r="E284" s="40">
        <v>17</v>
      </c>
      <c r="F284" s="40">
        <v>38</v>
      </c>
      <c r="G284" s="40">
        <v>23</v>
      </c>
      <c r="H284" s="40">
        <v>14</v>
      </c>
      <c r="I284" s="40">
        <v>27</v>
      </c>
      <c r="J284" s="40">
        <v>21</v>
      </c>
      <c r="K284" s="40">
        <v>30</v>
      </c>
      <c r="L284" s="40">
        <v>15</v>
      </c>
      <c r="M284" s="40">
        <v>9</v>
      </c>
      <c r="N284" s="40">
        <v>25</v>
      </c>
      <c r="O284" s="40">
        <v>39</v>
      </c>
      <c r="P284" s="40">
        <v>21</v>
      </c>
      <c r="Q284" s="58">
        <v>20</v>
      </c>
      <c r="R284" s="59"/>
      <c r="S284" s="40"/>
      <c r="T284" s="59">
        <v>21</v>
      </c>
      <c r="U284" s="40">
        <v>5</v>
      </c>
      <c r="V284" s="40">
        <v>16</v>
      </c>
      <c r="W284" s="40">
        <v>4</v>
      </c>
      <c r="X284" s="40">
        <v>12</v>
      </c>
      <c r="Y284" s="40">
        <v>10</v>
      </c>
      <c r="Z284" s="40">
        <v>61</v>
      </c>
      <c r="AA284" s="40">
        <v>95</v>
      </c>
      <c r="AB284" s="40">
        <v>34</v>
      </c>
      <c r="AC284" s="40">
        <v>62</v>
      </c>
      <c r="AD284" s="40">
        <v>30</v>
      </c>
      <c r="AE284" s="40">
        <v>31</v>
      </c>
      <c r="AF284" s="40">
        <v>24</v>
      </c>
      <c r="AG284" s="40">
        <v>46</v>
      </c>
      <c r="AH284" s="40">
        <v>29</v>
      </c>
      <c r="AI284" s="58">
        <v>20</v>
      </c>
      <c r="AJ284" s="40"/>
      <c r="AL284" s="94"/>
      <c r="AM284" s="47" t="s">
        <v>1</v>
      </c>
      <c r="AN284" s="59">
        <v>33</v>
      </c>
      <c r="AO284" s="40">
        <v>60</v>
      </c>
      <c r="AP284" s="40">
        <v>16</v>
      </c>
      <c r="AQ284" s="58">
        <v>9</v>
      </c>
    </row>
    <row r="285" spans="2:43" ht="18" customHeight="1">
      <c r="B285" s="95"/>
      <c r="C285" s="61" t="s">
        <v>2</v>
      </c>
      <c r="D285" s="43">
        <f>SUM(E285:Q285,T285:AI285,AN285:AQ285)</f>
        <v>1412</v>
      </c>
      <c r="E285" s="40">
        <v>28</v>
      </c>
      <c r="F285" s="40">
        <v>52</v>
      </c>
      <c r="G285" s="40">
        <v>34</v>
      </c>
      <c r="H285" s="40">
        <v>18</v>
      </c>
      <c r="I285" s="40">
        <v>33</v>
      </c>
      <c r="J285" s="40">
        <v>29</v>
      </c>
      <c r="K285" s="40">
        <v>42</v>
      </c>
      <c r="L285" s="40">
        <v>33</v>
      </c>
      <c r="M285" s="40">
        <v>12</v>
      </c>
      <c r="N285" s="40">
        <v>45</v>
      </c>
      <c r="O285" s="40">
        <v>62</v>
      </c>
      <c r="P285" s="40">
        <v>39</v>
      </c>
      <c r="Q285" s="58">
        <v>40</v>
      </c>
      <c r="R285" s="59"/>
      <c r="S285" s="40"/>
      <c r="T285" s="59">
        <v>36</v>
      </c>
      <c r="U285" s="40">
        <v>13</v>
      </c>
      <c r="V285" s="40">
        <v>14</v>
      </c>
      <c r="W285" s="40">
        <v>7</v>
      </c>
      <c r="X285" s="40">
        <v>31</v>
      </c>
      <c r="Y285" s="40">
        <v>22</v>
      </c>
      <c r="Z285" s="40">
        <v>87</v>
      </c>
      <c r="AA285" s="40">
        <v>145</v>
      </c>
      <c r="AB285" s="40">
        <v>61</v>
      </c>
      <c r="AC285" s="40">
        <v>84</v>
      </c>
      <c r="AD285" s="40">
        <v>42</v>
      </c>
      <c r="AE285" s="40">
        <v>52</v>
      </c>
      <c r="AF285" s="40">
        <v>40</v>
      </c>
      <c r="AG285" s="40">
        <v>64</v>
      </c>
      <c r="AH285" s="40">
        <v>33</v>
      </c>
      <c r="AI285" s="58">
        <v>33</v>
      </c>
      <c r="AJ285" s="40"/>
      <c r="AL285" s="95"/>
      <c r="AM285" s="50" t="s">
        <v>2</v>
      </c>
      <c r="AN285" s="59">
        <v>60</v>
      </c>
      <c r="AO285" s="40">
        <v>75</v>
      </c>
      <c r="AP285" s="40">
        <v>29</v>
      </c>
      <c r="AQ285" s="58">
        <v>17</v>
      </c>
    </row>
    <row r="286" spans="2:43" ht="18" customHeight="1">
      <c r="B286" s="93" t="s">
        <v>177</v>
      </c>
      <c r="C286" s="62" t="s">
        <v>0</v>
      </c>
      <c r="D286" s="37">
        <f>IF(SUM(E286:Q286,T286:AI286,AN286:AQ286)=SUM(D287:D288),D287+D288,"ERR!!")</f>
        <v>2157</v>
      </c>
      <c r="E286" s="51">
        <f aca="true" t="shared" si="193" ref="E286:Q286">E287+E288</f>
        <v>40</v>
      </c>
      <c r="F286" s="51">
        <f t="shared" si="193"/>
        <v>68</v>
      </c>
      <c r="G286" s="51">
        <f t="shared" si="193"/>
        <v>44</v>
      </c>
      <c r="H286" s="51">
        <f t="shared" si="193"/>
        <v>32</v>
      </c>
      <c r="I286" s="51">
        <f t="shared" si="193"/>
        <v>45</v>
      </c>
      <c r="J286" s="51">
        <f t="shared" si="193"/>
        <v>32</v>
      </c>
      <c r="K286" s="51">
        <f t="shared" si="193"/>
        <v>62</v>
      </c>
      <c r="L286" s="51">
        <f t="shared" si="193"/>
        <v>45</v>
      </c>
      <c r="M286" s="51">
        <f t="shared" si="193"/>
        <v>25</v>
      </c>
      <c r="N286" s="51">
        <f t="shared" si="193"/>
        <v>66</v>
      </c>
      <c r="O286" s="51">
        <f t="shared" si="193"/>
        <v>119</v>
      </c>
      <c r="P286" s="51">
        <f t="shared" si="193"/>
        <v>63</v>
      </c>
      <c r="Q286" s="52">
        <f t="shared" si="193"/>
        <v>65</v>
      </c>
      <c r="R286" s="86"/>
      <c r="S286" s="49"/>
      <c r="T286" s="53">
        <f>T287+T288</f>
        <v>63</v>
      </c>
      <c r="U286" s="51">
        <f aca="true" t="shared" si="194" ref="U286:AI286">U287+U288</f>
        <v>15</v>
      </c>
      <c r="V286" s="51">
        <f t="shared" si="194"/>
        <v>36</v>
      </c>
      <c r="W286" s="51">
        <f t="shared" si="194"/>
        <v>12</v>
      </c>
      <c r="X286" s="51">
        <f t="shared" si="194"/>
        <v>42</v>
      </c>
      <c r="Y286" s="51">
        <f t="shared" si="194"/>
        <v>33</v>
      </c>
      <c r="Z286" s="51">
        <f t="shared" si="194"/>
        <v>150</v>
      </c>
      <c r="AA286" s="51">
        <f t="shared" si="194"/>
        <v>212</v>
      </c>
      <c r="AB286" s="51">
        <f t="shared" si="194"/>
        <v>104</v>
      </c>
      <c r="AC286" s="51">
        <f t="shared" si="194"/>
        <v>131</v>
      </c>
      <c r="AD286" s="51">
        <f t="shared" si="194"/>
        <v>69</v>
      </c>
      <c r="AE286" s="51">
        <f t="shared" si="194"/>
        <v>82</v>
      </c>
      <c r="AF286" s="51">
        <f t="shared" si="194"/>
        <v>45</v>
      </c>
      <c r="AG286" s="51">
        <f t="shared" si="194"/>
        <v>97</v>
      </c>
      <c r="AH286" s="51">
        <f t="shared" si="194"/>
        <v>59</v>
      </c>
      <c r="AI286" s="52">
        <f t="shared" si="194"/>
        <v>50</v>
      </c>
      <c r="AJ286" s="49"/>
      <c r="AL286" s="93" t="s">
        <v>177</v>
      </c>
      <c r="AM286" s="35" t="s">
        <v>0</v>
      </c>
      <c r="AN286" s="53">
        <f>AN287+AN288</f>
        <v>76</v>
      </c>
      <c r="AO286" s="51">
        <v>108</v>
      </c>
      <c r="AP286" s="51">
        <v>31</v>
      </c>
      <c r="AQ286" s="52">
        <f>AQ287+AQ288</f>
        <v>36</v>
      </c>
    </row>
    <row r="287" spans="2:43" ht="18" customHeight="1">
      <c r="B287" s="94"/>
      <c r="C287" s="57" t="s">
        <v>1</v>
      </c>
      <c r="D287" s="43">
        <f>SUM(E287:Q287,T287:AI287,AN287:AQ287)</f>
        <v>770</v>
      </c>
      <c r="E287" s="40">
        <v>12</v>
      </c>
      <c r="F287" s="40">
        <v>24</v>
      </c>
      <c r="G287" s="40">
        <v>14</v>
      </c>
      <c r="H287" s="40">
        <v>13</v>
      </c>
      <c r="I287" s="40">
        <v>12</v>
      </c>
      <c r="J287" s="40">
        <v>11</v>
      </c>
      <c r="K287" s="40">
        <v>24</v>
      </c>
      <c r="L287" s="40">
        <v>11</v>
      </c>
      <c r="M287" s="40">
        <v>11</v>
      </c>
      <c r="N287" s="40">
        <v>25</v>
      </c>
      <c r="O287" s="40">
        <v>47</v>
      </c>
      <c r="P287" s="40">
        <v>17</v>
      </c>
      <c r="Q287" s="58">
        <v>18</v>
      </c>
      <c r="R287" s="59"/>
      <c r="S287" s="40"/>
      <c r="T287" s="59">
        <v>18</v>
      </c>
      <c r="U287" s="40">
        <v>3</v>
      </c>
      <c r="V287" s="40">
        <v>20</v>
      </c>
      <c r="W287" s="40">
        <v>1</v>
      </c>
      <c r="X287" s="40">
        <v>8</v>
      </c>
      <c r="Y287" s="40">
        <v>8</v>
      </c>
      <c r="Z287" s="40">
        <v>52</v>
      </c>
      <c r="AA287" s="40">
        <v>70</v>
      </c>
      <c r="AB287" s="40">
        <v>33</v>
      </c>
      <c r="AC287" s="40">
        <v>56</v>
      </c>
      <c r="AD287" s="40">
        <v>26</v>
      </c>
      <c r="AE287" s="40">
        <v>38</v>
      </c>
      <c r="AF287" s="40">
        <v>19</v>
      </c>
      <c r="AG287" s="40">
        <v>36</v>
      </c>
      <c r="AH287" s="60">
        <v>24</v>
      </c>
      <c r="AI287" s="58">
        <v>16</v>
      </c>
      <c r="AJ287" s="40"/>
      <c r="AL287" s="94"/>
      <c r="AM287" s="47" t="s">
        <v>1</v>
      </c>
      <c r="AN287" s="59">
        <v>28</v>
      </c>
      <c r="AO287" s="40">
        <v>43</v>
      </c>
      <c r="AP287" s="40">
        <v>12</v>
      </c>
      <c r="AQ287" s="58">
        <v>20</v>
      </c>
    </row>
    <row r="288" spans="2:43" ht="18" customHeight="1">
      <c r="B288" s="95"/>
      <c r="C288" s="61" t="s">
        <v>2</v>
      </c>
      <c r="D288" s="69">
        <f>SUM(E288:Q288,T288:AI288,AN288:AQ288)</f>
        <v>1387</v>
      </c>
      <c r="E288" s="70">
        <v>28</v>
      </c>
      <c r="F288" s="71">
        <v>44</v>
      </c>
      <c r="G288" s="71">
        <v>30</v>
      </c>
      <c r="H288" s="71">
        <v>19</v>
      </c>
      <c r="I288" s="71">
        <v>33</v>
      </c>
      <c r="J288" s="71">
        <v>21</v>
      </c>
      <c r="K288" s="71">
        <v>38</v>
      </c>
      <c r="L288" s="71">
        <v>34</v>
      </c>
      <c r="M288" s="71">
        <v>14</v>
      </c>
      <c r="N288" s="71">
        <v>41</v>
      </c>
      <c r="O288" s="71">
        <v>72</v>
      </c>
      <c r="P288" s="71">
        <v>46</v>
      </c>
      <c r="Q288" s="72">
        <v>47</v>
      </c>
      <c r="R288" s="59"/>
      <c r="S288" s="40"/>
      <c r="T288" s="70">
        <v>45</v>
      </c>
      <c r="U288" s="71">
        <v>12</v>
      </c>
      <c r="V288" s="71">
        <v>16</v>
      </c>
      <c r="W288" s="71">
        <v>11</v>
      </c>
      <c r="X288" s="71">
        <v>34</v>
      </c>
      <c r="Y288" s="71">
        <v>25</v>
      </c>
      <c r="Z288" s="71">
        <v>98</v>
      </c>
      <c r="AA288" s="71">
        <v>142</v>
      </c>
      <c r="AB288" s="71">
        <v>71</v>
      </c>
      <c r="AC288" s="71">
        <v>75</v>
      </c>
      <c r="AD288" s="71">
        <v>43</v>
      </c>
      <c r="AE288" s="71">
        <v>44</v>
      </c>
      <c r="AF288" s="71">
        <v>26</v>
      </c>
      <c r="AG288" s="71">
        <v>61</v>
      </c>
      <c r="AH288" s="73">
        <v>35</v>
      </c>
      <c r="AI288" s="72">
        <v>34</v>
      </c>
      <c r="AJ288" s="40"/>
      <c r="AL288" s="95"/>
      <c r="AM288" s="50" t="s">
        <v>2</v>
      </c>
      <c r="AN288" s="70">
        <v>48</v>
      </c>
      <c r="AO288" s="71">
        <v>65</v>
      </c>
      <c r="AP288" s="71">
        <v>19</v>
      </c>
      <c r="AQ288" s="72">
        <v>16</v>
      </c>
    </row>
    <row r="289" spans="5:36" ht="18" customHeight="1">
      <c r="E289" s="74"/>
      <c r="F289" s="74"/>
      <c r="G289" s="74"/>
      <c r="H289" s="74"/>
      <c r="I289" s="40"/>
      <c r="J289" s="74"/>
      <c r="K289" s="74"/>
      <c r="L289" s="74"/>
      <c r="M289" s="74"/>
      <c r="N289" s="74"/>
      <c r="O289" s="74"/>
      <c r="P289" s="74"/>
      <c r="Q289" s="83"/>
      <c r="R289" s="74"/>
      <c r="S289" s="74"/>
      <c r="AI289" s="74"/>
      <c r="AJ289" s="74"/>
    </row>
    <row r="290" spans="2:43" s="17" customFormat="1" ht="18" customHeight="1">
      <c r="B290" s="18" t="s">
        <v>50</v>
      </c>
      <c r="D290" s="19"/>
      <c r="E290" s="84"/>
      <c r="F290" s="84"/>
      <c r="G290" s="84"/>
      <c r="H290" s="84"/>
      <c r="I290" s="84"/>
      <c r="J290" s="84"/>
      <c r="K290" s="20"/>
      <c r="L290" s="20"/>
      <c r="M290" s="20"/>
      <c r="N290" s="20"/>
      <c r="O290" s="20"/>
      <c r="P290" s="20"/>
      <c r="Q290" s="23"/>
      <c r="R290" s="20"/>
      <c r="S290" s="20"/>
      <c r="V290" s="21"/>
      <c r="AA290" s="20"/>
      <c r="AH290" s="22" t="s">
        <v>111</v>
      </c>
      <c r="AI290" s="23"/>
      <c r="AJ290" s="20"/>
      <c r="AL290" s="18" t="s">
        <v>50</v>
      </c>
      <c r="AN290" s="20"/>
      <c r="AO290" s="20"/>
      <c r="AP290" s="20"/>
      <c r="AQ290" s="20"/>
    </row>
    <row r="291" spans="1:43" s="33" customFormat="1" ht="45" customHeight="1">
      <c r="A291" s="24"/>
      <c r="B291" s="97" t="s">
        <v>52</v>
      </c>
      <c r="C291" s="98"/>
      <c r="D291" s="26" t="s">
        <v>53</v>
      </c>
      <c r="E291" s="27" t="s">
        <v>54</v>
      </c>
      <c r="F291" s="27" t="s">
        <v>55</v>
      </c>
      <c r="G291" s="27" t="s">
        <v>56</v>
      </c>
      <c r="H291" s="27" t="s">
        <v>57</v>
      </c>
      <c r="I291" s="27" t="s">
        <v>58</v>
      </c>
      <c r="J291" s="27" t="s">
        <v>59</v>
      </c>
      <c r="K291" s="27" t="s">
        <v>60</v>
      </c>
      <c r="L291" s="27" t="s">
        <v>61</v>
      </c>
      <c r="M291" s="27" t="s">
        <v>62</v>
      </c>
      <c r="N291" s="27" t="s">
        <v>63</v>
      </c>
      <c r="O291" s="27" t="s">
        <v>64</v>
      </c>
      <c r="P291" s="27" t="s">
        <v>65</v>
      </c>
      <c r="Q291" s="28" t="s">
        <v>66</v>
      </c>
      <c r="R291" s="29"/>
      <c r="S291" s="29"/>
      <c r="T291" s="25" t="s">
        <v>67</v>
      </c>
      <c r="U291" s="27" t="s">
        <v>68</v>
      </c>
      <c r="V291" s="30" t="s">
        <v>69</v>
      </c>
      <c r="W291" s="27" t="s">
        <v>70</v>
      </c>
      <c r="X291" s="27" t="s">
        <v>71</v>
      </c>
      <c r="Y291" s="27" t="s">
        <v>72</v>
      </c>
      <c r="Z291" s="27" t="s">
        <v>73</v>
      </c>
      <c r="AA291" s="27" t="s">
        <v>74</v>
      </c>
      <c r="AB291" s="27" t="s">
        <v>75</v>
      </c>
      <c r="AC291" s="27" t="s">
        <v>76</v>
      </c>
      <c r="AD291" s="27" t="s">
        <v>77</v>
      </c>
      <c r="AE291" s="27" t="s">
        <v>78</v>
      </c>
      <c r="AF291" s="27" t="s">
        <v>79</v>
      </c>
      <c r="AG291" s="31" t="s">
        <v>80</v>
      </c>
      <c r="AH291" s="32" t="s">
        <v>81</v>
      </c>
      <c r="AI291" s="28" t="s">
        <v>82</v>
      </c>
      <c r="AJ291" s="29"/>
      <c r="AK291" s="24"/>
      <c r="AL291" s="97" t="s">
        <v>52</v>
      </c>
      <c r="AM291" s="99"/>
      <c r="AN291" s="25" t="s">
        <v>83</v>
      </c>
      <c r="AO291" s="27" t="s">
        <v>84</v>
      </c>
      <c r="AP291" s="27" t="s">
        <v>85</v>
      </c>
      <c r="AQ291" s="28" t="s">
        <v>86</v>
      </c>
    </row>
    <row r="292" spans="2:43" ht="18" customHeight="1">
      <c r="B292" s="96" t="s">
        <v>178</v>
      </c>
      <c r="C292" s="62" t="s">
        <v>0</v>
      </c>
      <c r="D292" s="37">
        <f>IF(SUM(E292:Q292,T292:AI292,AN292:AQ292)=SUM(D293:D294),D293+D294,"ERR!!")</f>
        <v>1815</v>
      </c>
      <c r="E292" s="51">
        <f>E293+E294</f>
        <v>44</v>
      </c>
      <c r="F292" s="38">
        <f aca="true" t="shared" si="195" ref="F292:Q292">F293+F294</f>
        <v>60</v>
      </c>
      <c r="G292" s="38">
        <f t="shared" si="195"/>
        <v>41</v>
      </c>
      <c r="H292" s="38">
        <f t="shared" si="195"/>
        <v>27</v>
      </c>
      <c r="I292" s="38">
        <f t="shared" si="195"/>
        <v>50</v>
      </c>
      <c r="J292" s="38">
        <f t="shared" si="195"/>
        <v>21</v>
      </c>
      <c r="K292" s="38">
        <f t="shared" si="195"/>
        <v>58</v>
      </c>
      <c r="L292" s="38">
        <f t="shared" si="195"/>
        <v>64</v>
      </c>
      <c r="M292" s="38">
        <f t="shared" si="195"/>
        <v>20</v>
      </c>
      <c r="N292" s="38">
        <f t="shared" si="195"/>
        <v>46</v>
      </c>
      <c r="O292" s="38">
        <f t="shared" si="195"/>
        <v>92</v>
      </c>
      <c r="P292" s="38">
        <f t="shared" si="195"/>
        <v>41</v>
      </c>
      <c r="Q292" s="39">
        <f t="shared" si="195"/>
        <v>56</v>
      </c>
      <c r="R292" s="40"/>
      <c r="S292" s="40"/>
      <c r="T292" s="41">
        <f>T293+T294</f>
        <v>56</v>
      </c>
      <c r="U292" s="38">
        <f aca="true" t="shared" si="196" ref="U292:AI292">U293+U294</f>
        <v>10</v>
      </c>
      <c r="V292" s="38">
        <f t="shared" si="196"/>
        <v>22</v>
      </c>
      <c r="W292" s="38">
        <f t="shared" si="196"/>
        <v>9</v>
      </c>
      <c r="X292" s="38">
        <f t="shared" si="196"/>
        <v>56</v>
      </c>
      <c r="Y292" s="38">
        <f t="shared" si="196"/>
        <v>22</v>
      </c>
      <c r="Z292" s="38">
        <f t="shared" si="196"/>
        <v>99</v>
      </c>
      <c r="AA292" s="38">
        <f t="shared" si="196"/>
        <v>211</v>
      </c>
      <c r="AB292" s="38">
        <f t="shared" si="196"/>
        <v>91</v>
      </c>
      <c r="AC292" s="38">
        <f t="shared" si="196"/>
        <v>122</v>
      </c>
      <c r="AD292" s="38">
        <f t="shared" si="196"/>
        <v>44</v>
      </c>
      <c r="AE292" s="38">
        <f t="shared" si="196"/>
        <v>68</v>
      </c>
      <c r="AF292" s="38">
        <f t="shared" si="196"/>
        <v>40</v>
      </c>
      <c r="AG292" s="38">
        <f t="shared" si="196"/>
        <v>77</v>
      </c>
      <c r="AH292" s="38">
        <f t="shared" si="196"/>
        <v>37</v>
      </c>
      <c r="AI292" s="39">
        <f t="shared" si="196"/>
        <v>31</v>
      </c>
      <c r="AJ292" s="40"/>
      <c r="AL292" s="96" t="s">
        <v>178</v>
      </c>
      <c r="AM292" s="35" t="s">
        <v>0</v>
      </c>
      <c r="AN292" s="41">
        <f>AN293+AN294</f>
        <v>64</v>
      </c>
      <c r="AO292" s="38">
        <v>77</v>
      </c>
      <c r="AP292" s="38">
        <v>33</v>
      </c>
      <c r="AQ292" s="39">
        <f>AQ293+AQ294</f>
        <v>26</v>
      </c>
    </row>
    <row r="293" spans="2:43" ht="18" customHeight="1">
      <c r="B293" s="94"/>
      <c r="C293" s="57" t="s">
        <v>1</v>
      </c>
      <c r="D293" s="43">
        <f>SUM(E293:Q293,T293:AI293,AN293:AQ293)</f>
        <v>603</v>
      </c>
      <c r="E293" s="40">
        <v>18</v>
      </c>
      <c r="F293" s="40">
        <v>20</v>
      </c>
      <c r="G293" s="40">
        <v>16</v>
      </c>
      <c r="H293" s="40">
        <v>10</v>
      </c>
      <c r="I293" s="40">
        <v>11</v>
      </c>
      <c r="J293" s="40">
        <v>6</v>
      </c>
      <c r="K293" s="40">
        <v>19</v>
      </c>
      <c r="L293" s="40">
        <v>19</v>
      </c>
      <c r="M293" s="40">
        <v>6</v>
      </c>
      <c r="N293" s="40">
        <v>15</v>
      </c>
      <c r="O293" s="40">
        <v>29</v>
      </c>
      <c r="P293" s="40">
        <v>11</v>
      </c>
      <c r="Q293" s="58">
        <v>18</v>
      </c>
      <c r="R293" s="40"/>
      <c r="S293" s="40"/>
      <c r="T293" s="59">
        <v>15</v>
      </c>
      <c r="U293" s="40">
        <v>3</v>
      </c>
      <c r="V293" s="40">
        <v>7</v>
      </c>
      <c r="W293" s="40">
        <v>4</v>
      </c>
      <c r="X293" s="40">
        <v>21</v>
      </c>
      <c r="Y293" s="40">
        <v>6</v>
      </c>
      <c r="Z293" s="40">
        <v>33</v>
      </c>
      <c r="AA293" s="40">
        <v>70</v>
      </c>
      <c r="AB293" s="40">
        <v>35</v>
      </c>
      <c r="AC293" s="40">
        <v>53</v>
      </c>
      <c r="AD293" s="40">
        <v>8</v>
      </c>
      <c r="AE293" s="40">
        <v>29</v>
      </c>
      <c r="AF293" s="40">
        <v>14</v>
      </c>
      <c r="AG293" s="40">
        <v>21</v>
      </c>
      <c r="AH293" s="40">
        <v>11</v>
      </c>
      <c r="AI293" s="58">
        <v>12</v>
      </c>
      <c r="AJ293" s="40"/>
      <c r="AL293" s="94"/>
      <c r="AM293" s="47" t="s">
        <v>1</v>
      </c>
      <c r="AN293" s="59">
        <v>26</v>
      </c>
      <c r="AO293" s="40">
        <v>17</v>
      </c>
      <c r="AP293" s="40">
        <v>12</v>
      </c>
      <c r="AQ293" s="58">
        <v>8</v>
      </c>
    </row>
    <row r="294" spans="2:43" ht="18" customHeight="1">
      <c r="B294" s="95"/>
      <c r="C294" s="61" t="s">
        <v>2</v>
      </c>
      <c r="D294" s="43">
        <f>SUM(E294:Q294,T294:AI294,AN294:AQ294)</f>
        <v>1212</v>
      </c>
      <c r="E294" s="70">
        <v>26</v>
      </c>
      <c r="F294" s="71">
        <v>40</v>
      </c>
      <c r="G294" s="71">
        <v>25</v>
      </c>
      <c r="H294" s="71">
        <v>17</v>
      </c>
      <c r="I294" s="71">
        <v>39</v>
      </c>
      <c r="J294" s="71">
        <v>15</v>
      </c>
      <c r="K294" s="71">
        <v>39</v>
      </c>
      <c r="L294" s="71">
        <v>45</v>
      </c>
      <c r="M294" s="71">
        <v>14</v>
      </c>
      <c r="N294" s="71">
        <v>31</v>
      </c>
      <c r="O294" s="71">
        <v>63</v>
      </c>
      <c r="P294" s="71">
        <v>30</v>
      </c>
      <c r="Q294" s="72">
        <v>38</v>
      </c>
      <c r="R294" s="40"/>
      <c r="S294" s="40"/>
      <c r="T294" s="70">
        <v>41</v>
      </c>
      <c r="U294" s="71">
        <v>7</v>
      </c>
      <c r="V294" s="71">
        <v>15</v>
      </c>
      <c r="W294" s="71">
        <v>5</v>
      </c>
      <c r="X294" s="71">
        <v>35</v>
      </c>
      <c r="Y294" s="71">
        <v>16</v>
      </c>
      <c r="Z294" s="71">
        <v>66</v>
      </c>
      <c r="AA294" s="71">
        <v>141</v>
      </c>
      <c r="AB294" s="71">
        <v>56</v>
      </c>
      <c r="AC294" s="71">
        <v>69</v>
      </c>
      <c r="AD294" s="71">
        <v>36</v>
      </c>
      <c r="AE294" s="71">
        <v>39</v>
      </c>
      <c r="AF294" s="71">
        <v>26</v>
      </c>
      <c r="AG294" s="71">
        <v>56</v>
      </c>
      <c r="AH294" s="71">
        <v>26</v>
      </c>
      <c r="AI294" s="72">
        <v>19</v>
      </c>
      <c r="AJ294" s="40"/>
      <c r="AL294" s="95"/>
      <c r="AM294" s="50" t="s">
        <v>2</v>
      </c>
      <c r="AN294" s="70">
        <v>38</v>
      </c>
      <c r="AO294" s="71">
        <v>60</v>
      </c>
      <c r="AP294" s="71">
        <v>21</v>
      </c>
      <c r="AQ294" s="72">
        <v>18</v>
      </c>
    </row>
    <row r="295" spans="2:43" ht="18" customHeight="1">
      <c r="B295" s="96" t="s">
        <v>179</v>
      </c>
      <c r="C295" s="62" t="s">
        <v>0</v>
      </c>
      <c r="D295" s="37">
        <f>IF(SUM(E295:Q295,T295:AI295,AN295:AQ295)=SUM(D296:D297),D296+D297,"ERR!!")</f>
        <v>1791</v>
      </c>
      <c r="E295" s="51">
        <f>E296+E297</f>
        <v>48</v>
      </c>
      <c r="F295" s="51">
        <f aca="true" t="shared" si="197" ref="F295:Q295">F296+F297</f>
        <v>74</v>
      </c>
      <c r="G295" s="51">
        <f t="shared" si="197"/>
        <v>41</v>
      </c>
      <c r="H295" s="51">
        <f t="shared" si="197"/>
        <v>33</v>
      </c>
      <c r="I295" s="51">
        <f t="shared" si="197"/>
        <v>42</v>
      </c>
      <c r="J295" s="51">
        <f t="shared" si="197"/>
        <v>33</v>
      </c>
      <c r="K295" s="51">
        <f t="shared" si="197"/>
        <v>58</v>
      </c>
      <c r="L295" s="51">
        <f t="shared" si="197"/>
        <v>45</v>
      </c>
      <c r="M295" s="51">
        <f t="shared" si="197"/>
        <v>20</v>
      </c>
      <c r="N295" s="51">
        <f t="shared" si="197"/>
        <v>75</v>
      </c>
      <c r="O295" s="51">
        <f t="shared" si="197"/>
        <v>93</v>
      </c>
      <c r="P295" s="51">
        <f t="shared" si="197"/>
        <v>63</v>
      </c>
      <c r="Q295" s="52">
        <f t="shared" si="197"/>
        <v>48</v>
      </c>
      <c r="R295" s="49"/>
      <c r="S295" s="49"/>
      <c r="T295" s="53">
        <f>T296+T297</f>
        <v>45</v>
      </c>
      <c r="U295" s="51">
        <f aca="true" t="shared" si="198" ref="U295:AI295">U296+U297</f>
        <v>16</v>
      </c>
      <c r="V295" s="51">
        <f t="shared" si="198"/>
        <v>29</v>
      </c>
      <c r="W295" s="51">
        <f t="shared" si="198"/>
        <v>9</v>
      </c>
      <c r="X295" s="51">
        <f t="shared" si="198"/>
        <v>37</v>
      </c>
      <c r="Y295" s="51">
        <f t="shared" si="198"/>
        <v>29</v>
      </c>
      <c r="Z295" s="51">
        <f t="shared" si="198"/>
        <v>98</v>
      </c>
      <c r="AA295" s="51">
        <f t="shared" si="198"/>
        <v>146</v>
      </c>
      <c r="AB295" s="51">
        <f t="shared" si="198"/>
        <v>81</v>
      </c>
      <c r="AC295" s="51">
        <f t="shared" si="198"/>
        <v>111</v>
      </c>
      <c r="AD295" s="51">
        <f t="shared" si="198"/>
        <v>51</v>
      </c>
      <c r="AE295" s="51">
        <f t="shared" si="198"/>
        <v>70</v>
      </c>
      <c r="AF295" s="51">
        <f t="shared" si="198"/>
        <v>43</v>
      </c>
      <c r="AG295" s="51">
        <f t="shared" si="198"/>
        <v>76</v>
      </c>
      <c r="AH295" s="51">
        <f t="shared" si="198"/>
        <v>39</v>
      </c>
      <c r="AI295" s="52">
        <f t="shared" si="198"/>
        <v>28</v>
      </c>
      <c r="AJ295" s="49"/>
      <c r="AL295" s="96" t="s">
        <v>179</v>
      </c>
      <c r="AM295" s="35" t="s">
        <v>0</v>
      </c>
      <c r="AN295" s="53">
        <f>AN296+AN297</f>
        <v>80</v>
      </c>
      <c r="AO295" s="51">
        <v>71</v>
      </c>
      <c r="AP295" s="51">
        <v>29</v>
      </c>
      <c r="AQ295" s="52">
        <f>AQ296+AQ297</f>
        <v>30</v>
      </c>
    </row>
    <row r="296" spans="2:43" ht="18" customHeight="1">
      <c r="B296" s="94"/>
      <c r="C296" s="57" t="s">
        <v>1</v>
      </c>
      <c r="D296" s="43">
        <f>SUM(E296:Q296,T296:AI296,AN296:AQ296)</f>
        <v>611</v>
      </c>
      <c r="E296" s="40">
        <v>18</v>
      </c>
      <c r="F296" s="40">
        <v>18</v>
      </c>
      <c r="G296" s="40">
        <v>7</v>
      </c>
      <c r="H296" s="40">
        <v>12</v>
      </c>
      <c r="I296" s="40">
        <v>16</v>
      </c>
      <c r="J296" s="40">
        <v>10</v>
      </c>
      <c r="K296" s="40">
        <v>18</v>
      </c>
      <c r="L296" s="40">
        <v>13</v>
      </c>
      <c r="M296" s="40">
        <v>4</v>
      </c>
      <c r="N296" s="40">
        <v>31</v>
      </c>
      <c r="O296" s="40">
        <v>36</v>
      </c>
      <c r="P296" s="40">
        <v>25</v>
      </c>
      <c r="Q296" s="58">
        <v>16</v>
      </c>
      <c r="R296" s="40"/>
      <c r="S296" s="40"/>
      <c r="T296" s="59">
        <v>15</v>
      </c>
      <c r="U296" s="40">
        <v>4</v>
      </c>
      <c r="V296" s="40">
        <v>7</v>
      </c>
      <c r="W296" s="40">
        <v>3</v>
      </c>
      <c r="X296" s="40">
        <v>9</v>
      </c>
      <c r="Y296" s="40">
        <v>9</v>
      </c>
      <c r="Z296" s="40">
        <v>35</v>
      </c>
      <c r="AA296" s="40">
        <v>50</v>
      </c>
      <c r="AB296" s="40">
        <v>29</v>
      </c>
      <c r="AC296" s="40">
        <v>33</v>
      </c>
      <c r="AD296" s="40">
        <v>14</v>
      </c>
      <c r="AE296" s="40">
        <v>26</v>
      </c>
      <c r="AF296" s="40">
        <v>14</v>
      </c>
      <c r="AG296" s="40">
        <v>36</v>
      </c>
      <c r="AH296" s="40">
        <v>17</v>
      </c>
      <c r="AI296" s="58">
        <v>13</v>
      </c>
      <c r="AJ296" s="40"/>
      <c r="AL296" s="94"/>
      <c r="AM296" s="47" t="s">
        <v>1</v>
      </c>
      <c r="AN296" s="59">
        <v>22</v>
      </c>
      <c r="AO296" s="40">
        <v>28</v>
      </c>
      <c r="AP296" s="40">
        <v>11</v>
      </c>
      <c r="AQ296" s="58">
        <v>12</v>
      </c>
    </row>
    <row r="297" spans="2:43" ht="18" customHeight="1">
      <c r="B297" s="95"/>
      <c r="C297" s="61" t="s">
        <v>2</v>
      </c>
      <c r="D297" s="43">
        <f>SUM(E297:Q297,T297:AI297,AN297:AQ297)</f>
        <v>1180</v>
      </c>
      <c r="E297" s="70">
        <v>30</v>
      </c>
      <c r="F297" s="71">
        <v>56</v>
      </c>
      <c r="G297" s="71">
        <v>34</v>
      </c>
      <c r="H297" s="71">
        <v>21</v>
      </c>
      <c r="I297" s="71">
        <v>26</v>
      </c>
      <c r="J297" s="71">
        <v>23</v>
      </c>
      <c r="K297" s="71">
        <v>40</v>
      </c>
      <c r="L297" s="71">
        <v>32</v>
      </c>
      <c r="M297" s="71">
        <v>16</v>
      </c>
      <c r="N297" s="71">
        <v>44</v>
      </c>
      <c r="O297" s="71">
        <v>57</v>
      </c>
      <c r="P297" s="71">
        <v>38</v>
      </c>
      <c r="Q297" s="72">
        <v>32</v>
      </c>
      <c r="R297" s="40"/>
      <c r="S297" s="40"/>
      <c r="T297" s="70">
        <v>30</v>
      </c>
      <c r="U297" s="71">
        <v>12</v>
      </c>
      <c r="V297" s="71">
        <v>22</v>
      </c>
      <c r="W297" s="71">
        <v>6</v>
      </c>
      <c r="X297" s="71">
        <v>28</v>
      </c>
      <c r="Y297" s="71">
        <v>20</v>
      </c>
      <c r="Z297" s="71">
        <v>63</v>
      </c>
      <c r="AA297" s="71">
        <v>96</v>
      </c>
      <c r="AB297" s="71">
        <v>52</v>
      </c>
      <c r="AC297" s="71">
        <v>78</v>
      </c>
      <c r="AD297" s="71">
        <v>37</v>
      </c>
      <c r="AE297" s="71">
        <v>44</v>
      </c>
      <c r="AF297" s="71">
        <v>29</v>
      </c>
      <c r="AG297" s="71">
        <v>40</v>
      </c>
      <c r="AH297" s="71">
        <v>22</v>
      </c>
      <c r="AI297" s="72">
        <v>15</v>
      </c>
      <c r="AJ297" s="40"/>
      <c r="AL297" s="95"/>
      <c r="AM297" s="50" t="s">
        <v>2</v>
      </c>
      <c r="AN297" s="70">
        <v>58</v>
      </c>
      <c r="AO297" s="71">
        <v>43</v>
      </c>
      <c r="AP297" s="71">
        <v>18</v>
      </c>
      <c r="AQ297" s="72">
        <v>18</v>
      </c>
    </row>
    <row r="298" spans="2:43" ht="18" customHeight="1">
      <c r="B298" s="93" t="s">
        <v>180</v>
      </c>
      <c r="C298" s="62" t="s">
        <v>0</v>
      </c>
      <c r="D298" s="37">
        <f>IF(SUM(E298:Q298,T298:AI298,AN298:AQ298)=SUM(D299:D300),D299+D300,"ERR!!")</f>
        <v>1732</v>
      </c>
      <c r="E298" s="51">
        <f>E299+E300</f>
        <v>40</v>
      </c>
      <c r="F298" s="51">
        <f aca="true" t="shared" si="199" ref="F298:Q298">F299+F300</f>
        <v>58</v>
      </c>
      <c r="G298" s="51">
        <f t="shared" si="199"/>
        <v>45</v>
      </c>
      <c r="H298" s="51">
        <f t="shared" si="199"/>
        <v>27</v>
      </c>
      <c r="I298" s="51">
        <f t="shared" si="199"/>
        <v>34</v>
      </c>
      <c r="J298" s="51">
        <f t="shared" si="199"/>
        <v>32</v>
      </c>
      <c r="K298" s="51">
        <f t="shared" si="199"/>
        <v>72</v>
      </c>
      <c r="L298" s="51">
        <f t="shared" si="199"/>
        <v>37</v>
      </c>
      <c r="M298" s="51">
        <f t="shared" si="199"/>
        <v>29</v>
      </c>
      <c r="N298" s="51">
        <f t="shared" si="199"/>
        <v>67</v>
      </c>
      <c r="O298" s="51">
        <f t="shared" si="199"/>
        <v>93</v>
      </c>
      <c r="P298" s="51">
        <f t="shared" si="199"/>
        <v>48</v>
      </c>
      <c r="Q298" s="52">
        <f t="shared" si="199"/>
        <v>51</v>
      </c>
      <c r="R298" s="49"/>
      <c r="S298" s="49"/>
      <c r="T298" s="53">
        <f>T299+T300</f>
        <v>49</v>
      </c>
      <c r="U298" s="51">
        <f aca="true" t="shared" si="200" ref="U298:AI298">U299+U300</f>
        <v>9</v>
      </c>
      <c r="V298" s="51">
        <f t="shared" si="200"/>
        <v>29</v>
      </c>
      <c r="W298" s="51">
        <f t="shared" si="200"/>
        <v>4</v>
      </c>
      <c r="X298" s="51">
        <f t="shared" si="200"/>
        <v>34</v>
      </c>
      <c r="Y298" s="51">
        <f t="shared" si="200"/>
        <v>20</v>
      </c>
      <c r="Z298" s="51">
        <f t="shared" si="200"/>
        <v>95</v>
      </c>
      <c r="AA298" s="51">
        <f t="shared" si="200"/>
        <v>148</v>
      </c>
      <c r="AB298" s="51">
        <f t="shared" si="200"/>
        <v>82</v>
      </c>
      <c r="AC298" s="51">
        <f t="shared" si="200"/>
        <v>110</v>
      </c>
      <c r="AD298" s="51">
        <f t="shared" si="200"/>
        <v>63</v>
      </c>
      <c r="AE298" s="51">
        <f t="shared" si="200"/>
        <v>62</v>
      </c>
      <c r="AF298" s="51">
        <f t="shared" si="200"/>
        <v>38</v>
      </c>
      <c r="AG298" s="51">
        <f t="shared" si="200"/>
        <v>69</v>
      </c>
      <c r="AH298" s="51">
        <f t="shared" si="200"/>
        <v>55</v>
      </c>
      <c r="AI298" s="52">
        <f t="shared" si="200"/>
        <v>38</v>
      </c>
      <c r="AJ298" s="49"/>
      <c r="AL298" s="93" t="s">
        <v>180</v>
      </c>
      <c r="AM298" s="35" t="s">
        <v>0</v>
      </c>
      <c r="AN298" s="53">
        <f>AN299+AN300</f>
        <v>64</v>
      </c>
      <c r="AO298" s="51">
        <v>85</v>
      </c>
      <c r="AP298" s="51">
        <v>28</v>
      </c>
      <c r="AQ298" s="52">
        <f>AQ299+AQ300</f>
        <v>17</v>
      </c>
    </row>
    <row r="299" spans="2:43" ht="18" customHeight="1">
      <c r="B299" s="94"/>
      <c r="C299" s="57" t="s">
        <v>1</v>
      </c>
      <c r="D299" s="43">
        <f>SUM(E299:Q299,T299:AI299,AN299:AQ299)</f>
        <v>571</v>
      </c>
      <c r="E299" s="40">
        <v>14</v>
      </c>
      <c r="F299" s="40">
        <v>25</v>
      </c>
      <c r="G299" s="40">
        <v>16</v>
      </c>
      <c r="H299" s="40">
        <v>6</v>
      </c>
      <c r="I299" s="40">
        <v>6</v>
      </c>
      <c r="J299" s="40">
        <v>8</v>
      </c>
      <c r="K299" s="40">
        <v>24</v>
      </c>
      <c r="L299" s="40">
        <v>18</v>
      </c>
      <c r="M299" s="40">
        <v>11</v>
      </c>
      <c r="N299" s="40">
        <v>19</v>
      </c>
      <c r="O299" s="40">
        <v>33</v>
      </c>
      <c r="P299" s="40">
        <v>11</v>
      </c>
      <c r="Q299" s="58">
        <v>15</v>
      </c>
      <c r="R299" s="40"/>
      <c r="S299" s="40"/>
      <c r="T299" s="59">
        <v>13</v>
      </c>
      <c r="U299" s="40">
        <v>1</v>
      </c>
      <c r="V299" s="40">
        <v>9</v>
      </c>
      <c r="W299" s="40">
        <v>1</v>
      </c>
      <c r="X299" s="40">
        <v>6</v>
      </c>
      <c r="Y299" s="40">
        <v>3</v>
      </c>
      <c r="Z299" s="40">
        <v>26</v>
      </c>
      <c r="AA299" s="40">
        <v>51</v>
      </c>
      <c r="AB299" s="40">
        <v>28</v>
      </c>
      <c r="AC299" s="40">
        <v>35</v>
      </c>
      <c r="AD299" s="40">
        <v>25</v>
      </c>
      <c r="AE299" s="40">
        <v>20</v>
      </c>
      <c r="AF299" s="40">
        <v>18</v>
      </c>
      <c r="AG299" s="40">
        <v>27</v>
      </c>
      <c r="AH299" s="40">
        <v>20</v>
      </c>
      <c r="AI299" s="58">
        <v>8</v>
      </c>
      <c r="AJ299" s="40"/>
      <c r="AL299" s="94"/>
      <c r="AM299" s="47" t="s">
        <v>1</v>
      </c>
      <c r="AN299" s="59">
        <v>31</v>
      </c>
      <c r="AO299" s="40">
        <v>29</v>
      </c>
      <c r="AP299" s="40">
        <v>7</v>
      </c>
      <c r="AQ299" s="58">
        <v>7</v>
      </c>
    </row>
    <row r="300" spans="2:43" ht="18" customHeight="1">
      <c r="B300" s="95"/>
      <c r="C300" s="61" t="s">
        <v>2</v>
      </c>
      <c r="D300" s="43">
        <f>SUM(E300:Q300,T300:AI300,AN300:AQ300)</f>
        <v>1161</v>
      </c>
      <c r="E300" s="40">
        <v>26</v>
      </c>
      <c r="F300" s="40">
        <v>33</v>
      </c>
      <c r="G300" s="40">
        <v>29</v>
      </c>
      <c r="H300" s="40">
        <v>21</v>
      </c>
      <c r="I300" s="40">
        <v>28</v>
      </c>
      <c r="J300" s="40">
        <v>24</v>
      </c>
      <c r="K300" s="40">
        <v>48</v>
      </c>
      <c r="L300" s="40">
        <v>19</v>
      </c>
      <c r="M300" s="40">
        <v>18</v>
      </c>
      <c r="N300" s="40">
        <v>48</v>
      </c>
      <c r="O300" s="40">
        <v>60</v>
      </c>
      <c r="P300" s="40">
        <v>37</v>
      </c>
      <c r="Q300" s="58">
        <v>36</v>
      </c>
      <c r="R300" s="40"/>
      <c r="S300" s="40"/>
      <c r="T300" s="59">
        <v>36</v>
      </c>
      <c r="U300" s="40">
        <v>8</v>
      </c>
      <c r="V300" s="40">
        <v>20</v>
      </c>
      <c r="W300" s="40">
        <v>3</v>
      </c>
      <c r="X300" s="40">
        <v>28</v>
      </c>
      <c r="Y300" s="40">
        <v>17</v>
      </c>
      <c r="Z300" s="40">
        <v>69</v>
      </c>
      <c r="AA300" s="40">
        <v>97</v>
      </c>
      <c r="AB300" s="40">
        <v>54</v>
      </c>
      <c r="AC300" s="40">
        <v>75</v>
      </c>
      <c r="AD300" s="40">
        <v>38</v>
      </c>
      <c r="AE300" s="40">
        <v>42</v>
      </c>
      <c r="AF300" s="40">
        <v>20</v>
      </c>
      <c r="AG300" s="40">
        <v>42</v>
      </c>
      <c r="AH300" s="40">
        <v>35</v>
      </c>
      <c r="AI300" s="58">
        <v>30</v>
      </c>
      <c r="AJ300" s="40"/>
      <c r="AL300" s="95"/>
      <c r="AM300" s="50" t="s">
        <v>2</v>
      </c>
      <c r="AN300" s="59">
        <v>33</v>
      </c>
      <c r="AO300" s="40">
        <v>56</v>
      </c>
      <c r="AP300" s="40">
        <v>21</v>
      </c>
      <c r="AQ300" s="58">
        <v>10</v>
      </c>
    </row>
    <row r="301" spans="2:43" ht="18" customHeight="1">
      <c r="B301" s="93" t="s">
        <v>181</v>
      </c>
      <c r="C301" s="36" t="s">
        <v>0</v>
      </c>
      <c r="D301" s="37">
        <f>IF(SUM(E301:Q301,T301:AI301,AN301:AQ301)=SUM(D302:D303),D302+D303,"ERR!!")</f>
        <v>6220</v>
      </c>
      <c r="E301" s="51">
        <f aca="true" t="shared" si="201" ref="E301:P303">SUM(E304,E307,E310,E313,E316)</f>
        <v>147</v>
      </c>
      <c r="F301" s="51">
        <f t="shared" si="201"/>
        <v>206</v>
      </c>
      <c r="G301" s="51">
        <f t="shared" si="201"/>
        <v>163</v>
      </c>
      <c r="H301" s="51">
        <f t="shared" si="201"/>
        <v>97</v>
      </c>
      <c r="I301" s="51">
        <f t="shared" si="201"/>
        <v>114</v>
      </c>
      <c r="J301" s="51">
        <f t="shared" si="201"/>
        <v>101</v>
      </c>
      <c r="K301" s="51">
        <f t="shared" si="201"/>
        <v>201</v>
      </c>
      <c r="L301" s="51">
        <f t="shared" si="201"/>
        <v>153</v>
      </c>
      <c r="M301" s="51">
        <f t="shared" si="201"/>
        <v>70</v>
      </c>
      <c r="N301" s="51">
        <f t="shared" si="201"/>
        <v>224</v>
      </c>
      <c r="O301" s="51">
        <f t="shared" si="201"/>
        <v>335</v>
      </c>
      <c r="P301" s="51">
        <f t="shared" si="201"/>
        <v>204</v>
      </c>
      <c r="Q301" s="52">
        <f>SUM(Q304,Q307,Q310,Q313,Q316)</f>
        <v>197</v>
      </c>
      <c r="R301" s="49"/>
      <c r="S301" s="49"/>
      <c r="T301" s="53">
        <f aca="true" t="shared" si="202" ref="T301:AI303">SUM(T304,T307,T310,T313,T316)</f>
        <v>161</v>
      </c>
      <c r="U301" s="51">
        <f t="shared" si="202"/>
        <v>62</v>
      </c>
      <c r="V301" s="51">
        <f t="shared" si="202"/>
        <v>73</v>
      </c>
      <c r="W301" s="51">
        <f t="shared" si="202"/>
        <v>30</v>
      </c>
      <c r="X301" s="51">
        <f t="shared" si="202"/>
        <v>154</v>
      </c>
      <c r="Y301" s="51">
        <f t="shared" si="202"/>
        <v>113</v>
      </c>
      <c r="Z301" s="51">
        <f t="shared" si="202"/>
        <v>339</v>
      </c>
      <c r="AA301" s="51">
        <f t="shared" si="202"/>
        <v>610</v>
      </c>
      <c r="AB301" s="51">
        <f t="shared" si="202"/>
        <v>266</v>
      </c>
      <c r="AC301" s="51">
        <f t="shared" si="202"/>
        <v>343</v>
      </c>
      <c r="AD301" s="51">
        <f t="shared" si="202"/>
        <v>159</v>
      </c>
      <c r="AE301" s="51">
        <f t="shared" si="202"/>
        <v>284</v>
      </c>
      <c r="AF301" s="51">
        <f t="shared" si="202"/>
        <v>148</v>
      </c>
      <c r="AG301" s="51">
        <f t="shared" si="202"/>
        <v>267</v>
      </c>
      <c r="AH301" s="51">
        <f t="shared" si="202"/>
        <v>145</v>
      </c>
      <c r="AI301" s="52">
        <f t="shared" si="202"/>
        <v>123</v>
      </c>
      <c r="AJ301" s="49"/>
      <c r="AL301" s="93" t="s">
        <v>181</v>
      </c>
      <c r="AM301" s="35" t="s">
        <v>0</v>
      </c>
      <c r="AN301" s="53">
        <f>SUM(AN304,AN307,AN310,AN313,AN316)</f>
        <v>223</v>
      </c>
      <c r="AO301" s="51">
        <v>294</v>
      </c>
      <c r="AP301" s="51">
        <v>122</v>
      </c>
      <c r="AQ301" s="52">
        <f>SUM(AQ304,AQ307,AQ310,AQ313,AQ316)</f>
        <v>92</v>
      </c>
    </row>
    <row r="302" spans="2:43" ht="18" customHeight="1">
      <c r="B302" s="94"/>
      <c r="C302" s="42" t="s">
        <v>1</v>
      </c>
      <c r="D302" s="43">
        <f>SUM(D305,D308,D311,D314,D317)</f>
        <v>1923</v>
      </c>
      <c r="E302" s="54">
        <f t="shared" si="201"/>
        <v>45</v>
      </c>
      <c r="F302" s="54">
        <f t="shared" si="201"/>
        <v>58</v>
      </c>
      <c r="G302" s="54">
        <f t="shared" si="201"/>
        <v>46</v>
      </c>
      <c r="H302" s="54">
        <f t="shared" si="201"/>
        <v>18</v>
      </c>
      <c r="I302" s="54">
        <f t="shared" si="201"/>
        <v>34</v>
      </c>
      <c r="J302" s="54">
        <f t="shared" si="201"/>
        <v>28</v>
      </c>
      <c r="K302" s="54">
        <f t="shared" si="201"/>
        <v>53</v>
      </c>
      <c r="L302" s="54">
        <f t="shared" si="201"/>
        <v>33</v>
      </c>
      <c r="M302" s="54">
        <f t="shared" si="201"/>
        <v>21</v>
      </c>
      <c r="N302" s="54">
        <f t="shared" si="201"/>
        <v>69</v>
      </c>
      <c r="O302" s="54">
        <f t="shared" si="201"/>
        <v>95</v>
      </c>
      <c r="P302" s="54">
        <f t="shared" si="201"/>
        <v>63</v>
      </c>
      <c r="Q302" s="55">
        <f>SUM(Q305,Q308,Q311,Q314,Q317)</f>
        <v>47</v>
      </c>
      <c r="R302" s="40"/>
      <c r="S302" s="40"/>
      <c r="T302" s="56">
        <f t="shared" si="202"/>
        <v>45</v>
      </c>
      <c r="U302" s="54">
        <f t="shared" si="202"/>
        <v>20</v>
      </c>
      <c r="V302" s="54">
        <f t="shared" si="202"/>
        <v>14</v>
      </c>
      <c r="W302" s="54">
        <f t="shared" si="202"/>
        <v>10</v>
      </c>
      <c r="X302" s="54">
        <f t="shared" si="202"/>
        <v>44</v>
      </c>
      <c r="Y302" s="54">
        <f t="shared" si="202"/>
        <v>22</v>
      </c>
      <c r="Z302" s="54">
        <f t="shared" si="202"/>
        <v>113</v>
      </c>
      <c r="AA302" s="54">
        <f t="shared" si="202"/>
        <v>209</v>
      </c>
      <c r="AB302" s="54">
        <f t="shared" si="202"/>
        <v>77</v>
      </c>
      <c r="AC302" s="54">
        <f t="shared" si="202"/>
        <v>116</v>
      </c>
      <c r="AD302" s="54">
        <f t="shared" si="202"/>
        <v>58</v>
      </c>
      <c r="AE302" s="54">
        <f t="shared" si="202"/>
        <v>83</v>
      </c>
      <c r="AF302" s="54">
        <f t="shared" si="202"/>
        <v>39</v>
      </c>
      <c r="AG302" s="54">
        <f t="shared" si="202"/>
        <v>106</v>
      </c>
      <c r="AH302" s="54">
        <f t="shared" si="202"/>
        <v>63</v>
      </c>
      <c r="AI302" s="55">
        <f t="shared" si="202"/>
        <v>31</v>
      </c>
      <c r="AJ302" s="40"/>
      <c r="AL302" s="94"/>
      <c r="AM302" s="47" t="s">
        <v>1</v>
      </c>
      <c r="AN302" s="56">
        <f>SUM(AN305,AN308,AN311,AN314,AN317)</f>
        <v>78</v>
      </c>
      <c r="AO302" s="54">
        <v>110</v>
      </c>
      <c r="AP302" s="54">
        <v>39</v>
      </c>
      <c r="AQ302" s="55">
        <f>SUM(AQ305,AQ308,AQ311,AQ314,AQ317)</f>
        <v>36</v>
      </c>
    </row>
    <row r="303" spans="2:43" ht="18" customHeight="1">
      <c r="B303" s="95"/>
      <c r="C303" s="48" t="s">
        <v>2</v>
      </c>
      <c r="D303" s="43">
        <f>SUM(D306,D309,D312,D315,D318)</f>
        <v>4297</v>
      </c>
      <c r="E303" s="54">
        <f t="shared" si="201"/>
        <v>102</v>
      </c>
      <c r="F303" s="54">
        <f t="shared" si="201"/>
        <v>148</v>
      </c>
      <c r="G303" s="54">
        <f t="shared" si="201"/>
        <v>117</v>
      </c>
      <c r="H303" s="54">
        <f t="shared" si="201"/>
        <v>79</v>
      </c>
      <c r="I303" s="54">
        <f t="shared" si="201"/>
        <v>80</v>
      </c>
      <c r="J303" s="54">
        <f t="shared" si="201"/>
        <v>73</v>
      </c>
      <c r="K303" s="54">
        <f t="shared" si="201"/>
        <v>148</v>
      </c>
      <c r="L303" s="54">
        <f t="shared" si="201"/>
        <v>120</v>
      </c>
      <c r="M303" s="54">
        <f t="shared" si="201"/>
        <v>49</v>
      </c>
      <c r="N303" s="54">
        <f t="shared" si="201"/>
        <v>155</v>
      </c>
      <c r="O303" s="54">
        <f t="shared" si="201"/>
        <v>240</v>
      </c>
      <c r="P303" s="54">
        <f t="shared" si="201"/>
        <v>141</v>
      </c>
      <c r="Q303" s="55">
        <f>SUM(Q306,Q309,Q312,Q315,Q318)</f>
        <v>150</v>
      </c>
      <c r="R303" s="40"/>
      <c r="S303" s="40"/>
      <c r="T303" s="56">
        <f t="shared" si="202"/>
        <v>116</v>
      </c>
      <c r="U303" s="54">
        <f t="shared" si="202"/>
        <v>42</v>
      </c>
      <c r="V303" s="54">
        <f t="shared" si="202"/>
        <v>59</v>
      </c>
      <c r="W303" s="54">
        <f t="shared" si="202"/>
        <v>20</v>
      </c>
      <c r="X303" s="54">
        <f t="shared" si="202"/>
        <v>110</v>
      </c>
      <c r="Y303" s="54">
        <f t="shared" si="202"/>
        <v>91</v>
      </c>
      <c r="Z303" s="54">
        <f t="shared" si="202"/>
        <v>226</v>
      </c>
      <c r="AA303" s="54">
        <f t="shared" si="202"/>
        <v>401</v>
      </c>
      <c r="AB303" s="54">
        <f t="shared" si="202"/>
        <v>189</v>
      </c>
      <c r="AC303" s="54">
        <f t="shared" si="202"/>
        <v>227</v>
      </c>
      <c r="AD303" s="54">
        <f t="shared" si="202"/>
        <v>101</v>
      </c>
      <c r="AE303" s="54">
        <f t="shared" si="202"/>
        <v>201</v>
      </c>
      <c r="AF303" s="54">
        <f t="shared" si="202"/>
        <v>109</v>
      </c>
      <c r="AG303" s="54">
        <f t="shared" si="202"/>
        <v>161</v>
      </c>
      <c r="AH303" s="54">
        <f t="shared" si="202"/>
        <v>82</v>
      </c>
      <c r="AI303" s="55">
        <f t="shared" si="202"/>
        <v>92</v>
      </c>
      <c r="AJ303" s="40"/>
      <c r="AL303" s="95"/>
      <c r="AM303" s="50" t="s">
        <v>2</v>
      </c>
      <c r="AN303" s="56">
        <f>SUM(AN306,AN309,AN312,AN315,AN318)</f>
        <v>145</v>
      </c>
      <c r="AO303" s="54">
        <v>184</v>
      </c>
      <c r="AP303" s="54">
        <v>83</v>
      </c>
      <c r="AQ303" s="55">
        <f>SUM(AQ306,AQ309,AQ312,AQ315,AQ318)</f>
        <v>56</v>
      </c>
    </row>
    <row r="304" spans="2:43" ht="18" customHeight="1">
      <c r="B304" s="93" t="s">
        <v>182</v>
      </c>
      <c r="C304" s="36" t="s">
        <v>0</v>
      </c>
      <c r="D304" s="37">
        <f>IF(SUM(E304:Q304,T304:AI304,AN304:AQ304)=SUM(D305:D306),D305+D306,"ERR!!")</f>
        <v>1604</v>
      </c>
      <c r="E304" s="51">
        <f>E305+E306</f>
        <v>43</v>
      </c>
      <c r="F304" s="51">
        <f>F305+F306</f>
        <v>54</v>
      </c>
      <c r="G304" s="51">
        <f>G305+G306</f>
        <v>34</v>
      </c>
      <c r="H304" s="51">
        <f aca="true" t="shared" si="203" ref="H304:P304">H305+H306</f>
        <v>15</v>
      </c>
      <c r="I304" s="51">
        <f t="shared" si="203"/>
        <v>32</v>
      </c>
      <c r="J304" s="51">
        <f t="shared" si="203"/>
        <v>25</v>
      </c>
      <c r="K304" s="51">
        <f t="shared" si="203"/>
        <v>45</v>
      </c>
      <c r="L304" s="51">
        <f t="shared" si="203"/>
        <v>49</v>
      </c>
      <c r="M304" s="51">
        <f t="shared" si="203"/>
        <v>15</v>
      </c>
      <c r="N304" s="51">
        <f t="shared" si="203"/>
        <v>46</v>
      </c>
      <c r="O304" s="51">
        <f t="shared" si="203"/>
        <v>85</v>
      </c>
      <c r="P304" s="51">
        <f t="shared" si="203"/>
        <v>48</v>
      </c>
      <c r="Q304" s="52">
        <f>Q305+Q306</f>
        <v>55</v>
      </c>
      <c r="R304" s="49"/>
      <c r="S304" s="49"/>
      <c r="T304" s="53">
        <f>T305+T306</f>
        <v>46</v>
      </c>
      <c r="U304" s="51">
        <f>U305+U306</f>
        <v>14</v>
      </c>
      <c r="V304" s="51">
        <f aca="true" t="shared" si="204" ref="V304:AI304">V305+V306</f>
        <v>12</v>
      </c>
      <c r="W304" s="51">
        <f t="shared" si="204"/>
        <v>12</v>
      </c>
      <c r="X304" s="51">
        <f t="shared" si="204"/>
        <v>32</v>
      </c>
      <c r="Y304" s="51">
        <f t="shared" si="204"/>
        <v>29</v>
      </c>
      <c r="Z304" s="51">
        <f t="shared" si="204"/>
        <v>91</v>
      </c>
      <c r="AA304" s="51">
        <f t="shared" si="204"/>
        <v>155</v>
      </c>
      <c r="AB304" s="51">
        <f t="shared" si="204"/>
        <v>70</v>
      </c>
      <c r="AC304" s="51">
        <f t="shared" si="204"/>
        <v>94</v>
      </c>
      <c r="AD304" s="51">
        <f t="shared" si="204"/>
        <v>54</v>
      </c>
      <c r="AE304" s="51">
        <f t="shared" si="204"/>
        <v>68</v>
      </c>
      <c r="AF304" s="51">
        <f t="shared" si="204"/>
        <v>28</v>
      </c>
      <c r="AG304" s="51">
        <f t="shared" si="204"/>
        <v>88</v>
      </c>
      <c r="AH304" s="51">
        <f t="shared" si="204"/>
        <v>30</v>
      </c>
      <c r="AI304" s="52">
        <f t="shared" si="204"/>
        <v>47</v>
      </c>
      <c r="AJ304" s="49"/>
      <c r="AL304" s="93" t="s">
        <v>182</v>
      </c>
      <c r="AM304" s="35" t="s">
        <v>0</v>
      </c>
      <c r="AN304" s="53">
        <f>AN305+AN306</f>
        <v>46</v>
      </c>
      <c r="AO304" s="51">
        <v>75</v>
      </c>
      <c r="AP304" s="51">
        <v>35</v>
      </c>
      <c r="AQ304" s="52">
        <f>AQ305+AQ306</f>
        <v>32</v>
      </c>
    </row>
    <row r="305" spans="2:43" ht="18" customHeight="1">
      <c r="B305" s="94"/>
      <c r="C305" s="57" t="s">
        <v>1</v>
      </c>
      <c r="D305" s="43">
        <f>SUM(E305:Q305,T305:AI305,AN305:AQ305)</f>
        <v>496</v>
      </c>
      <c r="E305" s="40">
        <v>15</v>
      </c>
      <c r="F305" s="40">
        <v>14</v>
      </c>
      <c r="G305" s="40">
        <v>13</v>
      </c>
      <c r="H305" s="40">
        <v>2</v>
      </c>
      <c r="I305" s="40">
        <v>11</v>
      </c>
      <c r="J305" s="40">
        <v>7</v>
      </c>
      <c r="K305" s="40">
        <v>8</v>
      </c>
      <c r="L305" s="40">
        <v>8</v>
      </c>
      <c r="M305" s="40">
        <v>6</v>
      </c>
      <c r="N305" s="40">
        <v>15</v>
      </c>
      <c r="O305" s="40">
        <v>22</v>
      </c>
      <c r="P305" s="40">
        <v>13</v>
      </c>
      <c r="Q305" s="58">
        <v>14</v>
      </c>
      <c r="R305" s="40"/>
      <c r="S305" s="40"/>
      <c r="T305" s="59">
        <v>13</v>
      </c>
      <c r="U305" s="40">
        <v>4</v>
      </c>
      <c r="V305" s="40">
        <v>2</v>
      </c>
      <c r="W305" s="40">
        <v>3</v>
      </c>
      <c r="X305" s="40">
        <v>8</v>
      </c>
      <c r="Y305" s="40">
        <v>8</v>
      </c>
      <c r="Z305" s="40">
        <v>27</v>
      </c>
      <c r="AA305" s="40">
        <v>51</v>
      </c>
      <c r="AB305" s="40">
        <v>27</v>
      </c>
      <c r="AC305" s="40">
        <v>29</v>
      </c>
      <c r="AD305" s="40">
        <v>15</v>
      </c>
      <c r="AE305" s="40">
        <v>24</v>
      </c>
      <c r="AF305" s="40">
        <v>8</v>
      </c>
      <c r="AG305" s="40">
        <v>29</v>
      </c>
      <c r="AH305" s="40">
        <v>13</v>
      </c>
      <c r="AI305" s="58">
        <v>13</v>
      </c>
      <c r="AJ305" s="40"/>
      <c r="AL305" s="94"/>
      <c r="AM305" s="47" t="s">
        <v>1</v>
      </c>
      <c r="AN305" s="59">
        <v>15</v>
      </c>
      <c r="AO305" s="40">
        <v>33</v>
      </c>
      <c r="AP305" s="40">
        <v>13</v>
      </c>
      <c r="AQ305" s="58">
        <v>13</v>
      </c>
    </row>
    <row r="306" spans="2:43" ht="18" customHeight="1">
      <c r="B306" s="95"/>
      <c r="C306" s="61" t="s">
        <v>2</v>
      </c>
      <c r="D306" s="43">
        <f>SUM(E306:Q306,T306:AI306,AN306:AQ306)</f>
        <v>1108</v>
      </c>
      <c r="E306" s="40">
        <v>28</v>
      </c>
      <c r="F306" s="40">
        <v>40</v>
      </c>
      <c r="G306" s="40">
        <v>21</v>
      </c>
      <c r="H306" s="40">
        <v>13</v>
      </c>
      <c r="I306" s="40">
        <v>21</v>
      </c>
      <c r="J306" s="40">
        <v>18</v>
      </c>
      <c r="K306" s="40">
        <v>37</v>
      </c>
      <c r="L306" s="40">
        <v>41</v>
      </c>
      <c r="M306" s="40">
        <v>9</v>
      </c>
      <c r="N306" s="40">
        <v>31</v>
      </c>
      <c r="O306" s="40">
        <v>63</v>
      </c>
      <c r="P306" s="40">
        <v>35</v>
      </c>
      <c r="Q306" s="58">
        <v>41</v>
      </c>
      <c r="R306" s="40"/>
      <c r="S306" s="40"/>
      <c r="T306" s="59">
        <v>33</v>
      </c>
      <c r="U306" s="40">
        <v>10</v>
      </c>
      <c r="V306" s="40">
        <v>10</v>
      </c>
      <c r="W306" s="40">
        <v>9</v>
      </c>
      <c r="X306" s="40">
        <v>24</v>
      </c>
      <c r="Y306" s="40">
        <v>21</v>
      </c>
      <c r="Z306" s="40">
        <v>64</v>
      </c>
      <c r="AA306" s="40">
        <v>104</v>
      </c>
      <c r="AB306" s="40">
        <v>43</v>
      </c>
      <c r="AC306" s="40">
        <v>65</v>
      </c>
      <c r="AD306" s="40">
        <v>39</v>
      </c>
      <c r="AE306" s="40">
        <v>44</v>
      </c>
      <c r="AF306" s="40">
        <v>20</v>
      </c>
      <c r="AG306" s="40">
        <v>59</v>
      </c>
      <c r="AH306" s="40">
        <v>17</v>
      </c>
      <c r="AI306" s="58">
        <v>34</v>
      </c>
      <c r="AJ306" s="40"/>
      <c r="AL306" s="95"/>
      <c r="AM306" s="50" t="s">
        <v>2</v>
      </c>
      <c r="AN306" s="59">
        <v>31</v>
      </c>
      <c r="AO306" s="40">
        <v>42</v>
      </c>
      <c r="AP306" s="40">
        <v>22</v>
      </c>
      <c r="AQ306" s="58">
        <v>19</v>
      </c>
    </row>
    <row r="307" spans="2:43" ht="18" customHeight="1">
      <c r="B307" s="96" t="s">
        <v>183</v>
      </c>
      <c r="C307" s="62" t="s">
        <v>0</v>
      </c>
      <c r="D307" s="37">
        <f>IF(SUM(E307:Q307,T307:AI307,AN307:AQ307)=SUM(D308:D309),D308+D309,"ERR!!")</f>
        <v>1388</v>
      </c>
      <c r="E307" s="51">
        <f>E308+E309</f>
        <v>36</v>
      </c>
      <c r="F307" s="51">
        <f aca="true" t="shared" si="205" ref="F307:Q307">F308+F309</f>
        <v>47</v>
      </c>
      <c r="G307" s="51">
        <f t="shared" si="205"/>
        <v>32</v>
      </c>
      <c r="H307" s="51">
        <f t="shared" si="205"/>
        <v>17</v>
      </c>
      <c r="I307" s="51">
        <f t="shared" si="205"/>
        <v>21</v>
      </c>
      <c r="J307" s="51">
        <f t="shared" si="205"/>
        <v>23</v>
      </c>
      <c r="K307" s="51">
        <f t="shared" si="205"/>
        <v>47</v>
      </c>
      <c r="L307" s="51">
        <f t="shared" si="205"/>
        <v>40</v>
      </c>
      <c r="M307" s="51">
        <f t="shared" si="205"/>
        <v>17</v>
      </c>
      <c r="N307" s="51">
        <f t="shared" si="205"/>
        <v>58</v>
      </c>
      <c r="O307" s="51">
        <f t="shared" si="205"/>
        <v>75</v>
      </c>
      <c r="P307" s="51">
        <f t="shared" si="205"/>
        <v>55</v>
      </c>
      <c r="Q307" s="52">
        <f t="shared" si="205"/>
        <v>44</v>
      </c>
      <c r="R307" s="49"/>
      <c r="S307" s="49"/>
      <c r="T307" s="53">
        <f>T308+T309</f>
        <v>27</v>
      </c>
      <c r="U307" s="51">
        <f aca="true" t="shared" si="206" ref="U307:AI307">U308+U309</f>
        <v>15</v>
      </c>
      <c r="V307" s="51">
        <f t="shared" si="206"/>
        <v>15</v>
      </c>
      <c r="W307" s="51">
        <f t="shared" si="206"/>
        <v>5</v>
      </c>
      <c r="X307" s="51">
        <f t="shared" si="206"/>
        <v>34</v>
      </c>
      <c r="Y307" s="51">
        <f t="shared" si="206"/>
        <v>27</v>
      </c>
      <c r="Z307" s="51">
        <f t="shared" si="206"/>
        <v>77</v>
      </c>
      <c r="AA307" s="51">
        <f t="shared" si="206"/>
        <v>131</v>
      </c>
      <c r="AB307" s="51">
        <f t="shared" si="206"/>
        <v>57</v>
      </c>
      <c r="AC307" s="51">
        <f t="shared" si="206"/>
        <v>83</v>
      </c>
      <c r="AD307" s="51">
        <f t="shared" si="206"/>
        <v>29</v>
      </c>
      <c r="AE307" s="51">
        <f t="shared" si="206"/>
        <v>68</v>
      </c>
      <c r="AF307" s="51">
        <f t="shared" si="206"/>
        <v>39</v>
      </c>
      <c r="AG307" s="51">
        <f t="shared" si="206"/>
        <v>56</v>
      </c>
      <c r="AH307" s="51">
        <f t="shared" si="206"/>
        <v>39</v>
      </c>
      <c r="AI307" s="52">
        <f t="shared" si="206"/>
        <v>24</v>
      </c>
      <c r="AJ307" s="49"/>
      <c r="AL307" s="96" t="s">
        <v>183</v>
      </c>
      <c r="AM307" s="35" t="s">
        <v>0</v>
      </c>
      <c r="AN307" s="53">
        <f>AN308+AN309</f>
        <v>44</v>
      </c>
      <c r="AO307" s="51">
        <v>63</v>
      </c>
      <c r="AP307" s="51">
        <v>28</v>
      </c>
      <c r="AQ307" s="52">
        <f>AQ308+AQ309</f>
        <v>15</v>
      </c>
    </row>
    <row r="308" spans="2:43" ht="18" customHeight="1">
      <c r="B308" s="94"/>
      <c r="C308" s="57" t="s">
        <v>1</v>
      </c>
      <c r="D308" s="43">
        <f>SUM(E308:Q308,T308:AI308,AN308:AQ308)</f>
        <v>433</v>
      </c>
      <c r="E308" s="40">
        <v>5</v>
      </c>
      <c r="F308" s="40">
        <v>13</v>
      </c>
      <c r="G308" s="40">
        <v>10</v>
      </c>
      <c r="H308" s="40">
        <v>5</v>
      </c>
      <c r="I308" s="40">
        <v>5</v>
      </c>
      <c r="J308" s="40">
        <v>3</v>
      </c>
      <c r="K308" s="40">
        <v>18</v>
      </c>
      <c r="L308" s="40">
        <v>11</v>
      </c>
      <c r="M308" s="40">
        <v>4</v>
      </c>
      <c r="N308" s="40">
        <v>22</v>
      </c>
      <c r="O308" s="40">
        <v>23</v>
      </c>
      <c r="P308" s="40">
        <v>16</v>
      </c>
      <c r="Q308" s="58">
        <v>8</v>
      </c>
      <c r="R308" s="40"/>
      <c r="S308" s="40"/>
      <c r="T308" s="59">
        <v>7</v>
      </c>
      <c r="U308" s="40">
        <v>6</v>
      </c>
      <c r="V308" s="40">
        <v>3</v>
      </c>
      <c r="W308" s="40">
        <v>1</v>
      </c>
      <c r="X308" s="40">
        <v>11</v>
      </c>
      <c r="Y308" s="40">
        <v>5</v>
      </c>
      <c r="Z308" s="40">
        <v>30</v>
      </c>
      <c r="AA308" s="40">
        <v>45</v>
      </c>
      <c r="AB308" s="40">
        <v>10</v>
      </c>
      <c r="AC308" s="40">
        <v>29</v>
      </c>
      <c r="AD308" s="40">
        <v>9</v>
      </c>
      <c r="AE308" s="40">
        <v>19</v>
      </c>
      <c r="AF308" s="40">
        <v>11</v>
      </c>
      <c r="AG308" s="40">
        <v>23</v>
      </c>
      <c r="AH308" s="40">
        <v>17</v>
      </c>
      <c r="AI308" s="58">
        <v>6</v>
      </c>
      <c r="AJ308" s="40"/>
      <c r="AL308" s="94"/>
      <c r="AM308" s="47" t="s">
        <v>1</v>
      </c>
      <c r="AN308" s="59">
        <v>15</v>
      </c>
      <c r="AO308" s="40">
        <v>25</v>
      </c>
      <c r="AP308" s="40">
        <v>11</v>
      </c>
      <c r="AQ308" s="58">
        <v>7</v>
      </c>
    </row>
    <row r="309" spans="2:43" ht="18" customHeight="1">
      <c r="B309" s="95"/>
      <c r="C309" s="61" t="s">
        <v>2</v>
      </c>
      <c r="D309" s="43">
        <f>SUM(E309:Q309,T309:AI309,AN309:AQ309)</f>
        <v>955</v>
      </c>
      <c r="E309" s="40">
        <v>31</v>
      </c>
      <c r="F309" s="40">
        <v>34</v>
      </c>
      <c r="G309" s="40">
        <v>22</v>
      </c>
      <c r="H309" s="40">
        <v>12</v>
      </c>
      <c r="I309" s="40">
        <v>16</v>
      </c>
      <c r="J309" s="40">
        <v>20</v>
      </c>
      <c r="K309" s="40">
        <v>29</v>
      </c>
      <c r="L309" s="40">
        <v>29</v>
      </c>
      <c r="M309" s="40">
        <v>13</v>
      </c>
      <c r="N309" s="40">
        <v>36</v>
      </c>
      <c r="O309" s="40">
        <v>52</v>
      </c>
      <c r="P309" s="40">
        <v>39</v>
      </c>
      <c r="Q309" s="58">
        <v>36</v>
      </c>
      <c r="R309" s="40"/>
      <c r="S309" s="40"/>
      <c r="T309" s="59">
        <v>20</v>
      </c>
      <c r="U309" s="40">
        <v>9</v>
      </c>
      <c r="V309" s="40">
        <v>12</v>
      </c>
      <c r="W309" s="40">
        <v>4</v>
      </c>
      <c r="X309" s="40">
        <v>23</v>
      </c>
      <c r="Y309" s="40">
        <v>22</v>
      </c>
      <c r="Z309" s="40">
        <v>47</v>
      </c>
      <c r="AA309" s="40">
        <v>86</v>
      </c>
      <c r="AB309" s="40">
        <v>47</v>
      </c>
      <c r="AC309" s="40">
        <v>54</v>
      </c>
      <c r="AD309" s="40">
        <v>20</v>
      </c>
      <c r="AE309" s="40">
        <v>49</v>
      </c>
      <c r="AF309" s="40">
        <v>28</v>
      </c>
      <c r="AG309" s="40">
        <v>33</v>
      </c>
      <c r="AH309" s="40">
        <v>22</v>
      </c>
      <c r="AI309" s="58">
        <v>18</v>
      </c>
      <c r="AJ309" s="40"/>
      <c r="AL309" s="95"/>
      <c r="AM309" s="50" t="s">
        <v>2</v>
      </c>
      <c r="AN309" s="59">
        <v>29</v>
      </c>
      <c r="AO309" s="40">
        <v>38</v>
      </c>
      <c r="AP309" s="40">
        <v>17</v>
      </c>
      <c r="AQ309" s="58">
        <v>8</v>
      </c>
    </row>
    <row r="310" spans="2:43" ht="18" customHeight="1">
      <c r="B310" s="96" t="s">
        <v>184</v>
      </c>
      <c r="C310" s="62" t="s">
        <v>0</v>
      </c>
      <c r="D310" s="37">
        <f>IF(SUM(E310:Q310,T310:AI310,AN310:AQ310)=SUM(D311:D312),D311+D312,"ERR!!")</f>
        <v>1170</v>
      </c>
      <c r="E310" s="51">
        <f>E311+E312</f>
        <v>21</v>
      </c>
      <c r="F310" s="51">
        <f aca="true" t="shared" si="207" ref="F310:Q310">F311+F312</f>
        <v>31</v>
      </c>
      <c r="G310" s="51">
        <f t="shared" si="207"/>
        <v>34</v>
      </c>
      <c r="H310" s="51">
        <f t="shared" si="207"/>
        <v>24</v>
      </c>
      <c r="I310" s="51">
        <f t="shared" si="207"/>
        <v>16</v>
      </c>
      <c r="J310" s="51">
        <f t="shared" si="207"/>
        <v>23</v>
      </c>
      <c r="K310" s="51">
        <f t="shared" si="207"/>
        <v>42</v>
      </c>
      <c r="L310" s="51">
        <f t="shared" si="207"/>
        <v>22</v>
      </c>
      <c r="M310" s="51">
        <f t="shared" si="207"/>
        <v>12</v>
      </c>
      <c r="N310" s="51">
        <f t="shared" si="207"/>
        <v>47</v>
      </c>
      <c r="O310" s="51">
        <f t="shared" si="207"/>
        <v>65</v>
      </c>
      <c r="P310" s="51">
        <f t="shared" si="207"/>
        <v>29</v>
      </c>
      <c r="Q310" s="52">
        <f t="shared" si="207"/>
        <v>46</v>
      </c>
      <c r="R310" s="49"/>
      <c r="S310" s="49"/>
      <c r="T310" s="53">
        <f>T311+T312</f>
        <v>28</v>
      </c>
      <c r="U310" s="51">
        <f aca="true" t="shared" si="208" ref="U310:AI310">U311+U312</f>
        <v>6</v>
      </c>
      <c r="V310" s="51">
        <f t="shared" si="208"/>
        <v>18</v>
      </c>
      <c r="W310" s="51">
        <f t="shared" si="208"/>
        <v>2</v>
      </c>
      <c r="X310" s="51">
        <f t="shared" si="208"/>
        <v>27</v>
      </c>
      <c r="Y310" s="51">
        <f t="shared" si="208"/>
        <v>18</v>
      </c>
      <c r="Z310" s="51">
        <f t="shared" si="208"/>
        <v>59</v>
      </c>
      <c r="AA310" s="51">
        <f t="shared" si="208"/>
        <v>125</v>
      </c>
      <c r="AB310" s="51">
        <f t="shared" si="208"/>
        <v>45</v>
      </c>
      <c r="AC310" s="51">
        <f t="shared" si="208"/>
        <v>75</v>
      </c>
      <c r="AD310" s="51">
        <f t="shared" si="208"/>
        <v>35</v>
      </c>
      <c r="AE310" s="51">
        <f t="shared" si="208"/>
        <v>56</v>
      </c>
      <c r="AF310" s="51">
        <f t="shared" si="208"/>
        <v>31</v>
      </c>
      <c r="AG310" s="51">
        <f t="shared" si="208"/>
        <v>44</v>
      </c>
      <c r="AH310" s="51">
        <f t="shared" si="208"/>
        <v>31</v>
      </c>
      <c r="AI310" s="52">
        <f t="shared" si="208"/>
        <v>18</v>
      </c>
      <c r="AJ310" s="49"/>
      <c r="AL310" s="96" t="s">
        <v>184</v>
      </c>
      <c r="AM310" s="35" t="s">
        <v>0</v>
      </c>
      <c r="AN310" s="53">
        <f>AN311+AN312</f>
        <v>51</v>
      </c>
      <c r="AO310" s="51">
        <v>47</v>
      </c>
      <c r="AP310" s="51">
        <v>24</v>
      </c>
      <c r="AQ310" s="52">
        <f>AQ311+AQ312</f>
        <v>18</v>
      </c>
    </row>
    <row r="311" spans="2:43" ht="18" customHeight="1">
      <c r="B311" s="94"/>
      <c r="C311" s="57" t="s">
        <v>1</v>
      </c>
      <c r="D311" s="43">
        <f>SUM(E311:Q311,T311:AI311,AN311:AQ311)</f>
        <v>337</v>
      </c>
      <c r="E311" s="40">
        <v>8</v>
      </c>
      <c r="F311" s="40">
        <v>11</v>
      </c>
      <c r="G311" s="40">
        <v>5</v>
      </c>
      <c r="H311" s="40">
        <v>1</v>
      </c>
      <c r="I311" s="40">
        <v>9</v>
      </c>
      <c r="J311" s="40">
        <v>8</v>
      </c>
      <c r="K311" s="40">
        <v>8</v>
      </c>
      <c r="L311" s="40">
        <v>3</v>
      </c>
      <c r="M311" s="40">
        <v>5</v>
      </c>
      <c r="N311" s="40">
        <v>8</v>
      </c>
      <c r="O311" s="40">
        <v>17</v>
      </c>
      <c r="P311" s="40">
        <v>12</v>
      </c>
      <c r="Q311" s="58">
        <v>11</v>
      </c>
      <c r="R311" s="40"/>
      <c r="S311" s="40"/>
      <c r="T311" s="59">
        <v>7</v>
      </c>
      <c r="U311" s="40">
        <v>1</v>
      </c>
      <c r="V311" s="40">
        <v>2</v>
      </c>
      <c r="W311" s="40">
        <v>1</v>
      </c>
      <c r="X311" s="40">
        <v>9</v>
      </c>
      <c r="Y311" s="40">
        <v>2</v>
      </c>
      <c r="Z311" s="40">
        <v>15</v>
      </c>
      <c r="AA311" s="40">
        <v>37</v>
      </c>
      <c r="AB311" s="40">
        <v>14</v>
      </c>
      <c r="AC311" s="40">
        <v>25</v>
      </c>
      <c r="AD311" s="40">
        <v>14</v>
      </c>
      <c r="AE311" s="40">
        <v>16</v>
      </c>
      <c r="AF311" s="40">
        <v>6</v>
      </c>
      <c r="AG311" s="40">
        <v>19</v>
      </c>
      <c r="AH311" s="40">
        <v>12</v>
      </c>
      <c r="AI311" s="58">
        <v>3</v>
      </c>
      <c r="AJ311" s="40"/>
      <c r="AL311" s="94"/>
      <c r="AM311" s="47" t="s">
        <v>1</v>
      </c>
      <c r="AN311" s="59">
        <v>22</v>
      </c>
      <c r="AO311" s="40">
        <v>13</v>
      </c>
      <c r="AP311" s="40">
        <v>7</v>
      </c>
      <c r="AQ311" s="58">
        <v>6</v>
      </c>
    </row>
    <row r="312" spans="2:43" ht="18" customHeight="1">
      <c r="B312" s="95"/>
      <c r="C312" s="61" t="s">
        <v>2</v>
      </c>
      <c r="D312" s="43">
        <f>SUM(E312:Q312,T312:AI312,AN312:AQ312)</f>
        <v>833</v>
      </c>
      <c r="E312" s="40">
        <v>13</v>
      </c>
      <c r="F312" s="40">
        <v>20</v>
      </c>
      <c r="G312" s="40">
        <v>29</v>
      </c>
      <c r="H312" s="40">
        <v>23</v>
      </c>
      <c r="I312" s="40">
        <v>7</v>
      </c>
      <c r="J312" s="40">
        <v>15</v>
      </c>
      <c r="K312" s="40">
        <v>34</v>
      </c>
      <c r="L312" s="40">
        <v>19</v>
      </c>
      <c r="M312" s="40">
        <v>7</v>
      </c>
      <c r="N312" s="40">
        <v>39</v>
      </c>
      <c r="O312" s="40">
        <v>48</v>
      </c>
      <c r="P312" s="40">
        <v>17</v>
      </c>
      <c r="Q312" s="58">
        <v>35</v>
      </c>
      <c r="R312" s="40"/>
      <c r="S312" s="40"/>
      <c r="T312" s="59">
        <v>21</v>
      </c>
      <c r="U312" s="40">
        <v>5</v>
      </c>
      <c r="V312" s="40">
        <v>16</v>
      </c>
      <c r="W312" s="40">
        <v>1</v>
      </c>
      <c r="X312" s="40">
        <v>18</v>
      </c>
      <c r="Y312" s="40">
        <v>16</v>
      </c>
      <c r="Z312" s="40">
        <v>44</v>
      </c>
      <c r="AA312" s="40">
        <v>88</v>
      </c>
      <c r="AB312" s="40">
        <v>31</v>
      </c>
      <c r="AC312" s="40">
        <v>50</v>
      </c>
      <c r="AD312" s="40">
        <v>21</v>
      </c>
      <c r="AE312" s="40">
        <v>40</v>
      </c>
      <c r="AF312" s="40">
        <v>25</v>
      </c>
      <c r="AG312" s="40">
        <v>25</v>
      </c>
      <c r="AH312" s="40">
        <v>19</v>
      </c>
      <c r="AI312" s="58">
        <v>15</v>
      </c>
      <c r="AJ312" s="40"/>
      <c r="AL312" s="95"/>
      <c r="AM312" s="50" t="s">
        <v>2</v>
      </c>
      <c r="AN312" s="59">
        <v>29</v>
      </c>
      <c r="AO312" s="40">
        <v>34</v>
      </c>
      <c r="AP312" s="40">
        <v>17</v>
      </c>
      <c r="AQ312" s="58">
        <v>12</v>
      </c>
    </row>
    <row r="313" spans="2:43" ht="18" customHeight="1">
      <c r="B313" s="96" t="s">
        <v>185</v>
      </c>
      <c r="C313" s="62" t="s">
        <v>0</v>
      </c>
      <c r="D313" s="37">
        <f>IF(SUM(E313:Q313,T313:AI313,AN313:AQ313)=SUM(D314:D315),D314+D315,"ERR!!")</f>
        <v>1121</v>
      </c>
      <c r="E313" s="51">
        <f>E314+E315</f>
        <v>26</v>
      </c>
      <c r="F313" s="51">
        <f aca="true" t="shared" si="209" ref="F313:Q313">F314+F315</f>
        <v>38</v>
      </c>
      <c r="G313" s="51">
        <f t="shared" si="209"/>
        <v>37</v>
      </c>
      <c r="H313" s="51">
        <f t="shared" si="209"/>
        <v>16</v>
      </c>
      <c r="I313" s="51">
        <f t="shared" si="209"/>
        <v>22</v>
      </c>
      <c r="J313" s="51">
        <f t="shared" si="209"/>
        <v>16</v>
      </c>
      <c r="K313" s="51">
        <f t="shared" si="209"/>
        <v>34</v>
      </c>
      <c r="L313" s="51">
        <f t="shared" si="209"/>
        <v>28</v>
      </c>
      <c r="M313" s="51">
        <f t="shared" si="209"/>
        <v>13</v>
      </c>
      <c r="N313" s="51">
        <f t="shared" si="209"/>
        <v>48</v>
      </c>
      <c r="O313" s="51">
        <f t="shared" si="209"/>
        <v>60</v>
      </c>
      <c r="P313" s="51">
        <f t="shared" si="209"/>
        <v>32</v>
      </c>
      <c r="Q313" s="52">
        <f t="shared" si="209"/>
        <v>33</v>
      </c>
      <c r="R313" s="49"/>
      <c r="S313" s="49"/>
      <c r="T313" s="53">
        <f>T314+T315</f>
        <v>32</v>
      </c>
      <c r="U313" s="51">
        <f aca="true" t="shared" si="210" ref="U313:AI313">U314+U315</f>
        <v>13</v>
      </c>
      <c r="V313" s="51">
        <f t="shared" si="210"/>
        <v>17</v>
      </c>
      <c r="W313" s="51">
        <f t="shared" si="210"/>
        <v>6</v>
      </c>
      <c r="X313" s="51">
        <f t="shared" si="210"/>
        <v>37</v>
      </c>
      <c r="Y313" s="51">
        <f t="shared" si="210"/>
        <v>17</v>
      </c>
      <c r="Z313" s="51">
        <f t="shared" si="210"/>
        <v>59</v>
      </c>
      <c r="AA313" s="51">
        <f t="shared" si="210"/>
        <v>116</v>
      </c>
      <c r="AB313" s="51">
        <f t="shared" si="210"/>
        <v>52</v>
      </c>
      <c r="AC313" s="51">
        <f t="shared" si="210"/>
        <v>45</v>
      </c>
      <c r="AD313" s="51">
        <f t="shared" si="210"/>
        <v>23</v>
      </c>
      <c r="AE313" s="51">
        <f t="shared" si="210"/>
        <v>43</v>
      </c>
      <c r="AF313" s="51">
        <f t="shared" si="210"/>
        <v>27</v>
      </c>
      <c r="AG313" s="51">
        <f t="shared" si="210"/>
        <v>47</v>
      </c>
      <c r="AH313" s="51">
        <f t="shared" si="210"/>
        <v>30</v>
      </c>
      <c r="AI313" s="52">
        <f t="shared" si="210"/>
        <v>16</v>
      </c>
      <c r="AJ313" s="49"/>
      <c r="AL313" s="96" t="s">
        <v>185</v>
      </c>
      <c r="AM313" s="35" t="s">
        <v>0</v>
      </c>
      <c r="AN313" s="53">
        <f>AN314+AN315</f>
        <v>45</v>
      </c>
      <c r="AO313" s="51">
        <v>61</v>
      </c>
      <c r="AP313" s="51">
        <v>22</v>
      </c>
      <c r="AQ313" s="52">
        <f>AQ314+AQ315</f>
        <v>10</v>
      </c>
    </row>
    <row r="314" spans="2:43" ht="18" customHeight="1">
      <c r="B314" s="94"/>
      <c r="C314" s="57" t="s">
        <v>1</v>
      </c>
      <c r="D314" s="43">
        <f>SUM(E314:Q314,T314:AI314,AN314:AQ314)</f>
        <v>347</v>
      </c>
      <c r="E314" s="40">
        <v>9</v>
      </c>
      <c r="F314" s="40">
        <v>7</v>
      </c>
      <c r="G314" s="40">
        <v>9</v>
      </c>
      <c r="H314" s="40">
        <v>1</v>
      </c>
      <c r="I314" s="40">
        <v>5</v>
      </c>
      <c r="J314" s="40">
        <v>6</v>
      </c>
      <c r="K314" s="40">
        <v>10</v>
      </c>
      <c r="L314" s="40">
        <v>6</v>
      </c>
      <c r="M314" s="40">
        <v>6</v>
      </c>
      <c r="N314" s="40">
        <v>15</v>
      </c>
      <c r="O314" s="40">
        <v>20</v>
      </c>
      <c r="P314" s="40">
        <v>9</v>
      </c>
      <c r="Q314" s="58">
        <v>9</v>
      </c>
      <c r="R314" s="40"/>
      <c r="S314" s="40"/>
      <c r="T314" s="59">
        <v>10</v>
      </c>
      <c r="U314" s="40">
        <v>4</v>
      </c>
      <c r="V314" s="40">
        <v>4</v>
      </c>
      <c r="W314" s="40">
        <v>2</v>
      </c>
      <c r="X314" s="40">
        <v>9</v>
      </c>
      <c r="Y314" s="40">
        <v>3</v>
      </c>
      <c r="Z314" s="40">
        <v>22</v>
      </c>
      <c r="AA314" s="40">
        <v>42</v>
      </c>
      <c r="AB314" s="40">
        <v>14</v>
      </c>
      <c r="AC314" s="40">
        <v>14</v>
      </c>
      <c r="AD314" s="40">
        <v>11</v>
      </c>
      <c r="AE314" s="40">
        <v>12</v>
      </c>
      <c r="AF314" s="40">
        <v>6</v>
      </c>
      <c r="AG314" s="40">
        <v>22</v>
      </c>
      <c r="AH314" s="40">
        <v>14</v>
      </c>
      <c r="AI314" s="58">
        <v>2</v>
      </c>
      <c r="AJ314" s="40"/>
      <c r="AL314" s="94"/>
      <c r="AM314" s="47" t="s">
        <v>1</v>
      </c>
      <c r="AN314" s="59">
        <v>15</v>
      </c>
      <c r="AO314" s="40">
        <v>22</v>
      </c>
      <c r="AP314" s="40">
        <v>6</v>
      </c>
      <c r="AQ314" s="58">
        <v>1</v>
      </c>
    </row>
    <row r="315" spans="2:43" ht="18" customHeight="1">
      <c r="B315" s="95"/>
      <c r="C315" s="61" t="s">
        <v>2</v>
      </c>
      <c r="D315" s="43">
        <f>SUM(E315:Q315,T315:AI315,AN315:AQ315)</f>
        <v>774</v>
      </c>
      <c r="E315" s="70">
        <v>17</v>
      </c>
      <c r="F315" s="71">
        <v>31</v>
      </c>
      <c r="G315" s="71">
        <v>28</v>
      </c>
      <c r="H315" s="71">
        <v>15</v>
      </c>
      <c r="I315" s="71">
        <v>17</v>
      </c>
      <c r="J315" s="71">
        <v>10</v>
      </c>
      <c r="K315" s="71">
        <v>24</v>
      </c>
      <c r="L315" s="71">
        <v>22</v>
      </c>
      <c r="M315" s="71">
        <v>7</v>
      </c>
      <c r="N315" s="71">
        <v>33</v>
      </c>
      <c r="O315" s="71">
        <v>40</v>
      </c>
      <c r="P315" s="71">
        <v>23</v>
      </c>
      <c r="Q315" s="72">
        <v>24</v>
      </c>
      <c r="R315" s="40"/>
      <c r="S315" s="40"/>
      <c r="T315" s="70">
        <v>22</v>
      </c>
      <c r="U315" s="71">
        <v>9</v>
      </c>
      <c r="V315" s="71">
        <v>13</v>
      </c>
      <c r="W315" s="71">
        <v>4</v>
      </c>
      <c r="X315" s="71">
        <v>28</v>
      </c>
      <c r="Y315" s="71">
        <v>14</v>
      </c>
      <c r="Z315" s="71">
        <v>37</v>
      </c>
      <c r="AA315" s="71">
        <v>74</v>
      </c>
      <c r="AB315" s="71">
        <v>38</v>
      </c>
      <c r="AC315" s="71">
        <v>31</v>
      </c>
      <c r="AD315" s="71">
        <v>12</v>
      </c>
      <c r="AE315" s="71">
        <v>31</v>
      </c>
      <c r="AF315" s="71">
        <v>21</v>
      </c>
      <c r="AG315" s="71">
        <v>25</v>
      </c>
      <c r="AH315" s="71">
        <v>16</v>
      </c>
      <c r="AI315" s="72">
        <v>14</v>
      </c>
      <c r="AJ315" s="40"/>
      <c r="AL315" s="95"/>
      <c r="AM315" s="50" t="s">
        <v>2</v>
      </c>
      <c r="AN315" s="70">
        <v>30</v>
      </c>
      <c r="AO315" s="71">
        <v>39</v>
      </c>
      <c r="AP315" s="71">
        <v>16</v>
      </c>
      <c r="AQ315" s="72">
        <v>9</v>
      </c>
    </row>
    <row r="316" spans="2:43" ht="18" customHeight="1">
      <c r="B316" s="93" t="s">
        <v>186</v>
      </c>
      <c r="C316" s="62" t="s">
        <v>0</v>
      </c>
      <c r="D316" s="37">
        <f>IF(SUM(E316:Q316,T316:AI316,AN316:AQ316)=SUM(D317:D318),D317+D318,"ERR!!")</f>
        <v>937</v>
      </c>
      <c r="E316" s="51">
        <f>E317+E318</f>
        <v>21</v>
      </c>
      <c r="F316" s="51">
        <f aca="true" t="shared" si="211" ref="F316:Q316">F317+F318</f>
        <v>36</v>
      </c>
      <c r="G316" s="51">
        <f t="shared" si="211"/>
        <v>26</v>
      </c>
      <c r="H316" s="51">
        <f t="shared" si="211"/>
        <v>25</v>
      </c>
      <c r="I316" s="51">
        <f t="shared" si="211"/>
        <v>23</v>
      </c>
      <c r="J316" s="51">
        <f t="shared" si="211"/>
        <v>14</v>
      </c>
      <c r="K316" s="51">
        <f t="shared" si="211"/>
        <v>33</v>
      </c>
      <c r="L316" s="51">
        <f t="shared" si="211"/>
        <v>14</v>
      </c>
      <c r="M316" s="51">
        <f t="shared" si="211"/>
        <v>13</v>
      </c>
      <c r="N316" s="51">
        <f t="shared" si="211"/>
        <v>25</v>
      </c>
      <c r="O316" s="51">
        <f t="shared" si="211"/>
        <v>50</v>
      </c>
      <c r="P316" s="51">
        <f t="shared" si="211"/>
        <v>40</v>
      </c>
      <c r="Q316" s="52">
        <f t="shared" si="211"/>
        <v>19</v>
      </c>
      <c r="R316" s="49"/>
      <c r="S316" s="49"/>
      <c r="T316" s="53">
        <f>T317+T318</f>
        <v>28</v>
      </c>
      <c r="U316" s="51">
        <f aca="true" t="shared" si="212" ref="U316:AI316">U317+U318</f>
        <v>14</v>
      </c>
      <c r="V316" s="51">
        <f t="shared" si="212"/>
        <v>11</v>
      </c>
      <c r="W316" s="51">
        <f t="shared" si="212"/>
        <v>5</v>
      </c>
      <c r="X316" s="51">
        <f t="shared" si="212"/>
        <v>24</v>
      </c>
      <c r="Y316" s="51">
        <f t="shared" si="212"/>
        <v>22</v>
      </c>
      <c r="Z316" s="51">
        <f t="shared" si="212"/>
        <v>53</v>
      </c>
      <c r="AA316" s="51">
        <f t="shared" si="212"/>
        <v>83</v>
      </c>
      <c r="AB316" s="51">
        <f t="shared" si="212"/>
        <v>42</v>
      </c>
      <c r="AC316" s="51">
        <f t="shared" si="212"/>
        <v>46</v>
      </c>
      <c r="AD316" s="51">
        <f t="shared" si="212"/>
        <v>18</v>
      </c>
      <c r="AE316" s="51">
        <f t="shared" si="212"/>
        <v>49</v>
      </c>
      <c r="AF316" s="51">
        <f t="shared" si="212"/>
        <v>23</v>
      </c>
      <c r="AG316" s="51">
        <f t="shared" si="212"/>
        <v>32</v>
      </c>
      <c r="AH316" s="51">
        <f t="shared" si="212"/>
        <v>15</v>
      </c>
      <c r="AI316" s="52">
        <f t="shared" si="212"/>
        <v>18</v>
      </c>
      <c r="AJ316" s="49"/>
      <c r="AL316" s="93" t="s">
        <v>186</v>
      </c>
      <c r="AM316" s="35" t="s">
        <v>0</v>
      </c>
      <c r="AN316" s="53">
        <f>AN317+AN318</f>
        <v>37</v>
      </c>
      <c r="AO316" s="51">
        <v>48</v>
      </c>
      <c r="AP316" s="51">
        <v>13</v>
      </c>
      <c r="AQ316" s="52">
        <f>AQ317+AQ318</f>
        <v>17</v>
      </c>
    </row>
    <row r="317" spans="2:43" ht="18" customHeight="1">
      <c r="B317" s="94"/>
      <c r="C317" s="57" t="s">
        <v>1</v>
      </c>
      <c r="D317" s="43">
        <f>SUM(E317:Q317,T317:AI317,AN317:AQ317)</f>
        <v>310</v>
      </c>
      <c r="E317" s="40">
        <v>8</v>
      </c>
      <c r="F317" s="40">
        <v>13</v>
      </c>
      <c r="G317" s="40">
        <v>9</v>
      </c>
      <c r="H317" s="40">
        <v>9</v>
      </c>
      <c r="I317" s="40">
        <v>4</v>
      </c>
      <c r="J317" s="40">
        <v>4</v>
      </c>
      <c r="K317" s="40">
        <v>9</v>
      </c>
      <c r="L317" s="40">
        <v>5</v>
      </c>
      <c r="M317" s="40">
        <v>0</v>
      </c>
      <c r="N317" s="40">
        <v>9</v>
      </c>
      <c r="O317" s="40">
        <v>13</v>
      </c>
      <c r="P317" s="40">
        <v>13</v>
      </c>
      <c r="Q317" s="58">
        <v>5</v>
      </c>
      <c r="R317" s="40"/>
      <c r="S317" s="40"/>
      <c r="T317" s="59">
        <v>8</v>
      </c>
      <c r="U317" s="40">
        <v>5</v>
      </c>
      <c r="V317" s="40">
        <v>3</v>
      </c>
      <c r="W317" s="40">
        <v>3</v>
      </c>
      <c r="X317" s="40">
        <v>7</v>
      </c>
      <c r="Y317" s="40">
        <v>4</v>
      </c>
      <c r="Z317" s="40">
        <v>19</v>
      </c>
      <c r="AA317" s="40">
        <v>34</v>
      </c>
      <c r="AB317" s="40">
        <v>12</v>
      </c>
      <c r="AC317" s="40">
        <v>19</v>
      </c>
      <c r="AD317" s="40">
        <v>9</v>
      </c>
      <c r="AE317" s="40">
        <v>12</v>
      </c>
      <c r="AF317" s="40">
        <v>8</v>
      </c>
      <c r="AG317" s="40">
        <v>13</v>
      </c>
      <c r="AH317" s="40">
        <v>7</v>
      </c>
      <c r="AI317" s="58">
        <v>7</v>
      </c>
      <c r="AJ317" s="40"/>
      <c r="AL317" s="94"/>
      <c r="AM317" s="47" t="s">
        <v>1</v>
      </c>
      <c r="AN317" s="59">
        <v>11</v>
      </c>
      <c r="AO317" s="40">
        <v>17</v>
      </c>
      <c r="AP317" s="40">
        <v>2</v>
      </c>
      <c r="AQ317" s="58">
        <v>9</v>
      </c>
    </row>
    <row r="318" spans="2:43" ht="18" customHeight="1">
      <c r="B318" s="95"/>
      <c r="C318" s="61" t="s">
        <v>2</v>
      </c>
      <c r="D318" s="43">
        <f>SUM(E318:Q318,T318:AI318,AN318:AQ318)</f>
        <v>627</v>
      </c>
      <c r="E318" s="40">
        <v>13</v>
      </c>
      <c r="F318" s="40">
        <v>23</v>
      </c>
      <c r="G318" s="40">
        <v>17</v>
      </c>
      <c r="H318" s="40">
        <v>16</v>
      </c>
      <c r="I318" s="40">
        <v>19</v>
      </c>
      <c r="J318" s="40">
        <v>10</v>
      </c>
      <c r="K318" s="40">
        <v>24</v>
      </c>
      <c r="L318" s="40">
        <v>9</v>
      </c>
      <c r="M318" s="40">
        <v>13</v>
      </c>
      <c r="N318" s="40">
        <v>16</v>
      </c>
      <c r="O318" s="40">
        <v>37</v>
      </c>
      <c r="P318" s="40">
        <v>27</v>
      </c>
      <c r="Q318" s="58">
        <v>14</v>
      </c>
      <c r="R318" s="40"/>
      <c r="S318" s="40"/>
      <c r="T318" s="59">
        <v>20</v>
      </c>
      <c r="U318" s="40">
        <v>9</v>
      </c>
      <c r="V318" s="40">
        <v>8</v>
      </c>
      <c r="W318" s="40">
        <v>2</v>
      </c>
      <c r="X318" s="40">
        <v>17</v>
      </c>
      <c r="Y318" s="40">
        <v>18</v>
      </c>
      <c r="Z318" s="40">
        <v>34</v>
      </c>
      <c r="AA318" s="40">
        <v>49</v>
      </c>
      <c r="AB318" s="40">
        <v>30</v>
      </c>
      <c r="AC318" s="40">
        <v>27</v>
      </c>
      <c r="AD318" s="40">
        <v>9</v>
      </c>
      <c r="AE318" s="40">
        <v>37</v>
      </c>
      <c r="AF318" s="40">
        <v>15</v>
      </c>
      <c r="AG318" s="40">
        <v>19</v>
      </c>
      <c r="AH318" s="40">
        <v>8</v>
      </c>
      <c r="AI318" s="58">
        <v>11</v>
      </c>
      <c r="AJ318" s="40"/>
      <c r="AL318" s="95"/>
      <c r="AM318" s="50" t="s">
        <v>2</v>
      </c>
      <c r="AN318" s="59">
        <v>26</v>
      </c>
      <c r="AO318" s="40">
        <v>31</v>
      </c>
      <c r="AP318" s="40">
        <v>11</v>
      </c>
      <c r="AQ318" s="58">
        <v>8</v>
      </c>
    </row>
    <row r="319" spans="2:43" ht="18" customHeight="1">
      <c r="B319" s="93" t="s">
        <v>187</v>
      </c>
      <c r="C319" s="36" t="s">
        <v>0</v>
      </c>
      <c r="D319" s="37">
        <f>IF(SUM(E319:Q319,T319:AI319,AN319:AQ319)=SUM(D320:D321),D320+D321,"ERR!!")</f>
        <v>3927</v>
      </c>
      <c r="E319" s="51">
        <f aca="true" t="shared" si="213" ref="E319:P321">SUM(E322,E328,E331,E334,E337)</f>
        <v>96</v>
      </c>
      <c r="F319" s="51">
        <f t="shared" si="213"/>
        <v>119</v>
      </c>
      <c r="G319" s="51">
        <f t="shared" si="213"/>
        <v>87</v>
      </c>
      <c r="H319" s="51">
        <f t="shared" si="213"/>
        <v>64</v>
      </c>
      <c r="I319" s="51">
        <f t="shared" si="213"/>
        <v>95</v>
      </c>
      <c r="J319" s="51">
        <f t="shared" si="213"/>
        <v>66</v>
      </c>
      <c r="K319" s="51">
        <f t="shared" si="213"/>
        <v>130</v>
      </c>
      <c r="L319" s="51">
        <f t="shared" si="213"/>
        <v>98</v>
      </c>
      <c r="M319" s="51">
        <f t="shared" si="213"/>
        <v>41</v>
      </c>
      <c r="N319" s="51">
        <f t="shared" si="213"/>
        <v>136</v>
      </c>
      <c r="O319" s="51">
        <f t="shared" si="213"/>
        <v>205</v>
      </c>
      <c r="P319" s="51">
        <f t="shared" si="213"/>
        <v>107</v>
      </c>
      <c r="Q319" s="52">
        <f>SUM(Q322,Q328,Q331,Q334,Q337)</f>
        <v>111</v>
      </c>
      <c r="R319" s="49"/>
      <c r="S319" s="49"/>
      <c r="T319" s="53">
        <f aca="true" t="shared" si="214" ref="T319:AI321">SUM(T322,T328,T331,T334,T337)</f>
        <v>112</v>
      </c>
      <c r="U319" s="51">
        <f t="shared" si="214"/>
        <v>42</v>
      </c>
      <c r="V319" s="51">
        <f t="shared" si="214"/>
        <v>48</v>
      </c>
      <c r="W319" s="51">
        <f t="shared" si="214"/>
        <v>21</v>
      </c>
      <c r="X319" s="51">
        <f t="shared" si="214"/>
        <v>94</v>
      </c>
      <c r="Y319" s="51">
        <f t="shared" si="214"/>
        <v>88</v>
      </c>
      <c r="Z319" s="51">
        <f t="shared" si="214"/>
        <v>225</v>
      </c>
      <c r="AA319" s="51">
        <f t="shared" si="214"/>
        <v>381</v>
      </c>
      <c r="AB319" s="51">
        <f t="shared" si="214"/>
        <v>151</v>
      </c>
      <c r="AC319" s="51">
        <f t="shared" si="214"/>
        <v>216</v>
      </c>
      <c r="AD319" s="51">
        <f t="shared" si="214"/>
        <v>107</v>
      </c>
      <c r="AE319" s="51">
        <f t="shared" si="214"/>
        <v>157</v>
      </c>
      <c r="AF319" s="51">
        <f t="shared" si="214"/>
        <v>104</v>
      </c>
      <c r="AG319" s="51">
        <f t="shared" si="214"/>
        <v>177</v>
      </c>
      <c r="AH319" s="51">
        <f t="shared" si="214"/>
        <v>90</v>
      </c>
      <c r="AI319" s="52">
        <f t="shared" si="214"/>
        <v>83</v>
      </c>
      <c r="AJ319" s="49"/>
      <c r="AL319" s="93" t="s">
        <v>187</v>
      </c>
      <c r="AM319" s="35" t="s">
        <v>0</v>
      </c>
      <c r="AN319" s="53">
        <f>SUM(AN322,AN328,AN331,AN334,AN337)</f>
        <v>146</v>
      </c>
      <c r="AO319" s="51">
        <v>203</v>
      </c>
      <c r="AP319" s="51">
        <v>76</v>
      </c>
      <c r="AQ319" s="52">
        <f>SUM(AQ322,AQ328,AQ331,AQ334,AQ337)</f>
        <v>51</v>
      </c>
    </row>
    <row r="320" spans="2:43" ht="18" customHeight="1">
      <c r="B320" s="94"/>
      <c r="C320" s="42" t="s">
        <v>1</v>
      </c>
      <c r="D320" s="43">
        <f>SUM(D323,D329,D332,D335,D338)</f>
        <v>1111</v>
      </c>
      <c r="E320" s="54">
        <f t="shared" si="213"/>
        <v>26</v>
      </c>
      <c r="F320" s="54">
        <f t="shared" si="213"/>
        <v>28</v>
      </c>
      <c r="G320" s="54">
        <f t="shared" si="213"/>
        <v>19</v>
      </c>
      <c r="H320" s="54">
        <f t="shared" si="213"/>
        <v>10</v>
      </c>
      <c r="I320" s="54">
        <f t="shared" si="213"/>
        <v>21</v>
      </c>
      <c r="J320" s="54">
        <f t="shared" si="213"/>
        <v>15</v>
      </c>
      <c r="K320" s="54">
        <f t="shared" si="213"/>
        <v>38</v>
      </c>
      <c r="L320" s="54">
        <f t="shared" si="213"/>
        <v>17</v>
      </c>
      <c r="M320" s="54">
        <f t="shared" si="213"/>
        <v>10</v>
      </c>
      <c r="N320" s="54">
        <f t="shared" si="213"/>
        <v>47</v>
      </c>
      <c r="O320" s="54">
        <f t="shared" si="213"/>
        <v>52</v>
      </c>
      <c r="P320" s="54">
        <f t="shared" si="213"/>
        <v>24</v>
      </c>
      <c r="Q320" s="55">
        <f>SUM(Q323,Q329,Q332,Q335,Q338)</f>
        <v>21</v>
      </c>
      <c r="R320" s="40"/>
      <c r="S320" s="40"/>
      <c r="T320" s="56">
        <f t="shared" si="214"/>
        <v>21</v>
      </c>
      <c r="U320" s="54">
        <f t="shared" si="214"/>
        <v>14</v>
      </c>
      <c r="V320" s="54">
        <f t="shared" si="214"/>
        <v>10</v>
      </c>
      <c r="W320" s="54">
        <f t="shared" si="214"/>
        <v>7</v>
      </c>
      <c r="X320" s="54">
        <f t="shared" si="214"/>
        <v>19</v>
      </c>
      <c r="Y320" s="54">
        <f t="shared" si="214"/>
        <v>16</v>
      </c>
      <c r="Z320" s="54">
        <f t="shared" si="214"/>
        <v>82</v>
      </c>
      <c r="AA320" s="54">
        <f t="shared" si="214"/>
        <v>105</v>
      </c>
      <c r="AB320" s="54">
        <f t="shared" si="214"/>
        <v>41</v>
      </c>
      <c r="AC320" s="54">
        <f t="shared" si="214"/>
        <v>52</v>
      </c>
      <c r="AD320" s="54">
        <f t="shared" si="214"/>
        <v>39</v>
      </c>
      <c r="AE320" s="54">
        <f t="shared" si="214"/>
        <v>49</v>
      </c>
      <c r="AF320" s="54">
        <f t="shared" si="214"/>
        <v>30</v>
      </c>
      <c r="AG320" s="54">
        <f t="shared" si="214"/>
        <v>78</v>
      </c>
      <c r="AH320" s="54">
        <f t="shared" si="214"/>
        <v>45</v>
      </c>
      <c r="AI320" s="55">
        <f t="shared" si="214"/>
        <v>31</v>
      </c>
      <c r="AJ320" s="40"/>
      <c r="AL320" s="94"/>
      <c r="AM320" s="47" t="s">
        <v>1</v>
      </c>
      <c r="AN320" s="56">
        <f>SUM(AN323,AN329,AN332,AN335,AN338)</f>
        <v>39</v>
      </c>
      <c r="AO320" s="54">
        <v>74</v>
      </c>
      <c r="AP320" s="54">
        <v>16</v>
      </c>
      <c r="AQ320" s="55">
        <f>SUM(AQ323,AQ329,AQ332,AQ335,AQ338)</f>
        <v>15</v>
      </c>
    </row>
    <row r="321" spans="2:43" ht="18" customHeight="1">
      <c r="B321" s="95"/>
      <c r="C321" s="48" t="s">
        <v>2</v>
      </c>
      <c r="D321" s="43">
        <f>SUM(D324,D330,D333,D336,D339)</f>
        <v>2816</v>
      </c>
      <c r="E321" s="54">
        <f t="shared" si="213"/>
        <v>70</v>
      </c>
      <c r="F321" s="54">
        <f t="shared" si="213"/>
        <v>91</v>
      </c>
      <c r="G321" s="54">
        <f t="shared" si="213"/>
        <v>68</v>
      </c>
      <c r="H321" s="54">
        <f t="shared" si="213"/>
        <v>54</v>
      </c>
      <c r="I321" s="54">
        <f t="shared" si="213"/>
        <v>74</v>
      </c>
      <c r="J321" s="54">
        <f t="shared" si="213"/>
        <v>51</v>
      </c>
      <c r="K321" s="54">
        <f t="shared" si="213"/>
        <v>92</v>
      </c>
      <c r="L321" s="54">
        <f t="shared" si="213"/>
        <v>81</v>
      </c>
      <c r="M321" s="54">
        <f t="shared" si="213"/>
        <v>31</v>
      </c>
      <c r="N321" s="54">
        <f t="shared" si="213"/>
        <v>89</v>
      </c>
      <c r="O321" s="54">
        <f t="shared" si="213"/>
        <v>153</v>
      </c>
      <c r="P321" s="54">
        <f t="shared" si="213"/>
        <v>83</v>
      </c>
      <c r="Q321" s="55">
        <f>SUM(Q324,Q330,Q333,Q336,Q339)</f>
        <v>90</v>
      </c>
      <c r="R321" s="40"/>
      <c r="S321" s="40"/>
      <c r="T321" s="56">
        <f t="shared" si="214"/>
        <v>91</v>
      </c>
      <c r="U321" s="54">
        <f t="shared" si="214"/>
        <v>28</v>
      </c>
      <c r="V321" s="54">
        <f t="shared" si="214"/>
        <v>38</v>
      </c>
      <c r="W321" s="54">
        <f t="shared" si="214"/>
        <v>14</v>
      </c>
      <c r="X321" s="54">
        <f t="shared" si="214"/>
        <v>75</v>
      </c>
      <c r="Y321" s="54">
        <f t="shared" si="214"/>
        <v>72</v>
      </c>
      <c r="Z321" s="54">
        <f t="shared" si="214"/>
        <v>143</v>
      </c>
      <c r="AA321" s="54">
        <f t="shared" si="214"/>
        <v>276</v>
      </c>
      <c r="AB321" s="54">
        <f t="shared" si="214"/>
        <v>110</v>
      </c>
      <c r="AC321" s="54">
        <f t="shared" si="214"/>
        <v>164</v>
      </c>
      <c r="AD321" s="54">
        <f t="shared" si="214"/>
        <v>68</v>
      </c>
      <c r="AE321" s="54">
        <f t="shared" si="214"/>
        <v>108</v>
      </c>
      <c r="AF321" s="54">
        <f t="shared" si="214"/>
        <v>74</v>
      </c>
      <c r="AG321" s="54">
        <f t="shared" si="214"/>
        <v>99</v>
      </c>
      <c r="AH321" s="54">
        <f t="shared" si="214"/>
        <v>45</v>
      </c>
      <c r="AI321" s="55">
        <f t="shared" si="214"/>
        <v>52</v>
      </c>
      <c r="AJ321" s="40"/>
      <c r="AL321" s="95"/>
      <c r="AM321" s="50" t="s">
        <v>2</v>
      </c>
      <c r="AN321" s="56">
        <f>SUM(AN324,AN330,AN333,AN336,AN339)</f>
        <v>107</v>
      </c>
      <c r="AO321" s="54">
        <v>129</v>
      </c>
      <c r="AP321" s="54">
        <v>60</v>
      </c>
      <c r="AQ321" s="55">
        <f>SUM(AQ324,AQ330,AQ333,AQ336,AQ339)</f>
        <v>36</v>
      </c>
    </row>
    <row r="322" spans="2:43" ht="18" customHeight="1">
      <c r="B322" s="93" t="s">
        <v>188</v>
      </c>
      <c r="C322" s="36" t="s">
        <v>0</v>
      </c>
      <c r="D322" s="37">
        <f>IF(SUM(E322:Q322,T322:AI322,AN322:AQ322)=SUM(D323:D324),D323+D324,"ERR!!")</f>
        <v>1165</v>
      </c>
      <c r="E322" s="51">
        <f>E323+E324</f>
        <v>30</v>
      </c>
      <c r="F322" s="51">
        <f>F323+F324</f>
        <v>41</v>
      </c>
      <c r="G322" s="51">
        <f>G323+G324</f>
        <v>28</v>
      </c>
      <c r="H322" s="51">
        <f aca="true" t="shared" si="215" ref="H322:P322">H323+H324</f>
        <v>18</v>
      </c>
      <c r="I322" s="51">
        <f t="shared" si="215"/>
        <v>28</v>
      </c>
      <c r="J322" s="51">
        <f t="shared" si="215"/>
        <v>19</v>
      </c>
      <c r="K322" s="51">
        <f t="shared" si="215"/>
        <v>43</v>
      </c>
      <c r="L322" s="51">
        <f t="shared" si="215"/>
        <v>32</v>
      </c>
      <c r="M322" s="51">
        <f t="shared" si="215"/>
        <v>9</v>
      </c>
      <c r="N322" s="51">
        <f t="shared" si="215"/>
        <v>32</v>
      </c>
      <c r="O322" s="51">
        <f t="shared" si="215"/>
        <v>71</v>
      </c>
      <c r="P322" s="51">
        <f t="shared" si="215"/>
        <v>34</v>
      </c>
      <c r="Q322" s="52">
        <f>Q323+Q324</f>
        <v>30</v>
      </c>
      <c r="R322" s="49"/>
      <c r="S322" s="49"/>
      <c r="T322" s="53">
        <f>T323+T324</f>
        <v>40</v>
      </c>
      <c r="U322" s="51">
        <f>U323+U324</f>
        <v>12</v>
      </c>
      <c r="V322" s="51">
        <f aca="true" t="shared" si="216" ref="V322:AI322">V323+V324</f>
        <v>9</v>
      </c>
      <c r="W322" s="51">
        <f t="shared" si="216"/>
        <v>6</v>
      </c>
      <c r="X322" s="51">
        <f t="shared" si="216"/>
        <v>25</v>
      </c>
      <c r="Y322" s="51">
        <f t="shared" si="216"/>
        <v>20</v>
      </c>
      <c r="Z322" s="51">
        <f t="shared" si="216"/>
        <v>71</v>
      </c>
      <c r="AA322" s="51">
        <f t="shared" si="216"/>
        <v>105</v>
      </c>
      <c r="AB322" s="51">
        <f t="shared" si="216"/>
        <v>42</v>
      </c>
      <c r="AC322" s="51">
        <f t="shared" si="216"/>
        <v>61</v>
      </c>
      <c r="AD322" s="51">
        <f t="shared" si="216"/>
        <v>34</v>
      </c>
      <c r="AE322" s="51">
        <f t="shared" si="216"/>
        <v>52</v>
      </c>
      <c r="AF322" s="51">
        <f t="shared" si="216"/>
        <v>29</v>
      </c>
      <c r="AG322" s="51">
        <f t="shared" si="216"/>
        <v>48</v>
      </c>
      <c r="AH322" s="51">
        <f t="shared" si="216"/>
        <v>27</v>
      </c>
      <c r="AI322" s="52">
        <f t="shared" si="216"/>
        <v>27</v>
      </c>
      <c r="AJ322" s="49"/>
      <c r="AL322" s="93" t="s">
        <v>188</v>
      </c>
      <c r="AM322" s="35" t="s">
        <v>0</v>
      </c>
      <c r="AN322" s="53">
        <f>AN323+AN324</f>
        <v>49</v>
      </c>
      <c r="AO322" s="51">
        <v>56</v>
      </c>
      <c r="AP322" s="51">
        <v>18</v>
      </c>
      <c r="AQ322" s="52">
        <f>AQ323+AQ324</f>
        <v>19</v>
      </c>
    </row>
    <row r="323" spans="2:43" ht="18" customHeight="1">
      <c r="B323" s="94"/>
      <c r="C323" s="57" t="s">
        <v>1</v>
      </c>
      <c r="D323" s="43">
        <f>SUM(E323:Q323,T323:AI323,AN323:AQ323)</f>
        <v>347</v>
      </c>
      <c r="E323" s="40">
        <v>9</v>
      </c>
      <c r="F323" s="40">
        <v>10</v>
      </c>
      <c r="G323" s="40">
        <v>7</v>
      </c>
      <c r="H323" s="40">
        <v>5</v>
      </c>
      <c r="I323" s="40">
        <v>8</v>
      </c>
      <c r="J323" s="40">
        <v>6</v>
      </c>
      <c r="K323" s="40">
        <v>13</v>
      </c>
      <c r="L323" s="40">
        <v>8</v>
      </c>
      <c r="M323" s="40">
        <v>2</v>
      </c>
      <c r="N323" s="40">
        <v>8</v>
      </c>
      <c r="O323" s="40">
        <v>19</v>
      </c>
      <c r="P323" s="40">
        <v>8</v>
      </c>
      <c r="Q323" s="58">
        <v>7</v>
      </c>
      <c r="R323" s="40"/>
      <c r="S323" s="40"/>
      <c r="T323" s="59">
        <v>9</v>
      </c>
      <c r="U323" s="40">
        <v>4</v>
      </c>
      <c r="V323" s="40">
        <v>0</v>
      </c>
      <c r="W323" s="40">
        <v>3</v>
      </c>
      <c r="X323" s="40">
        <v>6</v>
      </c>
      <c r="Y323" s="40">
        <v>0</v>
      </c>
      <c r="Z323" s="40">
        <v>25</v>
      </c>
      <c r="AA323" s="40">
        <v>31</v>
      </c>
      <c r="AB323" s="40">
        <v>11</v>
      </c>
      <c r="AC323" s="40">
        <v>16</v>
      </c>
      <c r="AD323" s="40">
        <v>14</v>
      </c>
      <c r="AE323" s="40">
        <v>19</v>
      </c>
      <c r="AF323" s="40">
        <v>7</v>
      </c>
      <c r="AG323" s="40">
        <v>22</v>
      </c>
      <c r="AH323" s="40">
        <v>17</v>
      </c>
      <c r="AI323" s="58">
        <v>10</v>
      </c>
      <c r="AJ323" s="40"/>
      <c r="AL323" s="94"/>
      <c r="AM323" s="47" t="s">
        <v>1</v>
      </c>
      <c r="AN323" s="59">
        <v>14</v>
      </c>
      <c r="AO323" s="40">
        <v>22</v>
      </c>
      <c r="AP323" s="40">
        <v>2</v>
      </c>
      <c r="AQ323" s="58">
        <v>5</v>
      </c>
    </row>
    <row r="324" spans="2:43" ht="18" customHeight="1">
      <c r="B324" s="95"/>
      <c r="C324" s="61" t="s">
        <v>2</v>
      </c>
      <c r="D324" s="69">
        <f>SUM(E324:Q324,T324:AI324,AN324:AQ324)</f>
        <v>818</v>
      </c>
      <c r="E324" s="70">
        <v>21</v>
      </c>
      <c r="F324" s="71">
        <v>31</v>
      </c>
      <c r="G324" s="71">
        <v>21</v>
      </c>
      <c r="H324" s="71">
        <v>13</v>
      </c>
      <c r="I324" s="71">
        <v>20</v>
      </c>
      <c r="J324" s="71">
        <v>13</v>
      </c>
      <c r="K324" s="71">
        <v>30</v>
      </c>
      <c r="L324" s="71">
        <v>24</v>
      </c>
      <c r="M324" s="71">
        <v>7</v>
      </c>
      <c r="N324" s="71">
        <v>24</v>
      </c>
      <c r="O324" s="71">
        <v>52</v>
      </c>
      <c r="P324" s="71">
        <v>26</v>
      </c>
      <c r="Q324" s="72">
        <v>23</v>
      </c>
      <c r="R324" s="40"/>
      <c r="S324" s="40"/>
      <c r="T324" s="70">
        <v>31</v>
      </c>
      <c r="U324" s="71">
        <v>8</v>
      </c>
      <c r="V324" s="71">
        <v>9</v>
      </c>
      <c r="W324" s="71">
        <v>3</v>
      </c>
      <c r="X324" s="71">
        <v>19</v>
      </c>
      <c r="Y324" s="71">
        <v>20</v>
      </c>
      <c r="Z324" s="71">
        <v>46</v>
      </c>
      <c r="AA324" s="71">
        <v>74</v>
      </c>
      <c r="AB324" s="71">
        <v>31</v>
      </c>
      <c r="AC324" s="71">
        <v>45</v>
      </c>
      <c r="AD324" s="71">
        <v>20</v>
      </c>
      <c r="AE324" s="71">
        <v>33</v>
      </c>
      <c r="AF324" s="71">
        <v>22</v>
      </c>
      <c r="AG324" s="71">
        <v>26</v>
      </c>
      <c r="AH324" s="71">
        <v>10</v>
      </c>
      <c r="AI324" s="72">
        <v>17</v>
      </c>
      <c r="AJ324" s="40"/>
      <c r="AL324" s="95"/>
      <c r="AM324" s="50" t="s">
        <v>2</v>
      </c>
      <c r="AN324" s="70">
        <v>35</v>
      </c>
      <c r="AO324" s="71">
        <v>34</v>
      </c>
      <c r="AP324" s="71">
        <v>16</v>
      </c>
      <c r="AQ324" s="72">
        <v>14</v>
      </c>
    </row>
    <row r="325" spans="9:36" ht="18" customHeight="1">
      <c r="I325" s="40"/>
      <c r="R325" s="74"/>
      <c r="S325" s="74"/>
      <c r="AI325" s="74"/>
      <c r="AJ325" s="74"/>
    </row>
    <row r="326" spans="2:43" s="17" customFormat="1" ht="18" customHeight="1">
      <c r="B326" s="18" t="s">
        <v>50</v>
      </c>
      <c r="D326" s="19"/>
      <c r="E326" s="19"/>
      <c r="F326" s="19"/>
      <c r="G326" s="19"/>
      <c r="H326" s="19"/>
      <c r="I326" s="19"/>
      <c r="J326" s="19"/>
      <c r="R326" s="20"/>
      <c r="V326" s="21"/>
      <c r="AA326" s="20"/>
      <c r="AH326" s="22" t="s">
        <v>111</v>
      </c>
      <c r="AI326" s="23"/>
      <c r="AJ326" s="20"/>
      <c r="AL326" s="18" t="s">
        <v>50</v>
      </c>
      <c r="AN326" s="20"/>
      <c r="AO326" s="20"/>
      <c r="AP326" s="20"/>
      <c r="AQ326" s="20"/>
    </row>
    <row r="327" spans="1:43" s="33" customFormat="1" ht="45" customHeight="1">
      <c r="A327" s="24"/>
      <c r="B327" s="97" t="s">
        <v>52</v>
      </c>
      <c r="C327" s="98"/>
      <c r="D327" s="26" t="s">
        <v>53</v>
      </c>
      <c r="E327" s="27" t="s">
        <v>54</v>
      </c>
      <c r="F327" s="27" t="s">
        <v>55</v>
      </c>
      <c r="G327" s="27" t="s">
        <v>56</v>
      </c>
      <c r="H327" s="27" t="s">
        <v>57</v>
      </c>
      <c r="I327" s="27" t="s">
        <v>58</v>
      </c>
      <c r="J327" s="27" t="s">
        <v>59</v>
      </c>
      <c r="K327" s="27" t="s">
        <v>60</v>
      </c>
      <c r="L327" s="27" t="s">
        <v>61</v>
      </c>
      <c r="M327" s="27" t="s">
        <v>62</v>
      </c>
      <c r="N327" s="27" t="s">
        <v>63</v>
      </c>
      <c r="O327" s="27" t="s">
        <v>64</v>
      </c>
      <c r="P327" s="27" t="s">
        <v>65</v>
      </c>
      <c r="Q327" s="28" t="s">
        <v>66</v>
      </c>
      <c r="R327" s="29"/>
      <c r="S327" s="29"/>
      <c r="T327" s="25" t="s">
        <v>67</v>
      </c>
      <c r="U327" s="27" t="s">
        <v>68</v>
      </c>
      <c r="V327" s="30" t="s">
        <v>69</v>
      </c>
      <c r="W327" s="27" t="s">
        <v>70</v>
      </c>
      <c r="X327" s="27" t="s">
        <v>71</v>
      </c>
      <c r="Y327" s="27" t="s">
        <v>72</v>
      </c>
      <c r="Z327" s="27" t="s">
        <v>73</v>
      </c>
      <c r="AA327" s="27" t="s">
        <v>74</v>
      </c>
      <c r="AB327" s="27" t="s">
        <v>75</v>
      </c>
      <c r="AC327" s="27" t="s">
        <v>76</v>
      </c>
      <c r="AD327" s="27" t="s">
        <v>77</v>
      </c>
      <c r="AE327" s="27" t="s">
        <v>78</v>
      </c>
      <c r="AF327" s="27" t="s">
        <v>79</v>
      </c>
      <c r="AG327" s="31" t="s">
        <v>80</v>
      </c>
      <c r="AH327" s="32" t="s">
        <v>81</v>
      </c>
      <c r="AI327" s="28" t="s">
        <v>82</v>
      </c>
      <c r="AJ327" s="29"/>
      <c r="AK327" s="24"/>
      <c r="AL327" s="97" t="s">
        <v>52</v>
      </c>
      <c r="AM327" s="99"/>
      <c r="AN327" s="27" t="s">
        <v>83</v>
      </c>
      <c r="AO327" s="27" t="s">
        <v>84</v>
      </c>
      <c r="AP327" s="27" t="s">
        <v>85</v>
      </c>
      <c r="AQ327" s="27" t="s">
        <v>86</v>
      </c>
    </row>
    <row r="328" spans="2:43" ht="18" customHeight="1">
      <c r="B328" s="96" t="s">
        <v>189</v>
      </c>
      <c r="C328" s="62" t="s">
        <v>0</v>
      </c>
      <c r="D328" s="37">
        <f>IF(SUM(E328:Q328,T328:AI328,AN328:AQ328)=SUM(D329:D330),D329+D330,"ERR!!")</f>
        <v>989</v>
      </c>
      <c r="E328" s="38">
        <f aca="true" t="shared" si="217" ref="E328:Q328">E329+E330</f>
        <v>26</v>
      </c>
      <c r="F328" s="38">
        <f t="shared" si="217"/>
        <v>35</v>
      </c>
      <c r="G328" s="38">
        <f t="shared" si="217"/>
        <v>25</v>
      </c>
      <c r="H328" s="38">
        <f t="shared" si="217"/>
        <v>12</v>
      </c>
      <c r="I328" s="38">
        <f t="shared" si="217"/>
        <v>25</v>
      </c>
      <c r="J328" s="38">
        <f t="shared" si="217"/>
        <v>22</v>
      </c>
      <c r="K328" s="38">
        <f t="shared" si="217"/>
        <v>23</v>
      </c>
      <c r="L328" s="38">
        <f t="shared" si="217"/>
        <v>25</v>
      </c>
      <c r="M328" s="38">
        <f t="shared" si="217"/>
        <v>13</v>
      </c>
      <c r="N328" s="38">
        <f t="shared" si="217"/>
        <v>34</v>
      </c>
      <c r="O328" s="38">
        <f t="shared" si="217"/>
        <v>47</v>
      </c>
      <c r="P328" s="38">
        <f t="shared" si="217"/>
        <v>28</v>
      </c>
      <c r="Q328" s="39">
        <f t="shared" si="217"/>
        <v>30</v>
      </c>
      <c r="R328" s="40"/>
      <c r="S328" s="40"/>
      <c r="T328" s="41">
        <f>T329+T330</f>
        <v>25</v>
      </c>
      <c r="U328" s="38">
        <f aca="true" t="shared" si="218" ref="U328:AI328">U329+U330</f>
        <v>12</v>
      </c>
      <c r="V328" s="38">
        <f t="shared" si="218"/>
        <v>12</v>
      </c>
      <c r="W328" s="38">
        <f t="shared" si="218"/>
        <v>5</v>
      </c>
      <c r="X328" s="38">
        <f t="shared" si="218"/>
        <v>21</v>
      </c>
      <c r="Y328" s="38">
        <f t="shared" si="218"/>
        <v>30</v>
      </c>
      <c r="Z328" s="38">
        <f t="shared" si="218"/>
        <v>58</v>
      </c>
      <c r="AA328" s="38">
        <f t="shared" si="218"/>
        <v>98</v>
      </c>
      <c r="AB328" s="38">
        <f t="shared" si="218"/>
        <v>34</v>
      </c>
      <c r="AC328" s="38">
        <f t="shared" si="218"/>
        <v>54</v>
      </c>
      <c r="AD328" s="38">
        <f t="shared" si="218"/>
        <v>31</v>
      </c>
      <c r="AE328" s="38">
        <f t="shared" si="218"/>
        <v>38</v>
      </c>
      <c r="AF328" s="38">
        <f t="shared" si="218"/>
        <v>25</v>
      </c>
      <c r="AG328" s="38">
        <f t="shared" si="218"/>
        <v>48</v>
      </c>
      <c r="AH328" s="38">
        <f t="shared" si="218"/>
        <v>20</v>
      </c>
      <c r="AI328" s="39">
        <f t="shared" si="218"/>
        <v>31</v>
      </c>
      <c r="AJ328" s="40"/>
      <c r="AL328" s="96" t="s">
        <v>189</v>
      </c>
      <c r="AM328" s="35" t="s">
        <v>0</v>
      </c>
      <c r="AN328" s="41">
        <f>AN329+AN330</f>
        <v>23</v>
      </c>
      <c r="AO328" s="38">
        <f>AO329+AO330</f>
        <v>45</v>
      </c>
      <c r="AP328" s="38">
        <f>AP329+AP330</f>
        <v>22</v>
      </c>
      <c r="AQ328" s="39">
        <f>AQ329+AQ330</f>
        <v>12</v>
      </c>
    </row>
    <row r="329" spans="2:43" ht="18" customHeight="1">
      <c r="B329" s="94"/>
      <c r="C329" s="57" t="s">
        <v>1</v>
      </c>
      <c r="D329" s="43">
        <f>SUM(E329:Q329,T329:AI329,AN329:AQ329)</f>
        <v>293</v>
      </c>
      <c r="E329" s="59">
        <v>8</v>
      </c>
      <c r="F329" s="40">
        <v>12</v>
      </c>
      <c r="G329" s="40">
        <v>4</v>
      </c>
      <c r="H329" s="40">
        <v>2</v>
      </c>
      <c r="I329" s="40">
        <v>6</v>
      </c>
      <c r="J329" s="40">
        <v>4</v>
      </c>
      <c r="K329" s="40">
        <v>8</v>
      </c>
      <c r="L329" s="40">
        <v>1</v>
      </c>
      <c r="M329" s="40">
        <v>4</v>
      </c>
      <c r="N329" s="40">
        <v>13</v>
      </c>
      <c r="O329" s="40">
        <v>9</v>
      </c>
      <c r="P329" s="40">
        <v>6</v>
      </c>
      <c r="Q329" s="58">
        <v>5</v>
      </c>
      <c r="R329" s="40"/>
      <c r="S329" s="40"/>
      <c r="T329" s="59">
        <v>4</v>
      </c>
      <c r="U329" s="40">
        <v>4</v>
      </c>
      <c r="V329" s="40">
        <v>3</v>
      </c>
      <c r="W329" s="40">
        <v>2</v>
      </c>
      <c r="X329" s="40">
        <v>5</v>
      </c>
      <c r="Y329" s="40">
        <v>8</v>
      </c>
      <c r="Z329" s="40">
        <v>19</v>
      </c>
      <c r="AA329" s="40">
        <v>25</v>
      </c>
      <c r="AB329" s="40">
        <v>10</v>
      </c>
      <c r="AC329" s="40">
        <v>20</v>
      </c>
      <c r="AD329" s="40">
        <v>14</v>
      </c>
      <c r="AE329" s="40">
        <v>8</v>
      </c>
      <c r="AF329" s="40">
        <v>7</v>
      </c>
      <c r="AG329" s="40">
        <v>21</v>
      </c>
      <c r="AH329" s="40">
        <v>12</v>
      </c>
      <c r="AI329" s="58">
        <v>10</v>
      </c>
      <c r="AJ329" s="40"/>
      <c r="AL329" s="94"/>
      <c r="AM329" s="47" t="s">
        <v>1</v>
      </c>
      <c r="AN329" s="59">
        <v>9</v>
      </c>
      <c r="AO329" s="40">
        <v>16</v>
      </c>
      <c r="AP329" s="40">
        <v>8</v>
      </c>
      <c r="AQ329" s="58">
        <v>6</v>
      </c>
    </row>
    <row r="330" spans="2:43" ht="18" customHeight="1">
      <c r="B330" s="95"/>
      <c r="C330" s="61" t="s">
        <v>2</v>
      </c>
      <c r="D330" s="43">
        <f>SUM(E330:Q330,T330:AI330,AN330:AQ330)</f>
        <v>696</v>
      </c>
      <c r="E330" s="70">
        <v>18</v>
      </c>
      <c r="F330" s="71">
        <v>23</v>
      </c>
      <c r="G330" s="71">
        <v>21</v>
      </c>
      <c r="H330" s="71">
        <v>10</v>
      </c>
      <c r="I330" s="71">
        <v>19</v>
      </c>
      <c r="J330" s="71">
        <v>18</v>
      </c>
      <c r="K330" s="71">
        <v>15</v>
      </c>
      <c r="L330" s="71">
        <v>24</v>
      </c>
      <c r="M330" s="71">
        <v>9</v>
      </c>
      <c r="N330" s="71">
        <v>21</v>
      </c>
      <c r="O330" s="71">
        <v>38</v>
      </c>
      <c r="P330" s="71">
        <v>22</v>
      </c>
      <c r="Q330" s="72">
        <v>25</v>
      </c>
      <c r="R330" s="40"/>
      <c r="S330" s="40"/>
      <c r="T330" s="70">
        <v>21</v>
      </c>
      <c r="U330" s="71">
        <v>8</v>
      </c>
      <c r="V330" s="71">
        <v>9</v>
      </c>
      <c r="W330" s="71">
        <v>3</v>
      </c>
      <c r="X330" s="71">
        <v>16</v>
      </c>
      <c r="Y330" s="71">
        <v>22</v>
      </c>
      <c r="Z330" s="71">
        <v>39</v>
      </c>
      <c r="AA330" s="71">
        <v>73</v>
      </c>
      <c r="AB330" s="71">
        <v>24</v>
      </c>
      <c r="AC330" s="71">
        <v>34</v>
      </c>
      <c r="AD330" s="71">
        <v>17</v>
      </c>
      <c r="AE330" s="71">
        <v>30</v>
      </c>
      <c r="AF330" s="71">
        <v>18</v>
      </c>
      <c r="AG330" s="71">
        <v>27</v>
      </c>
      <c r="AH330" s="71">
        <v>8</v>
      </c>
      <c r="AI330" s="72">
        <v>21</v>
      </c>
      <c r="AJ330" s="40"/>
      <c r="AL330" s="95"/>
      <c r="AM330" s="50" t="s">
        <v>2</v>
      </c>
      <c r="AN330" s="70">
        <v>14</v>
      </c>
      <c r="AO330" s="71">
        <v>29</v>
      </c>
      <c r="AP330" s="71">
        <v>14</v>
      </c>
      <c r="AQ330" s="72">
        <v>6</v>
      </c>
    </row>
    <row r="331" spans="2:43" ht="18" customHeight="1">
      <c r="B331" s="96" t="s">
        <v>190</v>
      </c>
      <c r="C331" s="62" t="s">
        <v>0</v>
      </c>
      <c r="D331" s="37">
        <f>IF(SUM(E331:Q331,T331:AI331,AN331:AQ331)=SUM(D332:D333),D332+D333,"ERR!!")</f>
        <v>666</v>
      </c>
      <c r="E331" s="38">
        <f>E332+E333</f>
        <v>12</v>
      </c>
      <c r="F331" s="51">
        <f aca="true" t="shared" si="219" ref="F331:Q331">F332+F333</f>
        <v>14</v>
      </c>
      <c r="G331" s="51">
        <f t="shared" si="219"/>
        <v>10</v>
      </c>
      <c r="H331" s="51">
        <f t="shared" si="219"/>
        <v>12</v>
      </c>
      <c r="I331" s="51">
        <f t="shared" si="219"/>
        <v>11</v>
      </c>
      <c r="J331" s="51">
        <f t="shared" si="219"/>
        <v>7</v>
      </c>
      <c r="K331" s="51">
        <f t="shared" si="219"/>
        <v>20</v>
      </c>
      <c r="L331" s="51">
        <f t="shared" si="219"/>
        <v>23</v>
      </c>
      <c r="M331" s="51">
        <f t="shared" si="219"/>
        <v>6</v>
      </c>
      <c r="N331" s="51">
        <f t="shared" si="219"/>
        <v>28</v>
      </c>
      <c r="O331" s="51">
        <f t="shared" si="219"/>
        <v>25</v>
      </c>
      <c r="P331" s="51">
        <f t="shared" si="219"/>
        <v>18</v>
      </c>
      <c r="Q331" s="52">
        <f t="shared" si="219"/>
        <v>20</v>
      </c>
      <c r="R331" s="49"/>
      <c r="S331" s="49"/>
      <c r="T331" s="53">
        <f>T332+T333</f>
        <v>19</v>
      </c>
      <c r="U331" s="51">
        <f aca="true" t="shared" si="220" ref="U331:AI331">U332+U333</f>
        <v>5</v>
      </c>
      <c r="V331" s="51">
        <f t="shared" si="220"/>
        <v>10</v>
      </c>
      <c r="W331" s="51">
        <f t="shared" si="220"/>
        <v>5</v>
      </c>
      <c r="X331" s="51">
        <f t="shared" si="220"/>
        <v>15</v>
      </c>
      <c r="Y331" s="51">
        <f t="shared" si="220"/>
        <v>16</v>
      </c>
      <c r="Z331" s="51">
        <f t="shared" si="220"/>
        <v>47</v>
      </c>
      <c r="AA331" s="51">
        <f t="shared" si="220"/>
        <v>60</v>
      </c>
      <c r="AB331" s="51">
        <f t="shared" si="220"/>
        <v>29</v>
      </c>
      <c r="AC331" s="51">
        <f t="shared" si="220"/>
        <v>45</v>
      </c>
      <c r="AD331" s="51">
        <f t="shared" si="220"/>
        <v>19</v>
      </c>
      <c r="AE331" s="51">
        <f t="shared" si="220"/>
        <v>27</v>
      </c>
      <c r="AF331" s="51">
        <f t="shared" si="220"/>
        <v>23</v>
      </c>
      <c r="AG331" s="51">
        <f t="shared" si="220"/>
        <v>23</v>
      </c>
      <c r="AH331" s="51">
        <f t="shared" si="220"/>
        <v>14</v>
      </c>
      <c r="AI331" s="52">
        <f t="shared" si="220"/>
        <v>8</v>
      </c>
      <c r="AJ331" s="49"/>
      <c r="AL331" s="96" t="s">
        <v>190</v>
      </c>
      <c r="AM331" s="35" t="s">
        <v>0</v>
      </c>
      <c r="AN331" s="53">
        <f>AN332+AN333</f>
        <v>29</v>
      </c>
      <c r="AO331" s="51">
        <f>AO332+AO333</f>
        <v>41</v>
      </c>
      <c r="AP331" s="51">
        <f>AP332+AP333</f>
        <v>17</v>
      </c>
      <c r="AQ331" s="52">
        <f>AQ332+AQ333</f>
        <v>8</v>
      </c>
    </row>
    <row r="332" spans="2:43" ht="18" customHeight="1">
      <c r="B332" s="94"/>
      <c r="C332" s="57" t="s">
        <v>1</v>
      </c>
      <c r="D332" s="43">
        <f>SUM(E332:Q332,T332:AI332,AN332:AQ332)</f>
        <v>175</v>
      </c>
      <c r="E332" s="59">
        <v>4</v>
      </c>
      <c r="F332" s="40">
        <v>2</v>
      </c>
      <c r="G332" s="40">
        <v>2</v>
      </c>
      <c r="H332" s="40">
        <v>0</v>
      </c>
      <c r="I332" s="40">
        <v>3</v>
      </c>
      <c r="J332" s="40">
        <v>1</v>
      </c>
      <c r="K332" s="40">
        <v>7</v>
      </c>
      <c r="L332" s="40">
        <v>6</v>
      </c>
      <c r="M332" s="40">
        <v>2</v>
      </c>
      <c r="N332" s="40">
        <v>11</v>
      </c>
      <c r="O332" s="40">
        <v>8</v>
      </c>
      <c r="P332" s="40">
        <v>4</v>
      </c>
      <c r="Q332" s="58">
        <v>5</v>
      </c>
      <c r="R332" s="40"/>
      <c r="S332" s="40"/>
      <c r="T332" s="59">
        <v>3</v>
      </c>
      <c r="U332" s="40">
        <v>1</v>
      </c>
      <c r="V332" s="40">
        <v>3</v>
      </c>
      <c r="W332" s="40">
        <v>2</v>
      </c>
      <c r="X332" s="40">
        <v>1</v>
      </c>
      <c r="Y332" s="40">
        <v>5</v>
      </c>
      <c r="Z332" s="40">
        <v>19</v>
      </c>
      <c r="AA332" s="40">
        <v>15</v>
      </c>
      <c r="AB332" s="40">
        <v>5</v>
      </c>
      <c r="AC332" s="40">
        <v>8</v>
      </c>
      <c r="AD332" s="40">
        <v>5</v>
      </c>
      <c r="AE332" s="40">
        <v>6</v>
      </c>
      <c r="AF332" s="40">
        <v>9</v>
      </c>
      <c r="AG332" s="40">
        <v>10</v>
      </c>
      <c r="AH332" s="40">
        <v>3</v>
      </c>
      <c r="AI332" s="58">
        <v>3</v>
      </c>
      <c r="AJ332" s="40"/>
      <c r="AL332" s="94"/>
      <c r="AM332" s="47" t="s">
        <v>1</v>
      </c>
      <c r="AN332" s="59">
        <v>6</v>
      </c>
      <c r="AO332" s="40">
        <v>11</v>
      </c>
      <c r="AP332" s="40">
        <v>2</v>
      </c>
      <c r="AQ332" s="58">
        <v>3</v>
      </c>
    </row>
    <row r="333" spans="2:43" ht="18" customHeight="1">
      <c r="B333" s="95"/>
      <c r="C333" s="61" t="s">
        <v>2</v>
      </c>
      <c r="D333" s="43">
        <f>SUM(E333:Q333,T333:AI333,AN333:AQ333)</f>
        <v>491</v>
      </c>
      <c r="E333" s="70">
        <v>8</v>
      </c>
      <c r="F333" s="71">
        <v>12</v>
      </c>
      <c r="G333" s="71">
        <v>8</v>
      </c>
      <c r="H333" s="71">
        <v>12</v>
      </c>
      <c r="I333" s="71">
        <v>8</v>
      </c>
      <c r="J333" s="71">
        <v>6</v>
      </c>
      <c r="K333" s="71">
        <v>13</v>
      </c>
      <c r="L333" s="71">
        <v>17</v>
      </c>
      <c r="M333" s="71">
        <v>4</v>
      </c>
      <c r="N333" s="71">
        <v>17</v>
      </c>
      <c r="O333" s="71">
        <v>17</v>
      </c>
      <c r="P333" s="71">
        <v>14</v>
      </c>
      <c r="Q333" s="72">
        <v>15</v>
      </c>
      <c r="R333" s="40"/>
      <c r="S333" s="40"/>
      <c r="T333" s="70">
        <v>16</v>
      </c>
      <c r="U333" s="71">
        <v>4</v>
      </c>
      <c r="V333" s="71">
        <v>7</v>
      </c>
      <c r="W333" s="71">
        <v>3</v>
      </c>
      <c r="X333" s="71">
        <v>14</v>
      </c>
      <c r="Y333" s="71">
        <v>11</v>
      </c>
      <c r="Z333" s="71">
        <v>28</v>
      </c>
      <c r="AA333" s="71">
        <v>45</v>
      </c>
      <c r="AB333" s="71">
        <v>24</v>
      </c>
      <c r="AC333" s="71">
        <v>37</v>
      </c>
      <c r="AD333" s="71">
        <v>14</v>
      </c>
      <c r="AE333" s="71">
        <v>21</v>
      </c>
      <c r="AF333" s="71">
        <v>14</v>
      </c>
      <c r="AG333" s="71">
        <v>13</v>
      </c>
      <c r="AH333" s="71">
        <v>11</v>
      </c>
      <c r="AI333" s="72">
        <v>5</v>
      </c>
      <c r="AJ333" s="40"/>
      <c r="AL333" s="95"/>
      <c r="AM333" s="50" t="s">
        <v>2</v>
      </c>
      <c r="AN333" s="70">
        <v>23</v>
      </c>
      <c r="AO333" s="71">
        <v>30</v>
      </c>
      <c r="AP333" s="71">
        <v>15</v>
      </c>
      <c r="AQ333" s="72">
        <v>5</v>
      </c>
    </row>
    <row r="334" spans="2:43" ht="18" customHeight="1">
      <c r="B334" s="93" t="s">
        <v>191</v>
      </c>
      <c r="C334" s="62" t="s">
        <v>0</v>
      </c>
      <c r="D334" s="37">
        <f>IF(SUM(E334:Q334,T334:AI334,AN334:AQ334)=SUM(D335:D336),D335+D336,"ERR!!")</f>
        <v>625</v>
      </c>
      <c r="E334" s="38">
        <f>E335+E336</f>
        <v>12</v>
      </c>
      <c r="F334" s="51">
        <f aca="true" t="shared" si="221" ref="F334:Q334">F335+F336</f>
        <v>19</v>
      </c>
      <c r="G334" s="51">
        <f t="shared" si="221"/>
        <v>14</v>
      </c>
      <c r="H334" s="51">
        <f t="shared" si="221"/>
        <v>11</v>
      </c>
      <c r="I334" s="51">
        <f t="shared" si="221"/>
        <v>21</v>
      </c>
      <c r="J334" s="51">
        <f t="shared" si="221"/>
        <v>8</v>
      </c>
      <c r="K334" s="51">
        <f t="shared" si="221"/>
        <v>25</v>
      </c>
      <c r="L334" s="51">
        <f t="shared" si="221"/>
        <v>8</v>
      </c>
      <c r="M334" s="51">
        <f t="shared" si="221"/>
        <v>9</v>
      </c>
      <c r="N334" s="51">
        <f t="shared" si="221"/>
        <v>22</v>
      </c>
      <c r="O334" s="51">
        <f t="shared" si="221"/>
        <v>27</v>
      </c>
      <c r="P334" s="51">
        <f t="shared" si="221"/>
        <v>14</v>
      </c>
      <c r="Q334" s="52">
        <f t="shared" si="221"/>
        <v>20</v>
      </c>
      <c r="R334" s="49"/>
      <c r="S334" s="49"/>
      <c r="T334" s="53">
        <f>T335+T336</f>
        <v>15</v>
      </c>
      <c r="U334" s="51">
        <f aca="true" t="shared" si="222" ref="U334:AI334">U335+U336</f>
        <v>9</v>
      </c>
      <c r="V334" s="51">
        <f t="shared" si="222"/>
        <v>13</v>
      </c>
      <c r="W334" s="51">
        <f t="shared" si="222"/>
        <v>3</v>
      </c>
      <c r="X334" s="51">
        <f t="shared" si="222"/>
        <v>19</v>
      </c>
      <c r="Y334" s="51">
        <f t="shared" si="222"/>
        <v>10</v>
      </c>
      <c r="Z334" s="51">
        <f t="shared" si="222"/>
        <v>31</v>
      </c>
      <c r="AA334" s="51">
        <f t="shared" si="222"/>
        <v>61</v>
      </c>
      <c r="AB334" s="51">
        <f t="shared" si="222"/>
        <v>34</v>
      </c>
      <c r="AC334" s="51">
        <f t="shared" si="222"/>
        <v>37</v>
      </c>
      <c r="AD334" s="51">
        <f t="shared" si="222"/>
        <v>15</v>
      </c>
      <c r="AE334" s="51">
        <f t="shared" si="222"/>
        <v>23</v>
      </c>
      <c r="AF334" s="51">
        <f t="shared" si="222"/>
        <v>17</v>
      </c>
      <c r="AG334" s="51">
        <f t="shared" si="222"/>
        <v>33</v>
      </c>
      <c r="AH334" s="51">
        <f t="shared" si="222"/>
        <v>19</v>
      </c>
      <c r="AI334" s="52">
        <f t="shared" si="222"/>
        <v>8</v>
      </c>
      <c r="AJ334" s="49"/>
      <c r="AL334" s="93" t="s">
        <v>191</v>
      </c>
      <c r="AM334" s="35" t="s">
        <v>0</v>
      </c>
      <c r="AN334" s="53">
        <f>AN335+AN336</f>
        <v>25</v>
      </c>
      <c r="AO334" s="51">
        <f>AO335+AO336</f>
        <v>27</v>
      </c>
      <c r="AP334" s="51">
        <f>AP335+AP336</f>
        <v>10</v>
      </c>
      <c r="AQ334" s="52">
        <f>AQ335+AQ336</f>
        <v>6</v>
      </c>
    </row>
    <row r="335" spans="2:43" ht="18" customHeight="1">
      <c r="B335" s="94"/>
      <c r="C335" s="57" t="s">
        <v>1</v>
      </c>
      <c r="D335" s="43">
        <f>SUM(E335:Q335,T335:AI335,AN335:AQ335)</f>
        <v>168</v>
      </c>
      <c r="E335" s="59">
        <v>2</v>
      </c>
      <c r="F335" s="40">
        <v>3</v>
      </c>
      <c r="G335" s="40">
        <v>3</v>
      </c>
      <c r="H335" s="40">
        <v>2</v>
      </c>
      <c r="I335" s="40">
        <v>3</v>
      </c>
      <c r="J335" s="40">
        <v>2</v>
      </c>
      <c r="K335" s="40">
        <v>7</v>
      </c>
      <c r="L335" s="40">
        <v>0</v>
      </c>
      <c r="M335" s="40">
        <v>2</v>
      </c>
      <c r="N335" s="40">
        <v>7</v>
      </c>
      <c r="O335" s="40">
        <v>5</v>
      </c>
      <c r="P335" s="40">
        <v>1</v>
      </c>
      <c r="Q335" s="58">
        <v>1</v>
      </c>
      <c r="R335" s="40"/>
      <c r="S335" s="40"/>
      <c r="T335" s="59">
        <v>3</v>
      </c>
      <c r="U335" s="40">
        <v>4</v>
      </c>
      <c r="V335" s="40">
        <v>3</v>
      </c>
      <c r="W335" s="40">
        <v>0</v>
      </c>
      <c r="X335" s="40">
        <v>4</v>
      </c>
      <c r="Y335" s="40">
        <v>2</v>
      </c>
      <c r="Z335" s="40">
        <v>12</v>
      </c>
      <c r="AA335" s="40">
        <v>18</v>
      </c>
      <c r="AB335" s="40">
        <v>11</v>
      </c>
      <c r="AC335" s="40">
        <v>5</v>
      </c>
      <c r="AD335" s="40">
        <v>4</v>
      </c>
      <c r="AE335" s="40">
        <v>9</v>
      </c>
      <c r="AF335" s="40">
        <v>4</v>
      </c>
      <c r="AG335" s="40">
        <v>16</v>
      </c>
      <c r="AH335" s="40">
        <v>10</v>
      </c>
      <c r="AI335" s="58">
        <v>4</v>
      </c>
      <c r="AJ335" s="40"/>
      <c r="AL335" s="94"/>
      <c r="AM335" s="47" t="s">
        <v>1</v>
      </c>
      <c r="AN335" s="59">
        <v>8</v>
      </c>
      <c r="AO335" s="40">
        <v>11</v>
      </c>
      <c r="AP335" s="40">
        <v>2</v>
      </c>
      <c r="AQ335" s="58">
        <v>0</v>
      </c>
    </row>
    <row r="336" spans="2:43" ht="18" customHeight="1">
      <c r="B336" s="95"/>
      <c r="C336" s="61" t="s">
        <v>2</v>
      </c>
      <c r="D336" s="43">
        <f>SUM(E336:Q336,T336:AI336,AN336:AQ336)</f>
        <v>457</v>
      </c>
      <c r="E336" s="59">
        <v>10</v>
      </c>
      <c r="F336" s="40">
        <v>16</v>
      </c>
      <c r="G336" s="40">
        <v>11</v>
      </c>
      <c r="H336" s="40">
        <v>9</v>
      </c>
      <c r="I336" s="40">
        <v>18</v>
      </c>
      <c r="J336" s="40">
        <v>6</v>
      </c>
      <c r="K336" s="40">
        <v>18</v>
      </c>
      <c r="L336" s="40">
        <v>8</v>
      </c>
      <c r="M336" s="40">
        <v>7</v>
      </c>
      <c r="N336" s="40">
        <v>15</v>
      </c>
      <c r="O336" s="40">
        <v>22</v>
      </c>
      <c r="P336" s="40">
        <v>13</v>
      </c>
      <c r="Q336" s="58">
        <v>19</v>
      </c>
      <c r="R336" s="40"/>
      <c r="S336" s="40"/>
      <c r="T336" s="59">
        <v>12</v>
      </c>
      <c r="U336" s="40">
        <v>5</v>
      </c>
      <c r="V336" s="40">
        <v>10</v>
      </c>
      <c r="W336" s="40">
        <v>3</v>
      </c>
      <c r="X336" s="40">
        <v>15</v>
      </c>
      <c r="Y336" s="40">
        <v>8</v>
      </c>
      <c r="Z336" s="40">
        <v>19</v>
      </c>
      <c r="AA336" s="40">
        <v>43</v>
      </c>
      <c r="AB336" s="40">
        <v>23</v>
      </c>
      <c r="AC336" s="40">
        <v>32</v>
      </c>
      <c r="AD336" s="40">
        <v>11</v>
      </c>
      <c r="AE336" s="40">
        <v>14</v>
      </c>
      <c r="AF336" s="40">
        <v>13</v>
      </c>
      <c r="AG336" s="40">
        <v>17</v>
      </c>
      <c r="AH336" s="40">
        <v>9</v>
      </c>
      <c r="AI336" s="58">
        <v>4</v>
      </c>
      <c r="AJ336" s="40"/>
      <c r="AL336" s="95"/>
      <c r="AM336" s="50" t="s">
        <v>2</v>
      </c>
      <c r="AN336" s="59">
        <v>17</v>
      </c>
      <c r="AO336" s="40">
        <v>16</v>
      </c>
      <c r="AP336" s="40">
        <v>8</v>
      </c>
      <c r="AQ336" s="58">
        <v>6</v>
      </c>
    </row>
    <row r="337" spans="2:43" ht="18" customHeight="1">
      <c r="B337" s="96" t="s">
        <v>192</v>
      </c>
      <c r="C337" s="62" t="s">
        <v>0</v>
      </c>
      <c r="D337" s="37">
        <f>IF(SUM(E337:Q337,T337:AI337,AN337:AQ337)=SUM(D338:D339),D338+D339,"ERR!!")</f>
        <v>482</v>
      </c>
      <c r="E337" s="38">
        <f>E338+E339</f>
        <v>16</v>
      </c>
      <c r="F337" s="51">
        <f aca="true" t="shared" si="223" ref="F337:Q337">F338+F339</f>
        <v>10</v>
      </c>
      <c r="G337" s="51">
        <f t="shared" si="223"/>
        <v>10</v>
      </c>
      <c r="H337" s="51">
        <f t="shared" si="223"/>
        <v>11</v>
      </c>
      <c r="I337" s="51">
        <f t="shared" si="223"/>
        <v>10</v>
      </c>
      <c r="J337" s="51">
        <f t="shared" si="223"/>
        <v>10</v>
      </c>
      <c r="K337" s="51">
        <f t="shared" si="223"/>
        <v>19</v>
      </c>
      <c r="L337" s="51">
        <f t="shared" si="223"/>
        <v>10</v>
      </c>
      <c r="M337" s="51">
        <f t="shared" si="223"/>
        <v>4</v>
      </c>
      <c r="N337" s="51">
        <f t="shared" si="223"/>
        <v>20</v>
      </c>
      <c r="O337" s="51">
        <f t="shared" si="223"/>
        <v>35</v>
      </c>
      <c r="P337" s="51">
        <f t="shared" si="223"/>
        <v>13</v>
      </c>
      <c r="Q337" s="52">
        <f t="shared" si="223"/>
        <v>11</v>
      </c>
      <c r="R337" s="49"/>
      <c r="S337" s="49"/>
      <c r="T337" s="53">
        <f>T338+T339</f>
        <v>13</v>
      </c>
      <c r="U337" s="51">
        <f aca="true" t="shared" si="224" ref="U337:AI337">U338+U339</f>
        <v>4</v>
      </c>
      <c r="V337" s="51">
        <f t="shared" si="224"/>
        <v>4</v>
      </c>
      <c r="W337" s="51">
        <f t="shared" si="224"/>
        <v>2</v>
      </c>
      <c r="X337" s="51">
        <f t="shared" si="224"/>
        <v>14</v>
      </c>
      <c r="Y337" s="51">
        <f t="shared" si="224"/>
        <v>12</v>
      </c>
      <c r="Z337" s="51">
        <f t="shared" si="224"/>
        <v>18</v>
      </c>
      <c r="AA337" s="51">
        <f t="shared" si="224"/>
        <v>57</v>
      </c>
      <c r="AB337" s="51">
        <f t="shared" si="224"/>
        <v>12</v>
      </c>
      <c r="AC337" s="51">
        <f t="shared" si="224"/>
        <v>19</v>
      </c>
      <c r="AD337" s="51">
        <f t="shared" si="224"/>
        <v>8</v>
      </c>
      <c r="AE337" s="51">
        <f t="shared" si="224"/>
        <v>17</v>
      </c>
      <c r="AF337" s="51">
        <f t="shared" si="224"/>
        <v>10</v>
      </c>
      <c r="AG337" s="51">
        <f t="shared" si="224"/>
        <v>25</v>
      </c>
      <c r="AH337" s="51">
        <f t="shared" si="224"/>
        <v>10</v>
      </c>
      <c r="AI337" s="52">
        <f t="shared" si="224"/>
        <v>9</v>
      </c>
      <c r="AJ337" s="49"/>
      <c r="AL337" s="96" t="s">
        <v>192</v>
      </c>
      <c r="AM337" s="35" t="s">
        <v>0</v>
      </c>
      <c r="AN337" s="53">
        <f>AN338+AN339</f>
        <v>20</v>
      </c>
      <c r="AO337" s="51">
        <f>AO338+AO339</f>
        <v>34</v>
      </c>
      <c r="AP337" s="51">
        <f>AP338+AP339</f>
        <v>9</v>
      </c>
      <c r="AQ337" s="52">
        <f>AQ338+AQ339</f>
        <v>6</v>
      </c>
    </row>
    <row r="338" spans="2:43" ht="18" customHeight="1">
      <c r="B338" s="94"/>
      <c r="C338" s="57" t="s">
        <v>1</v>
      </c>
      <c r="D338" s="43">
        <f>SUM(E338:Q338,T338:AI338,AN338:AQ338)</f>
        <v>128</v>
      </c>
      <c r="E338" s="59">
        <v>3</v>
      </c>
      <c r="F338" s="40">
        <v>1</v>
      </c>
      <c r="G338" s="40">
        <v>3</v>
      </c>
      <c r="H338" s="40">
        <v>1</v>
      </c>
      <c r="I338" s="40">
        <v>1</v>
      </c>
      <c r="J338" s="40">
        <v>2</v>
      </c>
      <c r="K338" s="40">
        <v>3</v>
      </c>
      <c r="L338" s="40">
        <v>2</v>
      </c>
      <c r="M338" s="40">
        <v>0</v>
      </c>
      <c r="N338" s="40">
        <v>8</v>
      </c>
      <c r="O338" s="40">
        <v>11</v>
      </c>
      <c r="P338" s="40">
        <v>5</v>
      </c>
      <c r="Q338" s="58">
        <v>3</v>
      </c>
      <c r="R338" s="40"/>
      <c r="S338" s="40"/>
      <c r="T338" s="59">
        <v>2</v>
      </c>
      <c r="U338" s="40">
        <v>1</v>
      </c>
      <c r="V338" s="40">
        <v>1</v>
      </c>
      <c r="W338" s="40">
        <v>0</v>
      </c>
      <c r="X338" s="40">
        <v>3</v>
      </c>
      <c r="Y338" s="40">
        <v>1</v>
      </c>
      <c r="Z338" s="40">
        <v>7</v>
      </c>
      <c r="AA338" s="40">
        <v>16</v>
      </c>
      <c r="AB338" s="40">
        <v>4</v>
      </c>
      <c r="AC338" s="40">
        <v>3</v>
      </c>
      <c r="AD338" s="40">
        <v>2</v>
      </c>
      <c r="AE338" s="40">
        <v>7</v>
      </c>
      <c r="AF338" s="40">
        <v>3</v>
      </c>
      <c r="AG338" s="40">
        <v>9</v>
      </c>
      <c r="AH338" s="40">
        <v>3</v>
      </c>
      <c r="AI338" s="58">
        <v>4</v>
      </c>
      <c r="AJ338" s="40"/>
      <c r="AL338" s="94"/>
      <c r="AM338" s="47" t="s">
        <v>1</v>
      </c>
      <c r="AN338" s="59">
        <v>2</v>
      </c>
      <c r="AO338" s="40">
        <v>14</v>
      </c>
      <c r="AP338" s="40">
        <v>2</v>
      </c>
      <c r="AQ338" s="58">
        <v>1</v>
      </c>
    </row>
    <row r="339" spans="2:43" ht="18" customHeight="1">
      <c r="B339" s="95"/>
      <c r="C339" s="61" t="s">
        <v>2</v>
      </c>
      <c r="D339" s="43">
        <f>SUM(E339:Q339,T339:AI339,AN339:AQ339)</f>
        <v>354</v>
      </c>
      <c r="E339" s="59">
        <v>13</v>
      </c>
      <c r="F339" s="40">
        <v>9</v>
      </c>
      <c r="G339" s="40">
        <v>7</v>
      </c>
      <c r="H339" s="40">
        <v>10</v>
      </c>
      <c r="I339" s="40">
        <v>9</v>
      </c>
      <c r="J339" s="40">
        <v>8</v>
      </c>
      <c r="K339" s="40">
        <v>16</v>
      </c>
      <c r="L339" s="40">
        <v>8</v>
      </c>
      <c r="M339" s="40">
        <v>4</v>
      </c>
      <c r="N339" s="40">
        <v>12</v>
      </c>
      <c r="O339" s="40">
        <v>24</v>
      </c>
      <c r="P339" s="40">
        <v>8</v>
      </c>
      <c r="Q339" s="58">
        <v>8</v>
      </c>
      <c r="R339" s="40"/>
      <c r="S339" s="40"/>
      <c r="T339" s="59">
        <v>11</v>
      </c>
      <c r="U339" s="40">
        <v>3</v>
      </c>
      <c r="V339" s="40">
        <v>3</v>
      </c>
      <c r="W339" s="40">
        <v>2</v>
      </c>
      <c r="X339" s="40">
        <v>11</v>
      </c>
      <c r="Y339" s="40">
        <v>11</v>
      </c>
      <c r="Z339" s="40">
        <v>11</v>
      </c>
      <c r="AA339" s="40">
        <v>41</v>
      </c>
      <c r="AB339" s="40">
        <v>8</v>
      </c>
      <c r="AC339" s="40">
        <v>16</v>
      </c>
      <c r="AD339" s="40">
        <v>6</v>
      </c>
      <c r="AE339" s="40">
        <v>10</v>
      </c>
      <c r="AF339" s="40">
        <v>7</v>
      </c>
      <c r="AG339" s="40">
        <v>16</v>
      </c>
      <c r="AH339" s="40">
        <v>7</v>
      </c>
      <c r="AI339" s="58">
        <v>5</v>
      </c>
      <c r="AJ339" s="40"/>
      <c r="AL339" s="95"/>
      <c r="AM339" s="50" t="s">
        <v>2</v>
      </c>
      <c r="AN339" s="59">
        <v>18</v>
      </c>
      <c r="AO339" s="40">
        <v>20</v>
      </c>
      <c r="AP339" s="40">
        <v>7</v>
      </c>
      <c r="AQ339" s="58">
        <v>5</v>
      </c>
    </row>
    <row r="340" spans="2:43" ht="18" customHeight="1">
      <c r="B340" s="93" t="s">
        <v>193</v>
      </c>
      <c r="C340" s="36" t="s">
        <v>0</v>
      </c>
      <c r="D340" s="37">
        <f>IF(SUM(E340:Q340,T340:AI340,AN340:AQ340)=SUM(D341:D342),D341+D342,"ERR!!")</f>
        <v>1501</v>
      </c>
      <c r="E340" s="51">
        <f aca="true" t="shared" si="225" ref="E340:P342">SUM(E343,E346,E349,E352,E355)</f>
        <v>34</v>
      </c>
      <c r="F340" s="51">
        <f t="shared" si="225"/>
        <v>52</v>
      </c>
      <c r="G340" s="51">
        <f t="shared" si="225"/>
        <v>46</v>
      </c>
      <c r="H340" s="51">
        <f t="shared" si="225"/>
        <v>33</v>
      </c>
      <c r="I340" s="51">
        <f t="shared" si="225"/>
        <v>38</v>
      </c>
      <c r="J340" s="51">
        <f t="shared" si="225"/>
        <v>24</v>
      </c>
      <c r="K340" s="51">
        <f t="shared" si="225"/>
        <v>45</v>
      </c>
      <c r="L340" s="51">
        <f t="shared" si="225"/>
        <v>39</v>
      </c>
      <c r="M340" s="51">
        <f t="shared" si="225"/>
        <v>21</v>
      </c>
      <c r="N340" s="51">
        <f t="shared" si="225"/>
        <v>50</v>
      </c>
      <c r="O340" s="51">
        <f t="shared" si="225"/>
        <v>80</v>
      </c>
      <c r="P340" s="51">
        <f t="shared" si="225"/>
        <v>31</v>
      </c>
      <c r="Q340" s="52">
        <f>SUM(Q343,Q346,Q349,Q352,Q355)</f>
        <v>40</v>
      </c>
      <c r="R340" s="49"/>
      <c r="S340" s="49"/>
      <c r="T340" s="53">
        <f aca="true" t="shared" si="226" ref="T340:AI342">SUM(T343,T346,T349,T352,T355)</f>
        <v>40</v>
      </c>
      <c r="U340" s="51">
        <f t="shared" si="226"/>
        <v>14</v>
      </c>
      <c r="V340" s="51">
        <f t="shared" si="226"/>
        <v>22</v>
      </c>
      <c r="W340" s="51">
        <f t="shared" si="226"/>
        <v>12</v>
      </c>
      <c r="X340" s="51">
        <f t="shared" si="226"/>
        <v>37</v>
      </c>
      <c r="Y340" s="51">
        <f t="shared" si="226"/>
        <v>40</v>
      </c>
      <c r="Z340" s="51">
        <f t="shared" si="226"/>
        <v>80</v>
      </c>
      <c r="AA340" s="51">
        <f t="shared" si="226"/>
        <v>124</v>
      </c>
      <c r="AB340" s="51">
        <f t="shared" si="226"/>
        <v>70</v>
      </c>
      <c r="AC340" s="51">
        <f t="shared" si="226"/>
        <v>71</v>
      </c>
      <c r="AD340" s="51">
        <f t="shared" si="226"/>
        <v>39</v>
      </c>
      <c r="AE340" s="51">
        <f t="shared" si="226"/>
        <v>64</v>
      </c>
      <c r="AF340" s="51">
        <f t="shared" si="226"/>
        <v>35</v>
      </c>
      <c r="AG340" s="51">
        <f t="shared" si="226"/>
        <v>84</v>
      </c>
      <c r="AH340" s="51">
        <f t="shared" si="226"/>
        <v>29</v>
      </c>
      <c r="AI340" s="52">
        <f t="shared" si="226"/>
        <v>27</v>
      </c>
      <c r="AJ340" s="49"/>
      <c r="AL340" s="93" t="s">
        <v>193</v>
      </c>
      <c r="AM340" s="35" t="s">
        <v>0</v>
      </c>
      <c r="AN340" s="53">
        <f>SUM(AN343,AN346,AN349,AN352,AN355)</f>
        <v>56</v>
      </c>
      <c r="AO340" s="51">
        <f aca="true" t="shared" si="227" ref="AO340:AQ342">SUM(AO343,AO346,AO349,AO352,AO355)</f>
        <v>83</v>
      </c>
      <c r="AP340" s="51">
        <f t="shared" si="227"/>
        <v>24</v>
      </c>
      <c r="AQ340" s="52">
        <f t="shared" si="227"/>
        <v>17</v>
      </c>
    </row>
    <row r="341" spans="2:43" ht="18" customHeight="1">
      <c r="B341" s="94"/>
      <c r="C341" s="42" t="s">
        <v>1</v>
      </c>
      <c r="D341" s="43">
        <f>SUM(D344,D347,D350,D353,D356)</f>
        <v>332</v>
      </c>
      <c r="E341" s="54">
        <f t="shared" si="225"/>
        <v>11</v>
      </c>
      <c r="F341" s="44">
        <f t="shared" si="225"/>
        <v>10</v>
      </c>
      <c r="G341" s="44">
        <f t="shared" si="225"/>
        <v>13</v>
      </c>
      <c r="H341" s="44">
        <f t="shared" si="225"/>
        <v>6</v>
      </c>
      <c r="I341" s="44">
        <f t="shared" si="225"/>
        <v>7</v>
      </c>
      <c r="J341" s="44">
        <f t="shared" si="225"/>
        <v>4</v>
      </c>
      <c r="K341" s="44">
        <f t="shared" si="225"/>
        <v>7</v>
      </c>
      <c r="L341" s="44">
        <f t="shared" si="225"/>
        <v>8</v>
      </c>
      <c r="M341" s="44">
        <f t="shared" si="225"/>
        <v>2</v>
      </c>
      <c r="N341" s="44">
        <f t="shared" si="225"/>
        <v>12</v>
      </c>
      <c r="O341" s="44">
        <f t="shared" si="225"/>
        <v>14</v>
      </c>
      <c r="P341" s="44">
        <f t="shared" si="225"/>
        <v>6</v>
      </c>
      <c r="Q341" s="45">
        <f>SUM(Q344,Q347,Q350,Q353,Q356)</f>
        <v>5</v>
      </c>
      <c r="R341" s="49"/>
      <c r="S341" s="49"/>
      <c r="T341" s="46">
        <f t="shared" si="226"/>
        <v>10</v>
      </c>
      <c r="U341" s="44">
        <f t="shared" si="226"/>
        <v>3</v>
      </c>
      <c r="V341" s="44">
        <f t="shared" si="226"/>
        <v>7</v>
      </c>
      <c r="W341" s="44">
        <f t="shared" si="226"/>
        <v>2</v>
      </c>
      <c r="X341" s="44">
        <f t="shared" si="226"/>
        <v>7</v>
      </c>
      <c r="Y341" s="44">
        <f t="shared" si="226"/>
        <v>5</v>
      </c>
      <c r="Z341" s="44">
        <f t="shared" si="226"/>
        <v>18</v>
      </c>
      <c r="AA341" s="44">
        <f t="shared" si="226"/>
        <v>27</v>
      </c>
      <c r="AB341" s="44">
        <f t="shared" si="226"/>
        <v>15</v>
      </c>
      <c r="AC341" s="44">
        <f t="shared" si="226"/>
        <v>12</v>
      </c>
      <c r="AD341" s="44">
        <f t="shared" si="226"/>
        <v>11</v>
      </c>
      <c r="AE341" s="44">
        <f t="shared" si="226"/>
        <v>10</v>
      </c>
      <c r="AF341" s="44">
        <f t="shared" si="226"/>
        <v>12</v>
      </c>
      <c r="AG341" s="44">
        <f t="shared" si="226"/>
        <v>27</v>
      </c>
      <c r="AH341" s="44">
        <f t="shared" si="226"/>
        <v>9</v>
      </c>
      <c r="AI341" s="45">
        <f t="shared" si="226"/>
        <v>6</v>
      </c>
      <c r="AJ341" s="40"/>
      <c r="AL341" s="94"/>
      <c r="AM341" s="47" t="s">
        <v>1</v>
      </c>
      <c r="AN341" s="46">
        <f>SUM(AN344,AN347,AN350,AN353,AN356)</f>
        <v>15</v>
      </c>
      <c r="AO341" s="44">
        <f>SUM(AO344,AO347,AO350,AO353,AO356)</f>
        <v>19</v>
      </c>
      <c r="AP341" s="44">
        <f>SUM(AP344,AP347,AP350,AP353,AP356)</f>
        <v>8</v>
      </c>
      <c r="AQ341" s="45">
        <f t="shared" si="227"/>
        <v>4</v>
      </c>
    </row>
    <row r="342" spans="2:43" ht="18" customHeight="1">
      <c r="B342" s="95"/>
      <c r="C342" s="48" t="s">
        <v>2</v>
      </c>
      <c r="D342" s="43">
        <f>SUM(D345,D348,D351,D354,D357)</f>
        <v>1169</v>
      </c>
      <c r="E342" s="54">
        <f t="shared" si="225"/>
        <v>23</v>
      </c>
      <c r="F342" s="44">
        <f t="shared" si="225"/>
        <v>42</v>
      </c>
      <c r="G342" s="44">
        <f t="shared" si="225"/>
        <v>33</v>
      </c>
      <c r="H342" s="44">
        <f t="shared" si="225"/>
        <v>27</v>
      </c>
      <c r="I342" s="44">
        <f t="shared" si="225"/>
        <v>31</v>
      </c>
      <c r="J342" s="44">
        <f t="shared" si="225"/>
        <v>20</v>
      </c>
      <c r="K342" s="44">
        <f t="shared" si="225"/>
        <v>38</v>
      </c>
      <c r="L342" s="44">
        <f t="shared" si="225"/>
        <v>31</v>
      </c>
      <c r="M342" s="44">
        <f t="shared" si="225"/>
        <v>19</v>
      </c>
      <c r="N342" s="44">
        <f t="shared" si="225"/>
        <v>38</v>
      </c>
      <c r="O342" s="44">
        <f t="shared" si="225"/>
        <v>66</v>
      </c>
      <c r="P342" s="44">
        <f t="shared" si="225"/>
        <v>25</v>
      </c>
      <c r="Q342" s="45">
        <f>SUM(Q345,Q348,Q351,Q354,Q357)</f>
        <v>35</v>
      </c>
      <c r="R342" s="49"/>
      <c r="S342" s="49"/>
      <c r="T342" s="46">
        <f t="shared" si="226"/>
        <v>30</v>
      </c>
      <c r="U342" s="44">
        <f t="shared" si="226"/>
        <v>11</v>
      </c>
      <c r="V342" s="44">
        <f t="shared" si="226"/>
        <v>15</v>
      </c>
      <c r="W342" s="44">
        <f t="shared" si="226"/>
        <v>10</v>
      </c>
      <c r="X342" s="44">
        <f t="shared" si="226"/>
        <v>30</v>
      </c>
      <c r="Y342" s="44">
        <f t="shared" si="226"/>
        <v>35</v>
      </c>
      <c r="Z342" s="44">
        <f t="shared" si="226"/>
        <v>62</v>
      </c>
      <c r="AA342" s="44">
        <f t="shared" si="226"/>
        <v>97</v>
      </c>
      <c r="AB342" s="44">
        <f t="shared" si="226"/>
        <v>55</v>
      </c>
      <c r="AC342" s="44">
        <f t="shared" si="226"/>
        <v>59</v>
      </c>
      <c r="AD342" s="44">
        <f t="shared" si="226"/>
        <v>28</v>
      </c>
      <c r="AE342" s="44">
        <f t="shared" si="226"/>
        <v>54</v>
      </c>
      <c r="AF342" s="44">
        <f t="shared" si="226"/>
        <v>23</v>
      </c>
      <c r="AG342" s="44">
        <f t="shared" si="226"/>
        <v>57</v>
      </c>
      <c r="AH342" s="44">
        <f t="shared" si="226"/>
        <v>20</v>
      </c>
      <c r="AI342" s="45">
        <f t="shared" si="226"/>
        <v>21</v>
      </c>
      <c r="AJ342" s="40"/>
      <c r="AL342" s="95"/>
      <c r="AM342" s="50" t="s">
        <v>2</v>
      </c>
      <c r="AN342" s="46">
        <f>SUM(AN345,AN348,AN351,AN354,AN357)</f>
        <v>41</v>
      </c>
      <c r="AO342" s="44">
        <f>SUM(AO345,AO348,AO351,AO354,AO357)</f>
        <v>64</v>
      </c>
      <c r="AP342" s="44">
        <f>SUM(AP345,AP348,AP351,AP354,AP357)</f>
        <v>16</v>
      </c>
      <c r="AQ342" s="45">
        <f t="shared" si="227"/>
        <v>13</v>
      </c>
    </row>
    <row r="343" spans="2:43" ht="18" customHeight="1">
      <c r="B343" s="93" t="s">
        <v>194</v>
      </c>
      <c r="C343" s="36" t="s">
        <v>0</v>
      </c>
      <c r="D343" s="37">
        <f>IF(SUM(E343:Q343,T343:AI343,AN343:AQ343)=SUM(D344:D345),D344+D345,"ERR!!")</f>
        <v>464</v>
      </c>
      <c r="E343" s="51">
        <f>E344+E345</f>
        <v>13</v>
      </c>
      <c r="F343" s="51">
        <f>F344+F345</f>
        <v>12</v>
      </c>
      <c r="G343" s="51">
        <f>G344+G345</f>
        <v>14</v>
      </c>
      <c r="H343" s="51">
        <f aca="true" t="shared" si="228" ref="H343:P343">H344+H345</f>
        <v>7</v>
      </c>
      <c r="I343" s="51">
        <f t="shared" si="228"/>
        <v>16</v>
      </c>
      <c r="J343" s="51">
        <f t="shared" si="228"/>
        <v>2</v>
      </c>
      <c r="K343" s="51">
        <f t="shared" si="228"/>
        <v>13</v>
      </c>
      <c r="L343" s="51">
        <f t="shared" si="228"/>
        <v>9</v>
      </c>
      <c r="M343" s="51">
        <f t="shared" si="228"/>
        <v>11</v>
      </c>
      <c r="N343" s="51">
        <f t="shared" si="228"/>
        <v>24</v>
      </c>
      <c r="O343" s="51">
        <f t="shared" si="228"/>
        <v>26</v>
      </c>
      <c r="P343" s="51">
        <f t="shared" si="228"/>
        <v>10</v>
      </c>
      <c r="Q343" s="52">
        <f>Q344+Q345</f>
        <v>19</v>
      </c>
      <c r="R343" s="49"/>
      <c r="S343" s="49"/>
      <c r="T343" s="53">
        <f>T344+T345</f>
        <v>10</v>
      </c>
      <c r="U343" s="51">
        <f>U344+U345</f>
        <v>6</v>
      </c>
      <c r="V343" s="51">
        <f aca="true" t="shared" si="229" ref="V343:AI343">V344+V345</f>
        <v>6</v>
      </c>
      <c r="W343" s="51">
        <f t="shared" si="229"/>
        <v>1</v>
      </c>
      <c r="X343" s="51">
        <f t="shared" si="229"/>
        <v>15</v>
      </c>
      <c r="Y343" s="51">
        <f t="shared" si="229"/>
        <v>12</v>
      </c>
      <c r="Z343" s="51">
        <f t="shared" si="229"/>
        <v>26</v>
      </c>
      <c r="AA343" s="51">
        <f t="shared" si="229"/>
        <v>39</v>
      </c>
      <c r="AB343" s="51">
        <f t="shared" si="229"/>
        <v>21</v>
      </c>
      <c r="AC343" s="51">
        <f t="shared" si="229"/>
        <v>28</v>
      </c>
      <c r="AD343" s="51">
        <f t="shared" si="229"/>
        <v>12</v>
      </c>
      <c r="AE343" s="51">
        <f t="shared" si="229"/>
        <v>20</v>
      </c>
      <c r="AF343" s="51">
        <f t="shared" si="229"/>
        <v>13</v>
      </c>
      <c r="AG343" s="51">
        <f t="shared" si="229"/>
        <v>21</v>
      </c>
      <c r="AH343" s="51">
        <f t="shared" si="229"/>
        <v>9</v>
      </c>
      <c r="AI343" s="52">
        <f t="shared" si="229"/>
        <v>5</v>
      </c>
      <c r="AJ343" s="49"/>
      <c r="AL343" s="93" t="s">
        <v>194</v>
      </c>
      <c r="AM343" s="35" t="s">
        <v>0</v>
      </c>
      <c r="AN343" s="53">
        <f>AN344+AN345</f>
        <v>15</v>
      </c>
      <c r="AO343" s="51">
        <f>AO344+AO345</f>
        <v>16</v>
      </c>
      <c r="AP343" s="51">
        <f>AP344+AP345</f>
        <v>8</v>
      </c>
      <c r="AQ343" s="52">
        <f>AQ344+AQ345</f>
        <v>5</v>
      </c>
    </row>
    <row r="344" spans="2:43" ht="18" customHeight="1">
      <c r="B344" s="94"/>
      <c r="C344" s="57" t="s">
        <v>1</v>
      </c>
      <c r="D344" s="43">
        <f>SUM(E344:Q344,T344:AI344,AN344:AQ344)</f>
        <v>119</v>
      </c>
      <c r="E344" s="59">
        <v>2</v>
      </c>
      <c r="F344" s="40">
        <v>3</v>
      </c>
      <c r="G344" s="40">
        <v>5</v>
      </c>
      <c r="H344" s="40">
        <v>2</v>
      </c>
      <c r="I344" s="40">
        <v>6</v>
      </c>
      <c r="J344" s="40">
        <v>0</v>
      </c>
      <c r="K344" s="40">
        <v>2</v>
      </c>
      <c r="L344" s="40">
        <v>1</v>
      </c>
      <c r="M344" s="40">
        <v>1</v>
      </c>
      <c r="N344" s="40">
        <v>9</v>
      </c>
      <c r="O344" s="40">
        <v>5</v>
      </c>
      <c r="P344" s="40">
        <v>1</v>
      </c>
      <c r="Q344" s="58">
        <v>3</v>
      </c>
      <c r="R344" s="40"/>
      <c r="S344" s="40"/>
      <c r="T344" s="59">
        <v>5</v>
      </c>
      <c r="U344" s="40">
        <v>1</v>
      </c>
      <c r="V344" s="40">
        <v>3</v>
      </c>
      <c r="W344" s="40">
        <v>0</v>
      </c>
      <c r="X344" s="40">
        <v>3</v>
      </c>
      <c r="Y344" s="40">
        <v>2</v>
      </c>
      <c r="Z344" s="40">
        <v>8</v>
      </c>
      <c r="AA344" s="40">
        <v>8</v>
      </c>
      <c r="AB344" s="40">
        <v>6</v>
      </c>
      <c r="AC344" s="40">
        <v>7</v>
      </c>
      <c r="AD344" s="40">
        <v>0</v>
      </c>
      <c r="AE344" s="40">
        <v>4</v>
      </c>
      <c r="AF344" s="40">
        <v>5</v>
      </c>
      <c r="AG344" s="40">
        <v>8</v>
      </c>
      <c r="AH344" s="40">
        <v>4</v>
      </c>
      <c r="AI344" s="58">
        <v>1</v>
      </c>
      <c r="AJ344" s="40"/>
      <c r="AL344" s="94"/>
      <c r="AM344" s="47" t="s">
        <v>1</v>
      </c>
      <c r="AN344" s="59">
        <v>6</v>
      </c>
      <c r="AO344" s="40">
        <v>5</v>
      </c>
      <c r="AP344" s="40">
        <v>2</v>
      </c>
      <c r="AQ344" s="58">
        <v>1</v>
      </c>
    </row>
    <row r="345" spans="2:43" ht="18" customHeight="1">
      <c r="B345" s="95"/>
      <c r="C345" s="61" t="s">
        <v>2</v>
      </c>
      <c r="D345" s="43">
        <f>SUM(E345:Q345,T345:AI345,AN345:AQ345)</f>
        <v>345</v>
      </c>
      <c r="E345" s="70">
        <v>11</v>
      </c>
      <c r="F345" s="71">
        <v>9</v>
      </c>
      <c r="G345" s="71">
        <v>9</v>
      </c>
      <c r="H345" s="71">
        <v>5</v>
      </c>
      <c r="I345" s="71">
        <v>10</v>
      </c>
      <c r="J345" s="71">
        <v>2</v>
      </c>
      <c r="K345" s="71">
        <v>11</v>
      </c>
      <c r="L345" s="71">
        <v>8</v>
      </c>
      <c r="M345" s="71">
        <v>10</v>
      </c>
      <c r="N345" s="71">
        <v>15</v>
      </c>
      <c r="O345" s="71">
        <v>21</v>
      </c>
      <c r="P345" s="71">
        <v>9</v>
      </c>
      <c r="Q345" s="72">
        <v>16</v>
      </c>
      <c r="R345" s="40"/>
      <c r="S345" s="40"/>
      <c r="T345" s="70">
        <v>5</v>
      </c>
      <c r="U345" s="71">
        <v>5</v>
      </c>
      <c r="V345" s="71">
        <v>3</v>
      </c>
      <c r="W345" s="71">
        <v>1</v>
      </c>
      <c r="X345" s="71">
        <v>12</v>
      </c>
      <c r="Y345" s="71">
        <v>10</v>
      </c>
      <c r="Z345" s="71">
        <v>18</v>
      </c>
      <c r="AA345" s="71">
        <v>31</v>
      </c>
      <c r="AB345" s="71">
        <v>15</v>
      </c>
      <c r="AC345" s="71">
        <v>21</v>
      </c>
      <c r="AD345" s="71">
        <v>12</v>
      </c>
      <c r="AE345" s="71">
        <v>16</v>
      </c>
      <c r="AF345" s="71">
        <v>8</v>
      </c>
      <c r="AG345" s="71">
        <v>13</v>
      </c>
      <c r="AH345" s="71">
        <v>5</v>
      </c>
      <c r="AI345" s="72">
        <v>4</v>
      </c>
      <c r="AJ345" s="40"/>
      <c r="AL345" s="95"/>
      <c r="AM345" s="50" t="s">
        <v>2</v>
      </c>
      <c r="AN345" s="70">
        <v>9</v>
      </c>
      <c r="AO345" s="71">
        <v>11</v>
      </c>
      <c r="AP345" s="71">
        <v>6</v>
      </c>
      <c r="AQ345" s="72">
        <v>4</v>
      </c>
    </row>
    <row r="346" spans="2:43" ht="18" customHeight="1">
      <c r="B346" s="96" t="s">
        <v>195</v>
      </c>
      <c r="C346" s="62" t="s">
        <v>0</v>
      </c>
      <c r="D346" s="37">
        <f>IF(SUM(E346:Q346,T346:AI346,AN346:AQ346)=SUM(D347:D348),D347+D348,"ERR!!")</f>
        <v>389</v>
      </c>
      <c r="E346" s="38">
        <f>E347+E348</f>
        <v>11</v>
      </c>
      <c r="F346" s="51">
        <f aca="true" t="shared" si="230" ref="F346:Q346">F347+F348</f>
        <v>12</v>
      </c>
      <c r="G346" s="51">
        <f t="shared" si="230"/>
        <v>17</v>
      </c>
      <c r="H346" s="51">
        <f t="shared" si="230"/>
        <v>10</v>
      </c>
      <c r="I346" s="51">
        <f t="shared" si="230"/>
        <v>9</v>
      </c>
      <c r="J346" s="51">
        <f t="shared" si="230"/>
        <v>7</v>
      </c>
      <c r="K346" s="51">
        <f t="shared" si="230"/>
        <v>7</v>
      </c>
      <c r="L346" s="51">
        <f t="shared" si="230"/>
        <v>11</v>
      </c>
      <c r="M346" s="51">
        <f t="shared" si="230"/>
        <v>4</v>
      </c>
      <c r="N346" s="51">
        <f t="shared" si="230"/>
        <v>10</v>
      </c>
      <c r="O346" s="51">
        <f t="shared" si="230"/>
        <v>20</v>
      </c>
      <c r="P346" s="51">
        <f t="shared" si="230"/>
        <v>10</v>
      </c>
      <c r="Q346" s="52">
        <f t="shared" si="230"/>
        <v>9</v>
      </c>
      <c r="R346" s="49"/>
      <c r="S346" s="49"/>
      <c r="T346" s="53">
        <f>T347+T348</f>
        <v>13</v>
      </c>
      <c r="U346" s="51">
        <f aca="true" t="shared" si="231" ref="U346:AI346">U347+U348</f>
        <v>3</v>
      </c>
      <c r="V346" s="51">
        <f t="shared" si="231"/>
        <v>9</v>
      </c>
      <c r="W346" s="51">
        <f t="shared" si="231"/>
        <v>3</v>
      </c>
      <c r="X346" s="51">
        <f t="shared" si="231"/>
        <v>4</v>
      </c>
      <c r="Y346" s="51">
        <f t="shared" si="231"/>
        <v>7</v>
      </c>
      <c r="Z346" s="51">
        <f t="shared" si="231"/>
        <v>20</v>
      </c>
      <c r="AA346" s="51">
        <f t="shared" si="231"/>
        <v>33</v>
      </c>
      <c r="AB346" s="51">
        <f t="shared" si="231"/>
        <v>13</v>
      </c>
      <c r="AC346" s="51">
        <f t="shared" si="231"/>
        <v>18</v>
      </c>
      <c r="AD346" s="51">
        <f t="shared" si="231"/>
        <v>9</v>
      </c>
      <c r="AE346" s="51">
        <f t="shared" si="231"/>
        <v>19</v>
      </c>
      <c r="AF346" s="51">
        <f t="shared" si="231"/>
        <v>8</v>
      </c>
      <c r="AG346" s="51">
        <f t="shared" si="231"/>
        <v>26</v>
      </c>
      <c r="AH346" s="51">
        <f t="shared" si="231"/>
        <v>7</v>
      </c>
      <c r="AI346" s="52">
        <f t="shared" si="231"/>
        <v>12</v>
      </c>
      <c r="AJ346" s="49"/>
      <c r="AL346" s="96" t="s">
        <v>195</v>
      </c>
      <c r="AM346" s="35" t="s">
        <v>0</v>
      </c>
      <c r="AN346" s="53">
        <f>AN347+AN348</f>
        <v>14</v>
      </c>
      <c r="AO346" s="51">
        <f>AO347+AO348</f>
        <v>23</v>
      </c>
      <c r="AP346" s="51">
        <f>AP347+AP348</f>
        <v>5</v>
      </c>
      <c r="AQ346" s="52">
        <f>AQ347+AQ348</f>
        <v>6</v>
      </c>
    </row>
    <row r="347" spans="2:43" ht="18" customHeight="1">
      <c r="B347" s="94"/>
      <c r="C347" s="57" t="s">
        <v>1</v>
      </c>
      <c r="D347" s="43">
        <f>SUM(E347:Q347,T347:AI347,AN347:AQ347)</f>
        <v>87</v>
      </c>
      <c r="E347" s="59">
        <v>3</v>
      </c>
      <c r="F347" s="40">
        <v>1</v>
      </c>
      <c r="G347" s="40">
        <v>6</v>
      </c>
      <c r="H347" s="40">
        <v>1</v>
      </c>
      <c r="I347" s="40">
        <v>0</v>
      </c>
      <c r="J347" s="40">
        <v>2</v>
      </c>
      <c r="K347" s="40">
        <v>0</v>
      </c>
      <c r="L347" s="40">
        <v>3</v>
      </c>
      <c r="M347" s="40">
        <v>1</v>
      </c>
      <c r="N347" s="40">
        <v>1</v>
      </c>
      <c r="O347" s="40">
        <v>6</v>
      </c>
      <c r="P347" s="40">
        <v>3</v>
      </c>
      <c r="Q347" s="58">
        <v>1</v>
      </c>
      <c r="R347" s="40"/>
      <c r="S347" s="40"/>
      <c r="T347" s="59">
        <v>0</v>
      </c>
      <c r="U347" s="40">
        <v>1</v>
      </c>
      <c r="V347" s="40">
        <v>1</v>
      </c>
      <c r="W347" s="40">
        <v>1</v>
      </c>
      <c r="X347" s="40">
        <v>0</v>
      </c>
      <c r="Y347" s="40">
        <v>1</v>
      </c>
      <c r="Z347" s="40">
        <v>4</v>
      </c>
      <c r="AA347" s="40">
        <v>7</v>
      </c>
      <c r="AB347" s="40">
        <v>2</v>
      </c>
      <c r="AC347" s="40">
        <v>3</v>
      </c>
      <c r="AD347" s="40">
        <v>4</v>
      </c>
      <c r="AE347" s="40">
        <v>3</v>
      </c>
      <c r="AF347" s="40">
        <v>3</v>
      </c>
      <c r="AG347" s="40">
        <v>8</v>
      </c>
      <c r="AH347" s="40">
        <v>2</v>
      </c>
      <c r="AI347" s="58">
        <v>5</v>
      </c>
      <c r="AJ347" s="40"/>
      <c r="AL347" s="94"/>
      <c r="AM347" s="47" t="s">
        <v>1</v>
      </c>
      <c r="AN347" s="59">
        <v>4</v>
      </c>
      <c r="AO347" s="40">
        <v>6</v>
      </c>
      <c r="AP347" s="40">
        <v>3</v>
      </c>
      <c r="AQ347" s="58">
        <v>1</v>
      </c>
    </row>
    <row r="348" spans="2:43" ht="18" customHeight="1">
      <c r="B348" s="95"/>
      <c r="C348" s="61" t="s">
        <v>2</v>
      </c>
      <c r="D348" s="43">
        <f>SUM(E348:Q348,T348:AI348,AN348:AQ348)</f>
        <v>302</v>
      </c>
      <c r="E348" s="70">
        <v>8</v>
      </c>
      <c r="F348" s="71">
        <v>11</v>
      </c>
      <c r="G348" s="71">
        <v>11</v>
      </c>
      <c r="H348" s="71">
        <v>9</v>
      </c>
      <c r="I348" s="71">
        <v>9</v>
      </c>
      <c r="J348" s="71">
        <v>5</v>
      </c>
      <c r="K348" s="71">
        <v>7</v>
      </c>
      <c r="L348" s="71">
        <v>8</v>
      </c>
      <c r="M348" s="71">
        <v>3</v>
      </c>
      <c r="N348" s="71">
        <v>9</v>
      </c>
      <c r="O348" s="71">
        <v>14</v>
      </c>
      <c r="P348" s="71">
        <v>7</v>
      </c>
      <c r="Q348" s="72">
        <v>8</v>
      </c>
      <c r="R348" s="40"/>
      <c r="S348" s="40"/>
      <c r="T348" s="70">
        <v>13</v>
      </c>
      <c r="U348" s="71">
        <v>2</v>
      </c>
      <c r="V348" s="71">
        <v>8</v>
      </c>
      <c r="W348" s="71">
        <v>2</v>
      </c>
      <c r="X348" s="71">
        <v>4</v>
      </c>
      <c r="Y348" s="71">
        <v>6</v>
      </c>
      <c r="Z348" s="71">
        <v>16</v>
      </c>
      <c r="AA348" s="71">
        <v>26</v>
      </c>
      <c r="AB348" s="71">
        <v>11</v>
      </c>
      <c r="AC348" s="71">
        <v>15</v>
      </c>
      <c r="AD348" s="71">
        <v>5</v>
      </c>
      <c r="AE348" s="71">
        <v>16</v>
      </c>
      <c r="AF348" s="71">
        <v>5</v>
      </c>
      <c r="AG348" s="71">
        <v>18</v>
      </c>
      <c r="AH348" s="71">
        <v>5</v>
      </c>
      <c r="AI348" s="72">
        <v>7</v>
      </c>
      <c r="AJ348" s="40"/>
      <c r="AL348" s="95"/>
      <c r="AM348" s="50" t="s">
        <v>2</v>
      </c>
      <c r="AN348" s="70">
        <v>10</v>
      </c>
      <c r="AO348" s="71">
        <v>17</v>
      </c>
      <c r="AP348" s="71">
        <v>2</v>
      </c>
      <c r="AQ348" s="72">
        <v>5</v>
      </c>
    </row>
    <row r="349" spans="2:43" ht="18" customHeight="1">
      <c r="B349" s="93" t="s">
        <v>196</v>
      </c>
      <c r="C349" s="62" t="s">
        <v>0</v>
      </c>
      <c r="D349" s="37">
        <f>IF(SUM(E349:Q349,T349:AI349,AN349:AQ349)=SUM(D350:D351),D350+D351,"ERR!!")</f>
        <v>258</v>
      </c>
      <c r="E349" s="38">
        <f>E350+E351</f>
        <v>5</v>
      </c>
      <c r="F349" s="51">
        <f aca="true" t="shared" si="232" ref="F349:Q349">F350+F351</f>
        <v>17</v>
      </c>
      <c r="G349" s="51">
        <f t="shared" si="232"/>
        <v>5</v>
      </c>
      <c r="H349" s="51">
        <f t="shared" si="232"/>
        <v>3</v>
      </c>
      <c r="I349" s="51">
        <f t="shared" si="232"/>
        <v>4</v>
      </c>
      <c r="J349" s="51">
        <f t="shared" si="232"/>
        <v>5</v>
      </c>
      <c r="K349" s="51">
        <f t="shared" si="232"/>
        <v>15</v>
      </c>
      <c r="L349" s="51">
        <f t="shared" si="232"/>
        <v>5</v>
      </c>
      <c r="M349" s="51">
        <f t="shared" si="232"/>
        <v>2</v>
      </c>
      <c r="N349" s="51">
        <f t="shared" si="232"/>
        <v>7</v>
      </c>
      <c r="O349" s="51">
        <f t="shared" si="232"/>
        <v>17</v>
      </c>
      <c r="P349" s="51">
        <f t="shared" si="232"/>
        <v>5</v>
      </c>
      <c r="Q349" s="52">
        <f t="shared" si="232"/>
        <v>4</v>
      </c>
      <c r="R349" s="49"/>
      <c r="S349" s="49"/>
      <c r="T349" s="53">
        <f>T350+T351</f>
        <v>6</v>
      </c>
      <c r="U349" s="51">
        <f aca="true" t="shared" si="233" ref="U349:AI349">U350+U351</f>
        <v>3</v>
      </c>
      <c r="V349" s="51">
        <f t="shared" si="233"/>
        <v>1</v>
      </c>
      <c r="W349" s="51">
        <f t="shared" si="233"/>
        <v>2</v>
      </c>
      <c r="X349" s="51">
        <f t="shared" si="233"/>
        <v>12</v>
      </c>
      <c r="Y349" s="51">
        <f t="shared" si="233"/>
        <v>11</v>
      </c>
      <c r="Z349" s="51">
        <f t="shared" si="233"/>
        <v>12</v>
      </c>
      <c r="AA349" s="51">
        <f t="shared" si="233"/>
        <v>24</v>
      </c>
      <c r="AB349" s="51">
        <f t="shared" si="233"/>
        <v>14</v>
      </c>
      <c r="AC349" s="51">
        <f t="shared" si="233"/>
        <v>8</v>
      </c>
      <c r="AD349" s="51">
        <f t="shared" si="233"/>
        <v>9</v>
      </c>
      <c r="AE349" s="51">
        <f t="shared" si="233"/>
        <v>6</v>
      </c>
      <c r="AF349" s="51">
        <f t="shared" si="233"/>
        <v>2</v>
      </c>
      <c r="AG349" s="51">
        <f t="shared" si="233"/>
        <v>16</v>
      </c>
      <c r="AH349" s="51">
        <f t="shared" si="233"/>
        <v>8</v>
      </c>
      <c r="AI349" s="52">
        <f t="shared" si="233"/>
        <v>3</v>
      </c>
      <c r="AJ349" s="49"/>
      <c r="AL349" s="93" t="s">
        <v>196</v>
      </c>
      <c r="AM349" s="35" t="s">
        <v>0</v>
      </c>
      <c r="AN349" s="53">
        <f>AN350+AN351</f>
        <v>7</v>
      </c>
      <c r="AO349" s="51">
        <f>AO350+AO351</f>
        <v>13</v>
      </c>
      <c r="AP349" s="51">
        <f>AP350+AP351</f>
        <v>5</v>
      </c>
      <c r="AQ349" s="52">
        <f>AQ350+AQ351</f>
        <v>2</v>
      </c>
    </row>
    <row r="350" spans="2:43" ht="18" customHeight="1">
      <c r="B350" s="94"/>
      <c r="C350" s="57" t="s">
        <v>1</v>
      </c>
      <c r="D350" s="43">
        <f>SUM(E350:Q350,T350:AI350,AN350:AQ350)</f>
        <v>55</v>
      </c>
      <c r="E350" s="59">
        <v>4</v>
      </c>
      <c r="F350" s="40">
        <v>5</v>
      </c>
      <c r="G350" s="40">
        <v>0</v>
      </c>
      <c r="H350" s="40">
        <v>1</v>
      </c>
      <c r="I350" s="40">
        <v>0</v>
      </c>
      <c r="J350" s="40">
        <v>1</v>
      </c>
      <c r="K350" s="40">
        <v>4</v>
      </c>
      <c r="L350" s="40">
        <v>1</v>
      </c>
      <c r="M350" s="40">
        <v>0</v>
      </c>
      <c r="N350" s="40">
        <v>0</v>
      </c>
      <c r="O350" s="40">
        <v>3</v>
      </c>
      <c r="P350" s="40">
        <v>1</v>
      </c>
      <c r="Q350" s="58">
        <v>0</v>
      </c>
      <c r="R350" s="40"/>
      <c r="S350" s="40"/>
      <c r="T350" s="59">
        <v>2</v>
      </c>
      <c r="U350" s="40">
        <v>0</v>
      </c>
      <c r="V350" s="40">
        <v>0</v>
      </c>
      <c r="W350" s="40">
        <v>0</v>
      </c>
      <c r="X350" s="40">
        <v>1</v>
      </c>
      <c r="Y350" s="40">
        <v>1</v>
      </c>
      <c r="Z350" s="40">
        <v>1</v>
      </c>
      <c r="AA350" s="40">
        <v>5</v>
      </c>
      <c r="AB350" s="40">
        <v>3</v>
      </c>
      <c r="AC350" s="40">
        <v>0</v>
      </c>
      <c r="AD350" s="40">
        <v>4</v>
      </c>
      <c r="AE350" s="40">
        <v>2</v>
      </c>
      <c r="AF350" s="40">
        <v>1</v>
      </c>
      <c r="AG350" s="40">
        <v>5</v>
      </c>
      <c r="AH350" s="40">
        <v>3</v>
      </c>
      <c r="AI350" s="58">
        <v>0</v>
      </c>
      <c r="AJ350" s="40"/>
      <c r="AL350" s="94"/>
      <c r="AM350" s="47" t="s">
        <v>1</v>
      </c>
      <c r="AN350" s="59">
        <v>1</v>
      </c>
      <c r="AO350" s="40">
        <v>3</v>
      </c>
      <c r="AP350" s="40">
        <v>2</v>
      </c>
      <c r="AQ350" s="58">
        <v>1</v>
      </c>
    </row>
    <row r="351" spans="2:43" ht="18" customHeight="1">
      <c r="B351" s="95"/>
      <c r="C351" s="61" t="s">
        <v>2</v>
      </c>
      <c r="D351" s="43">
        <f>SUM(E351:Q351,T351:AI351,AN351:AQ351)</f>
        <v>203</v>
      </c>
      <c r="E351" s="59">
        <v>1</v>
      </c>
      <c r="F351" s="40">
        <v>12</v>
      </c>
      <c r="G351" s="40">
        <v>5</v>
      </c>
      <c r="H351" s="40">
        <v>2</v>
      </c>
      <c r="I351" s="40">
        <v>4</v>
      </c>
      <c r="J351" s="40">
        <v>4</v>
      </c>
      <c r="K351" s="40">
        <v>11</v>
      </c>
      <c r="L351" s="40">
        <v>4</v>
      </c>
      <c r="M351" s="40">
        <v>2</v>
      </c>
      <c r="N351" s="40">
        <v>7</v>
      </c>
      <c r="O351" s="40">
        <v>14</v>
      </c>
      <c r="P351" s="40">
        <v>4</v>
      </c>
      <c r="Q351" s="58">
        <v>4</v>
      </c>
      <c r="R351" s="40"/>
      <c r="S351" s="40"/>
      <c r="T351" s="59">
        <v>4</v>
      </c>
      <c r="U351" s="40">
        <v>3</v>
      </c>
      <c r="V351" s="40">
        <v>1</v>
      </c>
      <c r="W351" s="40">
        <v>2</v>
      </c>
      <c r="X351" s="40">
        <v>11</v>
      </c>
      <c r="Y351" s="40">
        <v>10</v>
      </c>
      <c r="Z351" s="40">
        <v>11</v>
      </c>
      <c r="AA351" s="40">
        <v>19</v>
      </c>
      <c r="AB351" s="40">
        <v>11</v>
      </c>
      <c r="AC351" s="40">
        <v>8</v>
      </c>
      <c r="AD351" s="40">
        <v>5</v>
      </c>
      <c r="AE351" s="40">
        <v>4</v>
      </c>
      <c r="AF351" s="40">
        <v>1</v>
      </c>
      <c r="AG351" s="40">
        <v>11</v>
      </c>
      <c r="AH351" s="40">
        <v>5</v>
      </c>
      <c r="AI351" s="58">
        <v>3</v>
      </c>
      <c r="AJ351" s="40"/>
      <c r="AL351" s="95"/>
      <c r="AM351" s="50" t="s">
        <v>2</v>
      </c>
      <c r="AN351" s="59">
        <v>6</v>
      </c>
      <c r="AO351" s="40">
        <v>10</v>
      </c>
      <c r="AP351" s="40">
        <v>3</v>
      </c>
      <c r="AQ351" s="58">
        <v>1</v>
      </c>
    </row>
    <row r="352" spans="2:43" ht="18" customHeight="1">
      <c r="B352" s="96" t="s">
        <v>197</v>
      </c>
      <c r="C352" s="62" t="s">
        <v>0</v>
      </c>
      <c r="D352" s="37">
        <f>IF(SUM(E352:Q352,T352:AI352,AN352:AQ352)=SUM(D353:D354),D353+D354,"ERR!!")</f>
        <v>192</v>
      </c>
      <c r="E352" s="38">
        <f>E353+E354</f>
        <v>4</v>
      </c>
      <c r="F352" s="51">
        <f aca="true" t="shared" si="234" ref="F352:Q352">F353+F354</f>
        <v>8</v>
      </c>
      <c r="G352" s="51">
        <f t="shared" si="234"/>
        <v>5</v>
      </c>
      <c r="H352" s="51">
        <f t="shared" si="234"/>
        <v>4</v>
      </c>
      <c r="I352" s="51">
        <f t="shared" si="234"/>
        <v>2</v>
      </c>
      <c r="J352" s="51">
        <f t="shared" si="234"/>
        <v>4</v>
      </c>
      <c r="K352" s="51">
        <f t="shared" si="234"/>
        <v>4</v>
      </c>
      <c r="L352" s="51">
        <f t="shared" si="234"/>
        <v>7</v>
      </c>
      <c r="M352" s="51">
        <f t="shared" si="234"/>
        <v>3</v>
      </c>
      <c r="N352" s="51">
        <f t="shared" si="234"/>
        <v>5</v>
      </c>
      <c r="O352" s="51">
        <f t="shared" si="234"/>
        <v>7</v>
      </c>
      <c r="P352" s="51">
        <f t="shared" si="234"/>
        <v>2</v>
      </c>
      <c r="Q352" s="52">
        <f t="shared" si="234"/>
        <v>3</v>
      </c>
      <c r="R352" s="49"/>
      <c r="S352" s="49"/>
      <c r="T352" s="53">
        <f>T353+T354</f>
        <v>6</v>
      </c>
      <c r="U352" s="51">
        <f aca="true" t="shared" si="235" ref="U352:AI352">U353+U354</f>
        <v>1</v>
      </c>
      <c r="V352" s="51">
        <f t="shared" si="235"/>
        <v>2</v>
      </c>
      <c r="W352" s="51">
        <f t="shared" si="235"/>
        <v>5</v>
      </c>
      <c r="X352" s="51">
        <f t="shared" si="235"/>
        <v>5</v>
      </c>
      <c r="Y352" s="51">
        <f t="shared" si="235"/>
        <v>5</v>
      </c>
      <c r="Z352" s="51">
        <f t="shared" si="235"/>
        <v>12</v>
      </c>
      <c r="AA352" s="51">
        <f t="shared" si="235"/>
        <v>16</v>
      </c>
      <c r="AB352" s="51">
        <f t="shared" si="235"/>
        <v>15</v>
      </c>
      <c r="AC352" s="51">
        <f t="shared" si="235"/>
        <v>9</v>
      </c>
      <c r="AD352" s="51">
        <f t="shared" si="235"/>
        <v>6</v>
      </c>
      <c r="AE352" s="51">
        <f t="shared" si="235"/>
        <v>10</v>
      </c>
      <c r="AF352" s="51">
        <f t="shared" si="235"/>
        <v>5</v>
      </c>
      <c r="AG352" s="51">
        <f t="shared" si="235"/>
        <v>9</v>
      </c>
      <c r="AH352" s="51">
        <f t="shared" si="235"/>
        <v>4</v>
      </c>
      <c r="AI352" s="52">
        <f t="shared" si="235"/>
        <v>1</v>
      </c>
      <c r="AJ352" s="49"/>
      <c r="AL352" s="96" t="s">
        <v>197</v>
      </c>
      <c r="AM352" s="35" t="s">
        <v>0</v>
      </c>
      <c r="AN352" s="53">
        <f>AN353+AN354</f>
        <v>5</v>
      </c>
      <c r="AO352" s="51">
        <f>AO353+AO354</f>
        <v>14</v>
      </c>
      <c r="AP352" s="51">
        <f>AP353+AP354</f>
        <v>3</v>
      </c>
      <c r="AQ352" s="52">
        <f>AQ353+AQ354</f>
        <v>1</v>
      </c>
    </row>
    <row r="353" spans="2:43" ht="18" customHeight="1">
      <c r="B353" s="94"/>
      <c r="C353" s="57" t="s">
        <v>1</v>
      </c>
      <c r="D353" s="43">
        <f>SUM(E353:Q353,T353:AI353,AN353:AQ353)</f>
        <v>37</v>
      </c>
      <c r="E353" s="59">
        <v>2</v>
      </c>
      <c r="F353" s="40">
        <v>1</v>
      </c>
      <c r="G353" s="40">
        <v>1</v>
      </c>
      <c r="H353" s="40">
        <v>0</v>
      </c>
      <c r="I353" s="40">
        <v>0</v>
      </c>
      <c r="J353" s="40">
        <v>1</v>
      </c>
      <c r="K353" s="40">
        <v>1</v>
      </c>
      <c r="L353" s="40">
        <v>0</v>
      </c>
      <c r="M353" s="40">
        <v>0</v>
      </c>
      <c r="N353" s="40">
        <v>1</v>
      </c>
      <c r="O353" s="40">
        <v>0</v>
      </c>
      <c r="P353" s="40">
        <v>0</v>
      </c>
      <c r="Q353" s="58">
        <v>1</v>
      </c>
      <c r="R353" s="40"/>
      <c r="S353" s="40"/>
      <c r="T353" s="59">
        <v>1</v>
      </c>
      <c r="U353" s="40">
        <v>1</v>
      </c>
      <c r="V353" s="40">
        <v>2</v>
      </c>
      <c r="W353" s="40">
        <v>1</v>
      </c>
      <c r="X353" s="40">
        <v>3</v>
      </c>
      <c r="Y353" s="40">
        <v>0</v>
      </c>
      <c r="Z353" s="40">
        <v>3</v>
      </c>
      <c r="AA353" s="40">
        <v>6</v>
      </c>
      <c r="AB353" s="40">
        <v>2</v>
      </c>
      <c r="AC353" s="40">
        <v>1</v>
      </c>
      <c r="AD353" s="40">
        <v>2</v>
      </c>
      <c r="AE353" s="40">
        <v>0</v>
      </c>
      <c r="AF353" s="40">
        <v>2</v>
      </c>
      <c r="AG353" s="40">
        <v>3</v>
      </c>
      <c r="AH353" s="40">
        <v>0</v>
      </c>
      <c r="AI353" s="58">
        <v>0</v>
      </c>
      <c r="AJ353" s="40"/>
      <c r="AL353" s="94"/>
      <c r="AM353" s="47" t="s">
        <v>1</v>
      </c>
      <c r="AN353" s="59">
        <v>1</v>
      </c>
      <c r="AO353" s="40">
        <v>0</v>
      </c>
      <c r="AP353" s="40">
        <v>0</v>
      </c>
      <c r="AQ353" s="58">
        <v>1</v>
      </c>
    </row>
    <row r="354" spans="2:43" ht="18" customHeight="1">
      <c r="B354" s="95"/>
      <c r="C354" s="61" t="s">
        <v>2</v>
      </c>
      <c r="D354" s="43">
        <f>SUM(E354:Q354,T354:AI354,AN354:AQ354)</f>
        <v>155</v>
      </c>
      <c r="E354" s="59">
        <v>2</v>
      </c>
      <c r="F354" s="40">
        <v>7</v>
      </c>
      <c r="G354" s="40">
        <v>4</v>
      </c>
      <c r="H354" s="40">
        <v>4</v>
      </c>
      <c r="I354" s="40">
        <v>2</v>
      </c>
      <c r="J354" s="40">
        <v>3</v>
      </c>
      <c r="K354" s="40">
        <v>3</v>
      </c>
      <c r="L354" s="40">
        <v>7</v>
      </c>
      <c r="M354" s="40">
        <v>3</v>
      </c>
      <c r="N354" s="40">
        <v>4</v>
      </c>
      <c r="O354" s="40">
        <v>7</v>
      </c>
      <c r="P354" s="40">
        <v>2</v>
      </c>
      <c r="Q354" s="58">
        <v>2</v>
      </c>
      <c r="R354" s="40"/>
      <c r="S354" s="40"/>
      <c r="T354" s="59">
        <v>5</v>
      </c>
      <c r="U354" s="40">
        <v>0</v>
      </c>
      <c r="V354" s="40">
        <v>0</v>
      </c>
      <c r="W354" s="40">
        <v>4</v>
      </c>
      <c r="X354" s="40">
        <v>2</v>
      </c>
      <c r="Y354" s="40">
        <v>5</v>
      </c>
      <c r="Z354" s="40">
        <v>9</v>
      </c>
      <c r="AA354" s="40">
        <v>10</v>
      </c>
      <c r="AB354" s="40">
        <v>13</v>
      </c>
      <c r="AC354" s="40">
        <v>8</v>
      </c>
      <c r="AD354" s="40">
        <v>4</v>
      </c>
      <c r="AE354" s="40">
        <v>10</v>
      </c>
      <c r="AF354" s="40">
        <v>3</v>
      </c>
      <c r="AG354" s="40">
        <v>6</v>
      </c>
      <c r="AH354" s="40">
        <v>4</v>
      </c>
      <c r="AI354" s="58">
        <v>1</v>
      </c>
      <c r="AJ354" s="40"/>
      <c r="AL354" s="95"/>
      <c r="AM354" s="50" t="s">
        <v>2</v>
      </c>
      <c r="AN354" s="59">
        <v>4</v>
      </c>
      <c r="AO354" s="40">
        <v>14</v>
      </c>
      <c r="AP354" s="40">
        <v>3</v>
      </c>
      <c r="AQ354" s="58">
        <v>0</v>
      </c>
    </row>
    <row r="355" spans="2:43" ht="18" customHeight="1">
      <c r="B355" s="93" t="s">
        <v>198</v>
      </c>
      <c r="C355" s="62" t="s">
        <v>0</v>
      </c>
      <c r="D355" s="37">
        <f>IF(SUM(E355:Q355,T355:AI355,AN355:AQ355)=SUM(D356:D357),D356+D357,"ERR!!")</f>
        <v>198</v>
      </c>
      <c r="E355" s="38">
        <f>E356+E357</f>
        <v>1</v>
      </c>
      <c r="F355" s="51">
        <f aca="true" t="shared" si="236" ref="F355:Q355">F356+F357</f>
        <v>3</v>
      </c>
      <c r="G355" s="51">
        <f t="shared" si="236"/>
        <v>5</v>
      </c>
      <c r="H355" s="51">
        <f t="shared" si="236"/>
        <v>9</v>
      </c>
      <c r="I355" s="51">
        <f t="shared" si="236"/>
        <v>7</v>
      </c>
      <c r="J355" s="51">
        <f t="shared" si="236"/>
        <v>6</v>
      </c>
      <c r="K355" s="51">
        <f t="shared" si="236"/>
        <v>6</v>
      </c>
      <c r="L355" s="51">
        <f t="shared" si="236"/>
        <v>7</v>
      </c>
      <c r="M355" s="51">
        <f t="shared" si="236"/>
        <v>1</v>
      </c>
      <c r="N355" s="51">
        <f t="shared" si="236"/>
        <v>4</v>
      </c>
      <c r="O355" s="51">
        <f t="shared" si="236"/>
        <v>10</v>
      </c>
      <c r="P355" s="51">
        <f t="shared" si="236"/>
        <v>4</v>
      </c>
      <c r="Q355" s="52">
        <f t="shared" si="236"/>
        <v>5</v>
      </c>
      <c r="R355" s="49"/>
      <c r="S355" s="49"/>
      <c r="T355" s="53">
        <f>T356+T357</f>
        <v>5</v>
      </c>
      <c r="U355" s="51">
        <f aca="true" t="shared" si="237" ref="U355:AI355">U356+U357</f>
        <v>1</v>
      </c>
      <c r="V355" s="51">
        <f t="shared" si="237"/>
        <v>4</v>
      </c>
      <c r="W355" s="51">
        <f t="shared" si="237"/>
        <v>1</v>
      </c>
      <c r="X355" s="51">
        <f t="shared" si="237"/>
        <v>1</v>
      </c>
      <c r="Y355" s="51">
        <f t="shared" si="237"/>
        <v>5</v>
      </c>
      <c r="Z355" s="51">
        <f t="shared" si="237"/>
        <v>10</v>
      </c>
      <c r="AA355" s="51">
        <f t="shared" si="237"/>
        <v>12</v>
      </c>
      <c r="AB355" s="51">
        <f t="shared" si="237"/>
        <v>7</v>
      </c>
      <c r="AC355" s="51">
        <f t="shared" si="237"/>
        <v>8</v>
      </c>
      <c r="AD355" s="51">
        <f t="shared" si="237"/>
        <v>3</v>
      </c>
      <c r="AE355" s="51">
        <f t="shared" si="237"/>
        <v>9</v>
      </c>
      <c r="AF355" s="51">
        <f t="shared" si="237"/>
        <v>7</v>
      </c>
      <c r="AG355" s="51">
        <f t="shared" si="237"/>
        <v>12</v>
      </c>
      <c r="AH355" s="51">
        <f t="shared" si="237"/>
        <v>1</v>
      </c>
      <c r="AI355" s="52">
        <f t="shared" si="237"/>
        <v>6</v>
      </c>
      <c r="AJ355" s="49"/>
      <c r="AL355" s="93" t="s">
        <v>198</v>
      </c>
      <c r="AM355" s="35" t="s">
        <v>0</v>
      </c>
      <c r="AN355" s="53">
        <f>AN356+AN357</f>
        <v>15</v>
      </c>
      <c r="AO355" s="51">
        <f>AO356+AO357</f>
        <v>17</v>
      </c>
      <c r="AP355" s="51">
        <f>AP356+AP357</f>
        <v>3</v>
      </c>
      <c r="AQ355" s="52">
        <f>AQ356+AQ357</f>
        <v>3</v>
      </c>
    </row>
    <row r="356" spans="2:43" ht="18" customHeight="1">
      <c r="B356" s="94"/>
      <c r="C356" s="57" t="s">
        <v>1</v>
      </c>
      <c r="D356" s="43">
        <f>SUM(E356:Q356,T356:AI356,AN356:AQ356)</f>
        <v>34</v>
      </c>
      <c r="E356" s="59">
        <v>0</v>
      </c>
      <c r="F356" s="40">
        <v>0</v>
      </c>
      <c r="G356" s="40">
        <v>1</v>
      </c>
      <c r="H356" s="40">
        <v>2</v>
      </c>
      <c r="I356" s="40">
        <v>1</v>
      </c>
      <c r="J356" s="40">
        <v>0</v>
      </c>
      <c r="K356" s="40">
        <v>0</v>
      </c>
      <c r="L356" s="40">
        <v>3</v>
      </c>
      <c r="M356" s="40">
        <v>0</v>
      </c>
      <c r="N356" s="40">
        <v>1</v>
      </c>
      <c r="O356" s="40">
        <v>0</v>
      </c>
      <c r="P356" s="40">
        <v>1</v>
      </c>
      <c r="Q356" s="58">
        <v>0</v>
      </c>
      <c r="R356" s="40"/>
      <c r="S356" s="40"/>
      <c r="T356" s="59">
        <v>2</v>
      </c>
      <c r="U356" s="40">
        <v>0</v>
      </c>
      <c r="V356" s="40">
        <v>1</v>
      </c>
      <c r="W356" s="40">
        <v>0</v>
      </c>
      <c r="X356" s="40">
        <v>0</v>
      </c>
      <c r="Y356" s="40">
        <v>1</v>
      </c>
      <c r="Z356" s="40">
        <v>2</v>
      </c>
      <c r="AA356" s="40">
        <v>1</v>
      </c>
      <c r="AB356" s="40">
        <v>2</v>
      </c>
      <c r="AC356" s="40">
        <v>1</v>
      </c>
      <c r="AD356" s="40">
        <v>1</v>
      </c>
      <c r="AE356" s="40">
        <v>1</v>
      </c>
      <c r="AF356" s="40">
        <v>1</v>
      </c>
      <c r="AG356" s="40">
        <v>3</v>
      </c>
      <c r="AH356" s="40">
        <v>0</v>
      </c>
      <c r="AI356" s="58">
        <v>0</v>
      </c>
      <c r="AJ356" s="40"/>
      <c r="AL356" s="94"/>
      <c r="AM356" s="47" t="s">
        <v>1</v>
      </c>
      <c r="AN356" s="59">
        <v>3</v>
      </c>
      <c r="AO356" s="40">
        <v>5</v>
      </c>
      <c r="AP356" s="40">
        <v>1</v>
      </c>
      <c r="AQ356" s="58">
        <v>0</v>
      </c>
    </row>
    <row r="357" spans="2:43" ht="18" customHeight="1">
      <c r="B357" s="95"/>
      <c r="C357" s="61" t="s">
        <v>2</v>
      </c>
      <c r="D357" s="43">
        <f>SUM(E357:Q357,T357:AI357,AN357:AQ357)</f>
        <v>164</v>
      </c>
      <c r="E357" s="59">
        <v>1</v>
      </c>
      <c r="F357" s="40">
        <v>3</v>
      </c>
      <c r="G357" s="40">
        <v>4</v>
      </c>
      <c r="H357" s="40">
        <v>7</v>
      </c>
      <c r="I357" s="40">
        <v>6</v>
      </c>
      <c r="J357" s="40">
        <v>6</v>
      </c>
      <c r="K357" s="40">
        <v>6</v>
      </c>
      <c r="L357" s="40">
        <v>4</v>
      </c>
      <c r="M357" s="40">
        <v>1</v>
      </c>
      <c r="N357" s="40">
        <v>3</v>
      </c>
      <c r="O357" s="40">
        <v>10</v>
      </c>
      <c r="P357" s="40">
        <v>3</v>
      </c>
      <c r="Q357" s="58">
        <v>5</v>
      </c>
      <c r="R357" s="40"/>
      <c r="S357" s="40"/>
      <c r="T357" s="59">
        <v>3</v>
      </c>
      <c r="U357" s="40">
        <v>1</v>
      </c>
      <c r="V357" s="40">
        <v>3</v>
      </c>
      <c r="W357" s="40">
        <v>1</v>
      </c>
      <c r="X357" s="40">
        <v>1</v>
      </c>
      <c r="Y357" s="40">
        <v>4</v>
      </c>
      <c r="Z357" s="40">
        <v>8</v>
      </c>
      <c r="AA357" s="40">
        <v>11</v>
      </c>
      <c r="AB357" s="40">
        <v>5</v>
      </c>
      <c r="AC357" s="40">
        <v>7</v>
      </c>
      <c r="AD357" s="40">
        <v>2</v>
      </c>
      <c r="AE357" s="40">
        <v>8</v>
      </c>
      <c r="AF357" s="40">
        <v>6</v>
      </c>
      <c r="AG357" s="40">
        <v>9</v>
      </c>
      <c r="AH357" s="40">
        <v>1</v>
      </c>
      <c r="AI357" s="58">
        <v>6</v>
      </c>
      <c r="AJ357" s="40"/>
      <c r="AL357" s="95"/>
      <c r="AM357" s="50" t="s">
        <v>2</v>
      </c>
      <c r="AN357" s="59">
        <v>12</v>
      </c>
      <c r="AO357" s="40">
        <v>12</v>
      </c>
      <c r="AP357" s="40">
        <v>2</v>
      </c>
      <c r="AQ357" s="58">
        <v>3</v>
      </c>
    </row>
    <row r="358" spans="2:43" ht="18" customHeight="1">
      <c r="B358" s="93" t="s">
        <v>199</v>
      </c>
      <c r="C358" s="36" t="s">
        <v>0</v>
      </c>
      <c r="D358" s="37">
        <f>IF(SUM(E358:Q358,T358:AI358,AN358:AQ358)=SUM(D359:D360),D359+D360,"ERR!!")</f>
        <v>448</v>
      </c>
      <c r="E358" s="51">
        <f aca="true" t="shared" si="238" ref="E358:P360">SUM(E364,E367,E370,E373,E376)</f>
        <v>10</v>
      </c>
      <c r="F358" s="51">
        <f t="shared" si="238"/>
        <v>13</v>
      </c>
      <c r="G358" s="51">
        <f t="shared" si="238"/>
        <v>16</v>
      </c>
      <c r="H358" s="51">
        <f t="shared" si="238"/>
        <v>5</v>
      </c>
      <c r="I358" s="51">
        <f t="shared" si="238"/>
        <v>13</v>
      </c>
      <c r="J358" s="51">
        <f t="shared" si="238"/>
        <v>7</v>
      </c>
      <c r="K358" s="51">
        <f t="shared" si="238"/>
        <v>16</v>
      </c>
      <c r="L358" s="51">
        <f t="shared" si="238"/>
        <v>12</v>
      </c>
      <c r="M358" s="51">
        <f t="shared" si="238"/>
        <v>2</v>
      </c>
      <c r="N358" s="51">
        <f t="shared" si="238"/>
        <v>12</v>
      </c>
      <c r="O358" s="51">
        <f t="shared" si="238"/>
        <v>13</v>
      </c>
      <c r="P358" s="51">
        <f t="shared" si="238"/>
        <v>12</v>
      </c>
      <c r="Q358" s="52">
        <f>SUM(Q364,Q367,Q370,Q373,Q376)</f>
        <v>16</v>
      </c>
      <c r="R358" s="49"/>
      <c r="S358" s="49"/>
      <c r="T358" s="53">
        <f aca="true" t="shared" si="239" ref="T358:AI360">SUM(T364,T367,T370,T373,T376)</f>
        <v>9</v>
      </c>
      <c r="U358" s="51">
        <f t="shared" si="239"/>
        <v>4</v>
      </c>
      <c r="V358" s="51">
        <f t="shared" si="239"/>
        <v>3</v>
      </c>
      <c r="W358" s="51">
        <f t="shared" si="239"/>
        <v>1</v>
      </c>
      <c r="X358" s="51">
        <f t="shared" si="239"/>
        <v>6</v>
      </c>
      <c r="Y358" s="51">
        <f t="shared" si="239"/>
        <v>19</v>
      </c>
      <c r="Z358" s="51">
        <f t="shared" si="239"/>
        <v>24</v>
      </c>
      <c r="AA358" s="51">
        <f t="shared" si="239"/>
        <v>48</v>
      </c>
      <c r="AB358" s="51">
        <f t="shared" si="239"/>
        <v>23</v>
      </c>
      <c r="AC358" s="51">
        <f t="shared" si="239"/>
        <v>22</v>
      </c>
      <c r="AD358" s="51">
        <f t="shared" si="239"/>
        <v>11</v>
      </c>
      <c r="AE358" s="51">
        <f t="shared" si="239"/>
        <v>19</v>
      </c>
      <c r="AF358" s="51">
        <f t="shared" si="239"/>
        <v>10</v>
      </c>
      <c r="AG358" s="51">
        <f t="shared" si="239"/>
        <v>19</v>
      </c>
      <c r="AH358" s="51">
        <f t="shared" si="239"/>
        <v>8</v>
      </c>
      <c r="AI358" s="52">
        <f t="shared" si="239"/>
        <v>10</v>
      </c>
      <c r="AJ358" s="49"/>
      <c r="AL358" s="93" t="s">
        <v>199</v>
      </c>
      <c r="AM358" s="35" t="s">
        <v>0</v>
      </c>
      <c r="AN358" s="53">
        <f>SUM(AN364,AN367,AN370,AN373,AN376)</f>
        <v>24</v>
      </c>
      <c r="AO358" s="51">
        <f aca="true" t="shared" si="240" ref="AO358:AQ360">SUM(AO364,AO367,AO370,AO373,AO376)</f>
        <v>31</v>
      </c>
      <c r="AP358" s="51">
        <f t="shared" si="240"/>
        <v>5</v>
      </c>
      <c r="AQ358" s="52">
        <f t="shared" si="240"/>
        <v>5</v>
      </c>
    </row>
    <row r="359" spans="2:43" ht="18" customHeight="1">
      <c r="B359" s="94"/>
      <c r="C359" s="42" t="s">
        <v>1</v>
      </c>
      <c r="D359" s="43">
        <f>SUM(D365,D368,D371,D374,D377)</f>
        <v>74</v>
      </c>
      <c r="E359" s="44">
        <f t="shared" si="238"/>
        <v>1</v>
      </c>
      <c r="F359" s="44">
        <f t="shared" si="238"/>
        <v>3</v>
      </c>
      <c r="G359" s="44">
        <f t="shared" si="238"/>
        <v>2</v>
      </c>
      <c r="H359" s="44">
        <f t="shared" si="238"/>
        <v>0</v>
      </c>
      <c r="I359" s="44">
        <f t="shared" si="238"/>
        <v>0</v>
      </c>
      <c r="J359" s="44">
        <f t="shared" si="238"/>
        <v>1</v>
      </c>
      <c r="K359" s="44">
        <f t="shared" si="238"/>
        <v>4</v>
      </c>
      <c r="L359" s="44">
        <f t="shared" si="238"/>
        <v>2</v>
      </c>
      <c r="M359" s="44">
        <f t="shared" si="238"/>
        <v>1</v>
      </c>
      <c r="N359" s="44">
        <f t="shared" si="238"/>
        <v>2</v>
      </c>
      <c r="O359" s="44">
        <f t="shared" si="238"/>
        <v>0</v>
      </c>
      <c r="P359" s="44">
        <f t="shared" si="238"/>
        <v>2</v>
      </c>
      <c r="Q359" s="45">
        <f>SUM(Q365,Q368,Q371,Q374,Q377)</f>
        <v>2</v>
      </c>
      <c r="R359" s="49"/>
      <c r="S359" s="49"/>
      <c r="T359" s="46">
        <f t="shared" si="239"/>
        <v>3</v>
      </c>
      <c r="U359" s="44">
        <f t="shared" si="239"/>
        <v>1</v>
      </c>
      <c r="V359" s="44">
        <f t="shared" si="239"/>
        <v>1</v>
      </c>
      <c r="W359" s="44">
        <f t="shared" si="239"/>
        <v>0</v>
      </c>
      <c r="X359" s="44">
        <f t="shared" si="239"/>
        <v>0</v>
      </c>
      <c r="Y359" s="44">
        <f t="shared" si="239"/>
        <v>1</v>
      </c>
      <c r="Z359" s="44">
        <f t="shared" si="239"/>
        <v>2</v>
      </c>
      <c r="AA359" s="44">
        <f t="shared" si="239"/>
        <v>9</v>
      </c>
      <c r="AB359" s="44">
        <f t="shared" si="239"/>
        <v>4</v>
      </c>
      <c r="AC359" s="44">
        <f t="shared" si="239"/>
        <v>3</v>
      </c>
      <c r="AD359" s="44">
        <f t="shared" si="239"/>
        <v>3</v>
      </c>
      <c r="AE359" s="44">
        <f t="shared" si="239"/>
        <v>4</v>
      </c>
      <c r="AF359" s="44">
        <f t="shared" si="239"/>
        <v>1</v>
      </c>
      <c r="AG359" s="44">
        <f t="shared" si="239"/>
        <v>5</v>
      </c>
      <c r="AH359" s="44">
        <f t="shared" si="239"/>
        <v>3</v>
      </c>
      <c r="AI359" s="45">
        <f t="shared" si="239"/>
        <v>3</v>
      </c>
      <c r="AJ359" s="40"/>
      <c r="AL359" s="94"/>
      <c r="AM359" s="47" t="s">
        <v>1</v>
      </c>
      <c r="AN359" s="46">
        <f>SUM(AN365,AN368,AN371,AN374,AN377)</f>
        <v>3</v>
      </c>
      <c r="AO359" s="44">
        <f>SUM(AO365,AO368,AO371,AO374,AO377)</f>
        <v>5</v>
      </c>
      <c r="AP359" s="44">
        <f>SUM(AP365,AP368,AP371,AP374,AP377)</f>
        <v>1</v>
      </c>
      <c r="AQ359" s="45">
        <f t="shared" si="240"/>
        <v>2</v>
      </c>
    </row>
    <row r="360" spans="2:43" ht="18" customHeight="1">
      <c r="B360" s="95"/>
      <c r="C360" s="48" t="s">
        <v>2</v>
      </c>
      <c r="D360" s="69">
        <f>SUM(D366,D369,D372,D375,D378)</f>
        <v>374</v>
      </c>
      <c r="E360" s="80">
        <f t="shared" si="238"/>
        <v>9</v>
      </c>
      <c r="F360" s="80">
        <f t="shared" si="238"/>
        <v>10</v>
      </c>
      <c r="G360" s="80">
        <f t="shared" si="238"/>
        <v>14</v>
      </c>
      <c r="H360" s="80">
        <f t="shared" si="238"/>
        <v>5</v>
      </c>
      <c r="I360" s="80">
        <f t="shared" si="238"/>
        <v>13</v>
      </c>
      <c r="J360" s="80">
        <f t="shared" si="238"/>
        <v>6</v>
      </c>
      <c r="K360" s="80">
        <f t="shared" si="238"/>
        <v>12</v>
      </c>
      <c r="L360" s="80">
        <f t="shared" si="238"/>
        <v>10</v>
      </c>
      <c r="M360" s="80">
        <f t="shared" si="238"/>
        <v>1</v>
      </c>
      <c r="N360" s="80">
        <f t="shared" si="238"/>
        <v>10</v>
      </c>
      <c r="O360" s="80">
        <f t="shared" si="238"/>
        <v>13</v>
      </c>
      <c r="P360" s="80">
        <f t="shared" si="238"/>
        <v>10</v>
      </c>
      <c r="Q360" s="81">
        <f>SUM(Q366,Q369,Q372,Q375,Q378)</f>
        <v>14</v>
      </c>
      <c r="R360" s="49"/>
      <c r="S360" s="49"/>
      <c r="T360" s="79">
        <f t="shared" si="239"/>
        <v>6</v>
      </c>
      <c r="U360" s="80">
        <f t="shared" si="239"/>
        <v>3</v>
      </c>
      <c r="V360" s="80">
        <f t="shared" si="239"/>
        <v>2</v>
      </c>
      <c r="W360" s="80">
        <f t="shared" si="239"/>
        <v>1</v>
      </c>
      <c r="X360" s="80">
        <f t="shared" si="239"/>
        <v>6</v>
      </c>
      <c r="Y360" s="80">
        <f t="shared" si="239"/>
        <v>18</v>
      </c>
      <c r="Z360" s="80">
        <f t="shared" si="239"/>
        <v>22</v>
      </c>
      <c r="AA360" s="80">
        <f t="shared" si="239"/>
        <v>39</v>
      </c>
      <c r="AB360" s="80">
        <f t="shared" si="239"/>
        <v>19</v>
      </c>
      <c r="AC360" s="80">
        <f t="shared" si="239"/>
        <v>19</v>
      </c>
      <c r="AD360" s="80">
        <f t="shared" si="239"/>
        <v>8</v>
      </c>
      <c r="AE360" s="80">
        <f t="shared" si="239"/>
        <v>15</v>
      </c>
      <c r="AF360" s="80">
        <f t="shared" si="239"/>
        <v>9</v>
      </c>
      <c r="AG360" s="80">
        <f t="shared" si="239"/>
        <v>14</v>
      </c>
      <c r="AH360" s="80">
        <f t="shared" si="239"/>
        <v>5</v>
      </c>
      <c r="AI360" s="81">
        <f t="shared" si="239"/>
        <v>7</v>
      </c>
      <c r="AJ360" s="40"/>
      <c r="AL360" s="95"/>
      <c r="AM360" s="50" t="s">
        <v>2</v>
      </c>
      <c r="AN360" s="79">
        <f>SUM(AN366,AN369,AN372,AN375,AN378)</f>
        <v>21</v>
      </c>
      <c r="AO360" s="80">
        <f>SUM(AO366,AO369,AO372,AO375,AO378)</f>
        <v>26</v>
      </c>
      <c r="AP360" s="80">
        <f>SUM(AP366,AP369,AP372,AP375,AP378)</f>
        <v>4</v>
      </c>
      <c r="AQ360" s="81">
        <f t="shared" si="240"/>
        <v>3</v>
      </c>
    </row>
    <row r="361" spans="1:37" ht="18" customHeight="1">
      <c r="A361" s="74"/>
      <c r="R361" s="74"/>
      <c r="S361" s="74"/>
      <c r="AK361" s="74"/>
    </row>
    <row r="362" spans="2:43" s="17" customFormat="1" ht="18" customHeight="1">
      <c r="B362" s="18" t="s">
        <v>50</v>
      </c>
      <c r="D362" s="19"/>
      <c r="E362" s="19"/>
      <c r="F362" s="19"/>
      <c r="G362" s="19"/>
      <c r="H362" s="19"/>
      <c r="I362" s="19"/>
      <c r="J362" s="19"/>
      <c r="R362" s="20"/>
      <c r="S362" s="20"/>
      <c r="V362" s="21"/>
      <c r="AA362" s="20"/>
      <c r="AH362" s="22" t="s">
        <v>111</v>
      </c>
      <c r="AI362" s="23"/>
      <c r="AJ362" s="20"/>
      <c r="AL362" s="18" t="s">
        <v>50</v>
      </c>
      <c r="AN362" s="20"/>
      <c r="AO362" s="20"/>
      <c r="AP362" s="20"/>
      <c r="AQ362" s="20"/>
    </row>
    <row r="363" spans="1:43" s="33" customFormat="1" ht="45" customHeight="1">
      <c r="A363" s="24"/>
      <c r="B363" s="97" t="s">
        <v>52</v>
      </c>
      <c r="C363" s="98"/>
      <c r="D363" s="26" t="s">
        <v>53</v>
      </c>
      <c r="E363" s="27" t="s">
        <v>54</v>
      </c>
      <c r="F363" s="27" t="s">
        <v>55</v>
      </c>
      <c r="G363" s="27" t="s">
        <v>56</v>
      </c>
      <c r="H363" s="27" t="s">
        <v>57</v>
      </c>
      <c r="I363" s="27" t="s">
        <v>58</v>
      </c>
      <c r="J363" s="27" t="s">
        <v>59</v>
      </c>
      <c r="K363" s="27" t="s">
        <v>60</v>
      </c>
      <c r="L363" s="27" t="s">
        <v>61</v>
      </c>
      <c r="M363" s="27" t="s">
        <v>62</v>
      </c>
      <c r="N363" s="27" t="s">
        <v>63</v>
      </c>
      <c r="O363" s="27" t="s">
        <v>64</v>
      </c>
      <c r="P363" s="27" t="s">
        <v>65</v>
      </c>
      <c r="Q363" s="28" t="s">
        <v>66</v>
      </c>
      <c r="R363" s="29"/>
      <c r="S363" s="29"/>
      <c r="T363" s="25" t="s">
        <v>67</v>
      </c>
      <c r="U363" s="27" t="s">
        <v>68</v>
      </c>
      <c r="V363" s="30" t="s">
        <v>69</v>
      </c>
      <c r="W363" s="27" t="s">
        <v>70</v>
      </c>
      <c r="X363" s="27" t="s">
        <v>71</v>
      </c>
      <c r="Y363" s="27" t="s">
        <v>72</v>
      </c>
      <c r="Z363" s="27" t="s">
        <v>73</v>
      </c>
      <c r="AA363" s="27" t="s">
        <v>74</v>
      </c>
      <c r="AB363" s="27" t="s">
        <v>75</v>
      </c>
      <c r="AC363" s="27" t="s">
        <v>76</v>
      </c>
      <c r="AD363" s="27" t="s">
        <v>77</v>
      </c>
      <c r="AE363" s="27" t="s">
        <v>78</v>
      </c>
      <c r="AF363" s="27" t="s">
        <v>79</v>
      </c>
      <c r="AG363" s="31" t="s">
        <v>80</v>
      </c>
      <c r="AH363" s="32" t="s">
        <v>81</v>
      </c>
      <c r="AI363" s="28" t="s">
        <v>82</v>
      </c>
      <c r="AJ363" s="29"/>
      <c r="AK363" s="24"/>
      <c r="AL363" s="97" t="s">
        <v>52</v>
      </c>
      <c r="AM363" s="99"/>
      <c r="AN363" s="25" t="s">
        <v>83</v>
      </c>
      <c r="AO363" s="27" t="s">
        <v>84</v>
      </c>
      <c r="AP363" s="27" t="s">
        <v>85</v>
      </c>
      <c r="AQ363" s="28" t="s">
        <v>86</v>
      </c>
    </row>
    <row r="364" spans="1:43" ht="16.5" customHeight="1">
      <c r="A364" s="74"/>
      <c r="B364" s="96" t="s">
        <v>200</v>
      </c>
      <c r="C364" s="62" t="s">
        <v>0</v>
      </c>
      <c r="D364" s="37">
        <f>IF(SUM(E364:Q364,T364:AI364,AN364:AQ364)=SUM(D365:D366),D365+D366,"ERR!!")</f>
        <v>164</v>
      </c>
      <c r="E364" s="38">
        <f>E365+E366</f>
        <v>3</v>
      </c>
      <c r="F364" s="38">
        <f aca="true" t="shared" si="241" ref="F364:Q364">F365+F366</f>
        <v>7</v>
      </c>
      <c r="G364" s="38">
        <f t="shared" si="241"/>
        <v>3</v>
      </c>
      <c r="H364" s="38">
        <f t="shared" si="241"/>
        <v>0</v>
      </c>
      <c r="I364" s="38">
        <f t="shared" si="241"/>
        <v>9</v>
      </c>
      <c r="J364" s="38">
        <f t="shared" si="241"/>
        <v>2</v>
      </c>
      <c r="K364" s="38">
        <f t="shared" si="241"/>
        <v>3</v>
      </c>
      <c r="L364" s="38">
        <f t="shared" si="241"/>
        <v>5</v>
      </c>
      <c r="M364" s="38">
        <f t="shared" si="241"/>
        <v>0</v>
      </c>
      <c r="N364" s="38">
        <f t="shared" si="241"/>
        <v>4</v>
      </c>
      <c r="O364" s="38">
        <f t="shared" si="241"/>
        <v>8</v>
      </c>
      <c r="P364" s="38">
        <f t="shared" si="241"/>
        <v>5</v>
      </c>
      <c r="Q364" s="39">
        <f t="shared" si="241"/>
        <v>9</v>
      </c>
      <c r="R364" s="40"/>
      <c r="S364" s="40"/>
      <c r="T364" s="41">
        <f>T365+T366</f>
        <v>2</v>
      </c>
      <c r="U364" s="38">
        <f aca="true" t="shared" si="242" ref="U364:AI364">U365+U366</f>
        <v>3</v>
      </c>
      <c r="V364" s="38">
        <f t="shared" si="242"/>
        <v>3</v>
      </c>
      <c r="W364" s="38">
        <f t="shared" si="242"/>
        <v>1</v>
      </c>
      <c r="X364" s="38">
        <f t="shared" si="242"/>
        <v>3</v>
      </c>
      <c r="Y364" s="38">
        <f t="shared" si="242"/>
        <v>7</v>
      </c>
      <c r="Z364" s="38">
        <f t="shared" si="242"/>
        <v>8</v>
      </c>
      <c r="AA364" s="38">
        <f t="shared" si="242"/>
        <v>17</v>
      </c>
      <c r="AB364" s="38">
        <f t="shared" si="242"/>
        <v>10</v>
      </c>
      <c r="AC364" s="38">
        <f t="shared" si="242"/>
        <v>11</v>
      </c>
      <c r="AD364" s="38">
        <f t="shared" si="242"/>
        <v>3</v>
      </c>
      <c r="AE364" s="38">
        <f t="shared" si="242"/>
        <v>6</v>
      </c>
      <c r="AF364" s="38">
        <f t="shared" si="242"/>
        <v>0</v>
      </c>
      <c r="AG364" s="38">
        <f t="shared" si="242"/>
        <v>6</v>
      </c>
      <c r="AH364" s="38">
        <f t="shared" si="242"/>
        <v>4</v>
      </c>
      <c r="AI364" s="39">
        <f t="shared" si="242"/>
        <v>2</v>
      </c>
      <c r="AK364" s="74"/>
      <c r="AL364" s="96" t="s">
        <v>200</v>
      </c>
      <c r="AM364" s="35" t="s">
        <v>0</v>
      </c>
      <c r="AN364" s="41">
        <f>AN365+AN366</f>
        <v>6</v>
      </c>
      <c r="AO364" s="38">
        <f>AO365+AO366</f>
        <v>10</v>
      </c>
      <c r="AP364" s="38">
        <f>AP365+AP366</f>
        <v>2</v>
      </c>
      <c r="AQ364" s="39">
        <f>AQ365+AQ366</f>
        <v>2</v>
      </c>
    </row>
    <row r="365" spans="1:43" ht="16.5" customHeight="1">
      <c r="A365" s="74"/>
      <c r="B365" s="94"/>
      <c r="C365" s="57" t="s">
        <v>1</v>
      </c>
      <c r="D365" s="43">
        <f>SUM(E365:Q365,T365:AI365,AN365:AQ365)</f>
        <v>26</v>
      </c>
      <c r="E365" s="59">
        <v>0</v>
      </c>
      <c r="F365" s="40">
        <v>1</v>
      </c>
      <c r="G365" s="40">
        <v>0</v>
      </c>
      <c r="H365" s="40">
        <v>0</v>
      </c>
      <c r="I365" s="40">
        <v>0</v>
      </c>
      <c r="J365" s="40">
        <v>1</v>
      </c>
      <c r="K365" s="40">
        <v>2</v>
      </c>
      <c r="L365" s="40">
        <v>0</v>
      </c>
      <c r="M365" s="40">
        <v>0</v>
      </c>
      <c r="N365" s="40">
        <v>0</v>
      </c>
      <c r="O365" s="40">
        <v>0</v>
      </c>
      <c r="P365" s="40">
        <v>2</v>
      </c>
      <c r="Q365" s="58">
        <v>2</v>
      </c>
      <c r="R365" s="40"/>
      <c r="S365" s="40"/>
      <c r="T365" s="59">
        <v>0</v>
      </c>
      <c r="U365" s="40">
        <v>1</v>
      </c>
      <c r="V365" s="40">
        <v>1</v>
      </c>
      <c r="W365" s="40">
        <v>0</v>
      </c>
      <c r="X365" s="40">
        <v>0</v>
      </c>
      <c r="Y365" s="40">
        <v>0</v>
      </c>
      <c r="Z365" s="40">
        <v>0</v>
      </c>
      <c r="AA365" s="40">
        <v>3</v>
      </c>
      <c r="AB365" s="40">
        <v>2</v>
      </c>
      <c r="AC365" s="40">
        <v>1</v>
      </c>
      <c r="AD365" s="40">
        <v>0</v>
      </c>
      <c r="AE365" s="40">
        <v>0</v>
      </c>
      <c r="AF365" s="40">
        <v>0</v>
      </c>
      <c r="AG365" s="40">
        <v>1</v>
      </c>
      <c r="AH365" s="40">
        <v>2</v>
      </c>
      <c r="AI365" s="58">
        <v>1</v>
      </c>
      <c r="AK365" s="74"/>
      <c r="AL365" s="94"/>
      <c r="AM365" s="47" t="s">
        <v>1</v>
      </c>
      <c r="AN365" s="59">
        <v>2</v>
      </c>
      <c r="AO365" s="40">
        <v>3</v>
      </c>
      <c r="AP365" s="40">
        <v>0</v>
      </c>
      <c r="AQ365" s="58">
        <v>1</v>
      </c>
    </row>
    <row r="366" spans="1:43" ht="16.5" customHeight="1">
      <c r="A366" s="74"/>
      <c r="B366" s="95"/>
      <c r="C366" s="61" t="s">
        <v>2</v>
      </c>
      <c r="D366" s="43">
        <f>SUM(E366:Q366,T366:AI366,AN366:AQ366)</f>
        <v>138</v>
      </c>
      <c r="E366" s="70">
        <v>3</v>
      </c>
      <c r="F366" s="71">
        <v>6</v>
      </c>
      <c r="G366" s="71">
        <v>3</v>
      </c>
      <c r="H366" s="71">
        <v>0</v>
      </c>
      <c r="I366" s="71">
        <v>9</v>
      </c>
      <c r="J366" s="71">
        <v>1</v>
      </c>
      <c r="K366" s="71">
        <v>1</v>
      </c>
      <c r="L366" s="71">
        <v>5</v>
      </c>
      <c r="M366" s="71">
        <v>0</v>
      </c>
      <c r="N366" s="71">
        <v>4</v>
      </c>
      <c r="O366" s="71">
        <v>8</v>
      </c>
      <c r="P366" s="71">
        <v>3</v>
      </c>
      <c r="Q366" s="72">
        <v>7</v>
      </c>
      <c r="R366" s="40"/>
      <c r="S366" s="40"/>
      <c r="T366" s="70">
        <v>2</v>
      </c>
      <c r="U366" s="71">
        <v>2</v>
      </c>
      <c r="V366" s="71">
        <v>2</v>
      </c>
      <c r="W366" s="71">
        <v>1</v>
      </c>
      <c r="X366" s="71">
        <v>3</v>
      </c>
      <c r="Y366" s="71">
        <v>7</v>
      </c>
      <c r="Z366" s="71">
        <v>8</v>
      </c>
      <c r="AA366" s="71">
        <v>14</v>
      </c>
      <c r="AB366" s="71">
        <v>8</v>
      </c>
      <c r="AC366" s="71">
        <v>10</v>
      </c>
      <c r="AD366" s="71">
        <v>3</v>
      </c>
      <c r="AE366" s="71">
        <v>6</v>
      </c>
      <c r="AF366" s="71">
        <v>0</v>
      </c>
      <c r="AG366" s="71">
        <v>5</v>
      </c>
      <c r="AH366" s="71">
        <v>2</v>
      </c>
      <c r="AI366" s="72">
        <v>1</v>
      </c>
      <c r="AK366" s="74"/>
      <c r="AL366" s="95"/>
      <c r="AM366" s="50" t="s">
        <v>2</v>
      </c>
      <c r="AN366" s="70">
        <v>4</v>
      </c>
      <c r="AO366" s="71">
        <v>7</v>
      </c>
      <c r="AP366" s="71">
        <v>2</v>
      </c>
      <c r="AQ366" s="72">
        <v>1</v>
      </c>
    </row>
    <row r="367" spans="1:43" ht="16.5" customHeight="1">
      <c r="A367" s="74"/>
      <c r="B367" s="96" t="s">
        <v>201</v>
      </c>
      <c r="C367" s="62" t="s">
        <v>0</v>
      </c>
      <c r="D367" s="37">
        <f>IF(SUM(E367:Q367,T367:AI367,AN367:AQ367)=SUM(D368:D369),D368+D369,"ERR!!")</f>
        <v>109</v>
      </c>
      <c r="E367" s="38">
        <f>E368+E369</f>
        <v>4</v>
      </c>
      <c r="F367" s="51">
        <f aca="true" t="shared" si="243" ref="F367:Q367">F368+F369</f>
        <v>2</v>
      </c>
      <c r="G367" s="51">
        <f t="shared" si="243"/>
        <v>7</v>
      </c>
      <c r="H367" s="51">
        <f t="shared" si="243"/>
        <v>3</v>
      </c>
      <c r="I367" s="51">
        <f t="shared" si="243"/>
        <v>2</v>
      </c>
      <c r="J367" s="51">
        <f t="shared" si="243"/>
        <v>3</v>
      </c>
      <c r="K367" s="51">
        <f t="shared" si="243"/>
        <v>3</v>
      </c>
      <c r="L367" s="51">
        <f t="shared" si="243"/>
        <v>0</v>
      </c>
      <c r="M367" s="51">
        <f t="shared" si="243"/>
        <v>1</v>
      </c>
      <c r="N367" s="51">
        <f t="shared" si="243"/>
        <v>4</v>
      </c>
      <c r="O367" s="51">
        <f t="shared" si="243"/>
        <v>2</v>
      </c>
      <c r="P367" s="51">
        <f t="shared" si="243"/>
        <v>0</v>
      </c>
      <c r="Q367" s="52">
        <f t="shared" si="243"/>
        <v>3</v>
      </c>
      <c r="R367" s="49"/>
      <c r="S367" s="49"/>
      <c r="T367" s="53">
        <f>T368+T369</f>
        <v>5</v>
      </c>
      <c r="U367" s="51">
        <f aca="true" t="shared" si="244" ref="U367:AI367">U368+U369</f>
        <v>1</v>
      </c>
      <c r="V367" s="51">
        <f t="shared" si="244"/>
        <v>0</v>
      </c>
      <c r="W367" s="51">
        <f t="shared" si="244"/>
        <v>0</v>
      </c>
      <c r="X367" s="51">
        <f t="shared" si="244"/>
        <v>1</v>
      </c>
      <c r="Y367" s="51">
        <f t="shared" si="244"/>
        <v>5</v>
      </c>
      <c r="Z367" s="51">
        <f t="shared" si="244"/>
        <v>9</v>
      </c>
      <c r="AA367" s="51">
        <f t="shared" si="244"/>
        <v>9</v>
      </c>
      <c r="AB367" s="51">
        <f t="shared" si="244"/>
        <v>3</v>
      </c>
      <c r="AC367" s="51">
        <f t="shared" si="244"/>
        <v>6</v>
      </c>
      <c r="AD367" s="51">
        <f t="shared" si="244"/>
        <v>2</v>
      </c>
      <c r="AE367" s="51">
        <f t="shared" si="244"/>
        <v>4</v>
      </c>
      <c r="AF367" s="51">
        <f t="shared" si="244"/>
        <v>4</v>
      </c>
      <c r="AG367" s="51">
        <f t="shared" si="244"/>
        <v>7</v>
      </c>
      <c r="AH367" s="51">
        <f t="shared" si="244"/>
        <v>0</v>
      </c>
      <c r="AI367" s="52">
        <f t="shared" si="244"/>
        <v>3</v>
      </c>
      <c r="AK367" s="74"/>
      <c r="AL367" s="96" t="s">
        <v>201</v>
      </c>
      <c r="AM367" s="35" t="s">
        <v>0</v>
      </c>
      <c r="AN367" s="53">
        <f>AN368+AN369</f>
        <v>5</v>
      </c>
      <c r="AO367" s="51">
        <f>AO368+AO369</f>
        <v>9</v>
      </c>
      <c r="AP367" s="51">
        <f>AP368+AP369</f>
        <v>1</v>
      </c>
      <c r="AQ367" s="52">
        <f>AQ368+AQ369</f>
        <v>1</v>
      </c>
    </row>
    <row r="368" spans="1:43" ht="16.5" customHeight="1">
      <c r="A368" s="74"/>
      <c r="B368" s="94"/>
      <c r="C368" s="57" t="s">
        <v>1</v>
      </c>
      <c r="D368" s="43">
        <f>SUM(E368:Q368,T368:AI368,AN368:AQ368)</f>
        <v>23</v>
      </c>
      <c r="E368" s="59">
        <v>1</v>
      </c>
      <c r="F368" s="40">
        <v>1</v>
      </c>
      <c r="G368" s="40">
        <v>1</v>
      </c>
      <c r="H368" s="40">
        <v>0</v>
      </c>
      <c r="I368" s="40">
        <v>0</v>
      </c>
      <c r="J368" s="40">
        <v>0</v>
      </c>
      <c r="K368" s="40">
        <v>1</v>
      </c>
      <c r="L368" s="40">
        <v>0</v>
      </c>
      <c r="M368" s="40">
        <v>0</v>
      </c>
      <c r="N368" s="40">
        <v>2</v>
      </c>
      <c r="O368" s="40">
        <v>0</v>
      </c>
      <c r="P368" s="40">
        <v>0</v>
      </c>
      <c r="Q368" s="58">
        <v>0</v>
      </c>
      <c r="R368" s="40"/>
      <c r="S368" s="40"/>
      <c r="T368" s="59">
        <v>3</v>
      </c>
      <c r="U368" s="40">
        <v>0</v>
      </c>
      <c r="V368" s="40">
        <v>0</v>
      </c>
      <c r="W368" s="40">
        <v>0</v>
      </c>
      <c r="X368" s="40">
        <v>0</v>
      </c>
      <c r="Y368" s="40">
        <v>0</v>
      </c>
      <c r="Z368" s="40">
        <v>0</v>
      </c>
      <c r="AA368" s="40">
        <v>2</v>
      </c>
      <c r="AB368" s="40">
        <v>2</v>
      </c>
      <c r="AC368" s="40">
        <v>1</v>
      </c>
      <c r="AD368" s="40">
        <v>1</v>
      </c>
      <c r="AE368" s="40">
        <v>3</v>
      </c>
      <c r="AF368" s="40">
        <v>0</v>
      </c>
      <c r="AG368" s="40">
        <v>1</v>
      </c>
      <c r="AH368" s="40">
        <v>0</v>
      </c>
      <c r="AI368" s="58">
        <v>2</v>
      </c>
      <c r="AK368" s="74"/>
      <c r="AL368" s="94"/>
      <c r="AM368" s="47" t="s">
        <v>1</v>
      </c>
      <c r="AN368" s="59">
        <v>1</v>
      </c>
      <c r="AO368" s="40">
        <v>1</v>
      </c>
      <c r="AP368" s="40">
        <v>0</v>
      </c>
      <c r="AQ368" s="58">
        <v>0</v>
      </c>
    </row>
    <row r="369" spans="1:43" ht="16.5" customHeight="1">
      <c r="A369" s="74"/>
      <c r="B369" s="95"/>
      <c r="C369" s="61" t="s">
        <v>2</v>
      </c>
      <c r="D369" s="43">
        <f>SUM(E369:Q369,T369:AI369,AN369:AQ369)</f>
        <v>86</v>
      </c>
      <c r="E369" s="70">
        <v>3</v>
      </c>
      <c r="F369" s="71">
        <v>1</v>
      </c>
      <c r="G369" s="71">
        <v>6</v>
      </c>
      <c r="H369" s="71">
        <v>3</v>
      </c>
      <c r="I369" s="71">
        <v>2</v>
      </c>
      <c r="J369" s="71">
        <v>3</v>
      </c>
      <c r="K369" s="71">
        <v>2</v>
      </c>
      <c r="L369" s="71">
        <v>0</v>
      </c>
      <c r="M369" s="71">
        <v>1</v>
      </c>
      <c r="N369" s="71">
        <v>2</v>
      </c>
      <c r="O369" s="71">
        <v>2</v>
      </c>
      <c r="P369" s="71">
        <v>0</v>
      </c>
      <c r="Q369" s="72">
        <v>3</v>
      </c>
      <c r="R369" s="40"/>
      <c r="S369" s="40"/>
      <c r="T369" s="70">
        <v>2</v>
      </c>
      <c r="U369" s="71">
        <v>1</v>
      </c>
      <c r="V369" s="71">
        <v>0</v>
      </c>
      <c r="W369" s="71">
        <v>0</v>
      </c>
      <c r="X369" s="71">
        <v>1</v>
      </c>
      <c r="Y369" s="71">
        <v>5</v>
      </c>
      <c r="Z369" s="71">
        <v>9</v>
      </c>
      <c r="AA369" s="71">
        <v>7</v>
      </c>
      <c r="AB369" s="71">
        <v>1</v>
      </c>
      <c r="AC369" s="71">
        <v>5</v>
      </c>
      <c r="AD369" s="71">
        <v>1</v>
      </c>
      <c r="AE369" s="71">
        <v>1</v>
      </c>
      <c r="AF369" s="71">
        <v>4</v>
      </c>
      <c r="AG369" s="71">
        <v>6</v>
      </c>
      <c r="AH369" s="71">
        <v>0</v>
      </c>
      <c r="AI369" s="72">
        <v>1</v>
      </c>
      <c r="AK369" s="74"/>
      <c r="AL369" s="95"/>
      <c r="AM369" s="50" t="s">
        <v>2</v>
      </c>
      <c r="AN369" s="70">
        <v>4</v>
      </c>
      <c r="AO369" s="71">
        <v>8</v>
      </c>
      <c r="AP369" s="71">
        <v>1</v>
      </c>
      <c r="AQ369" s="72">
        <v>1</v>
      </c>
    </row>
    <row r="370" spans="1:43" ht="16.5" customHeight="1">
      <c r="A370" s="74"/>
      <c r="B370" s="93" t="s">
        <v>202</v>
      </c>
      <c r="C370" s="62" t="s">
        <v>0</v>
      </c>
      <c r="D370" s="37">
        <f>IF(SUM(E370:Q370,T370:AI370,AN370:AQ370)=SUM(D371:D372),D371+D372,"ERR!!")</f>
        <v>72</v>
      </c>
      <c r="E370" s="38">
        <f>E371+E372</f>
        <v>1</v>
      </c>
      <c r="F370" s="51">
        <f aca="true" t="shared" si="245" ref="F370:Q370">F371+F372</f>
        <v>1</v>
      </c>
      <c r="G370" s="51">
        <f t="shared" si="245"/>
        <v>2</v>
      </c>
      <c r="H370" s="51">
        <f t="shared" si="245"/>
        <v>1</v>
      </c>
      <c r="I370" s="51">
        <f t="shared" si="245"/>
        <v>0</v>
      </c>
      <c r="J370" s="51">
        <f t="shared" si="245"/>
        <v>1</v>
      </c>
      <c r="K370" s="51">
        <f t="shared" si="245"/>
        <v>6</v>
      </c>
      <c r="L370" s="51">
        <f t="shared" si="245"/>
        <v>3</v>
      </c>
      <c r="M370" s="51">
        <f t="shared" si="245"/>
        <v>0</v>
      </c>
      <c r="N370" s="51">
        <f t="shared" si="245"/>
        <v>2</v>
      </c>
      <c r="O370" s="51">
        <f t="shared" si="245"/>
        <v>0</v>
      </c>
      <c r="P370" s="51">
        <f t="shared" si="245"/>
        <v>0</v>
      </c>
      <c r="Q370" s="52">
        <f t="shared" si="245"/>
        <v>1</v>
      </c>
      <c r="R370" s="49"/>
      <c r="S370" s="49"/>
      <c r="T370" s="53">
        <f>T371+T372</f>
        <v>1</v>
      </c>
      <c r="U370" s="51">
        <f aca="true" t="shared" si="246" ref="U370:AI370">U371+U372</f>
        <v>0</v>
      </c>
      <c r="V370" s="51">
        <f t="shared" si="246"/>
        <v>0</v>
      </c>
      <c r="W370" s="51">
        <f t="shared" si="246"/>
        <v>0</v>
      </c>
      <c r="X370" s="51">
        <f t="shared" si="246"/>
        <v>1</v>
      </c>
      <c r="Y370" s="51">
        <f t="shared" si="246"/>
        <v>6</v>
      </c>
      <c r="Z370" s="51">
        <f t="shared" si="246"/>
        <v>2</v>
      </c>
      <c r="AA370" s="51">
        <f t="shared" si="246"/>
        <v>13</v>
      </c>
      <c r="AB370" s="51">
        <f t="shared" si="246"/>
        <v>1</v>
      </c>
      <c r="AC370" s="51">
        <f t="shared" si="246"/>
        <v>4</v>
      </c>
      <c r="AD370" s="51">
        <f t="shared" si="246"/>
        <v>1</v>
      </c>
      <c r="AE370" s="51">
        <f t="shared" si="246"/>
        <v>3</v>
      </c>
      <c r="AF370" s="51">
        <f t="shared" si="246"/>
        <v>1</v>
      </c>
      <c r="AG370" s="51">
        <f t="shared" si="246"/>
        <v>1</v>
      </c>
      <c r="AH370" s="51">
        <f t="shared" si="246"/>
        <v>3</v>
      </c>
      <c r="AI370" s="52">
        <f t="shared" si="246"/>
        <v>2</v>
      </c>
      <c r="AK370" s="74"/>
      <c r="AL370" s="93" t="s">
        <v>202</v>
      </c>
      <c r="AM370" s="35" t="s">
        <v>0</v>
      </c>
      <c r="AN370" s="53">
        <f>AN371+AN372</f>
        <v>5</v>
      </c>
      <c r="AO370" s="51">
        <f>AO371+AO372</f>
        <v>6</v>
      </c>
      <c r="AP370" s="51">
        <f>AP371+AP372</f>
        <v>2</v>
      </c>
      <c r="AQ370" s="52">
        <f>AQ371+AQ372</f>
        <v>2</v>
      </c>
    </row>
    <row r="371" spans="1:43" ht="16.5" customHeight="1">
      <c r="A371" s="74"/>
      <c r="B371" s="94"/>
      <c r="C371" s="57" t="s">
        <v>1</v>
      </c>
      <c r="D371" s="43">
        <f>SUM(E371:Q371,T371:AI371,AN371:AQ371)</f>
        <v>13</v>
      </c>
      <c r="E371" s="59">
        <v>0</v>
      </c>
      <c r="F371" s="40">
        <v>1</v>
      </c>
      <c r="G371" s="40">
        <v>0</v>
      </c>
      <c r="H371" s="40">
        <v>0</v>
      </c>
      <c r="I371" s="40">
        <v>0</v>
      </c>
      <c r="J371" s="40">
        <v>0</v>
      </c>
      <c r="K371" s="40">
        <v>1</v>
      </c>
      <c r="L371" s="40">
        <v>1</v>
      </c>
      <c r="M371" s="40">
        <v>0</v>
      </c>
      <c r="N371" s="40">
        <v>0</v>
      </c>
      <c r="O371" s="40">
        <v>0</v>
      </c>
      <c r="P371" s="40">
        <v>0</v>
      </c>
      <c r="Q371" s="58">
        <v>0</v>
      </c>
      <c r="R371" s="40"/>
      <c r="S371" s="40"/>
      <c r="T371" s="59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1</v>
      </c>
      <c r="Z371" s="40">
        <v>1</v>
      </c>
      <c r="AA371" s="40">
        <v>2</v>
      </c>
      <c r="AB371" s="40">
        <v>0</v>
      </c>
      <c r="AC371" s="40">
        <v>1</v>
      </c>
      <c r="AD371" s="40">
        <v>0</v>
      </c>
      <c r="AE371" s="40">
        <v>1</v>
      </c>
      <c r="AF371" s="40">
        <v>0</v>
      </c>
      <c r="AG371" s="40">
        <v>1</v>
      </c>
      <c r="AH371" s="40">
        <v>1</v>
      </c>
      <c r="AI371" s="58">
        <v>0</v>
      </c>
      <c r="AK371" s="74"/>
      <c r="AL371" s="94"/>
      <c r="AM371" s="47" t="s">
        <v>1</v>
      </c>
      <c r="AN371" s="59">
        <v>0</v>
      </c>
      <c r="AO371" s="40">
        <v>0</v>
      </c>
      <c r="AP371" s="40">
        <v>1</v>
      </c>
      <c r="AQ371" s="58">
        <v>1</v>
      </c>
    </row>
    <row r="372" spans="1:43" ht="16.5" customHeight="1">
      <c r="A372" s="74"/>
      <c r="B372" s="95"/>
      <c r="C372" s="61" t="s">
        <v>2</v>
      </c>
      <c r="D372" s="43">
        <f>SUM(E372:Q372,T372:AI372,AN372:AQ372)</f>
        <v>59</v>
      </c>
      <c r="E372" s="59">
        <v>1</v>
      </c>
      <c r="F372" s="40">
        <v>0</v>
      </c>
      <c r="G372" s="40">
        <v>2</v>
      </c>
      <c r="H372" s="40">
        <v>1</v>
      </c>
      <c r="I372" s="40">
        <v>0</v>
      </c>
      <c r="J372" s="40">
        <v>1</v>
      </c>
      <c r="K372" s="40">
        <v>5</v>
      </c>
      <c r="L372" s="40">
        <v>2</v>
      </c>
      <c r="M372" s="40">
        <v>0</v>
      </c>
      <c r="N372" s="40">
        <v>2</v>
      </c>
      <c r="O372" s="40">
        <v>0</v>
      </c>
      <c r="P372" s="40">
        <v>0</v>
      </c>
      <c r="Q372" s="58">
        <v>1</v>
      </c>
      <c r="R372" s="40"/>
      <c r="S372" s="40"/>
      <c r="T372" s="59">
        <v>1</v>
      </c>
      <c r="U372" s="40">
        <v>0</v>
      </c>
      <c r="V372" s="40">
        <v>0</v>
      </c>
      <c r="W372" s="40">
        <v>0</v>
      </c>
      <c r="X372" s="40">
        <v>1</v>
      </c>
      <c r="Y372" s="40">
        <v>5</v>
      </c>
      <c r="Z372" s="40">
        <v>1</v>
      </c>
      <c r="AA372" s="40">
        <v>11</v>
      </c>
      <c r="AB372" s="40">
        <v>1</v>
      </c>
      <c r="AC372" s="40">
        <v>3</v>
      </c>
      <c r="AD372" s="40">
        <v>1</v>
      </c>
      <c r="AE372" s="40">
        <v>2</v>
      </c>
      <c r="AF372" s="40">
        <v>1</v>
      </c>
      <c r="AG372" s="40">
        <v>0</v>
      </c>
      <c r="AH372" s="40">
        <v>2</v>
      </c>
      <c r="AI372" s="58">
        <v>2</v>
      </c>
      <c r="AK372" s="74"/>
      <c r="AL372" s="95"/>
      <c r="AM372" s="50" t="s">
        <v>2</v>
      </c>
      <c r="AN372" s="59">
        <v>5</v>
      </c>
      <c r="AO372" s="40">
        <v>6</v>
      </c>
      <c r="AP372" s="40">
        <v>1</v>
      </c>
      <c r="AQ372" s="58">
        <v>1</v>
      </c>
    </row>
    <row r="373" spans="1:43" ht="16.5" customHeight="1">
      <c r="A373" s="74"/>
      <c r="B373" s="96" t="s">
        <v>203</v>
      </c>
      <c r="C373" s="62" t="s">
        <v>0</v>
      </c>
      <c r="D373" s="37">
        <f>IF(SUM(E373:Q373,T373:AI373,AN373:AQ373)=SUM(D374:D375),D374+D375,"ERR!!")</f>
        <v>61</v>
      </c>
      <c r="E373" s="38">
        <f>E374+E375</f>
        <v>0</v>
      </c>
      <c r="F373" s="51">
        <f aca="true" t="shared" si="247" ref="F373:Q373">F374+F375</f>
        <v>1</v>
      </c>
      <c r="G373" s="51">
        <f t="shared" si="247"/>
        <v>3</v>
      </c>
      <c r="H373" s="51">
        <f t="shared" si="247"/>
        <v>1</v>
      </c>
      <c r="I373" s="51">
        <f t="shared" si="247"/>
        <v>1</v>
      </c>
      <c r="J373" s="51">
        <f t="shared" si="247"/>
        <v>1</v>
      </c>
      <c r="K373" s="51">
        <f t="shared" si="247"/>
        <v>2</v>
      </c>
      <c r="L373" s="51">
        <f t="shared" si="247"/>
        <v>3</v>
      </c>
      <c r="M373" s="51">
        <f t="shared" si="247"/>
        <v>1</v>
      </c>
      <c r="N373" s="51">
        <f t="shared" si="247"/>
        <v>1</v>
      </c>
      <c r="O373" s="51">
        <f t="shared" si="247"/>
        <v>2</v>
      </c>
      <c r="P373" s="51">
        <f t="shared" si="247"/>
        <v>5</v>
      </c>
      <c r="Q373" s="52">
        <f t="shared" si="247"/>
        <v>1</v>
      </c>
      <c r="R373" s="49"/>
      <c r="S373" s="49"/>
      <c r="T373" s="53">
        <f>T374+T375</f>
        <v>1</v>
      </c>
      <c r="U373" s="51">
        <f aca="true" t="shared" si="248" ref="U373:AI373">U374+U375</f>
        <v>0</v>
      </c>
      <c r="V373" s="51">
        <f t="shared" si="248"/>
        <v>0</v>
      </c>
      <c r="W373" s="51">
        <f t="shared" si="248"/>
        <v>0</v>
      </c>
      <c r="X373" s="51">
        <f t="shared" si="248"/>
        <v>1</v>
      </c>
      <c r="Y373" s="51">
        <f t="shared" si="248"/>
        <v>0</v>
      </c>
      <c r="Z373" s="51">
        <f t="shared" si="248"/>
        <v>2</v>
      </c>
      <c r="AA373" s="51">
        <f t="shared" si="248"/>
        <v>5</v>
      </c>
      <c r="AB373" s="51">
        <f t="shared" si="248"/>
        <v>8</v>
      </c>
      <c r="AC373" s="51">
        <f t="shared" si="248"/>
        <v>0</v>
      </c>
      <c r="AD373" s="51">
        <f t="shared" si="248"/>
        <v>1</v>
      </c>
      <c r="AE373" s="51">
        <f t="shared" si="248"/>
        <v>2</v>
      </c>
      <c r="AF373" s="51">
        <f t="shared" si="248"/>
        <v>4</v>
      </c>
      <c r="AG373" s="51">
        <f t="shared" si="248"/>
        <v>4</v>
      </c>
      <c r="AH373" s="51">
        <f t="shared" si="248"/>
        <v>1</v>
      </c>
      <c r="AI373" s="52">
        <f t="shared" si="248"/>
        <v>1</v>
      </c>
      <c r="AK373" s="74"/>
      <c r="AL373" s="96" t="s">
        <v>203</v>
      </c>
      <c r="AM373" s="35" t="s">
        <v>0</v>
      </c>
      <c r="AN373" s="53">
        <f>AN374+AN375</f>
        <v>4</v>
      </c>
      <c r="AO373" s="51">
        <f>AO374+AO375</f>
        <v>5</v>
      </c>
      <c r="AP373" s="51">
        <f>AP374+AP375</f>
        <v>0</v>
      </c>
      <c r="AQ373" s="52">
        <f>AQ374+AQ375</f>
        <v>0</v>
      </c>
    </row>
    <row r="374" spans="1:43" ht="16.5" customHeight="1">
      <c r="A374" s="74"/>
      <c r="B374" s="94"/>
      <c r="C374" s="57" t="s">
        <v>1</v>
      </c>
      <c r="D374" s="43">
        <f>SUM(E374:Q374,T374:AI374,AN374:AQ374)</f>
        <v>9</v>
      </c>
      <c r="E374" s="59">
        <v>0</v>
      </c>
      <c r="F374" s="40">
        <v>0</v>
      </c>
      <c r="G374" s="40">
        <v>1</v>
      </c>
      <c r="H374" s="40">
        <v>0</v>
      </c>
      <c r="I374" s="40">
        <v>0</v>
      </c>
      <c r="J374" s="40">
        <v>0</v>
      </c>
      <c r="K374" s="40">
        <v>0</v>
      </c>
      <c r="L374" s="40">
        <v>1</v>
      </c>
      <c r="M374" s="40">
        <v>1</v>
      </c>
      <c r="N374" s="40">
        <v>0</v>
      </c>
      <c r="O374" s="40">
        <v>0</v>
      </c>
      <c r="P374" s="40">
        <v>0</v>
      </c>
      <c r="Q374" s="58">
        <v>0</v>
      </c>
      <c r="R374" s="40"/>
      <c r="S374" s="40"/>
      <c r="T374" s="59">
        <v>0</v>
      </c>
      <c r="U374" s="40">
        <v>0</v>
      </c>
      <c r="V374" s="40">
        <v>0</v>
      </c>
      <c r="W374" s="40">
        <v>0</v>
      </c>
      <c r="X374" s="40">
        <v>0</v>
      </c>
      <c r="Y374" s="40">
        <v>0</v>
      </c>
      <c r="Z374" s="40">
        <v>1</v>
      </c>
      <c r="AA374" s="40">
        <v>1</v>
      </c>
      <c r="AB374" s="40">
        <v>0</v>
      </c>
      <c r="AC374" s="40">
        <v>0</v>
      </c>
      <c r="AD374" s="40">
        <v>0</v>
      </c>
      <c r="AE374" s="40">
        <v>0</v>
      </c>
      <c r="AF374" s="40">
        <v>1</v>
      </c>
      <c r="AG374" s="40">
        <v>2</v>
      </c>
      <c r="AH374" s="40">
        <v>0</v>
      </c>
      <c r="AI374" s="58">
        <v>0</v>
      </c>
      <c r="AK374" s="74"/>
      <c r="AL374" s="94"/>
      <c r="AM374" s="47" t="s">
        <v>1</v>
      </c>
      <c r="AN374" s="59">
        <v>0</v>
      </c>
      <c r="AO374" s="40">
        <v>1</v>
      </c>
      <c r="AP374" s="40">
        <v>0</v>
      </c>
      <c r="AQ374" s="58">
        <v>0</v>
      </c>
    </row>
    <row r="375" spans="1:43" ht="16.5" customHeight="1">
      <c r="A375" s="74"/>
      <c r="B375" s="95"/>
      <c r="C375" s="61" t="s">
        <v>2</v>
      </c>
      <c r="D375" s="43">
        <f>SUM(E375:Q375,T375:AI375,AN375:AQ375)</f>
        <v>52</v>
      </c>
      <c r="E375" s="59">
        <v>0</v>
      </c>
      <c r="F375" s="40">
        <v>1</v>
      </c>
      <c r="G375" s="40">
        <v>2</v>
      </c>
      <c r="H375" s="40">
        <v>1</v>
      </c>
      <c r="I375" s="40">
        <v>1</v>
      </c>
      <c r="J375" s="40">
        <v>1</v>
      </c>
      <c r="K375" s="40">
        <v>2</v>
      </c>
      <c r="L375" s="40">
        <v>2</v>
      </c>
      <c r="M375" s="40">
        <v>0</v>
      </c>
      <c r="N375" s="40">
        <v>1</v>
      </c>
      <c r="O375" s="40">
        <v>2</v>
      </c>
      <c r="P375" s="40">
        <v>5</v>
      </c>
      <c r="Q375" s="58">
        <v>1</v>
      </c>
      <c r="R375" s="40"/>
      <c r="S375" s="40"/>
      <c r="T375" s="59">
        <v>1</v>
      </c>
      <c r="U375" s="40">
        <v>0</v>
      </c>
      <c r="V375" s="40">
        <v>0</v>
      </c>
      <c r="W375" s="40">
        <v>0</v>
      </c>
      <c r="X375" s="40">
        <v>1</v>
      </c>
      <c r="Y375" s="40">
        <v>0</v>
      </c>
      <c r="Z375" s="40">
        <v>1</v>
      </c>
      <c r="AA375" s="40">
        <v>4</v>
      </c>
      <c r="AB375" s="40">
        <v>8</v>
      </c>
      <c r="AC375" s="40">
        <v>0</v>
      </c>
      <c r="AD375" s="40">
        <v>1</v>
      </c>
      <c r="AE375" s="40">
        <v>2</v>
      </c>
      <c r="AF375" s="40">
        <v>3</v>
      </c>
      <c r="AG375" s="40">
        <v>2</v>
      </c>
      <c r="AH375" s="40">
        <v>1</v>
      </c>
      <c r="AI375" s="58">
        <v>1</v>
      </c>
      <c r="AK375" s="74"/>
      <c r="AL375" s="95"/>
      <c r="AM375" s="50" t="s">
        <v>2</v>
      </c>
      <c r="AN375" s="59">
        <v>4</v>
      </c>
      <c r="AO375" s="40">
        <v>4</v>
      </c>
      <c r="AP375" s="40">
        <v>0</v>
      </c>
      <c r="AQ375" s="58">
        <v>0</v>
      </c>
    </row>
    <row r="376" spans="1:43" ht="15.75" customHeight="1">
      <c r="A376" s="74"/>
      <c r="B376" s="93" t="s">
        <v>204</v>
      </c>
      <c r="C376" s="62" t="s">
        <v>0</v>
      </c>
      <c r="D376" s="37">
        <f>IF(SUM(E376:Q376,T376:AI376,AN376:AQ376)=SUM(D377:D378),D377+D378,"ERR!!")</f>
        <v>42</v>
      </c>
      <c r="E376" s="38">
        <f>E377+E378</f>
        <v>2</v>
      </c>
      <c r="F376" s="51">
        <f aca="true" t="shared" si="249" ref="F376:Q376">F377+F378</f>
        <v>2</v>
      </c>
      <c r="G376" s="51">
        <f t="shared" si="249"/>
        <v>1</v>
      </c>
      <c r="H376" s="51">
        <f t="shared" si="249"/>
        <v>0</v>
      </c>
      <c r="I376" s="51">
        <f t="shared" si="249"/>
        <v>1</v>
      </c>
      <c r="J376" s="51">
        <f t="shared" si="249"/>
        <v>0</v>
      </c>
      <c r="K376" s="51">
        <f t="shared" si="249"/>
        <v>2</v>
      </c>
      <c r="L376" s="51">
        <f t="shared" si="249"/>
        <v>1</v>
      </c>
      <c r="M376" s="51">
        <f t="shared" si="249"/>
        <v>0</v>
      </c>
      <c r="N376" s="51">
        <f t="shared" si="249"/>
        <v>1</v>
      </c>
      <c r="O376" s="51">
        <f t="shared" si="249"/>
        <v>1</v>
      </c>
      <c r="P376" s="51">
        <f t="shared" si="249"/>
        <v>2</v>
      </c>
      <c r="Q376" s="52">
        <f t="shared" si="249"/>
        <v>2</v>
      </c>
      <c r="R376" s="49"/>
      <c r="S376" s="49"/>
      <c r="T376" s="51">
        <f>T377+T378</f>
        <v>0</v>
      </c>
      <c r="U376" s="51">
        <f>U377+U378</f>
        <v>0</v>
      </c>
      <c r="V376" s="51">
        <f aca="true" t="shared" si="250" ref="V376:AI376">V377+V378</f>
        <v>0</v>
      </c>
      <c r="W376" s="51">
        <f t="shared" si="250"/>
        <v>0</v>
      </c>
      <c r="X376" s="51">
        <f t="shared" si="250"/>
        <v>0</v>
      </c>
      <c r="Y376" s="51">
        <f t="shared" si="250"/>
        <v>1</v>
      </c>
      <c r="Z376" s="51">
        <f t="shared" si="250"/>
        <v>3</v>
      </c>
      <c r="AA376" s="51">
        <f t="shared" si="250"/>
        <v>4</v>
      </c>
      <c r="AB376" s="51">
        <f t="shared" si="250"/>
        <v>1</v>
      </c>
      <c r="AC376" s="51">
        <f t="shared" si="250"/>
        <v>1</v>
      </c>
      <c r="AD376" s="51">
        <f t="shared" si="250"/>
        <v>4</v>
      </c>
      <c r="AE376" s="51">
        <f t="shared" si="250"/>
        <v>4</v>
      </c>
      <c r="AF376" s="51">
        <f t="shared" si="250"/>
        <v>1</v>
      </c>
      <c r="AG376" s="51">
        <f t="shared" si="250"/>
        <v>1</v>
      </c>
      <c r="AH376" s="51">
        <f t="shared" si="250"/>
        <v>0</v>
      </c>
      <c r="AI376" s="52">
        <f t="shared" si="250"/>
        <v>2</v>
      </c>
      <c r="AK376" s="74"/>
      <c r="AL376" s="93" t="s">
        <v>204</v>
      </c>
      <c r="AM376" s="35" t="s">
        <v>0</v>
      </c>
      <c r="AN376" s="53">
        <f>AN377+AN378</f>
        <v>4</v>
      </c>
      <c r="AO376" s="51">
        <f>AO377+AO378</f>
        <v>1</v>
      </c>
      <c r="AP376" s="51">
        <f>AP377+AP378</f>
        <v>0</v>
      </c>
      <c r="AQ376" s="52">
        <f>AQ377+AQ378</f>
        <v>0</v>
      </c>
    </row>
    <row r="377" spans="1:43" ht="15.75" customHeight="1">
      <c r="A377" s="74"/>
      <c r="B377" s="94"/>
      <c r="C377" s="57" t="s">
        <v>1</v>
      </c>
      <c r="D377" s="43">
        <f>SUM(E377:Q377,T377:AI377,AN377:AQ377)</f>
        <v>3</v>
      </c>
      <c r="E377" s="86">
        <v>0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87">
        <v>0</v>
      </c>
      <c r="R377" s="49"/>
      <c r="S377" s="49"/>
      <c r="T377" s="86">
        <v>0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0</v>
      </c>
      <c r="AA377" s="49">
        <v>1</v>
      </c>
      <c r="AB377" s="49">
        <v>0</v>
      </c>
      <c r="AC377" s="49">
        <v>0</v>
      </c>
      <c r="AD377" s="49">
        <v>2</v>
      </c>
      <c r="AE377" s="49">
        <v>0</v>
      </c>
      <c r="AF377" s="49">
        <v>0</v>
      </c>
      <c r="AG377" s="49">
        <v>0</v>
      </c>
      <c r="AH377" s="49">
        <v>0</v>
      </c>
      <c r="AI377" s="87">
        <v>0</v>
      </c>
      <c r="AK377" s="74"/>
      <c r="AL377" s="94"/>
      <c r="AM377" s="47" t="s">
        <v>1</v>
      </c>
      <c r="AN377" s="86">
        <v>0</v>
      </c>
      <c r="AO377" s="49">
        <v>0</v>
      </c>
      <c r="AP377" s="49">
        <v>0</v>
      </c>
      <c r="AQ377" s="87">
        <v>0</v>
      </c>
    </row>
    <row r="378" spans="1:43" ht="15.75" customHeight="1">
      <c r="A378" s="74"/>
      <c r="B378" s="95"/>
      <c r="C378" s="61" t="s">
        <v>2</v>
      </c>
      <c r="D378" s="43">
        <f>SUM(E378:Q378,T378:AI378,AN378:AQ378)</f>
        <v>39</v>
      </c>
      <c r="E378" s="86">
        <v>2</v>
      </c>
      <c r="F378" s="49">
        <v>2</v>
      </c>
      <c r="G378" s="49">
        <v>1</v>
      </c>
      <c r="H378" s="49">
        <v>0</v>
      </c>
      <c r="I378" s="49">
        <v>1</v>
      </c>
      <c r="J378" s="49">
        <v>0</v>
      </c>
      <c r="K378" s="49">
        <v>2</v>
      </c>
      <c r="L378" s="49">
        <v>1</v>
      </c>
      <c r="M378" s="49">
        <v>0</v>
      </c>
      <c r="N378" s="49">
        <v>1</v>
      </c>
      <c r="O378" s="49">
        <v>1</v>
      </c>
      <c r="P378" s="49">
        <v>2</v>
      </c>
      <c r="Q378" s="87">
        <v>2</v>
      </c>
      <c r="R378" s="49"/>
      <c r="S378" s="49"/>
      <c r="T378" s="86">
        <v>0</v>
      </c>
      <c r="U378" s="49">
        <v>0</v>
      </c>
      <c r="V378" s="49">
        <v>0</v>
      </c>
      <c r="W378" s="49">
        <v>0</v>
      </c>
      <c r="X378" s="49">
        <v>0</v>
      </c>
      <c r="Y378" s="49">
        <v>1</v>
      </c>
      <c r="Z378" s="49">
        <v>3</v>
      </c>
      <c r="AA378" s="49">
        <v>3</v>
      </c>
      <c r="AB378" s="49">
        <v>1</v>
      </c>
      <c r="AC378" s="49">
        <v>1</v>
      </c>
      <c r="AD378" s="49">
        <v>2</v>
      </c>
      <c r="AE378" s="49">
        <v>4</v>
      </c>
      <c r="AF378" s="49">
        <v>1</v>
      </c>
      <c r="AG378" s="49">
        <v>1</v>
      </c>
      <c r="AH378" s="49">
        <v>0</v>
      </c>
      <c r="AI378" s="87">
        <v>2</v>
      </c>
      <c r="AK378" s="74"/>
      <c r="AL378" s="95"/>
      <c r="AM378" s="50" t="s">
        <v>2</v>
      </c>
      <c r="AN378" s="86">
        <v>4</v>
      </c>
      <c r="AO378" s="49">
        <v>1</v>
      </c>
      <c r="AP378" s="49">
        <v>0</v>
      </c>
      <c r="AQ378" s="87">
        <v>0</v>
      </c>
    </row>
    <row r="379" spans="1:43" ht="17.25" customHeight="1">
      <c r="A379" s="74"/>
      <c r="B379" s="93" t="s">
        <v>205</v>
      </c>
      <c r="C379" s="36" t="s">
        <v>0</v>
      </c>
      <c r="D379" s="37">
        <f>IF(SUM(E379:Q379,T379:AI379,AN379:AQ379)=SUM(D380:D381),D380+D381,"ERR!!")</f>
        <v>77</v>
      </c>
      <c r="E379" s="51">
        <f aca="true" t="shared" si="251" ref="E379:P381">SUM(E382,E385,E388,E391,E394)</f>
        <v>1</v>
      </c>
      <c r="F379" s="51">
        <f t="shared" si="251"/>
        <v>1</v>
      </c>
      <c r="G379" s="51">
        <f t="shared" si="251"/>
        <v>3</v>
      </c>
      <c r="H379" s="51">
        <f t="shared" si="251"/>
        <v>1</v>
      </c>
      <c r="I379" s="51">
        <f t="shared" si="251"/>
        <v>1</v>
      </c>
      <c r="J379" s="51">
        <f t="shared" si="251"/>
        <v>1</v>
      </c>
      <c r="K379" s="51">
        <f t="shared" si="251"/>
        <v>3</v>
      </c>
      <c r="L379" s="51">
        <f t="shared" si="251"/>
        <v>0</v>
      </c>
      <c r="M379" s="51">
        <f t="shared" si="251"/>
        <v>2</v>
      </c>
      <c r="N379" s="51">
        <f t="shared" si="251"/>
        <v>1</v>
      </c>
      <c r="O379" s="51">
        <f t="shared" si="251"/>
        <v>4</v>
      </c>
      <c r="P379" s="51">
        <f t="shared" si="251"/>
        <v>2</v>
      </c>
      <c r="Q379" s="52">
        <f>SUM(Q382,Q385,Q388,Q391,Q394)</f>
        <v>1</v>
      </c>
      <c r="R379" s="49"/>
      <c r="S379" s="49"/>
      <c r="T379" s="53">
        <f aca="true" t="shared" si="252" ref="T379:AI381">SUM(T382,T385,T388,T391,T394)</f>
        <v>3</v>
      </c>
      <c r="U379" s="51">
        <f t="shared" si="252"/>
        <v>0</v>
      </c>
      <c r="V379" s="51">
        <f t="shared" si="252"/>
        <v>4</v>
      </c>
      <c r="W379" s="51">
        <f t="shared" si="252"/>
        <v>0</v>
      </c>
      <c r="X379" s="51">
        <f t="shared" si="252"/>
        <v>1</v>
      </c>
      <c r="Y379" s="51">
        <f t="shared" si="252"/>
        <v>3</v>
      </c>
      <c r="Z379" s="51">
        <f t="shared" si="252"/>
        <v>3</v>
      </c>
      <c r="AA379" s="51">
        <f t="shared" si="252"/>
        <v>8</v>
      </c>
      <c r="AB379" s="51">
        <f t="shared" si="252"/>
        <v>3</v>
      </c>
      <c r="AC379" s="51">
        <f t="shared" si="252"/>
        <v>4</v>
      </c>
      <c r="AD379" s="51">
        <f t="shared" si="252"/>
        <v>1</v>
      </c>
      <c r="AE379" s="51">
        <f t="shared" si="252"/>
        <v>5</v>
      </c>
      <c r="AF379" s="51">
        <f t="shared" si="252"/>
        <v>3</v>
      </c>
      <c r="AG379" s="51">
        <f t="shared" si="252"/>
        <v>5</v>
      </c>
      <c r="AH379" s="51">
        <f t="shared" si="252"/>
        <v>2</v>
      </c>
      <c r="AI379" s="52">
        <f t="shared" si="252"/>
        <v>0</v>
      </c>
      <c r="AK379" s="74"/>
      <c r="AL379" s="93" t="s">
        <v>205</v>
      </c>
      <c r="AM379" s="35" t="s">
        <v>0</v>
      </c>
      <c r="AN379" s="53">
        <f>SUM(AN382,AN385,AN388,AN391,AN394)</f>
        <v>5</v>
      </c>
      <c r="AO379" s="51">
        <f aca="true" t="shared" si="253" ref="AO379:AQ381">SUM(AO382,AO385,AO388,AO391,AO394)</f>
        <v>6</v>
      </c>
      <c r="AP379" s="51">
        <f t="shared" si="253"/>
        <v>0</v>
      </c>
      <c r="AQ379" s="52">
        <f t="shared" si="253"/>
        <v>0</v>
      </c>
    </row>
    <row r="380" spans="1:43" ht="17.25" customHeight="1">
      <c r="A380" s="74"/>
      <c r="B380" s="94"/>
      <c r="C380" s="42" t="s">
        <v>1</v>
      </c>
      <c r="D380" s="43">
        <f>SUM(D383,D386,D389,D392,D395)</f>
        <v>13</v>
      </c>
      <c r="E380" s="44">
        <f t="shared" si="251"/>
        <v>1</v>
      </c>
      <c r="F380" s="44">
        <f t="shared" si="251"/>
        <v>0</v>
      </c>
      <c r="G380" s="44">
        <f t="shared" si="251"/>
        <v>0</v>
      </c>
      <c r="H380" s="44">
        <f t="shared" si="251"/>
        <v>0</v>
      </c>
      <c r="I380" s="44">
        <f t="shared" si="251"/>
        <v>0</v>
      </c>
      <c r="J380" s="44">
        <f t="shared" si="251"/>
        <v>0</v>
      </c>
      <c r="K380" s="44">
        <f t="shared" si="251"/>
        <v>1</v>
      </c>
      <c r="L380" s="44">
        <f t="shared" si="251"/>
        <v>0</v>
      </c>
      <c r="M380" s="44">
        <f t="shared" si="251"/>
        <v>1</v>
      </c>
      <c r="N380" s="44">
        <f t="shared" si="251"/>
        <v>0</v>
      </c>
      <c r="O380" s="44">
        <f t="shared" si="251"/>
        <v>0</v>
      </c>
      <c r="P380" s="44">
        <f t="shared" si="251"/>
        <v>0</v>
      </c>
      <c r="Q380" s="45">
        <f>SUM(Q383,Q386,Q389,Q392,Q395)</f>
        <v>0</v>
      </c>
      <c r="R380" s="49"/>
      <c r="S380" s="49"/>
      <c r="T380" s="46">
        <f t="shared" si="252"/>
        <v>1</v>
      </c>
      <c r="U380" s="44">
        <f t="shared" si="252"/>
        <v>0</v>
      </c>
      <c r="V380" s="44">
        <f t="shared" si="252"/>
        <v>0</v>
      </c>
      <c r="W380" s="44">
        <f t="shared" si="252"/>
        <v>0</v>
      </c>
      <c r="X380" s="44">
        <f t="shared" si="252"/>
        <v>0</v>
      </c>
      <c r="Y380" s="44">
        <f t="shared" si="252"/>
        <v>1</v>
      </c>
      <c r="Z380" s="44">
        <f t="shared" si="252"/>
        <v>0</v>
      </c>
      <c r="AA380" s="44">
        <f t="shared" si="252"/>
        <v>2</v>
      </c>
      <c r="AB380" s="44">
        <f t="shared" si="252"/>
        <v>2</v>
      </c>
      <c r="AC380" s="44">
        <f t="shared" si="252"/>
        <v>0</v>
      </c>
      <c r="AD380" s="44">
        <f t="shared" si="252"/>
        <v>1</v>
      </c>
      <c r="AE380" s="44">
        <f t="shared" si="252"/>
        <v>0</v>
      </c>
      <c r="AF380" s="44">
        <f t="shared" si="252"/>
        <v>0</v>
      </c>
      <c r="AG380" s="44">
        <f t="shared" si="252"/>
        <v>2</v>
      </c>
      <c r="AH380" s="44">
        <f t="shared" si="252"/>
        <v>0</v>
      </c>
      <c r="AI380" s="45">
        <f t="shared" si="252"/>
        <v>0</v>
      </c>
      <c r="AK380" s="74"/>
      <c r="AL380" s="94"/>
      <c r="AM380" s="47" t="s">
        <v>1</v>
      </c>
      <c r="AN380" s="46">
        <f>SUM(AN383,AN386,AN389,AN392,AN395)</f>
        <v>0</v>
      </c>
      <c r="AO380" s="44">
        <f>SUM(AO383,AO386,AO389,AO392,AO395)</f>
        <v>1</v>
      </c>
      <c r="AP380" s="44">
        <f>SUM(AP383,AP386,AP389,AP392,AP395)</f>
        <v>0</v>
      </c>
      <c r="AQ380" s="45">
        <f t="shared" si="253"/>
        <v>0</v>
      </c>
    </row>
    <row r="381" spans="1:43" ht="17.25" customHeight="1">
      <c r="A381" s="74"/>
      <c r="B381" s="95"/>
      <c r="C381" s="48" t="s">
        <v>2</v>
      </c>
      <c r="D381" s="43">
        <f>SUM(D384,D387,D390,D393,D396)</f>
        <v>64</v>
      </c>
      <c r="E381" s="80">
        <f t="shared" si="251"/>
        <v>0</v>
      </c>
      <c r="F381" s="80">
        <f t="shared" si="251"/>
        <v>1</v>
      </c>
      <c r="G381" s="80">
        <f t="shared" si="251"/>
        <v>3</v>
      </c>
      <c r="H381" s="80">
        <f t="shared" si="251"/>
        <v>1</v>
      </c>
      <c r="I381" s="80">
        <f t="shared" si="251"/>
        <v>1</v>
      </c>
      <c r="J381" s="80">
        <f t="shared" si="251"/>
        <v>1</v>
      </c>
      <c r="K381" s="80">
        <f t="shared" si="251"/>
        <v>2</v>
      </c>
      <c r="L381" s="80">
        <f t="shared" si="251"/>
        <v>0</v>
      </c>
      <c r="M381" s="80">
        <f t="shared" si="251"/>
        <v>1</v>
      </c>
      <c r="N381" s="80">
        <f t="shared" si="251"/>
        <v>1</v>
      </c>
      <c r="O381" s="80">
        <f t="shared" si="251"/>
        <v>4</v>
      </c>
      <c r="P381" s="80">
        <f t="shared" si="251"/>
        <v>2</v>
      </c>
      <c r="Q381" s="81">
        <f>SUM(Q384,Q387,Q390,Q393,Q396)</f>
        <v>1</v>
      </c>
      <c r="R381" s="49"/>
      <c r="S381" s="49"/>
      <c r="T381" s="79">
        <f t="shared" si="252"/>
        <v>2</v>
      </c>
      <c r="U381" s="80">
        <f t="shared" si="252"/>
        <v>0</v>
      </c>
      <c r="V381" s="80">
        <f t="shared" si="252"/>
        <v>4</v>
      </c>
      <c r="W381" s="80">
        <f t="shared" si="252"/>
        <v>0</v>
      </c>
      <c r="X381" s="80">
        <f t="shared" si="252"/>
        <v>1</v>
      </c>
      <c r="Y381" s="80">
        <f t="shared" si="252"/>
        <v>2</v>
      </c>
      <c r="Z381" s="80">
        <f t="shared" si="252"/>
        <v>3</v>
      </c>
      <c r="AA381" s="80">
        <f t="shared" si="252"/>
        <v>6</v>
      </c>
      <c r="AB381" s="80">
        <f t="shared" si="252"/>
        <v>1</v>
      </c>
      <c r="AC381" s="80">
        <f t="shared" si="252"/>
        <v>4</v>
      </c>
      <c r="AD381" s="80">
        <f t="shared" si="252"/>
        <v>0</v>
      </c>
      <c r="AE381" s="80">
        <f t="shared" si="252"/>
        <v>5</v>
      </c>
      <c r="AF381" s="80">
        <f t="shared" si="252"/>
        <v>3</v>
      </c>
      <c r="AG381" s="80">
        <f t="shared" si="252"/>
        <v>3</v>
      </c>
      <c r="AH381" s="80">
        <f t="shared" si="252"/>
        <v>2</v>
      </c>
      <c r="AI381" s="81">
        <f t="shared" si="252"/>
        <v>0</v>
      </c>
      <c r="AK381" s="74"/>
      <c r="AL381" s="95"/>
      <c r="AM381" s="50" t="s">
        <v>2</v>
      </c>
      <c r="AN381" s="79">
        <f>SUM(AN384,AN387,AN390,AN393,AN396)</f>
        <v>5</v>
      </c>
      <c r="AO381" s="80">
        <f>SUM(AO384,AO387,AO390,AO393,AO396)</f>
        <v>5</v>
      </c>
      <c r="AP381" s="80">
        <f>SUM(AP384,AP387,AP390,AP393,AP396)</f>
        <v>0</v>
      </c>
      <c r="AQ381" s="81">
        <f t="shared" si="253"/>
        <v>0</v>
      </c>
    </row>
    <row r="382" spans="1:43" ht="17.25" customHeight="1">
      <c r="A382" s="74"/>
      <c r="B382" s="96" t="s">
        <v>206</v>
      </c>
      <c r="C382" s="36" t="s">
        <v>0</v>
      </c>
      <c r="D382" s="37">
        <f>IF(SUM(E382:Q382,T382:AI382,AN382:AQ382)=SUM(D383:D384),D383+D384,"ERR!!")</f>
        <v>34</v>
      </c>
      <c r="E382" s="44">
        <f>E383+E384</f>
        <v>0</v>
      </c>
      <c r="F382" s="44">
        <f>F383+F384</f>
        <v>1</v>
      </c>
      <c r="G382" s="44">
        <f>G383+G384</f>
        <v>0</v>
      </c>
      <c r="H382" s="44">
        <f aca="true" t="shared" si="254" ref="H382:P382">H383+H384</f>
        <v>0</v>
      </c>
      <c r="I382" s="44">
        <f t="shared" si="254"/>
        <v>0</v>
      </c>
      <c r="J382" s="44">
        <f t="shared" si="254"/>
        <v>1</v>
      </c>
      <c r="K382" s="44">
        <f t="shared" si="254"/>
        <v>3</v>
      </c>
      <c r="L382" s="44">
        <f t="shared" si="254"/>
        <v>0</v>
      </c>
      <c r="M382" s="44">
        <f t="shared" si="254"/>
        <v>1</v>
      </c>
      <c r="N382" s="44">
        <f t="shared" si="254"/>
        <v>1</v>
      </c>
      <c r="O382" s="44">
        <f t="shared" si="254"/>
        <v>3</v>
      </c>
      <c r="P382" s="44">
        <f t="shared" si="254"/>
        <v>0</v>
      </c>
      <c r="Q382" s="45">
        <f>Q383+Q384</f>
        <v>0</v>
      </c>
      <c r="R382" s="49"/>
      <c r="S382" s="49"/>
      <c r="T382" s="46">
        <f>T383+T384</f>
        <v>1</v>
      </c>
      <c r="U382" s="44">
        <f>U383+U384</f>
        <v>0</v>
      </c>
      <c r="V382" s="44">
        <f aca="true" t="shared" si="255" ref="V382:AI382">V383+V384</f>
        <v>2</v>
      </c>
      <c r="W382" s="44">
        <f t="shared" si="255"/>
        <v>0</v>
      </c>
      <c r="X382" s="44">
        <f t="shared" si="255"/>
        <v>0</v>
      </c>
      <c r="Y382" s="44">
        <f t="shared" si="255"/>
        <v>2</v>
      </c>
      <c r="Z382" s="44">
        <f t="shared" si="255"/>
        <v>0</v>
      </c>
      <c r="AA382" s="44">
        <f t="shared" si="255"/>
        <v>2</v>
      </c>
      <c r="AB382" s="44">
        <f t="shared" si="255"/>
        <v>1</v>
      </c>
      <c r="AC382" s="44">
        <f t="shared" si="255"/>
        <v>2</v>
      </c>
      <c r="AD382" s="44">
        <f t="shared" si="255"/>
        <v>1</v>
      </c>
      <c r="AE382" s="44">
        <f t="shared" si="255"/>
        <v>4</v>
      </c>
      <c r="AF382" s="44">
        <f t="shared" si="255"/>
        <v>1</v>
      </c>
      <c r="AG382" s="44">
        <f t="shared" si="255"/>
        <v>2</v>
      </c>
      <c r="AH382" s="44">
        <f t="shared" si="255"/>
        <v>1</v>
      </c>
      <c r="AI382" s="45">
        <f t="shared" si="255"/>
        <v>0</v>
      </c>
      <c r="AK382" s="74"/>
      <c r="AL382" s="96" t="s">
        <v>206</v>
      </c>
      <c r="AM382" s="35" t="s">
        <v>0</v>
      </c>
      <c r="AN382" s="46">
        <f>AN383+AN384</f>
        <v>3</v>
      </c>
      <c r="AO382" s="44">
        <f>AO383+AO384</f>
        <v>2</v>
      </c>
      <c r="AP382" s="44">
        <f>AP383+AP384</f>
        <v>0</v>
      </c>
      <c r="AQ382" s="45">
        <f>AQ383+AQ384</f>
        <v>0</v>
      </c>
    </row>
    <row r="383" spans="1:43" ht="17.25" customHeight="1">
      <c r="A383" s="74"/>
      <c r="B383" s="94"/>
      <c r="C383" s="57" t="s">
        <v>1</v>
      </c>
      <c r="D383" s="43">
        <f>SUM(E383:Q383,T383:AI383,AN383:AQ383)</f>
        <v>5</v>
      </c>
      <c r="E383" s="59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1</v>
      </c>
      <c r="L383" s="40">
        <v>0</v>
      </c>
      <c r="M383" s="40">
        <v>1</v>
      </c>
      <c r="N383" s="40">
        <v>0</v>
      </c>
      <c r="O383" s="40">
        <v>0</v>
      </c>
      <c r="P383" s="40">
        <v>0</v>
      </c>
      <c r="Q383" s="58">
        <v>0</v>
      </c>
      <c r="R383" s="40"/>
      <c r="S383" s="40"/>
      <c r="T383" s="59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1</v>
      </c>
      <c r="Z383" s="40">
        <v>0</v>
      </c>
      <c r="AA383" s="40">
        <v>0</v>
      </c>
      <c r="AB383" s="40">
        <v>1</v>
      </c>
      <c r="AC383" s="40">
        <v>0</v>
      </c>
      <c r="AD383" s="40">
        <v>1</v>
      </c>
      <c r="AE383" s="40">
        <v>0</v>
      </c>
      <c r="AF383" s="40">
        <v>0</v>
      </c>
      <c r="AG383" s="40">
        <v>0</v>
      </c>
      <c r="AH383" s="40">
        <v>0</v>
      </c>
      <c r="AI383" s="58">
        <v>0</v>
      </c>
      <c r="AK383" s="74"/>
      <c r="AL383" s="94"/>
      <c r="AM383" s="47" t="s">
        <v>1</v>
      </c>
      <c r="AN383" s="59">
        <v>0</v>
      </c>
      <c r="AO383" s="40">
        <v>0</v>
      </c>
      <c r="AP383" s="40">
        <v>0</v>
      </c>
      <c r="AQ383" s="58">
        <v>0</v>
      </c>
    </row>
    <row r="384" spans="1:43" ht="17.25" customHeight="1">
      <c r="A384" s="74"/>
      <c r="B384" s="95"/>
      <c r="C384" s="61" t="s">
        <v>2</v>
      </c>
      <c r="D384" s="43">
        <f>SUM(E384:Q384,T384:AI384,AN384:AQ384)</f>
        <v>29</v>
      </c>
      <c r="E384" s="70">
        <v>0</v>
      </c>
      <c r="F384" s="71">
        <v>1</v>
      </c>
      <c r="G384" s="71">
        <v>0</v>
      </c>
      <c r="H384" s="71">
        <v>0</v>
      </c>
      <c r="I384" s="71">
        <v>0</v>
      </c>
      <c r="J384" s="71">
        <v>1</v>
      </c>
      <c r="K384" s="71">
        <v>2</v>
      </c>
      <c r="L384" s="71">
        <v>0</v>
      </c>
      <c r="M384" s="71">
        <v>0</v>
      </c>
      <c r="N384" s="71">
        <v>1</v>
      </c>
      <c r="O384" s="71">
        <v>3</v>
      </c>
      <c r="P384" s="71">
        <v>0</v>
      </c>
      <c r="Q384" s="72">
        <v>0</v>
      </c>
      <c r="R384" s="40"/>
      <c r="S384" s="40"/>
      <c r="T384" s="70">
        <v>1</v>
      </c>
      <c r="U384" s="71">
        <v>0</v>
      </c>
      <c r="V384" s="71">
        <v>2</v>
      </c>
      <c r="W384" s="71">
        <v>0</v>
      </c>
      <c r="X384" s="71">
        <v>0</v>
      </c>
      <c r="Y384" s="71">
        <v>1</v>
      </c>
      <c r="Z384" s="71">
        <v>0</v>
      </c>
      <c r="AA384" s="71">
        <v>2</v>
      </c>
      <c r="AB384" s="71">
        <v>0</v>
      </c>
      <c r="AC384" s="71">
        <v>2</v>
      </c>
      <c r="AD384" s="71">
        <v>0</v>
      </c>
      <c r="AE384" s="71">
        <v>4</v>
      </c>
      <c r="AF384" s="71">
        <v>1</v>
      </c>
      <c r="AG384" s="71">
        <v>2</v>
      </c>
      <c r="AH384" s="71">
        <v>1</v>
      </c>
      <c r="AI384" s="72">
        <v>0</v>
      </c>
      <c r="AK384" s="74"/>
      <c r="AL384" s="95"/>
      <c r="AM384" s="50" t="s">
        <v>2</v>
      </c>
      <c r="AN384" s="70">
        <v>3</v>
      </c>
      <c r="AO384" s="71">
        <v>2</v>
      </c>
      <c r="AP384" s="71">
        <v>0</v>
      </c>
      <c r="AQ384" s="72">
        <v>0</v>
      </c>
    </row>
    <row r="385" spans="1:43" ht="17.25" customHeight="1">
      <c r="A385" s="74"/>
      <c r="B385" s="93" t="s">
        <v>207</v>
      </c>
      <c r="C385" s="62" t="s">
        <v>0</v>
      </c>
      <c r="D385" s="37">
        <f>IF(SUM(E385:Q385,T385:AI385,AN385:AQ385)=SUM(D386:D387),D386+D387,"ERR!!")</f>
        <v>21</v>
      </c>
      <c r="E385" s="38">
        <f>E386+E387</f>
        <v>0</v>
      </c>
      <c r="F385" s="51">
        <f aca="true" t="shared" si="256" ref="F385:Q385">F386+F387</f>
        <v>0</v>
      </c>
      <c r="G385" s="51">
        <f t="shared" si="256"/>
        <v>2</v>
      </c>
      <c r="H385" s="51">
        <f t="shared" si="256"/>
        <v>1</v>
      </c>
      <c r="I385" s="51">
        <f t="shared" si="256"/>
        <v>1</v>
      </c>
      <c r="J385" s="51">
        <f t="shared" si="256"/>
        <v>0</v>
      </c>
      <c r="K385" s="51">
        <f t="shared" si="256"/>
        <v>0</v>
      </c>
      <c r="L385" s="51">
        <f t="shared" si="256"/>
        <v>0</v>
      </c>
      <c r="M385" s="51">
        <f t="shared" si="256"/>
        <v>0</v>
      </c>
      <c r="N385" s="51">
        <f t="shared" si="256"/>
        <v>0</v>
      </c>
      <c r="O385" s="51">
        <f t="shared" si="256"/>
        <v>0</v>
      </c>
      <c r="P385" s="51">
        <f t="shared" si="256"/>
        <v>0</v>
      </c>
      <c r="Q385" s="52">
        <f t="shared" si="256"/>
        <v>1</v>
      </c>
      <c r="R385" s="49"/>
      <c r="S385" s="49"/>
      <c r="T385" s="53">
        <f>T386+T387</f>
        <v>1</v>
      </c>
      <c r="U385" s="51">
        <f aca="true" t="shared" si="257" ref="U385:AI385">U386+U387</f>
        <v>0</v>
      </c>
      <c r="V385" s="51">
        <f t="shared" si="257"/>
        <v>2</v>
      </c>
      <c r="W385" s="51">
        <f t="shared" si="257"/>
        <v>0</v>
      </c>
      <c r="X385" s="51">
        <f t="shared" si="257"/>
        <v>0</v>
      </c>
      <c r="Y385" s="51">
        <f t="shared" si="257"/>
        <v>1</v>
      </c>
      <c r="Z385" s="51">
        <f t="shared" si="257"/>
        <v>1</v>
      </c>
      <c r="AA385" s="51">
        <f t="shared" si="257"/>
        <v>2</v>
      </c>
      <c r="AB385" s="51">
        <f t="shared" si="257"/>
        <v>1</v>
      </c>
      <c r="AC385" s="51">
        <f t="shared" si="257"/>
        <v>0</v>
      </c>
      <c r="AD385" s="51">
        <f t="shared" si="257"/>
        <v>0</v>
      </c>
      <c r="AE385" s="51">
        <f t="shared" si="257"/>
        <v>0</v>
      </c>
      <c r="AF385" s="51">
        <f t="shared" si="257"/>
        <v>2</v>
      </c>
      <c r="AG385" s="51">
        <f t="shared" si="257"/>
        <v>2</v>
      </c>
      <c r="AH385" s="51">
        <f t="shared" si="257"/>
        <v>1</v>
      </c>
      <c r="AI385" s="52">
        <f t="shared" si="257"/>
        <v>0</v>
      </c>
      <c r="AK385" s="74"/>
      <c r="AL385" s="93" t="s">
        <v>207</v>
      </c>
      <c r="AM385" s="35" t="s">
        <v>0</v>
      </c>
      <c r="AN385" s="53">
        <f>AN386+AN387</f>
        <v>1</v>
      </c>
      <c r="AO385" s="51">
        <f>AO386+AO387</f>
        <v>2</v>
      </c>
      <c r="AP385" s="51">
        <f>AP386+AP387</f>
        <v>0</v>
      </c>
      <c r="AQ385" s="52">
        <f>AQ386+AQ387</f>
        <v>0</v>
      </c>
    </row>
    <row r="386" spans="1:43" ht="17.25" customHeight="1">
      <c r="A386" s="74"/>
      <c r="B386" s="94"/>
      <c r="C386" s="57" t="s">
        <v>1</v>
      </c>
      <c r="D386" s="43">
        <f>SUM(E386:Q386,T386:AI386,AN386:AQ386)</f>
        <v>4</v>
      </c>
      <c r="E386" s="59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58">
        <v>0</v>
      </c>
      <c r="R386" s="40"/>
      <c r="S386" s="40"/>
      <c r="T386" s="59">
        <v>0</v>
      </c>
      <c r="U386" s="40">
        <v>0</v>
      </c>
      <c r="V386" s="40">
        <v>0</v>
      </c>
      <c r="W386" s="40">
        <v>0</v>
      </c>
      <c r="X386" s="40">
        <v>0</v>
      </c>
      <c r="Y386" s="40">
        <v>0</v>
      </c>
      <c r="Z386" s="40">
        <v>0</v>
      </c>
      <c r="AA386" s="40">
        <v>2</v>
      </c>
      <c r="AB386" s="40">
        <v>1</v>
      </c>
      <c r="AC386" s="40">
        <v>0</v>
      </c>
      <c r="AD386" s="40">
        <v>0</v>
      </c>
      <c r="AE386" s="40">
        <v>0</v>
      </c>
      <c r="AF386" s="40">
        <v>0</v>
      </c>
      <c r="AG386" s="40">
        <v>1</v>
      </c>
      <c r="AH386" s="40">
        <v>0</v>
      </c>
      <c r="AI386" s="58">
        <v>0</v>
      </c>
      <c r="AK386" s="74"/>
      <c r="AL386" s="94"/>
      <c r="AM386" s="47" t="s">
        <v>1</v>
      </c>
      <c r="AN386" s="59">
        <v>0</v>
      </c>
      <c r="AO386" s="40">
        <v>0</v>
      </c>
      <c r="AP386" s="40">
        <v>0</v>
      </c>
      <c r="AQ386" s="58">
        <v>0</v>
      </c>
    </row>
    <row r="387" spans="1:43" ht="17.25" customHeight="1">
      <c r="A387" s="74"/>
      <c r="B387" s="95"/>
      <c r="C387" s="61" t="s">
        <v>2</v>
      </c>
      <c r="D387" s="43">
        <f>SUM(E387:Q387,T387:AI387,AN387:AQ387)</f>
        <v>17</v>
      </c>
      <c r="E387" s="59">
        <v>0</v>
      </c>
      <c r="F387" s="40">
        <v>0</v>
      </c>
      <c r="G387" s="40">
        <v>2</v>
      </c>
      <c r="H387" s="40">
        <v>1</v>
      </c>
      <c r="I387" s="40">
        <v>1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58">
        <v>1</v>
      </c>
      <c r="R387" s="40"/>
      <c r="S387" s="40"/>
      <c r="T387" s="59">
        <v>1</v>
      </c>
      <c r="U387" s="40">
        <v>0</v>
      </c>
      <c r="V387" s="40">
        <v>2</v>
      </c>
      <c r="W387" s="40">
        <v>0</v>
      </c>
      <c r="X387" s="40">
        <v>0</v>
      </c>
      <c r="Y387" s="40">
        <v>1</v>
      </c>
      <c r="Z387" s="40">
        <v>1</v>
      </c>
      <c r="AA387" s="40">
        <v>0</v>
      </c>
      <c r="AB387" s="40">
        <v>0</v>
      </c>
      <c r="AC387" s="40">
        <v>0</v>
      </c>
      <c r="AD387" s="40">
        <v>0</v>
      </c>
      <c r="AE387" s="40">
        <v>0</v>
      </c>
      <c r="AF387" s="40">
        <v>2</v>
      </c>
      <c r="AG387" s="40">
        <v>1</v>
      </c>
      <c r="AH387" s="40">
        <v>1</v>
      </c>
      <c r="AI387" s="58">
        <v>0</v>
      </c>
      <c r="AK387" s="74"/>
      <c r="AL387" s="95"/>
      <c r="AM387" s="50" t="s">
        <v>2</v>
      </c>
      <c r="AN387" s="59">
        <v>1</v>
      </c>
      <c r="AO387" s="40">
        <v>2</v>
      </c>
      <c r="AP387" s="40">
        <v>0</v>
      </c>
      <c r="AQ387" s="58">
        <v>0</v>
      </c>
    </row>
    <row r="388" spans="1:43" ht="17.25" customHeight="1">
      <c r="A388" s="74"/>
      <c r="B388" s="96" t="s">
        <v>208</v>
      </c>
      <c r="C388" s="62" t="s">
        <v>0</v>
      </c>
      <c r="D388" s="37">
        <f>IF(SUM(E388:Q388,T388:AI388,AN388:AQ388)=SUM(D389:D390),D389+D390,"ERR!!")</f>
        <v>11</v>
      </c>
      <c r="E388" s="38">
        <f>E389+E390</f>
        <v>1</v>
      </c>
      <c r="F388" s="51">
        <f aca="true" t="shared" si="258" ref="F388:Q388">F389+F390</f>
        <v>0</v>
      </c>
      <c r="G388" s="51">
        <f t="shared" si="258"/>
        <v>0</v>
      </c>
      <c r="H388" s="51">
        <f t="shared" si="258"/>
        <v>0</v>
      </c>
      <c r="I388" s="51">
        <f t="shared" si="258"/>
        <v>0</v>
      </c>
      <c r="J388" s="51">
        <f t="shared" si="258"/>
        <v>0</v>
      </c>
      <c r="K388" s="51">
        <f t="shared" si="258"/>
        <v>0</v>
      </c>
      <c r="L388" s="51">
        <f t="shared" si="258"/>
        <v>0</v>
      </c>
      <c r="M388" s="51">
        <f t="shared" si="258"/>
        <v>1</v>
      </c>
      <c r="N388" s="51">
        <f t="shared" si="258"/>
        <v>0</v>
      </c>
      <c r="O388" s="51">
        <f t="shared" si="258"/>
        <v>1</v>
      </c>
      <c r="P388" s="51">
        <f t="shared" si="258"/>
        <v>1</v>
      </c>
      <c r="Q388" s="52">
        <f t="shared" si="258"/>
        <v>0</v>
      </c>
      <c r="R388" s="49"/>
      <c r="S388" s="49"/>
      <c r="T388" s="53">
        <f>T389+T390</f>
        <v>0</v>
      </c>
      <c r="U388" s="51">
        <f aca="true" t="shared" si="259" ref="U388:AI388">U389+U390</f>
        <v>0</v>
      </c>
      <c r="V388" s="51">
        <f t="shared" si="259"/>
        <v>0</v>
      </c>
      <c r="W388" s="51">
        <f t="shared" si="259"/>
        <v>0</v>
      </c>
      <c r="X388" s="51">
        <f t="shared" si="259"/>
        <v>0</v>
      </c>
      <c r="Y388" s="51">
        <f t="shared" si="259"/>
        <v>0</v>
      </c>
      <c r="Z388" s="51">
        <f t="shared" si="259"/>
        <v>1</v>
      </c>
      <c r="AA388" s="51">
        <f t="shared" si="259"/>
        <v>2</v>
      </c>
      <c r="AB388" s="51">
        <f t="shared" si="259"/>
        <v>1</v>
      </c>
      <c r="AC388" s="51">
        <f t="shared" si="259"/>
        <v>1</v>
      </c>
      <c r="AD388" s="51">
        <f t="shared" si="259"/>
        <v>0</v>
      </c>
      <c r="AE388" s="51">
        <f t="shared" si="259"/>
        <v>1</v>
      </c>
      <c r="AF388" s="51">
        <f t="shared" si="259"/>
        <v>0</v>
      </c>
      <c r="AG388" s="51">
        <f t="shared" si="259"/>
        <v>0</v>
      </c>
      <c r="AH388" s="51">
        <f t="shared" si="259"/>
        <v>0</v>
      </c>
      <c r="AI388" s="52">
        <f t="shared" si="259"/>
        <v>0</v>
      </c>
      <c r="AK388" s="74"/>
      <c r="AL388" s="96" t="s">
        <v>208</v>
      </c>
      <c r="AM388" s="35" t="s">
        <v>0</v>
      </c>
      <c r="AN388" s="53">
        <f>AN389+AN390</f>
        <v>0</v>
      </c>
      <c r="AO388" s="51">
        <f>AO389+AO390</f>
        <v>1</v>
      </c>
      <c r="AP388" s="51">
        <f>AP389+AP390</f>
        <v>0</v>
      </c>
      <c r="AQ388" s="52">
        <f>AQ389+AQ390</f>
        <v>0</v>
      </c>
    </row>
    <row r="389" spans="1:43" ht="17.25" customHeight="1">
      <c r="A389" s="74"/>
      <c r="B389" s="94"/>
      <c r="C389" s="57" t="s">
        <v>1</v>
      </c>
      <c r="D389" s="43">
        <f>SUM(E389:Q389,T389:AI389,AN389:AQ389)</f>
        <v>1</v>
      </c>
      <c r="E389" s="59">
        <v>1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58">
        <v>0</v>
      </c>
      <c r="R389" s="40"/>
      <c r="S389" s="40"/>
      <c r="T389" s="59">
        <v>0</v>
      </c>
      <c r="U389" s="40">
        <v>0</v>
      </c>
      <c r="V389" s="40">
        <v>0</v>
      </c>
      <c r="W389" s="40">
        <v>0</v>
      </c>
      <c r="X389" s="40">
        <v>0</v>
      </c>
      <c r="Y389" s="40">
        <v>0</v>
      </c>
      <c r="Z389" s="40">
        <v>0</v>
      </c>
      <c r="AA389" s="40">
        <v>0</v>
      </c>
      <c r="AB389" s="40">
        <v>0</v>
      </c>
      <c r="AC389" s="40">
        <v>0</v>
      </c>
      <c r="AD389" s="40">
        <v>0</v>
      </c>
      <c r="AE389" s="40">
        <v>0</v>
      </c>
      <c r="AF389" s="40">
        <v>0</v>
      </c>
      <c r="AG389" s="40">
        <v>0</v>
      </c>
      <c r="AH389" s="40">
        <v>0</v>
      </c>
      <c r="AI389" s="58">
        <v>0</v>
      </c>
      <c r="AK389" s="74"/>
      <c r="AL389" s="94"/>
      <c r="AM389" s="47" t="s">
        <v>1</v>
      </c>
      <c r="AN389" s="59">
        <v>0</v>
      </c>
      <c r="AO389" s="40">
        <v>0</v>
      </c>
      <c r="AP389" s="40">
        <v>0</v>
      </c>
      <c r="AQ389" s="58">
        <v>0</v>
      </c>
    </row>
    <row r="390" spans="1:43" ht="17.25" customHeight="1">
      <c r="A390" s="74"/>
      <c r="B390" s="95"/>
      <c r="C390" s="61" t="s">
        <v>2</v>
      </c>
      <c r="D390" s="43">
        <f>SUM(E390:Q390,T390:AI390,AN390:AQ390)</f>
        <v>10</v>
      </c>
      <c r="E390" s="59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1</v>
      </c>
      <c r="N390" s="40">
        <v>0</v>
      </c>
      <c r="O390" s="40">
        <v>1</v>
      </c>
      <c r="P390" s="40">
        <v>1</v>
      </c>
      <c r="Q390" s="58">
        <v>0</v>
      </c>
      <c r="R390" s="40"/>
      <c r="S390" s="40"/>
      <c r="T390" s="59">
        <v>0</v>
      </c>
      <c r="U390" s="40">
        <v>0</v>
      </c>
      <c r="V390" s="40">
        <v>0</v>
      </c>
      <c r="W390" s="40">
        <v>0</v>
      </c>
      <c r="X390" s="40">
        <v>0</v>
      </c>
      <c r="Y390" s="40">
        <v>0</v>
      </c>
      <c r="Z390" s="40">
        <v>1</v>
      </c>
      <c r="AA390" s="40">
        <v>2</v>
      </c>
      <c r="AB390" s="40">
        <v>1</v>
      </c>
      <c r="AC390" s="40">
        <v>1</v>
      </c>
      <c r="AD390" s="40">
        <v>0</v>
      </c>
      <c r="AE390" s="40">
        <v>1</v>
      </c>
      <c r="AF390" s="40">
        <v>0</v>
      </c>
      <c r="AG390" s="40">
        <v>0</v>
      </c>
      <c r="AH390" s="40">
        <v>0</v>
      </c>
      <c r="AI390" s="58">
        <v>0</v>
      </c>
      <c r="AK390" s="74"/>
      <c r="AL390" s="95"/>
      <c r="AM390" s="50" t="s">
        <v>2</v>
      </c>
      <c r="AN390" s="59">
        <v>0</v>
      </c>
      <c r="AO390" s="40">
        <v>1</v>
      </c>
      <c r="AP390" s="40">
        <v>0</v>
      </c>
      <c r="AQ390" s="58">
        <v>0</v>
      </c>
    </row>
    <row r="391" spans="1:43" ht="17.25" customHeight="1">
      <c r="A391" s="74"/>
      <c r="B391" s="93" t="s">
        <v>209</v>
      </c>
      <c r="C391" s="62" t="s">
        <v>0</v>
      </c>
      <c r="D391" s="37">
        <f>IF(SUM(E391:Q391,T391:AI391,AN391:AQ391)=SUM(D392:D393),D392+D393,"ERR!!")</f>
        <v>11</v>
      </c>
      <c r="E391" s="38">
        <f>E392+E393</f>
        <v>0</v>
      </c>
      <c r="F391" s="51">
        <f aca="true" t="shared" si="260" ref="F391:Q391">F392+F393</f>
        <v>0</v>
      </c>
      <c r="G391" s="51">
        <f t="shared" si="260"/>
        <v>1</v>
      </c>
      <c r="H391" s="51">
        <f t="shared" si="260"/>
        <v>0</v>
      </c>
      <c r="I391" s="51">
        <f t="shared" si="260"/>
        <v>0</v>
      </c>
      <c r="J391" s="51">
        <f t="shared" si="260"/>
        <v>0</v>
      </c>
      <c r="K391" s="51">
        <f t="shared" si="260"/>
        <v>0</v>
      </c>
      <c r="L391" s="51">
        <f t="shared" si="260"/>
        <v>0</v>
      </c>
      <c r="M391" s="51">
        <f t="shared" si="260"/>
        <v>0</v>
      </c>
      <c r="N391" s="51">
        <f t="shared" si="260"/>
        <v>0</v>
      </c>
      <c r="O391" s="51">
        <f t="shared" si="260"/>
        <v>0</v>
      </c>
      <c r="P391" s="51">
        <f t="shared" si="260"/>
        <v>1</v>
      </c>
      <c r="Q391" s="52">
        <f t="shared" si="260"/>
        <v>0</v>
      </c>
      <c r="R391" s="49"/>
      <c r="S391" s="49"/>
      <c r="T391" s="53">
        <f>T392+T393</f>
        <v>1</v>
      </c>
      <c r="U391" s="51">
        <f aca="true" t="shared" si="261" ref="U391:AI391">U392+U393</f>
        <v>0</v>
      </c>
      <c r="V391" s="51">
        <f t="shared" si="261"/>
        <v>0</v>
      </c>
      <c r="W391" s="51">
        <f t="shared" si="261"/>
        <v>0</v>
      </c>
      <c r="X391" s="51">
        <f t="shared" si="261"/>
        <v>1</v>
      </c>
      <c r="Y391" s="51">
        <f t="shared" si="261"/>
        <v>0</v>
      </c>
      <c r="Z391" s="51">
        <f t="shared" si="261"/>
        <v>1</v>
      </c>
      <c r="AA391" s="51">
        <f t="shared" si="261"/>
        <v>2</v>
      </c>
      <c r="AB391" s="51">
        <f t="shared" si="261"/>
        <v>0</v>
      </c>
      <c r="AC391" s="51">
        <f t="shared" si="261"/>
        <v>1</v>
      </c>
      <c r="AD391" s="51">
        <f t="shared" si="261"/>
        <v>0</v>
      </c>
      <c r="AE391" s="51">
        <f t="shared" si="261"/>
        <v>0</v>
      </c>
      <c r="AF391" s="51">
        <f t="shared" si="261"/>
        <v>0</v>
      </c>
      <c r="AG391" s="51">
        <f t="shared" si="261"/>
        <v>1</v>
      </c>
      <c r="AH391" s="51">
        <f t="shared" si="261"/>
        <v>0</v>
      </c>
      <c r="AI391" s="52">
        <f t="shared" si="261"/>
        <v>0</v>
      </c>
      <c r="AK391" s="74"/>
      <c r="AL391" s="93" t="s">
        <v>209</v>
      </c>
      <c r="AM391" s="35" t="s">
        <v>0</v>
      </c>
      <c r="AN391" s="53">
        <f>AN392+AN393</f>
        <v>1</v>
      </c>
      <c r="AO391" s="51">
        <f>AO392+AO393</f>
        <v>1</v>
      </c>
      <c r="AP391" s="51">
        <f>AP392+AP393</f>
        <v>0</v>
      </c>
      <c r="AQ391" s="52">
        <f>AQ392+AQ393</f>
        <v>0</v>
      </c>
    </row>
    <row r="392" spans="1:43" ht="17.25" customHeight="1">
      <c r="A392" s="74"/>
      <c r="B392" s="94"/>
      <c r="C392" s="57" t="s">
        <v>1</v>
      </c>
      <c r="D392" s="43">
        <f>SUM(E392:Q392,T392:AI392,AN392:AQ392)</f>
        <v>3</v>
      </c>
      <c r="E392" s="59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58">
        <v>0</v>
      </c>
      <c r="R392" s="40"/>
      <c r="S392" s="40"/>
      <c r="T392" s="59">
        <v>1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  <c r="Z392" s="40">
        <v>0</v>
      </c>
      <c r="AA392" s="40">
        <v>0</v>
      </c>
      <c r="AB392" s="40">
        <v>0</v>
      </c>
      <c r="AC392" s="40">
        <v>0</v>
      </c>
      <c r="AD392" s="40">
        <v>0</v>
      </c>
      <c r="AE392" s="40">
        <v>0</v>
      </c>
      <c r="AF392" s="40">
        <v>0</v>
      </c>
      <c r="AG392" s="40">
        <v>1</v>
      </c>
      <c r="AH392" s="40">
        <v>0</v>
      </c>
      <c r="AI392" s="58">
        <v>0</v>
      </c>
      <c r="AK392" s="74"/>
      <c r="AL392" s="94"/>
      <c r="AM392" s="47" t="s">
        <v>1</v>
      </c>
      <c r="AN392" s="59">
        <v>0</v>
      </c>
      <c r="AO392" s="40">
        <v>1</v>
      </c>
      <c r="AP392" s="40">
        <v>0</v>
      </c>
      <c r="AQ392" s="58">
        <v>0</v>
      </c>
    </row>
    <row r="393" spans="1:43" ht="17.25" customHeight="1">
      <c r="A393" s="74"/>
      <c r="B393" s="95"/>
      <c r="C393" s="61" t="s">
        <v>2</v>
      </c>
      <c r="D393" s="43">
        <f>SUM(E393:Q393,T393:AI393,AN393:AQ393)</f>
        <v>8</v>
      </c>
      <c r="E393" s="59">
        <v>0</v>
      </c>
      <c r="F393" s="40">
        <v>0</v>
      </c>
      <c r="G393" s="40">
        <v>1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1</v>
      </c>
      <c r="Q393" s="58">
        <v>0</v>
      </c>
      <c r="R393" s="40"/>
      <c r="S393" s="40"/>
      <c r="T393" s="59">
        <v>0</v>
      </c>
      <c r="U393" s="40">
        <v>0</v>
      </c>
      <c r="V393" s="40">
        <v>0</v>
      </c>
      <c r="W393" s="40">
        <v>0</v>
      </c>
      <c r="X393" s="40">
        <v>1</v>
      </c>
      <c r="Y393" s="40">
        <v>0</v>
      </c>
      <c r="Z393" s="40">
        <v>1</v>
      </c>
      <c r="AA393" s="40">
        <v>2</v>
      </c>
      <c r="AB393" s="40">
        <v>0</v>
      </c>
      <c r="AC393" s="40">
        <v>1</v>
      </c>
      <c r="AD393" s="40">
        <v>0</v>
      </c>
      <c r="AE393" s="40">
        <v>0</v>
      </c>
      <c r="AF393" s="40">
        <v>0</v>
      </c>
      <c r="AG393" s="40">
        <v>0</v>
      </c>
      <c r="AH393" s="40">
        <v>0</v>
      </c>
      <c r="AI393" s="58">
        <v>0</v>
      </c>
      <c r="AK393" s="74"/>
      <c r="AL393" s="95"/>
      <c r="AM393" s="50" t="s">
        <v>2</v>
      </c>
      <c r="AN393" s="59">
        <v>1</v>
      </c>
      <c r="AO393" s="40">
        <v>0</v>
      </c>
      <c r="AP393" s="40">
        <v>0</v>
      </c>
      <c r="AQ393" s="58">
        <v>0</v>
      </c>
    </row>
    <row r="394" spans="1:43" ht="15.75" customHeight="1">
      <c r="A394" s="74"/>
      <c r="B394" s="93" t="s">
        <v>210</v>
      </c>
      <c r="C394" s="62" t="s">
        <v>0</v>
      </c>
      <c r="D394" s="37">
        <f>IF(SUM(E394:Q394,T394:AI394,AN394:AQ394)=SUM(D395:D396),D395+D396,"ERR!!")</f>
        <v>0</v>
      </c>
      <c r="E394" s="38">
        <f>E395+E396</f>
        <v>0</v>
      </c>
      <c r="F394" s="51">
        <f aca="true" t="shared" si="262" ref="F394:Q394">F395+F396</f>
        <v>0</v>
      </c>
      <c r="G394" s="51">
        <f t="shared" si="262"/>
        <v>0</v>
      </c>
      <c r="H394" s="51">
        <f t="shared" si="262"/>
        <v>0</v>
      </c>
      <c r="I394" s="51">
        <f t="shared" si="262"/>
        <v>0</v>
      </c>
      <c r="J394" s="51">
        <f t="shared" si="262"/>
        <v>0</v>
      </c>
      <c r="K394" s="51">
        <f t="shared" si="262"/>
        <v>0</v>
      </c>
      <c r="L394" s="51">
        <f t="shared" si="262"/>
        <v>0</v>
      </c>
      <c r="M394" s="51">
        <f t="shared" si="262"/>
        <v>0</v>
      </c>
      <c r="N394" s="51">
        <f t="shared" si="262"/>
        <v>0</v>
      </c>
      <c r="O394" s="51">
        <f t="shared" si="262"/>
        <v>0</v>
      </c>
      <c r="P394" s="51">
        <f t="shared" si="262"/>
        <v>0</v>
      </c>
      <c r="Q394" s="52">
        <f t="shared" si="262"/>
        <v>0</v>
      </c>
      <c r="R394" s="49"/>
      <c r="S394" s="49"/>
      <c r="T394" s="53">
        <f>T395+T396</f>
        <v>0</v>
      </c>
      <c r="U394" s="51">
        <f aca="true" t="shared" si="263" ref="U394:AI394">U395+U396</f>
        <v>0</v>
      </c>
      <c r="V394" s="51">
        <f t="shared" si="263"/>
        <v>0</v>
      </c>
      <c r="W394" s="51">
        <f t="shared" si="263"/>
        <v>0</v>
      </c>
      <c r="X394" s="51">
        <f t="shared" si="263"/>
        <v>0</v>
      </c>
      <c r="Y394" s="51">
        <f t="shared" si="263"/>
        <v>0</v>
      </c>
      <c r="Z394" s="51">
        <f t="shared" si="263"/>
        <v>0</v>
      </c>
      <c r="AA394" s="51">
        <f t="shared" si="263"/>
        <v>0</v>
      </c>
      <c r="AB394" s="51">
        <f t="shared" si="263"/>
        <v>0</v>
      </c>
      <c r="AC394" s="51">
        <f t="shared" si="263"/>
        <v>0</v>
      </c>
      <c r="AD394" s="51">
        <f t="shared" si="263"/>
        <v>0</v>
      </c>
      <c r="AE394" s="51">
        <f t="shared" si="263"/>
        <v>0</v>
      </c>
      <c r="AF394" s="51">
        <f t="shared" si="263"/>
        <v>0</v>
      </c>
      <c r="AG394" s="51">
        <f t="shared" si="263"/>
        <v>0</v>
      </c>
      <c r="AH394" s="51">
        <f t="shared" si="263"/>
        <v>0</v>
      </c>
      <c r="AI394" s="52">
        <f t="shared" si="263"/>
        <v>0</v>
      </c>
      <c r="AK394" s="74"/>
      <c r="AL394" s="93" t="s">
        <v>210</v>
      </c>
      <c r="AM394" s="35" t="s">
        <v>0</v>
      </c>
      <c r="AN394" s="53">
        <f>AN395+AN396</f>
        <v>0</v>
      </c>
      <c r="AO394" s="51">
        <f>SUM(AO395+AO396)</f>
        <v>0</v>
      </c>
      <c r="AP394" s="51">
        <f>SUM(AP395+AP396)</f>
        <v>0</v>
      </c>
      <c r="AQ394" s="52">
        <f>AQ395+AQ396</f>
        <v>0</v>
      </c>
    </row>
    <row r="395" spans="1:43" ht="15.75" customHeight="1">
      <c r="A395" s="74"/>
      <c r="B395" s="94"/>
      <c r="C395" s="57" t="s">
        <v>1</v>
      </c>
      <c r="D395" s="43">
        <f>SUM(E395:Q395,T395:AI395,AN395:AQ395)</f>
        <v>0</v>
      </c>
      <c r="E395" s="59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58">
        <v>0</v>
      </c>
      <c r="R395" s="40"/>
      <c r="S395" s="40"/>
      <c r="T395" s="59">
        <v>0</v>
      </c>
      <c r="U395" s="40">
        <v>0</v>
      </c>
      <c r="V395" s="40">
        <v>0</v>
      </c>
      <c r="W395" s="40">
        <v>0</v>
      </c>
      <c r="X395" s="40">
        <v>0</v>
      </c>
      <c r="Y395" s="40">
        <v>0</v>
      </c>
      <c r="Z395" s="40">
        <v>0</v>
      </c>
      <c r="AA395" s="40">
        <v>0</v>
      </c>
      <c r="AB395" s="40">
        <v>0</v>
      </c>
      <c r="AC395" s="40">
        <v>0</v>
      </c>
      <c r="AD395" s="40">
        <v>0</v>
      </c>
      <c r="AE395" s="40">
        <v>0</v>
      </c>
      <c r="AF395" s="40">
        <v>0</v>
      </c>
      <c r="AG395" s="40">
        <v>0</v>
      </c>
      <c r="AH395" s="40">
        <v>0</v>
      </c>
      <c r="AI395" s="58">
        <v>0</v>
      </c>
      <c r="AK395" s="74"/>
      <c r="AL395" s="94"/>
      <c r="AM395" s="47" t="s">
        <v>1</v>
      </c>
      <c r="AN395" s="59">
        <v>0</v>
      </c>
      <c r="AO395" s="40">
        <v>0</v>
      </c>
      <c r="AP395" s="40">
        <v>0</v>
      </c>
      <c r="AQ395" s="58">
        <v>0</v>
      </c>
    </row>
    <row r="396" spans="1:43" ht="15.75" customHeight="1">
      <c r="A396" s="74"/>
      <c r="B396" s="95"/>
      <c r="C396" s="61" t="s">
        <v>2</v>
      </c>
      <c r="D396" s="69">
        <f>SUM(E396:Q396,T396:AI396,AN396:AQ396)</f>
        <v>0</v>
      </c>
      <c r="E396" s="70">
        <v>0</v>
      </c>
      <c r="F396" s="71">
        <v>0</v>
      </c>
      <c r="G396" s="71">
        <v>0</v>
      </c>
      <c r="H396" s="71">
        <v>0</v>
      </c>
      <c r="I396" s="71">
        <v>0</v>
      </c>
      <c r="J396" s="71">
        <v>0</v>
      </c>
      <c r="K396" s="71">
        <v>0</v>
      </c>
      <c r="L396" s="71">
        <v>0</v>
      </c>
      <c r="M396" s="71">
        <v>0</v>
      </c>
      <c r="N396" s="71">
        <v>0</v>
      </c>
      <c r="O396" s="71">
        <v>0</v>
      </c>
      <c r="P396" s="71">
        <v>0</v>
      </c>
      <c r="Q396" s="72">
        <v>0</v>
      </c>
      <c r="R396" s="40"/>
      <c r="S396" s="40"/>
      <c r="T396" s="70">
        <v>0</v>
      </c>
      <c r="U396" s="71">
        <v>0</v>
      </c>
      <c r="V396" s="71">
        <v>0</v>
      </c>
      <c r="W396" s="71">
        <v>0</v>
      </c>
      <c r="X396" s="71">
        <v>0</v>
      </c>
      <c r="Y396" s="71">
        <v>0</v>
      </c>
      <c r="Z396" s="71">
        <v>0</v>
      </c>
      <c r="AA396" s="71">
        <v>0</v>
      </c>
      <c r="AB396" s="71">
        <v>0</v>
      </c>
      <c r="AC396" s="71">
        <v>0</v>
      </c>
      <c r="AD396" s="71">
        <v>0</v>
      </c>
      <c r="AE396" s="71">
        <v>0</v>
      </c>
      <c r="AF396" s="71">
        <v>0</v>
      </c>
      <c r="AG396" s="71">
        <v>0</v>
      </c>
      <c r="AH396" s="71">
        <v>0</v>
      </c>
      <c r="AI396" s="72">
        <v>0</v>
      </c>
      <c r="AK396" s="74"/>
      <c r="AL396" s="95"/>
      <c r="AM396" s="50" t="s">
        <v>2</v>
      </c>
      <c r="AN396" s="70">
        <v>0</v>
      </c>
      <c r="AO396" s="71">
        <v>0</v>
      </c>
      <c r="AP396" s="71">
        <v>0</v>
      </c>
      <c r="AQ396" s="72">
        <v>0</v>
      </c>
    </row>
    <row r="397" spans="1:43" ht="15.75" customHeight="1">
      <c r="A397" s="74"/>
      <c r="B397" s="93" t="s">
        <v>211</v>
      </c>
      <c r="C397" s="62" t="s">
        <v>0</v>
      </c>
      <c r="D397" s="37">
        <f>IF(SUM(E397:Q397,T397:AI397,AN397:AQ397)=SUM(D398:D399),D398+D399,"ERR!!")</f>
        <v>13</v>
      </c>
      <c r="E397" s="38">
        <f>E398+E399</f>
        <v>1</v>
      </c>
      <c r="F397" s="51">
        <f>F398+F399</f>
        <v>0</v>
      </c>
      <c r="G397" s="51">
        <f>G398+G399</f>
        <v>1</v>
      </c>
      <c r="H397" s="51">
        <f aca="true" t="shared" si="264" ref="H397:P397">H398+H399</f>
        <v>0</v>
      </c>
      <c r="I397" s="51">
        <f t="shared" si="264"/>
        <v>0</v>
      </c>
      <c r="J397" s="51">
        <f t="shared" si="264"/>
        <v>0</v>
      </c>
      <c r="K397" s="51">
        <f t="shared" si="264"/>
        <v>3</v>
      </c>
      <c r="L397" s="51">
        <f t="shared" si="264"/>
        <v>0</v>
      </c>
      <c r="M397" s="51">
        <f t="shared" si="264"/>
        <v>0</v>
      </c>
      <c r="N397" s="51">
        <f t="shared" si="264"/>
        <v>1</v>
      </c>
      <c r="O397" s="51">
        <f t="shared" si="264"/>
        <v>1</v>
      </c>
      <c r="P397" s="51">
        <f t="shared" si="264"/>
        <v>0</v>
      </c>
      <c r="Q397" s="52">
        <f>Q398+Q399</f>
        <v>0</v>
      </c>
      <c r="R397" s="49"/>
      <c r="S397" s="49"/>
      <c r="T397" s="53">
        <f>T398+T399</f>
        <v>0</v>
      </c>
      <c r="U397" s="51">
        <f aca="true" t="shared" si="265" ref="U397:AI397">U398+U399</f>
        <v>0</v>
      </c>
      <c r="V397" s="51">
        <f t="shared" si="265"/>
        <v>0</v>
      </c>
      <c r="W397" s="51">
        <f t="shared" si="265"/>
        <v>0</v>
      </c>
      <c r="X397" s="51">
        <f t="shared" si="265"/>
        <v>1</v>
      </c>
      <c r="Y397" s="51">
        <f t="shared" si="265"/>
        <v>0</v>
      </c>
      <c r="Z397" s="51">
        <f t="shared" si="265"/>
        <v>1</v>
      </c>
      <c r="AA397" s="51">
        <f t="shared" si="265"/>
        <v>1</v>
      </c>
      <c r="AB397" s="51">
        <f t="shared" si="265"/>
        <v>0</v>
      </c>
      <c r="AC397" s="51">
        <f t="shared" si="265"/>
        <v>0</v>
      </c>
      <c r="AD397" s="51">
        <f t="shared" si="265"/>
        <v>0</v>
      </c>
      <c r="AE397" s="51">
        <f t="shared" si="265"/>
        <v>0</v>
      </c>
      <c r="AF397" s="51">
        <f t="shared" si="265"/>
        <v>1</v>
      </c>
      <c r="AG397" s="51">
        <f t="shared" si="265"/>
        <v>0</v>
      </c>
      <c r="AH397" s="51">
        <f t="shared" si="265"/>
        <v>0</v>
      </c>
      <c r="AI397" s="52">
        <f t="shared" si="265"/>
        <v>1</v>
      </c>
      <c r="AK397" s="74"/>
      <c r="AL397" s="93" t="s">
        <v>211</v>
      </c>
      <c r="AM397" s="35" t="s">
        <v>0</v>
      </c>
      <c r="AN397" s="53">
        <f>AN398+AN399</f>
        <v>1</v>
      </c>
      <c r="AO397" s="51">
        <f>SUM(AO398+AO399)</f>
        <v>0</v>
      </c>
      <c r="AP397" s="51">
        <f>SUM(AP398+AP399)</f>
        <v>0</v>
      </c>
      <c r="AQ397" s="52">
        <f>AQ398+AQ399</f>
        <v>0</v>
      </c>
    </row>
    <row r="398" spans="1:43" ht="15.75" customHeight="1">
      <c r="A398" s="74"/>
      <c r="B398" s="94"/>
      <c r="C398" s="57" t="s">
        <v>1</v>
      </c>
      <c r="D398" s="43">
        <f>SUM(E398:Q398,T398:AI398,AN398:AQ398)</f>
        <v>1</v>
      </c>
      <c r="E398" s="59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1</v>
      </c>
      <c r="P398" s="40">
        <v>0</v>
      </c>
      <c r="Q398" s="58">
        <v>0</v>
      </c>
      <c r="R398" s="40"/>
      <c r="S398" s="40"/>
      <c r="T398" s="59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  <c r="Z398" s="40">
        <v>0</v>
      </c>
      <c r="AA398" s="40">
        <v>0</v>
      </c>
      <c r="AB398" s="40">
        <v>0</v>
      </c>
      <c r="AC398" s="40">
        <v>0</v>
      </c>
      <c r="AD398" s="40">
        <v>0</v>
      </c>
      <c r="AE398" s="40">
        <v>0</v>
      </c>
      <c r="AF398" s="40">
        <v>0</v>
      </c>
      <c r="AG398" s="40">
        <v>0</v>
      </c>
      <c r="AH398" s="40">
        <v>0</v>
      </c>
      <c r="AI398" s="58">
        <v>0</v>
      </c>
      <c r="AK398" s="74"/>
      <c r="AL398" s="94"/>
      <c r="AM398" s="47" t="s">
        <v>1</v>
      </c>
      <c r="AN398" s="59">
        <v>0</v>
      </c>
      <c r="AO398" s="40">
        <v>0</v>
      </c>
      <c r="AP398" s="40">
        <v>0</v>
      </c>
      <c r="AQ398" s="58">
        <v>0</v>
      </c>
    </row>
    <row r="399" spans="1:43" ht="15" customHeight="1">
      <c r="A399" s="74"/>
      <c r="B399" s="95"/>
      <c r="C399" s="61" t="s">
        <v>2</v>
      </c>
      <c r="D399" s="69">
        <f>SUM(E399:Q399,T399:AI399,AN399:AQ399)</f>
        <v>12</v>
      </c>
      <c r="E399" s="70">
        <v>1</v>
      </c>
      <c r="F399" s="71">
        <v>0</v>
      </c>
      <c r="G399" s="71">
        <v>1</v>
      </c>
      <c r="H399" s="71">
        <v>0</v>
      </c>
      <c r="I399" s="71">
        <v>0</v>
      </c>
      <c r="J399" s="71">
        <v>0</v>
      </c>
      <c r="K399" s="71">
        <v>3</v>
      </c>
      <c r="L399" s="71">
        <v>0</v>
      </c>
      <c r="M399" s="71">
        <v>0</v>
      </c>
      <c r="N399" s="71">
        <v>1</v>
      </c>
      <c r="O399" s="71">
        <v>0</v>
      </c>
      <c r="P399" s="71">
        <v>0</v>
      </c>
      <c r="Q399" s="72">
        <v>0</v>
      </c>
      <c r="R399" s="40"/>
      <c r="S399" s="40"/>
      <c r="T399" s="70">
        <v>0</v>
      </c>
      <c r="U399" s="71">
        <v>0</v>
      </c>
      <c r="V399" s="71">
        <v>0</v>
      </c>
      <c r="W399" s="71">
        <v>0</v>
      </c>
      <c r="X399" s="71">
        <v>1</v>
      </c>
      <c r="Y399" s="71">
        <v>0</v>
      </c>
      <c r="Z399" s="71">
        <v>1</v>
      </c>
      <c r="AA399" s="71">
        <v>1</v>
      </c>
      <c r="AB399" s="71">
        <v>0</v>
      </c>
      <c r="AC399" s="71">
        <v>0</v>
      </c>
      <c r="AD399" s="71">
        <v>0</v>
      </c>
      <c r="AE399" s="71">
        <v>0</v>
      </c>
      <c r="AF399" s="71">
        <v>1</v>
      </c>
      <c r="AG399" s="71">
        <v>0</v>
      </c>
      <c r="AH399" s="71">
        <v>0</v>
      </c>
      <c r="AI399" s="72">
        <v>1</v>
      </c>
      <c r="AK399" s="74"/>
      <c r="AL399" s="95"/>
      <c r="AM399" s="50" t="s">
        <v>2</v>
      </c>
      <c r="AN399" s="70">
        <v>1</v>
      </c>
      <c r="AO399" s="71">
        <v>0</v>
      </c>
      <c r="AP399" s="71">
        <v>0</v>
      </c>
      <c r="AQ399" s="72">
        <v>0</v>
      </c>
    </row>
    <row r="400" spans="1:37" ht="16.5" customHeight="1">
      <c r="A400" s="74"/>
      <c r="R400" s="74"/>
      <c r="S400" s="74"/>
      <c r="AK400" s="74"/>
    </row>
  </sheetData>
  <mergeCells count="266">
    <mergeCell ref="B3:C3"/>
    <mergeCell ref="AL3:AM3"/>
    <mergeCell ref="B4:B6"/>
    <mergeCell ref="AL4:AL6"/>
    <mergeCell ref="B7:B9"/>
    <mergeCell ref="AL7:AL9"/>
    <mergeCell ref="B10:B12"/>
    <mergeCell ref="AL10:AL12"/>
    <mergeCell ref="B13:B15"/>
    <mergeCell ref="AL13:AL15"/>
    <mergeCell ref="B16:B18"/>
    <mergeCell ref="AL16:AL18"/>
    <mergeCell ref="B19:B21"/>
    <mergeCell ref="AL19:AL21"/>
    <mergeCell ref="B22:B24"/>
    <mergeCell ref="AL22:AL24"/>
    <mergeCell ref="B25:B27"/>
    <mergeCell ref="AL25:AL27"/>
    <mergeCell ref="B28:B30"/>
    <mergeCell ref="AL28:AL30"/>
    <mergeCell ref="B31:B33"/>
    <mergeCell ref="AL31:AL33"/>
    <mergeCell ref="B34:B36"/>
    <mergeCell ref="AL34:AL36"/>
    <mergeCell ref="B39:C39"/>
    <mergeCell ref="AL39:AM39"/>
    <mergeCell ref="B40:B42"/>
    <mergeCell ref="AL40:AL42"/>
    <mergeCell ref="B43:B45"/>
    <mergeCell ref="AL43:AL45"/>
    <mergeCell ref="B46:B48"/>
    <mergeCell ref="AL46:AL48"/>
    <mergeCell ref="B49:B51"/>
    <mergeCell ref="AL49:AL51"/>
    <mergeCell ref="B52:B54"/>
    <mergeCell ref="AL52:AL54"/>
    <mergeCell ref="B55:B57"/>
    <mergeCell ref="AL55:AL57"/>
    <mergeCell ref="B58:B60"/>
    <mergeCell ref="AL58:AL60"/>
    <mergeCell ref="B61:B63"/>
    <mergeCell ref="AL61:AL63"/>
    <mergeCell ref="B64:B66"/>
    <mergeCell ref="AL64:AL66"/>
    <mergeCell ref="B67:B69"/>
    <mergeCell ref="AL67:AL69"/>
    <mergeCell ref="B70:B72"/>
    <mergeCell ref="AL70:AL72"/>
    <mergeCell ref="B75:C75"/>
    <mergeCell ref="AL75:AM75"/>
    <mergeCell ref="B76:B78"/>
    <mergeCell ref="AL76:AL78"/>
    <mergeCell ref="B79:B81"/>
    <mergeCell ref="AL79:AL81"/>
    <mergeCell ref="B82:B84"/>
    <mergeCell ref="AL82:AL84"/>
    <mergeCell ref="B85:B87"/>
    <mergeCell ref="AL85:AL87"/>
    <mergeCell ref="B88:B90"/>
    <mergeCell ref="AL88:AL90"/>
    <mergeCell ref="B91:B93"/>
    <mergeCell ref="AL91:AL93"/>
    <mergeCell ref="B94:B96"/>
    <mergeCell ref="AL94:AL96"/>
    <mergeCell ref="B97:B99"/>
    <mergeCell ref="AL97:AL99"/>
    <mergeCell ref="B100:B102"/>
    <mergeCell ref="AL100:AL102"/>
    <mergeCell ref="B103:B105"/>
    <mergeCell ref="AL103:AL105"/>
    <mergeCell ref="B106:B108"/>
    <mergeCell ref="AL106:AL108"/>
    <mergeCell ref="B111:C111"/>
    <mergeCell ref="AL111:AM111"/>
    <mergeCell ref="B112:B114"/>
    <mergeCell ref="AL112:AL114"/>
    <mergeCell ref="B115:B117"/>
    <mergeCell ref="AL115:AL117"/>
    <mergeCell ref="B118:B120"/>
    <mergeCell ref="AL118:AL120"/>
    <mergeCell ref="B121:B123"/>
    <mergeCell ref="AL121:AL123"/>
    <mergeCell ref="B124:B126"/>
    <mergeCell ref="AL124:AL126"/>
    <mergeCell ref="B127:B129"/>
    <mergeCell ref="AL127:AL129"/>
    <mergeCell ref="B130:B132"/>
    <mergeCell ref="AL130:AL132"/>
    <mergeCell ref="B133:B135"/>
    <mergeCell ref="AL133:AL135"/>
    <mergeCell ref="B136:B138"/>
    <mergeCell ref="AL136:AL138"/>
    <mergeCell ref="B139:B141"/>
    <mergeCell ref="AL139:AL141"/>
    <mergeCell ref="B142:B144"/>
    <mergeCell ref="AL142:AL144"/>
    <mergeCell ref="B147:C147"/>
    <mergeCell ref="AL147:AM147"/>
    <mergeCell ref="B148:B150"/>
    <mergeCell ref="AL148:AL150"/>
    <mergeCell ref="B151:B153"/>
    <mergeCell ref="AL151:AL153"/>
    <mergeCell ref="B154:B156"/>
    <mergeCell ref="AL154:AL156"/>
    <mergeCell ref="B157:B159"/>
    <mergeCell ref="AL157:AL159"/>
    <mergeCell ref="B160:B162"/>
    <mergeCell ref="AL160:AL162"/>
    <mergeCell ref="B163:B165"/>
    <mergeCell ref="AL163:AL165"/>
    <mergeCell ref="B166:B168"/>
    <mergeCell ref="AL166:AL168"/>
    <mergeCell ref="B169:B171"/>
    <mergeCell ref="AL169:AL171"/>
    <mergeCell ref="B172:B174"/>
    <mergeCell ref="AL172:AL174"/>
    <mergeCell ref="B175:B177"/>
    <mergeCell ref="AL175:AL177"/>
    <mergeCell ref="B178:B180"/>
    <mergeCell ref="AL178:AL180"/>
    <mergeCell ref="B183:C183"/>
    <mergeCell ref="AL183:AM183"/>
    <mergeCell ref="B184:B186"/>
    <mergeCell ref="AL184:AL186"/>
    <mergeCell ref="B187:B189"/>
    <mergeCell ref="AL187:AL189"/>
    <mergeCell ref="B190:B192"/>
    <mergeCell ref="AL190:AL192"/>
    <mergeCell ref="B193:B195"/>
    <mergeCell ref="AL193:AL195"/>
    <mergeCell ref="B196:B198"/>
    <mergeCell ref="AL196:AL198"/>
    <mergeCell ref="B199:B201"/>
    <mergeCell ref="AL199:AL201"/>
    <mergeCell ref="B202:B204"/>
    <mergeCell ref="AL202:AL204"/>
    <mergeCell ref="B205:B207"/>
    <mergeCell ref="AL205:AL207"/>
    <mergeCell ref="B208:B210"/>
    <mergeCell ref="AL208:AL210"/>
    <mergeCell ref="B211:B213"/>
    <mergeCell ref="AL211:AL213"/>
    <mergeCell ref="B214:B216"/>
    <mergeCell ref="AL214:AL216"/>
    <mergeCell ref="B219:C219"/>
    <mergeCell ref="AL219:AM219"/>
    <mergeCell ref="B220:B222"/>
    <mergeCell ref="AL220:AL222"/>
    <mergeCell ref="B223:B225"/>
    <mergeCell ref="AL223:AL225"/>
    <mergeCell ref="B226:B228"/>
    <mergeCell ref="AL226:AL228"/>
    <mergeCell ref="B229:B231"/>
    <mergeCell ref="AL229:AL231"/>
    <mergeCell ref="B232:B234"/>
    <mergeCell ref="AL232:AL234"/>
    <mergeCell ref="B235:B237"/>
    <mergeCell ref="AL235:AL237"/>
    <mergeCell ref="B238:B240"/>
    <mergeCell ref="AL238:AL240"/>
    <mergeCell ref="B241:B243"/>
    <mergeCell ref="AL241:AL243"/>
    <mergeCell ref="B244:B246"/>
    <mergeCell ref="AL244:AL246"/>
    <mergeCell ref="B247:B249"/>
    <mergeCell ref="AL247:AL249"/>
    <mergeCell ref="B250:B252"/>
    <mergeCell ref="AL250:AL252"/>
    <mergeCell ref="B255:C255"/>
    <mergeCell ref="AL255:AM255"/>
    <mergeCell ref="B256:B258"/>
    <mergeCell ref="AL256:AL258"/>
    <mergeCell ref="B259:B261"/>
    <mergeCell ref="AL259:AL261"/>
    <mergeCell ref="B262:B264"/>
    <mergeCell ref="AL262:AL264"/>
    <mergeCell ref="B265:B267"/>
    <mergeCell ref="AL265:AL267"/>
    <mergeCell ref="B268:B270"/>
    <mergeCell ref="AL268:AL270"/>
    <mergeCell ref="B271:B273"/>
    <mergeCell ref="AL271:AL273"/>
    <mergeCell ref="B274:B276"/>
    <mergeCell ref="AL274:AL276"/>
    <mergeCell ref="B277:B279"/>
    <mergeCell ref="AL277:AL279"/>
    <mergeCell ref="B280:B282"/>
    <mergeCell ref="AL280:AL282"/>
    <mergeCell ref="B283:B285"/>
    <mergeCell ref="AL283:AL285"/>
    <mergeCell ref="B286:B288"/>
    <mergeCell ref="AL286:AL288"/>
    <mergeCell ref="B291:C291"/>
    <mergeCell ref="AL291:AM291"/>
    <mergeCell ref="B292:B294"/>
    <mergeCell ref="AL292:AL294"/>
    <mergeCell ref="B295:B297"/>
    <mergeCell ref="AL295:AL297"/>
    <mergeCell ref="B298:B300"/>
    <mergeCell ref="AL298:AL300"/>
    <mergeCell ref="B301:B303"/>
    <mergeCell ref="AL301:AL303"/>
    <mergeCell ref="B304:B306"/>
    <mergeCell ref="AL304:AL306"/>
    <mergeCell ref="B307:B309"/>
    <mergeCell ref="AL307:AL309"/>
    <mergeCell ref="B310:B312"/>
    <mergeCell ref="AL310:AL312"/>
    <mergeCell ref="B313:B315"/>
    <mergeCell ref="AL313:AL315"/>
    <mergeCell ref="B316:B318"/>
    <mergeCell ref="AL316:AL318"/>
    <mergeCell ref="B319:B321"/>
    <mergeCell ref="AL319:AL321"/>
    <mergeCell ref="B322:B324"/>
    <mergeCell ref="AL322:AL324"/>
    <mergeCell ref="B327:C327"/>
    <mergeCell ref="AL327:AM327"/>
    <mergeCell ref="B328:B330"/>
    <mergeCell ref="AL328:AL330"/>
    <mergeCell ref="B331:B333"/>
    <mergeCell ref="AL331:AL333"/>
    <mergeCell ref="B334:B336"/>
    <mergeCell ref="AL334:AL336"/>
    <mergeCell ref="B337:B339"/>
    <mergeCell ref="AL337:AL339"/>
    <mergeCell ref="B340:B342"/>
    <mergeCell ref="AL340:AL342"/>
    <mergeCell ref="B343:B345"/>
    <mergeCell ref="AL343:AL345"/>
    <mergeCell ref="B346:B348"/>
    <mergeCell ref="AL346:AL348"/>
    <mergeCell ref="B349:B351"/>
    <mergeCell ref="AL349:AL351"/>
    <mergeCell ref="B352:B354"/>
    <mergeCell ref="AL352:AL354"/>
    <mergeCell ref="B355:B357"/>
    <mergeCell ref="AL355:AL357"/>
    <mergeCell ref="B358:B360"/>
    <mergeCell ref="AL358:AL360"/>
    <mergeCell ref="B363:C363"/>
    <mergeCell ref="AL363:AM363"/>
    <mergeCell ref="B364:B366"/>
    <mergeCell ref="AL364:AL366"/>
    <mergeCell ref="B367:B369"/>
    <mergeCell ref="AL367:AL369"/>
    <mergeCell ref="B370:B372"/>
    <mergeCell ref="AL370:AL372"/>
    <mergeCell ref="B373:B375"/>
    <mergeCell ref="AL373:AL375"/>
    <mergeCell ref="B376:B378"/>
    <mergeCell ref="AL376:AL378"/>
    <mergeCell ref="B379:B381"/>
    <mergeCell ref="AL379:AL381"/>
    <mergeCell ref="B382:B384"/>
    <mergeCell ref="AL382:AL384"/>
    <mergeCell ref="B385:B387"/>
    <mergeCell ref="AL385:AL387"/>
    <mergeCell ref="B388:B390"/>
    <mergeCell ref="AL388:AL390"/>
    <mergeCell ref="B397:B399"/>
    <mergeCell ref="AL397:AL399"/>
    <mergeCell ref="B391:B393"/>
    <mergeCell ref="AL391:AL393"/>
    <mergeCell ref="B394:B396"/>
    <mergeCell ref="AL394:AL39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경상북도청</dc:creator>
  <cp:keywords/>
  <dc:description/>
  <cp:lastModifiedBy>winnie</cp:lastModifiedBy>
  <cp:lastPrinted>2003-07-04T05:50:18Z</cp:lastPrinted>
  <dcterms:created xsi:type="dcterms:W3CDTF">1998-10-15T06:33:16Z</dcterms:created>
  <dcterms:modified xsi:type="dcterms:W3CDTF">2003-08-02T02:20:07Z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3D4D17F3">
    <vt:lpwstr/>
  </property>
  <property fmtid="{D5CDD505-2E9C-101B-9397-08002B2CF9AE}" pid="38" name="IVID2F2214CF">
    <vt:lpwstr/>
  </property>
  <property fmtid="{D5CDD505-2E9C-101B-9397-08002B2CF9AE}" pid="39" name="IVID212812E2">
    <vt:lpwstr/>
  </property>
  <property fmtid="{D5CDD505-2E9C-101B-9397-08002B2CF9AE}" pid="40" name="IVID174513DF">
    <vt:lpwstr/>
  </property>
  <property fmtid="{D5CDD505-2E9C-101B-9397-08002B2CF9AE}" pid="41" name="IVID33601201">
    <vt:lpwstr/>
  </property>
  <property fmtid="{D5CDD505-2E9C-101B-9397-08002B2CF9AE}" pid="42" name="IVID28741007">
    <vt:lpwstr/>
  </property>
  <property fmtid="{D5CDD505-2E9C-101B-9397-08002B2CF9AE}" pid="43" name="IVID19350FF3">
    <vt:lpwstr/>
  </property>
  <property fmtid="{D5CDD505-2E9C-101B-9397-08002B2CF9AE}" pid="44" name="IVID173E1206">
    <vt:lpwstr/>
  </property>
  <property fmtid="{D5CDD505-2E9C-101B-9397-08002B2CF9AE}" pid="45" name="IVID232310EC">
    <vt:lpwstr/>
  </property>
  <property fmtid="{D5CDD505-2E9C-101B-9397-08002B2CF9AE}" pid="46" name="IVID133D1AE5">
    <vt:lpwstr/>
  </property>
  <property fmtid="{D5CDD505-2E9C-101B-9397-08002B2CF9AE}" pid="47" name="IVIDF6113D9">
    <vt:lpwstr/>
  </property>
  <property fmtid="{D5CDD505-2E9C-101B-9397-08002B2CF9AE}" pid="48" name="IVID362E14DB">
    <vt:lpwstr/>
  </property>
  <property fmtid="{D5CDD505-2E9C-101B-9397-08002B2CF9AE}" pid="49" name="IVID1F6511DB">
    <vt:lpwstr/>
  </property>
  <property fmtid="{D5CDD505-2E9C-101B-9397-08002B2CF9AE}" pid="50" name="IVID3F1D10E8">
    <vt:lpwstr/>
  </property>
  <property fmtid="{D5CDD505-2E9C-101B-9397-08002B2CF9AE}" pid="51" name="IVID144313EE">
    <vt:lpwstr/>
  </property>
  <property fmtid="{D5CDD505-2E9C-101B-9397-08002B2CF9AE}" pid="52" name="IVID272C0FEF">
    <vt:lpwstr/>
  </property>
  <property fmtid="{D5CDD505-2E9C-101B-9397-08002B2CF9AE}" pid="53" name="IVID240A1504">
    <vt:lpwstr/>
  </property>
  <property fmtid="{D5CDD505-2E9C-101B-9397-08002B2CF9AE}" pid="54" name="IVID2E511106">
    <vt:lpwstr/>
  </property>
  <property fmtid="{D5CDD505-2E9C-101B-9397-08002B2CF9AE}" pid="55" name="IVID2A6D14EB">
    <vt:lpwstr/>
  </property>
  <property fmtid="{D5CDD505-2E9C-101B-9397-08002B2CF9AE}" pid="56" name="IVID386F14FA">
    <vt:lpwstr/>
  </property>
  <property fmtid="{D5CDD505-2E9C-101B-9397-08002B2CF9AE}" pid="57" name="IVIDA1B07F3">
    <vt:lpwstr/>
  </property>
  <property fmtid="{D5CDD505-2E9C-101B-9397-08002B2CF9AE}" pid="58" name="IVID2A6715D8">
    <vt:lpwstr/>
  </property>
  <property fmtid="{D5CDD505-2E9C-101B-9397-08002B2CF9AE}" pid="59" name="IVID222D19FF">
    <vt:lpwstr/>
  </property>
  <property fmtid="{D5CDD505-2E9C-101B-9397-08002B2CF9AE}" pid="60" name="IVID1F611602">
    <vt:lpwstr/>
  </property>
  <property fmtid="{D5CDD505-2E9C-101B-9397-08002B2CF9AE}" pid="61" name="IVID1E032323">
    <vt:lpwstr/>
  </property>
  <property fmtid="{D5CDD505-2E9C-101B-9397-08002B2CF9AE}" pid="62" name="IVID475611CF">
    <vt:lpwstr/>
  </property>
  <property fmtid="{D5CDD505-2E9C-101B-9397-08002B2CF9AE}" pid="63" name="IVID302D13DA">
    <vt:lpwstr/>
  </property>
  <property fmtid="{D5CDD505-2E9C-101B-9397-08002B2CF9AE}" pid="64" name="IVIDD5915D9">
    <vt:lpwstr/>
  </property>
  <property fmtid="{D5CDD505-2E9C-101B-9397-08002B2CF9AE}" pid="65" name="IVID17F6384A">
    <vt:lpwstr/>
  </property>
  <property fmtid="{D5CDD505-2E9C-101B-9397-08002B2CF9AE}" pid="66" name="IVID3B5A10EA">
    <vt:lpwstr/>
  </property>
  <property fmtid="{D5CDD505-2E9C-101B-9397-08002B2CF9AE}" pid="67" name="IVID3D0F16E3">
    <vt:lpwstr/>
  </property>
  <property fmtid="{D5CDD505-2E9C-101B-9397-08002B2CF9AE}" pid="68" name="IVID30260FFC">
    <vt:lpwstr/>
  </property>
  <property fmtid="{D5CDD505-2E9C-101B-9397-08002B2CF9AE}" pid="69" name="IVID2F301BED">
    <vt:lpwstr/>
  </property>
  <property fmtid="{D5CDD505-2E9C-101B-9397-08002B2CF9AE}" pid="70" name="IVID2F1117F5">
    <vt:lpwstr/>
  </property>
  <property fmtid="{D5CDD505-2E9C-101B-9397-08002B2CF9AE}" pid="71" name="IVID14481408">
    <vt:lpwstr/>
  </property>
  <property fmtid="{D5CDD505-2E9C-101B-9397-08002B2CF9AE}" pid="72" name="IVID2E670A05">
    <vt:lpwstr/>
  </property>
  <property fmtid="{D5CDD505-2E9C-101B-9397-08002B2CF9AE}" pid="73" name="IVID2A161305">
    <vt:lpwstr/>
  </property>
  <property fmtid="{D5CDD505-2E9C-101B-9397-08002B2CF9AE}" pid="74" name="IVID2D4D15EB">
    <vt:lpwstr/>
  </property>
  <property fmtid="{D5CDD505-2E9C-101B-9397-08002B2CF9AE}" pid="75" name="IVID80A173A">
    <vt:lpwstr/>
  </property>
  <property fmtid="{D5CDD505-2E9C-101B-9397-08002B2CF9AE}" pid="76" name="IVID2B741205">
    <vt:lpwstr/>
  </property>
  <property fmtid="{D5CDD505-2E9C-101B-9397-08002B2CF9AE}" pid="77" name="IVID203A1108">
    <vt:lpwstr/>
  </property>
  <property fmtid="{D5CDD505-2E9C-101B-9397-08002B2CF9AE}" pid="78" name="IVID1A3517F4">
    <vt:lpwstr/>
  </property>
  <property fmtid="{D5CDD505-2E9C-101B-9397-08002B2CF9AE}" pid="79" name="IVID2B0E1302">
    <vt:lpwstr/>
  </property>
  <property fmtid="{D5CDD505-2E9C-101B-9397-08002B2CF9AE}" pid="80" name="IVID332E19D7">
    <vt:lpwstr/>
  </property>
  <property fmtid="{D5CDD505-2E9C-101B-9397-08002B2CF9AE}" pid="81" name="IVID22261800">
    <vt:lpwstr/>
  </property>
  <property fmtid="{D5CDD505-2E9C-101B-9397-08002B2CF9AE}" pid="82" name="IVID325116DE">
    <vt:lpwstr/>
  </property>
  <property fmtid="{D5CDD505-2E9C-101B-9397-08002B2CF9AE}" pid="83" name="IVID81113D2">
    <vt:lpwstr/>
  </property>
  <property fmtid="{D5CDD505-2E9C-101B-9397-08002B2CF9AE}" pid="84" name="IVID1D231201">
    <vt:lpwstr/>
  </property>
  <property fmtid="{D5CDD505-2E9C-101B-9397-08002B2CF9AE}" pid="85" name="IVID366A14F0">
    <vt:lpwstr/>
  </property>
  <property fmtid="{D5CDD505-2E9C-101B-9397-08002B2CF9AE}" pid="86" name="IVID316311F9">
    <vt:lpwstr/>
  </property>
  <property fmtid="{D5CDD505-2E9C-101B-9397-08002B2CF9AE}" pid="87" name="IVIDE0715F1">
    <vt:lpwstr/>
  </property>
  <property fmtid="{D5CDD505-2E9C-101B-9397-08002B2CF9AE}" pid="88" name="IVID3B5816EC">
    <vt:lpwstr/>
  </property>
  <property fmtid="{D5CDD505-2E9C-101B-9397-08002B2CF9AE}" pid="89" name="IVID351414F8">
    <vt:lpwstr/>
  </property>
  <property fmtid="{D5CDD505-2E9C-101B-9397-08002B2CF9AE}" pid="90" name="IVID2F251AE7">
    <vt:lpwstr/>
  </property>
  <property fmtid="{D5CDD505-2E9C-101B-9397-08002B2CF9AE}" pid="91" name="IVID2A5E1D03">
    <vt:lpwstr/>
  </property>
  <property fmtid="{D5CDD505-2E9C-101B-9397-08002B2CF9AE}" pid="92" name="IVID306310DF">
    <vt:lpwstr/>
  </property>
  <property fmtid="{D5CDD505-2E9C-101B-9397-08002B2CF9AE}" pid="93" name="IVID266F16CF">
    <vt:lpwstr/>
  </property>
  <property fmtid="{D5CDD505-2E9C-101B-9397-08002B2CF9AE}" pid="94" name="IVID307414D1">
    <vt:lpwstr/>
  </property>
  <property fmtid="{D5CDD505-2E9C-101B-9397-08002B2CF9AE}" pid="95" name="IVID344B1400">
    <vt:lpwstr/>
  </property>
  <property fmtid="{D5CDD505-2E9C-101B-9397-08002B2CF9AE}" pid="96" name="IVID135B1DF5">
    <vt:lpwstr/>
  </property>
  <property fmtid="{D5CDD505-2E9C-101B-9397-08002B2CF9AE}" pid="97" name="IVID1A3716D3">
    <vt:lpwstr/>
  </property>
  <property fmtid="{D5CDD505-2E9C-101B-9397-08002B2CF9AE}" pid="98" name="IVIDD1916DB">
    <vt:lpwstr/>
  </property>
  <property fmtid="{D5CDD505-2E9C-101B-9397-08002B2CF9AE}" pid="99" name="IVID11431AF1">
    <vt:lpwstr/>
  </property>
  <property fmtid="{D5CDD505-2E9C-101B-9397-08002B2CF9AE}" pid="100" name="IVID1B2C19F3">
    <vt:lpwstr/>
  </property>
  <property fmtid="{D5CDD505-2E9C-101B-9397-08002B2CF9AE}" pid="101" name="IVIDD5E0FE6">
    <vt:lpwstr/>
  </property>
  <property fmtid="{D5CDD505-2E9C-101B-9397-08002B2CF9AE}" pid="102" name="IVID162D1605">
    <vt:lpwstr/>
  </property>
  <property fmtid="{D5CDD505-2E9C-101B-9397-08002B2CF9AE}" pid="103" name="IVID2A3614FA">
    <vt:lpwstr/>
  </property>
  <property fmtid="{D5CDD505-2E9C-101B-9397-08002B2CF9AE}" pid="104" name="IVID2E481703">
    <vt:lpwstr/>
  </property>
  <property fmtid="{D5CDD505-2E9C-101B-9397-08002B2CF9AE}" pid="105" name="IVID417511F3">
    <vt:lpwstr/>
  </property>
  <property fmtid="{D5CDD505-2E9C-101B-9397-08002B2CF9AE}" pid="106" name="IVID22500FDB">
    <vt:lpwstr/>
  </property>
  <property fmtid="{D5CDD505-2E9C-101B-9397-08002B2CF9AE}" pid="107" name="IVID84A16D4">
    <vt:lpwstr/>
  </property>
  <property fmtid="{D5CDD505-2E9C-101B-9397-08002B2CF9AE}" pid="108" name="IVID12401A08">
    <vt:lpwstr/>
  </property>
  <property fmtid="{D5CDD505-2E9C-101B-9397-08002B2CF9AE}" pid="109" name="IVID1D381DE7">
    <vt:lpwstr/>
  </property>
  <property fmtid="{D5CDD505-2E9C-101B-9397-08002B2CF9AE}" pid="110" name="IVID4751BDE">
    <vt:lpwstr/>
  </property>
  <property fmtid="{D5CDD505-2E9C-101B-9397-08002B2CF9AE}" pid="111" name="IVID3E5E18EF">
    <vt:lpwstr/>
  </property>
  <property fmtid="{D5CDD505-2E9C-101B-9397-08002B2CF9AE}" pid="112" name="IVID4233110A">
    <vt:lpwstr/>
  </property>
  <property fmtid="{D5CDD505-2E9C-101B-9397-08002B2CF9AE}" pid="113" name="IVID344418DE">
    <vt:lpwstr/>
  </property>
  <property fmtid="{D5CDD505-2E9C-101B-9397-08002B2CF9AE}" pid="114" name="IVID10042A38">
    <vt:lpwstr/>
  </property>
  <property fmtid="{D5CDD505-2E9C-101B-9397-08002B2CF9AE}" pid="115" name="IVID107410FA">
    <vt:lpwstr/>
  </property>
  <property fmtid="{D5CDD505-2E9C-101B-9397-08002B2CF9AE}" pid="116" name="IVID332613CE">
    <vt:lpwstr/>
  </property>
  <property fmtid="{D5CDD505-2E9C-101B-9397-08002B2CF9AE}" pid="117" name="IVID95112FF">
    <vt:lpwstr/>
  </property>
  <property fmtid="{D5CDD505-2E9C-101B-9397-08002B2CF9AE}" pid="118" name="IVID1F4C07D1">
    <vt:lpwstr/>
  </property>
  <property fmtid="{D5CDD505-2E9C-101B-9397-08002B2CF9AE}" pid="119" name="IVIDA2712E7">
    <vt:lpwstr/>
  </property>
  <property fmtid="{D5CDD505-2E9C-101B-9397-08002B2CF9AE}" pid="120" name="IVID62415D6">
    <vt:lpwstr/>
  </property>
  <property fmtid="{D5CDD505-2E9C-101B-9397-08002B2CF9AE}" pid="121" name="IVID27641707">
    <vt:lpwstr/>
  </property>
  <property fmtid="{D5CDD505-2E9C-101B-9397-08002B2CF9AE}" pid="122" name="IVID193412D2">
    <vt:lpwstr/>
  </property>
  <property fmtid="{D5CDD505-2E9C-101B-9397-08002B2CF9AE}" pid="123" name="IVID304312E4">
    <vt:lpwstr/>
  </property>
  <property fmtid="{D5CDD505-2E9C-101B-9397-08002B2CF9AE}" pid="124" name="IVID133115E8">
    <vt:lpwstr/>
  </property>
  <property fmtid="{D5CDD505-2E9C-101B-9397-08002B2CF9AE}" pid="125" name="IVID263016DE">
    <vt:lpwstr/>
  </property>
  <property fmtid="{D5CDD505-2E9C-101B-9397-08002B2CF9AE}" pid="126" name="IVID83E14EA">
    <vt:lpwstr/>
  </property>
  <property fmtid="{D5CDD505-2E9C-101B-9397-08002B2CF9AE}" pid="127" name="IVID1CF41E48">
    <vt:lpwstr/>
  </property>
  <property fmtid="{D5CDD505-2E9C-101B-9397-08002B2CF9AE}" pid="128" name="IVID33A1CE0">
    <vt:lpwstr/>
  </property>
  <property fmtid="{D5CDD505-2E9C-101B-9397-08002B2CF9AE}" pid="129" name="IVID315A18FB">
    <vt:lpwstr/>
  </property>
  <property fmtid="{D5CDD505-2E9C-101B-9397-08002B2CF9AE}" pid="130" name="IVID114213D2">
    <vt:lpwstr/>
  </property>
  <property fmtid="{D5CDD505-2E9C-101B-9397-08002B2CF9AE}" pid="131" name="IVID393619EA">
    <vt:lpwstr/>
  </property>
  <property fmtid="{D5CDD505-2E9C-101B-9397-08002B2CF9AE}" pid="132" name="IVID18E93022">
    <vt:lpwstr/>
  </property>
  <property fmtid="{D5CDD505-2E9C-101B-9397-08002B2CF9AE}" pid="133" name="IVID242E11FA">
    <vt:lpwstr/>
  </property>
  <property fmtid="{D5CDD505-2E9C-101B-9397-08002B2CF9AE}" pid="134" name="IVID1E1811D7">
    <vt:lpwstr/>
  </property>
  <property fmtid="{D5CDD505-2E9C-101B-9397-08002B2CF9AE}" pid="135" name="IVID106810EF">
    <vt:lpwstr/>
  </property>
  <property fmtid="{D5CDD505-2E9C-101B-9397-08002B2CF9AE}" pid="136" name="IVIDEF02D15">
    <vt:lpwstr/>
  </property>
  <property fmtid="{D5CDD505-2E9C-101B-9397-08002B2CF9AE}" pid="137" name="IVID2C2A15FA">
    <vt:lpwstr/>
  </property>
  <property fmtid="{D5CDD505-2E9C-101B-9397-08002B2CF9AE}" pid="138" name="IVID246B1EDC">
    <vt:lpwstr/>
  </property>
  <property fmtid="{D5CDD505-2E9C-101B-9397-08002B2CF9AE}" pid="139" name="IVID3A170DD7">
    <vt:lpwstr/>
  </property>
  <property fmtid="{D5CDD505-2E9C-101B-9397-08002B2CF9AE}" pid="140" name="IVID29791AE1">
    <vt:lpwstr/>
  </property>
  <property fmtid="{D5CDD505-2E9C-101B-9397-08002B2CF9AE}" pid="141" name="IVID210811F5">
    <vt:lpwstr/>
  </property>
  <property fmtid="{D5CDD505-2E9C-101B-9397-08002B2CF9AE}" pid="142" name="IVID117917F6">
    <vt:lpwstr/>
  </property>
  <property fmtid="{D5CDD505-2E9C-101B-9397-08002B2CF9AE}" pid="143" name="IVID342811D9">
    <vt:lpwstr/>
  </property>
  <property fmtid="{D5CDD505-2E9C-101B-9397-08002B2CF9AE}" pid="144" name="IVID313319E8">
    <vt:lpwstr/>
  </property>
  <property fmtid="{D5CDD505-2E9C-101B-9397-08002B2CF9AE}" pid="145" name="IVIDF6617CF">
    <vt:lpwstr/>
  </property>
  <property fmtid="{D5CDD505-2E9C-101B-9397-08002B2CF9AE}" pid="146" name="IVID18FB301E">
    <vt:lpwstr/>
  </property>
  <property fmtid="{D5CDD505-2E9C-101B-9397-08002B2CF9AE}" pid="147" name="IVID73E07D1">
    <vt:lpwstr/>
  </property>
  <property fmtid="{D5CDD505-2E9C-101B-9397-08002B2CF9AE}" pid="148" name="IVID2D5712F9">
    <vt:lpwstr/>
  </property>
  <property fmtid="{D5CDD505-2E9C-101B-9397-08002B2CF9AE}" pid="149" name="IVID262214D4">
    <vt:lpwstr/>
  </property>
  <property fmtid="{D5CDD505-2E9C-101B-9397-08002B2CF9AE}" pid="150" name="IVID130D13F2">
    <vt:lpwstr/>
  </property>
  <property fmtid="{D5CDD505-2E9C-101B-9397-08002B2CF9AE}" pid="151" name="IVID180318DB">
    <vt:lpwstr/>
  </property>
  <property fmtid="{D5CDD505-2E9C-101B-9397-08002B2CF9AE}" pid="152" name="IVID356815FB">
    <vt:lpwstr/>
  </property>
  <property fmtid="{D5CDD505-2E9C-101B-9397-08002B2CF9AE}" pid="153" name="IVID306619E3">
    <vt:lpwstr/>
  </property>
  <property fmtid="{D5CDD505-2E9C-101B-9397-08002B2CF9AE}" pid="154" name="IVID17072561">
    <vt:lpwstr/>
  </property>
</Properties>
</file>