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0" windowWidth="18315" windowHeight="14355" firstSheet="3" activeTab="8"/>
  </bookViews>
  <sheets>
    <sheet name="세입결산서" sheetId="1" r:id="rId1"/>
    <sheet name="세출결산서" sheetId="2" r:id="rId2"/>
    <sheet name="과목전용조서" sheetId="3" r:id="rId3"/>
    <sheet name="예비비사용조서" sheetId="4" r:id="rId4"/>
    <sheet name="기본재산수입명세서" sheetId="5" r:id="rId5"/>
    <sheet name="입소자부담금수입명세서" sheetId="7" r:id="rId6"/>
    <sheet name="사업수입명세서" sheetId="11" r:id="rId7"/>
    <sheet name="정부보조금명세서" sheetId="13" r:id="rId8"/>
    <sheet name="후원금 수입 및 사용결과보고서" sheetId="12" r:id="rId9"/>
    <sheet name="후원금전용계좌의 입출금내역" sheetId="21" r:id="rId10"/>
    <sheet name="인건비명세서" sheetId="17" r:id="rId11"/>
    <sheet name="사업비명세서" sheetId="18" r:id="rId12"/>
    <sheet name="기타명세서" sheetId="20" r:id="rId13"/>
  </sheets>
  <definedNames>
    <definedName name="_xlnm.Print_Titles" localSheetId="0">'세입결산서'!$2:$3</definedName>
    <definedName name="_xlnm.Print_Titles" localSheetId="1">'세출결산서'!$2:$3</definedName>
    <definedName name="_xlnm.Print_Titles" localSheetId="9">'후원금전용계좌의 입출금내역'!$3:$3</definedName>
  </definedNames>
  <calcPr calcId="125725"/>
</workbook>
</file>

<file path=xl/sharedStrings.xml><?xml version="1.0" encoding="utf-8"?>
<sst xmlns="http://schemas.openxmlformats.org/spreadsheetml/2006/main" count="1527" uniqueCount="457">
  <si>
    <t>과목</t>
  </si>
  <si>
    <t>구분</t>
  </si>
  <si>
    <t>후원금</t>
  </si>
  <si>
    <t>계</t>
  </si>
  <si>
    <t>관</t>
  </si>
  <si>
    <t>항</t>
  </si>
  <si>
    <t>예산</t>
  </si>
  <si>
    <t>결산</t>
  </si>
  <si>
    <t>증감</t>
  </si>
  <si>
    <t>보조금수입</t>
  </si>
  <si>
    <t>이월금</t>
  </si>
  <si>
    <t>잡수입</t>
  </si>
  <si>
    <t>지정후원금</t>
  </si>
  <si>
    <t>비지정후원금</t>
  </si>
  <si>
    <t>목</t>
  </si>
  <si>
    <t>합계</t>
  </si>
  <si>
    <t>자본보조금수입
(종사자수당)</t>
  </si>
  <si>
    <t>전년도이월금</t>
  </si>
  <si>
    <t>예금이자수입</t>
  </si>
  <si>
    <t>기타잡수입</t>
  </si>
  <si>
    <t>입소비용수입</t>
  </si>
  <si>
    <t>경상보조금수입</t>
  </si>
  <si>
    <t>입소자
부담금
수입</t>
  </si>
  <si>
    <t>입소
비용
수입</t>
  </si>
  <si>
    <t>사업
수입</t>
  </si>
  <si>
    <t>보조금
수입</t>
  </si>
  <si>
    <t>후원금
수입</t>
  </si>
  <si>
    <t>세 입 결 산 서</t>
  </si>
  <si>
    <t>정부보조금</t>
  </si>
  <si>
    <t>시설부담금</t>
  </si>
  <si>
    <t>총  계</t>
  </si>
  <si>
    <t>보조금</t>
  </si>
  <si>
    <t>시설부담</t>
  </si>
  <si>
    <t>목</t>
  </si>
  <si>
    <t>사무비</t>
  </si>
  <si>
    <t>인건비</t>
  </si>
  <si>
    <t>급여</t>
  </si>
  <si>
    <t>기타후생경비</t>
  </si>
  <si>
    <t>업무추진비</t>
  </si>
  <si>
    <t>기관운영비</t>
  </si>
  <si>
    <t>회의비</t>
  </si>
  <si>
    <t>운영비</t>
  </si>
  <si>
    <t>여비</t>
  </si>
  <si>
    <t>수용비및 수수료</t>
  </si>
  <si>
    <t>공공요금</t>
  </si>
  <si>
    <t>제세공과금</t>
  </si>
  <si>
    <t>차량비</t>
  </si>
  <si>
    <t>재산조성비</t>
  </si>
  <si>
    <t>시설비</t>
  </si>
  <si>
    <t>자산취득비</t>
  </si>
  <si>
    <t>시설장비유지비</t>
  </si>
  <si>
    <t>사업비</t>
  </si>
  <si>
    <t>연료비</t>
  </si>
  <si>
    <t>보조금반환</t>
  </si>
  <si>
    <t>총  합  계</t>
  </si>
  <si>
    <t>합계</t>
  </si>
  <si>
    <t>제수당
(효도휴가비)</t>
  </si>
  <si>
    <t>제수당
(종사자수당)</t>
  </si>
  <si>
    <t>퇴직금 및 
퇴직적립</t>
  </si>
  <si>
    <t>사회보험
부담비용</t>
  </si>
  <si>
    <t>세 출 결 산 서</t>
  </si>
  <si>
    <t>전용</t>
  </si>
  <si>
    <t>연월일</t>
  </si>
  <si>
    <t>예산액</t>
  </si>
  <si>
    <t>전용액</t>
  </si>
  <si>
    <t>현액</t>
  </si>
  <si>
    <t>지출액</t>
  </si>
  <si>
    <t>불용액</t>
  </si>
  <si>
    <t>사유</t>
  </si>
  <si>
    <t>과 목 전 용 조 서</t>
  </si>
  <si>
    <t>해</t>
  </si>
  <si>
    <t>당</t>
  </si>
  <si>
    <t>사</t>
  </si>
  <si>
    <t>항</t>
  </si>
  <si>
    <t>없</t>
  </si>
  <si>
    <t>음</t>
  </si>
  <si>
    <t>금액</t>
  </si>
  <si>
    <t>사용일자</t>
  </si>
  <si>
    <t>금액</t>
  </si>
  <si>
    <t>사유</t>
  </si>
  <si>
    <t>사용내역</t>
  </si>
  <si>
    <t>비고</t>
  </si>
  <si>
    <t>해 당 사 항 없 음</t>
  </si>
  <si>
    <t>예 비 비 사 용 조 서</t>
  </si>
  <si>
    <t>기 본 재 산 수 입 명 세 서</t>
  </si>
  <si>
    <t>재산종류</t>
  </si>
  <si>
    <t>수량</t>
  </si>
  <si>
    <t>평가액</t>
  </si>
  <si>
    <t>수입액</t>
  </si>
  <si>
    <t>산출기초</t>
  </si>
  <si>
    <t>산출기초</t>
  </si>
  <si>
    <t>운영방법</t>
  </si>
  <si>
    <t>사 업 수 입 명 세 서</t>
  </si>
  <si>
    <t>사업종류</t>
  </si>
  <si>
    <t>내역</t>
  </si>
  <si>
    <t>산출내역</t>
  </si>
  <si>
    <t>입 소 자 부 담 금 수 입 명 세 서</t>
  </si>
  <si>
    <t>원</t>
  </si>
  <si>
    <t>Ｘ</t>
  </si>
  <si>
    <t>명</t>
  </si>
  <si>
    <t>개월</t>
  </si>
  <si>
    <t>=</t>
  </si>
  <si>
    <t>원</t>
  </si>
  <si>
    <t>입소자
부담금</t>
  </si>
  <si>
    <t>회</t>
  </si>
  <si>
    <t>회</t>
  </si>
  <si>
    <t>수령일</t>
  </si>
  <si>
    <t>보조구분</t>
  </si>
  <si>
    <t>보조내역</t>
  </si>
  <si>
    <t>보조기관</t>
  </si>
  <si>
    <t>2012/01/19</t>
  </si>
  <si>
    <t>경상보조금수입</t>
  </si>
  <si>
    <t>시도청</t>
  </si>
  <si>
    <t>1/4분기 보조금 수입</t>
  </si>
  <si>
    <t>시군구청</t>
  </si>
  <si>
    <t>2012/01/26</t>
  </si>
  <si>
    <t>자본보조금수입</t>
  </si>
  <si>
    <t>2012/04/20</t>
  </si>
  <si>
    <t>2/4분기 종사자수당</t>
  </si>
  <si>
    <t>2012/07/17</t>
  </si>
  <si>
    <t>3/4분기 종사자수당</t>
  </si>
  <si>
    <t>2012/07/20</t>
  </si>
  <si>
    <t>3/4분기 보조금 수입</t>
  </si>
  <si>
    <t>2012/10/22</t>
  </si>
  <si>
    <t>4/4분기 보조금수입</t>
  </si>
  <si>
    <t>4/4분기 종사자수당</t>
  </si>
  <si>
    <t>2012/12/26</t>
  </si>
  <si>
    <t/>
  </si>
  <si>
    <t>정 부 보 조 금  명 세 서</t>
  </si>
  <si>
    <t>구상모</t>
  </si>
  <si>
    <t>지역사회
후원금품　</t>
  </si>
  <si>
    <t>개인</t>
  </si>
  <si>
    <t>N</t>
  </si>
  <si>
    <t>-</t>
  </si>
  <si>
    <t>최중헌</t>
  </si>
  <si>
    <t>예금이자</t>
  </si>
  <si>
    <t>최정근</t>
  </si>
  <si>
    <t>기타내용</t>
  </si>
  <si>
    <t>비영리
법인구분</t>
  </si>
  <si>
    <t>모금자
기관여부</t>
  </si>
  <si>
    <t>기부금
단체여부</t>
  </si>
  <si>
    <t>순번</t>
  </si>
  <si>
    <t>발생일자</t>
  </si>
  <si>
    <t>후원자
구분</t>
  </si>
  <si>
    <t>후원자</t>
  </si>
  <si>
    <t>내역</t>
  </si>
  <si>
    <t>금액</t>
  </si>
  <si>
    <t>비고</t>
  </si>
  <si>
    <t>후원금
종류</t>
  </si>
  <si>
    <r>
      <t>1. 후원금(금전) 수입명세서</t>
    </r>
  </si>
  <si>
    <t>품명</t>
  </si>
  <si>
    <r>
      <t>2. 후원금품 수입명세서</t>
    </r>
  </si>
  <si>
    <t>상당
금액</t>
  </si>
  <si>
    <t>단체</t>
  </si>
  <si>
    <t>비지정
후원금</t>
  </si>
  <si>
    <t>수량
/
단위</t>
  </si>
  <si>
    <t>비영리
법인
구분</t>
  </si>
  <si>
    <t>기타
내용</t>
  </si>
  <si>
    <t>모금자
기관
여부</t>
  </si>
  <si>
    <t>기부금
단체
여부</t>
  </si>
  <si>
    <t>3. 후원금 사용명세서</t>
  </si>
  <si>
    <t>사용일자</t>
  </si>
  <si>
    <t>사용내역</t>
  </si>
  <si>
    <t>긍액</t>
  </si>
  <si>
    <t>산출기준</t>
  </si>
  <si>
    <t>생일잔치 물품구입</t>
  </si>
  <si>
    <t>결연후원금품
 여부</t>
  </si>
  <si>
    <t>지정후원금</t>
  </si>
  <si>
    <t>비지정후원금</t>
  </si>
  <si>
    <t>4. 후원품 사용명세서</t>
  </si>
  <si>
    <t>사용처</t>
  </si>
  <si>
    <t>수량/
단위</t>
  </si>
  <si>
    <t>프로그램실</t>
  </si>
  <si>
    <t>비지정후원물품</t>
  </si>
  <si>
    <t>원</t>
  </si>
  <si>
    <t>원</t>
  </si>
  <si>
    <t>원</t>
  </si>
  <si>
    <t>5. 후원금 전용계좌</t>
  </si>
  <si>
    <t>금융기관등의 명칭</t>
  </si>
  <si>
    <t>계좌번호</t>
  </si>
  <si>
    <t>계좌명의</t>
  </si>
  <si>
    <t>농협중앙회</t>
  </si>
  <si>
    <t>인 건 비 명 세 서</t>
  </si>
  <si>
    <t>구분</t>
  </si>
  <si>
    <t>급여</t>
  </si>
  <si>
    <t xml:space="preserve"> – 효도휴가비</t>
  </si>
  <si>
    <t>%</t>
  </si>
  <si>
    <t xml:space="preserve"> – 종사자수당</t>
  </si>
  <si>
    <t xml:space="preserve">   • 장려수당</t>
  </si>
  <si>
    <t xml:space="preserve">   • 자격수당</t>
  </si>
  <si>
    <t>제수당</t>
  </si>
  <si>
    <t>퇴직적립금</t>
  </si>
  <si>
    <t xml:space="preserve"> – 퇴직적립금</t>
  </si>
  <si>
    <t xml:space="preserve"> – 건강보험/장기요양보험</t>
  </si>
  <si>
    <t xml:space="preserve"> – 국민연금</t>
  </si>
  <si>
    <t xml:space="preserve"> – 고용보험</t>
  </si>
  <si>
    <t xml:space="preserve"> – 산재보험</t>
  </si>
  <si>
    <t>사회보험</t>
  </si>
  <si>
    <t>부담금</t>
  </si>
  <si>
    <t xml:space="preserve"> – 명절선물비</t>
  </si>
  <si>
    <t xml:space="preserve"> – 직원피복비</t>
  </si>
  <si>
    <t>기타후생</t>
  </si>
  <si>
    <t>경비</t>
  </si>
  <si>
    <t>운영비</t>
  </si>
  <si>
    <t>수용기관경비</t>
  </si>
  <si>
    <t>연료비</t>
  </si>
  <si>
    <t>사업비</t>
  </si>
  <si>
    <t xml:space="preserve"> – 난방연료비</t>
  </si>
  <si>
    <t xml:space="preserve"> – 일상생활용품구입</t>
  </si>
  <si>
    <t>직원교육</t>
  </si>
  <si>
    <t xml:space="preserve"> – 관내교육</t>
  </si>
  <si>
    <t xml:space="preserve"> – 관외교육</t>
  </si>
  <si>
    <t>사 업 비 명 세 서</t>
  </si>
  <si>
    <t>기 타 명 세 서</t>
  </si>
  <si>
    <t>여비</t>
  </si>
  <si>
    <t xml:space="preserve"> – 출장여비</t>
  </si>
  <si>
    <t>수용비 및 수수료</t>
  </si>
  <si>
    <t xml:space="preserve"> – 사무용품구입</t>
  </si>
  <si>
    <t xml:space="preserve"> – 명함제작</t>
  </si>
  <si>
    <t xml:space="preserve"> – 차구입</t>
  </si>
  <si>
    <t xml:space="preserve"> – 각종 수수료 및 수리비</t>
  </si>
  <si>
    <t>차량비</t>
  </si>
  <si>
    <t>공공요금</t>
  </si>
  <si>
    <t xml:space="preserve"> – 전기요금</t>
  </si>
  <si>
    <t xml:space="preserve"> – 전화요금</t>
  </si>
  <si>
    <t xml:space="preserve"> – 상하수도요금</t>
  </si>
  <si>
    <t>제세공과금</t>
  </si>
  <si>
    <t>시설비</t>
  </si>
  <si>
    <t>차입금</t>
  </si>
  <si>
    <t>기타차입금</t>
  </si>
  <si>
    <t>제수당
(가족수당)</t>
  </si>
  <si>
    <t>수용기관경비</t>
  </si>
  <si>
    <t>의료비</t>
  </si>
  <si>
    <t>특별급식비</t>
  </si>
  <si>
    <t>생계비</t>
  </si>
  <si>
    <t>직원교육
프로그램</t>
  </si>
  <si>
    <t>기획및지원
프로그램</t>
  </si>
  <si>
    <t>여가활동
프로그램</t>
  </si>
  <si>
    <t>사업수입
(체험홈P/G)</t>
  </si>
  <si>
    <t>사업수입
(여가활동P/G)</t>
  </si>
  <si>
    <t>이용료</t>
  </si>
  <si>
    <t>체험홈
프로그램</t>
  </si>
  <si>
    <t>참가비</t>
  </si>
  <si>
    <t>여가활동
프로그램</t>
  </si>
  <si>
    <t>제주도여행
참가비</t>
  </si>
  <si>
    <t>1/4분기 종사자수당</t>
  </si>
  <si>
    <t>2/4분기 보조금수입</t>
  </si>
  <si>
    <t>4/4분기 추가경상보조금수입</t>
  </si>
  <si>
    <t>경상보조금수입</t>
  </si>
  <si>
    <t>자본보조금수입</t>
  </si>
  <si>
    <t>2012/04/20</t>
  </si>
  <si>
    <t>2012/10/24</t>
  </si>
  <si>
    <t xml:space="preserve"> 후원금수입 및 사용 결과보고서</t>
  </si>
  <si>
    <t>지홍석</t>
  </si>
  <si>
    <t>이지은</t>
  </si>
  <si>
    <t>김원숙</t>
  </si>
  <si>
    <t>김혜자</t>
  </si>
  <si>
    <t xml:space="preserve">김혜자 </t>
  </si>
  <si>
    <t>이철우</t>
  </si>
  <si>
    <t>박승재</t>
  </si>
  <si>
    <t>포항해양
경찰서</t>
  </si>
  <si>
    <t>정원정</t>
  </si>
  <si>
    <t>전영매</t>
  </si>
  <si>
    <t>지홍석</t>
  </si>
  <si>
    <t>포항시</t>
  </si>
  <si>
    <t>경상북도</t>
  </si>
  <si>
    <t>포항시</t>
  </si>
  <si>
    <t>대구지방경찰청</t>
  </si>
  <si>
    <t>포항해양경찰성</t>
  </si>
  <si>
    <t>국가
기관</t>
  </si>
  <si>
    <t>기업</t>
  </si>
  <si>
    <t>가나
시스템</t>
  </si>
  <si>
    <t>쇠고기</t>
  </si>
  <si>
    <t>백미</t>
  </si>
  <si>
    <t>라면</t>
  </si>
  <si>
    <t>온누리 
상품권</t>
  </si>
  <si>
    <t>생일잔치물품구입</t>
  </si>
  <si>
    <t>여가활동 진행물품</t>
  </si>
  <si>
    <t>여가활동(영화관람)</t>
  </si>
  <si>
    <t>직원교육숙박비</t>
  </si>
  <si>
    <t>여가활동(노래연습장)</t>
  </si>
  <si>
    <t>직원연수 간식구입</t>
  </si>
  <si>
    <t>대중목욕탕 이용</t>
  </si>
  <si>
    <t>등산 진행물품구입</t>
  </si>
  <si>
    <t>영화관람</t>
  </si>
  <si>
    <t>목욕탕이용</t>
  </si>
  <si>
    <t>등산프로그램 중식</t>
  </si>
  <si>
    <t>송년회 앨범제작</t>
  </si>
  <si>
    <t>송년회 사진인화</t>
  </si>
  <si>
    <t>송년회 액자구입</t>
  </si>
  <si>
    <t>대중목욕탕이용</t>
  </si>
  <si>
    <t xml:space="preserve">41,870× 1회 </t>
  </si>
  <si>
    <t xml:space="preserve">34,000× 1회 </t>
  </si>
  <si>
    <t xml:space="preserve">25,000× 1회 </t>
  </si>
  <si>
    <t xml:space="preserve">10,450× 1회 </t>
  </si>
  <si>
    <t xml:space="preserve">39,000× 1회 </t>
  </si>
  <si>
    <t xml:space="preserve">8,000× 1회 </t>
  </si>
  <si>
    <t xml:space="preserve">78,000× 1회 </t>
  </si>
  <si>
    <t xml:space="preserve">18,000× 1회 </t>
  </si>
  <si>
    <t xml:space="preserve">49,140× 1회 </t>
  </si>
  <si>
    <t xml:space="preserve">5,000× 1회 </t>
  </si>
  <si>
    <t xml:space="preserve">49,160× 1회 </t>
  </si>
  <si>
    <t xml:space="preserve">20,000× 1회 </t>
  </si>
  <si>
    <t xml:space="preserve">26,150× 1회 </t>
  </si>
  <si>
    <t xml:space="preserve">23,400× 1회 </t>
  </si>
  <si>
    <t xml:space="preserve">16,000× 1회 </t>
  </si>
  <si>
    <t xml:space="preserve">48,630× 1회 </t>
  </si>
  <si>
    <t xml:space="preserve">15,000× 1회 </t>
  </si>
  <si>
    <t xml:space="preserve">12,000× 1회 </t>
  </si>
  <si>
    <t xml:space="preserve">144,400× 1회 </t>
  </si>
  <si>
    <t xml:space="preserve">8,800× 1회 </t>
  </si>
  <si>
    <t xml:space="preserve">39,600× 1회 </t>
  </si>
  <si>
    <t xml:space="preserve">10,000× 1회 </t>
  </si>
  <si>
    <t xml:space="preserve">10,460× 1회 </t>
  </si>
  <si>
    <t>기획및지원P/G</t>
  </si>
  <si>
    <t>여가활동P/G</t>
  </si>
  <si>
    <t>직원교육P/G</t>
  </si>
  <si>
    <t>비지정후원금</t>
  </si>
  <si>
    <t>직원연수10/5점심식대</t>
  </si>
  <si>
    <t>직원연수10/5저녁식대</t>
  </si>
  <si>
    <t>직원연수10/6점심식대</t>
  </si>
  <si>
    <t>직원연수물품구입</t>
  </si>
  <si>
    <t>등산P/G 간식구입</t>
  </si>
  <si>
    <t>지정후원금</t>
  </si>
  <si>
    <t>백미</t>
  </si>
  <si>
    <t>쇠고기</t>
  </si>
  <si>
    <t>백미</t>
  </si>
  <si>
    <t>라면</t>
  </si>
  <si>
    <t>301-0095-3135-21</t>
  </si>
  <si>
    <t>포항장애인공동생활가정</t>
  </si>
  <si>
    <t xml:space="preserve"> – 4급 10호</t>
  </si>
  <si>
    <t xml:space="preserve"> – 4급 5호</t>
  </si>
  <si>
    <t xml:space="preserve">   • 4급 10호</t>
  </si>
  <si>
    <t xml:space="preserve"> – 가족수당</t>
  </si>
  <si>
    <t>생계비</t>
  </si>
  <si>
    <t xml:space="preserve"> – 부식구입</t>
  </si>
  <si>
    <t xml:space="preserve"> – 점심식대</t>
  </si>
  <si>
    <t xml:space="preserve"> – 간식구입</t>
  </si>
  <si>
    <t>원</t>
  </si>
  <si>
    <t>기획및지원P/G</t>
  </si>
  <si>
    <t xml:space="preserve"> – 생일잔치</t>
  </si>
  <si>
    <t xml:space="preserve"> – 부모모임</t>
  </si>
  <si>
    <t>여가활동P/G</t>
  </si>
  <si>
    <t xml:space="preserve"> – 여가활동</t>
  </si>
  <si>
    <t xml:space="preserve"> – 제주도여행</t>
  </si>
  <si>
    <t xml:space="preserve"> – 종량제봉투구입</t>
  </si>
  <si>
    <t xml:space="preserve"> – 우편요금요금</t>
  </si>
  <si>
    <t xml:space="preserve"> – 정화조 내부청소 요금</t>
  </si>
  <si>
    <t xml:space="preserve"> – 자동차세</t>
  </si>
  <si>
    <t xml:space="preserve"> – 차량보험료</t>
  </si>
  <si>
    <t xml:space="preserve"> – 일반화재보험</t>
  </si>
  <si>
    <t xml:space="preserve"> – 환경개선 부담금</t>
  </si>
  <si>
    <t xml:space="preserve"> – 영업배상책임보험</t>
  </si>
  <si>
    <t xml:space="preserve"> – 차량유류비</t>
  </si>
  <si>
    <t xml:space="preserve"> – 차량수리(엔진오일교체)</t>
  </si>
  <si>
    <t xml:space="preserve"> – 차량검사비</t>
  </si>
  <si>
    <t xml:space="preserve"> – 매트리스 구입</t>
  </si>
  <si>
    <t xml:space="preserve"> – 침대 구입</t>
  </si>
  <si>
    <t xml:space="preserve"> – 개인 옷장 제작</t>
  </si>
  <si>
    <t>-화장실 변기 하수관 수리</t>
  </si>
  <si>
    <t>-누수탐지 및 누수 수리</t>
  </si>
  <si>
    <t>-냉난방기 이전설치</t>
  </si>
  <si>
    <t>-방수기능보강사업</t>
  </si>
  <si>
    <t>순번</t>
  </si>
  <si>
    <t>계좌</t>
  </si>
  <si>
    <t>전표번호</t>
  </si>
  <si>
    <t>계정</t>
  </si>
  <si>
    <t>적    요</t>
  </si>
  <si>
    <t>입   금</t>
  </si>
  <si>
    <t>출   금</t>
  </si>
  <si>
    <t>잔   액</t>
  </si>
  <si>
    <t>20120130-2</t>
  </si>
  <si>
    <t>지홍석 후원금</t>
  </si>
  <si>
    <t>20120306-1</t>
  </si>
  <si>
    <t>이지은 후원금</t>
  </si>
  <si>
    <t>20120307-2</t>
  </si>
  <si>
    <t>20120323-9</t>
  </si>
  <si>
    <t>20120410-4</t>
  </si>
  <si>
    <t>20120410-5</t>
  </si>
  <si>
    <t>김원숙 후원금</t>
  </si>
  <si>
    <t>20120502-2</t>
  </si>
  <si>
    <t>20120504-1</t>
  </si>
  <si>
    <t>김혜자 후원금</t>
  </si>
  <si>
    <t>20120529-7</t>
  </si>
  <si>
    <t>20120529-8</t>
  </si>
  <si>
    <t>20120601-1</t>
  </si>
  <si>
    <t>20120629-1</t>
  </si>
  <si>
    <t>20120725-5</t>
  </si>
  <si>
    <t>지홍석  후원금</t>
  </si>
  <si>
    <t>20120731-5</t>
  </si>
  <si>
    <t>이철우 후원금</t>
  </si>
  <si>
    <t>20120801-2</t>
  </si>
  <si>
    <t>20120802-3</t>
  </si>
  <si>
    <t>20120824-4</t>
  </si>
  <si>
    <t>20120911-2</t>
  </si>
  <si>
    <t>박승재 후원금</t>
  </si>
  <si>
    <t>20120914-2</t>
  </si>
  <si>
    <t>20120918-1</t>
  </si>
  <si>
    <t>최정근 후원금</t>
  </si>
  <si>
    <t>20120919-1</t>
  </si>
  <si>
    <t>20120919-2</t>
  </si>
  <si>
    <t>구상모 후원금</t>
  </si>
  <si>
    <t>20120919-3</t>
  </si>
  <si>
    <t>20120925-7</t>
  </si>
  <si>
    <t>20120927-1</t>
  </si>
  <si>
    <t>최중헌 후원금</t>
  </si>
  <si>
    <t>20120928-3</t>
  </si>
  <si>
    <t>20121002-1</t>
  </si>
  <si>
    <t>포항해양경찰 후원금</t>
  </si>
  <si>
    <t>정원정 후원금</t>
  </si>
  <si>
    <t>20121003-1</t>
  </si>
  <si>
    <t>20121005-1</t>
  </si>
  <si>
    <t>직원연수 10/5 점심식대</t>
  </si>
  <si>
    <t>직원연수 10/5 저녁식대</t>
  </si>
  <si>
    <t>20121006-1</t>
  </si>
  <si>
    <t>직원연수 10/6 점심식대</t>
  </si>
  <si>
    <t>직원연수 진행물품구입</t>
  </si>
  <si>
    <t>20121011-1</t>
  </si>
  <si>
    <t>20121012-4</t>
  </si>
  <si>
    <t>20121018-1</t>
  </si>
  <si>
    <t>20121022-5</t>
  </si>
  <si>
    <t>전영매 후원금</t>
  </si>
  <si>
    <t>20121023-1</t>
  </si>
  <si>
    <t>20121101-1</t>
  </si>
  <si>
    <t>지홍석후원금</t>
  </si>
  <si>
    <t>20121116-2</t>
  </si>
  <si>
    <t>20121116-3</t>
  </si>
  <si>
    <t>등산프로그램 간식구입</t>
  </si>
  <si>
    <t>20121121-1</t>
  </si>
  <si>
    <t>20121126-1</t>
  </si>
  <si>
    <t>20121207-1</t>
  </si>
  <si>
    <t>20121217-2</t>
  </si>
  <si>
    <t>20121218-1</t>
  </si>
  <si>
    <t>20121220-1</t>
  </si>
  <si>
    <t>20121220-2</t>
  </si>
  <si>
    <t>20121223-3</t>
  </si>
  <si>
    <t>예금이자</t>
  </si>
  <si>
    <t>20121227-1</t>
  </si>
  <si>
    <t>누  계</t>
  </si>
  <si>
    <t>지정후원금</t>
  </si>
  <si>
    <t>비지정후원금</t>
  </si>
  <si>
    <t xml:space="preserve"> 후원금전용계좌의 입출금내역</t>
  </si>
  <si>
    <t>직원연수 숙박비</t>
  </si>
  <si>
    <t>영화관람</t>
  </si>
  <si>
    <t>후원금
(301
0095
3135
21)</t>
  </si>
  <si>
    <t>후원금
(301
0095
3135
21)</t>
  </si>
  <si>
    <t>비지정
후원금</t>
  </si>
  <si>
    <t>기간 : 2012년 1월 1일 ~ 2012년12월31일</t>
  </si>
  <si>
    <t>1세트</t>
  </si>
  <si>
    <t>7장</t>
  </si>
  <si>
    <t>100Kg</t>
  </si>
  <si>
    <t>1세트</t>
  </si>
  <si>
    <t>8장</t>
  </si>
  <si>
    <t>30장</t>
  </si>
  <si>
    <t>50Kg</t>
  </si>
  <si>
    <t>2박스</t>
  </si>
  <si>
    <t>50Kg</t>
  </si>
</sst>
</file>

<file path=xl/styles.xml><?xml version="1.0" encoding="utf-8"?>
<styleSheet xmlns="http://schemas.openxmlformats.org/spreadsheetml/2006/main">
  <numFmts count="5">
    <numFmt numFmtId="176" formatCode="#,##0_ "/>
    <numFmt numFmtId="177" formatCode="#,##0_);[Red]\(#,##0\)"/>
    <numFmt numFmtId="178" formatCode="#,##0;[Red]#,##0"/>
    <numFmt numFmtId="179" formatCode="#,##0.000"/>
    <numFmt numFmtId="180" formatCode="mm&quot;월&quot;\ dd&quot;일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286892"/>
      <name val="굴림"/>
      <family val="3"/>
    </font>
    <font>
      <sz val="9"/>
      <color theme="1"/>
      <name val="굴림"/>
      <family val="3"/>
    </font>
    <font>
      <sz val="8"/>
      <name val="Calibri"/>
      <family val="2"/>
      <scheme val="minor"/>
    </font>
    <font>
      <b/>
      <sz val="16"/>
      <color theme="1"/>
      <name val="Calibri"/>
      <family val="3"/>
      <scheme val="minor"/>
    </font>
    <font>
      <sz val="10"/>
      <color indexed="8"/>
      <name val="굴림"/>
      <family val="3"/>
    </font>
    <font>
      <b/>
      <sz val="16"/>
      <color rgb="FF000000"/>
      <name val="맑은 고딕"/>
      <family val="3"/>
    </font>
    <font>
      <b/>
      <sz val="12"/>
      <color rgb="FF000000"/>
      <name val="굴림"/>
      <family val="3"/>
    </font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sz val="10"/>
      <color theme="1"/>
      <name val="Calibri"/>
      <family val="2"/>
      <scheme val="minor"/>
    </font>
    <font>
      <sz val="9"/>
      <color theme="1"/>
      <name val="Calibri"/>
      <family val="3"/>
      <scheme val="minor"/>
    </font>
    <font>
      <sz val="9"/>
      <color rgb="FF000000"/>
      <name val="굴림체"/>
      <family val="3"/>
    </font>
    <font>
      <b/>
      <sz val="8"/>
      <color rgb="FF286892"/>
      <name val="굴림"/>
      <family val="3"/>
    </font>
    <font>
      <b/>
      <sz val="12"/>
      <color rgb="FF000000"/>
      <name val="맑은 고딕"/>
      <family val="3"/>
    </font>
    <font>
      <sz val="8"/>
      <color rgb="FF000000"/>
      <name val="굴림체"/>
      <family val="3"/>
    </font>
    <font>
      <b/>
      <sz val="7"/>
      <color rgb="FF286892"/>
      <name val="굴림"/>
      <family val="3"/>
    </font>
    <font>
      <sz val="9"/>
      <color theme="1"/>
      <name val="돋움"/>
      <family val="3"/>
    </font>
    <font>
      <b/>
      <sz val="9"/>
      <color theme="1"/>
      <name val="굴림"/>
      <family val="3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D5DEE3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/>
      <bottom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/>
      <top style="thin"/>
      <bottom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 vertical="center"/>
      <protection/>
    </xf>
  </cellStyleXfs>
  <cellXfs count="48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right" vertical="center" wrapText="1"/>
    </xf>
    <xf numFmtId="176" fontId="2" fillId="3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1" fillId="0" borderId="12" xfId="21" applyFont="1" applyBorder="1" applyAlignment="1">
      <alignment vertical="center"/>
      <protection/>
    </xf>
    <xf numFmtId="177" fontId="11" fillId="0" borderId="12" xfId="21" applyNumberFormat="1" applyFont="1" applyBorder="1" applyAlignment="1">
      <alignment horizontal="right" vertical="center"/>
      <protection/>
    </xf>
    <xf numFmtId="0" fontId="11" fillId="0" borderId="12" xfId="21" applyNumberFormat="1" applyFont="1" applyBorder="1" applyAlignment="1">
      <alignment horizontal="center" vertical="center"/>
      <protection/>
    </xf>
    <xf numFmtId="3" fontId="11" fillId="0" borderId="13" xfId="21" applyNumberFormat="1" applyFont="1" applyBorder="1" applyAlignment="1">
      <alignment horizontal="left" vertical="center"/>
      <protection/>
    </xf>
    <xf numFmtId="178" fontId="11" fillId="0" borderId="12" xfId="21" applyNumberFormat="1" applyFont="1" applyBorder="1" applyAlignment="1">
      <alignment horizontal="right" vertical="center"/>
      <protection/>
    </xf>
    <xf numFmtId="177" fontId="11" fillId="0" borderId="12" xfId="21" applyNumberFormat="1" applyFont="1" applyBorder="1" applyAlignment="1">
      <alignment horizontal="left"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177" fontId="13" fillId="0" borderId="16" xfId="0" applyNumberFormat="1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177" fontId="13" fillId="0" borderId="16" xfId="0" applyNumberFormat="1" applyFont="1" applyBorder="1" applyAlignment="1">
      <alignment vertical="center"/>
    </xf>
    <xf numFmtId="177" fontId="13" fillId="0" borderId="15" xfId="0" applyNumberFormat="1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/>
    </xf>
    <xf numFmtId="0" fontId="13" fillId="0" borderId="9" xfId="0" applyFont="1" applyBorder="1" applyAlignment="1">
      <alignment horizontal="center" wrapText="1"/>
    </xf>
    <xf numFmtId="0" fontId="13" fillId="0" borderId="19" xfId="0" applyFont="1" applyBorder="1" applyAlignment="1">
      <alignment horizontal="center" vertical="top"/>
    </xf>
    <xf numFmtId="0" fontId="13" fillId="0" borderId="19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177" fontId="13" fillId="0" borderId="17" xfId="0" applyNumberFormat="1" applyFont="1" applyBorder="1" applyAlignment="1">
      <alignment vertical="center"/>
    </xf>
    <xf numFmtId="177" fontId="13" fillId="0" borderId="18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7" fontId="13" fillId="0" borderId="18" xfId="0" applyNumberFormat="1" applyFont="1" applyBorder="1" applyAlignment="1">
      <alignment vertical="center"/>
    </xf>
    <xf numFmtId="177" fontId="13" fillId="0" borderId="21" xfId="0" applyNumberFormat="1" applyFont="1" applyBorder="1" applyAlignment="1">
      <alignment horizontal="left" vertical="center"/>
    </xf>
    <xf numFmtId="177" fontId="13" fillId="0" borderId="0" xfId="0" applyNumberFormat="1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177" fontId="13" fillId="0" borderId="19" xfId="0" applyNumberFormat="1" applyFont="1" applyBorder="1" applyAlignment="1">
      <alignment vertical="center"/>
    </xf>
    <xf numFmtId="0" fontId="13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 vertical="center" wrapText="1"/>
    </xf>
    <xf numFmtId="3" fontId="2" fillId="3" borderId="17" xfId="0" applyNumberFormat="1" applyFont="1" applyFill="1" applyBorder="1" applyAlignment="1">
      <alignment vertical="center" wrapText="1"/>
    </xf>
    <xf numFmtId="176" fontId="2" fillId="3" borderId="20" xfId="0" applyNumberFormat="1" applyFont="1" applyFill="1" applyBorder="1" applyAlignment="1">
      <alignment horizontal="left" vertical="center" wrapText="1"/>
    </xf>
    <xf numFmtId="176" fontId="3" fillId="0" borderId="17" xfId="0" applyNumberFormat="1" applyFont="1" applyFill="1" applyBorder="1" applyAlignment="1">
      <alignment horizontal="right" vertical="center" wrapText="1"/>
    </xf>
    <xf numFmtId="176" fontId="3" fillId="0" borderId="16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left" vertical="center" wrapText="1"/>
    </xf>
    <xf numFmtId="176" fontId="2" fillId="3" borderId="17" xfId="0" applyNumberFormat="1" applyFont="1" applyFill="1" applyBorder="1" applyAlignment="1">
      <alignment horizontal="right" vertical="center" wrapText="1"/>
    </xf>
    <xf numFmtId="176" fontId="3" fillId="0" borderId="20" xfId="0" applyNumberFormat="1" applyFont="1" applyFill="1" applyBorder="1" applyAlignment="1">
      <alignment horizontal="left" vertical="center" wrapText="1"/>
    </xf>
    <xf numFmtId="176" fontId="3" fillId="0" borderId="15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/>
    </xf>
    <xf numFmtId="3" fontId="15" fillId="0" borderId="17" xfId="0" applyNumberFormat="1" applyFont="1" applyBorder="1" applyAlignment="1">
      <alignment horizontal="right" vertical="center" wrapText="1"/>
    </xf>
    <xf numFmtId="3" fontId="15" fillId="0" borderId="16" xfId="0" applyNumberFormat="1" applyFont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49" fontId="16" fillId="3" borderId="23" xfId="0" applyNumberFormat="1" applyFont="1" applyFill="1" applyBorder="1" applyAlignment="1">
      <alignment horizontal="center" vertical="center" wrapText="1"/>
    </xf>
    <xf numFmtId="49" fontId="16" fillId="3" borderId="27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left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19" fillId="3" borderId="23" xfId="0" applyNumberFormat="1" applyFont="1" applyFill="1" applyBorder="1" applyAlignment="1">
      <alignment horizontal="center" vertical="center" wrapText="1"/>
    </xf>
    <xf numFmtId="49" fontId="19" fillId="3" borderId="24" xfId="0" applyNumberFormat="1" applyFont="1" applyFill="1" applyBorder="1" applyAlignment="1">
      <alignment horizontal="center" vertical="center" wrapText="1"/>
    </xf>
    <xf numFmtId="49" fontId="19" fillId="3" borderId="25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1" fillId="0" borderId="12" xfId="21" applyNumberFormat="1" applyFont="1" applyFill="1" applyBorder="1" applyAlignment="1">
      <alignment horizontal="center" vertical="center"/>
      <protection/>
    </xf>
    <xf numFmtId="3" fontId="11" fillId="0" borderId="13" xfId="21" applyNumberFormat="1" applyFont="1" applyFill="1" applyBorder="1" applyAlignment="1">
      <alignment horizontal="left" vertical="center"/>
      <protection/>
    </xf>
    <xf numFmtId="0" fontId="13" fillId="0" borderId="1" xfId="0" applyFont="1" applyBorder="1" applyAlignment="1">
      <alignment horizontal="center" vertical="center" wrapText="1"/>
    </xf>
    <xf numFmtId="0" fontId="11" fillId="0" borderId="28" xfId="21" applyFont="1" applyBorder="1" applyAlignment="1">
      <alignment vertical="center"/>
      <protection/>
    </xf>
    <xf numFmtId="177" fontId="11" fillId="0" borderId="28" xfId="21" applyNumberFormat="1" applyFont="1" applyBorder="1" applyAlignment="1">
      <alignment horizontal="right" vertical="center"/>
      <protection/>
    </xf>
    <xf numFmtId="0" fontId="11" fillId="0" borderId="28" xfId="21" applyFont="1" applyBorder="1" applyAlignment="1">
      <alignment horizontal="left" vertical="center"/>
      <protection/>
    </xf>
    <xf numFmtId="0" fontId="11" fillId="0" borderId="28" xfId="21" applyFont="1" applyBorder="1" applyAlignment="1">
      <alignment horizontal="right" vertical="center"/>
      <protection/>
    </xf>
    <xf numFmtId="0" fontId="11" fillId="0" borderId="20" xfId="21" applyFont="1" applyBorder="1" applyAlignment="1">
      <alignment vertical="center"/>
      <protection/>
    </xf>
    <xf numFmtId="0" fontId="11" fillId="0" borderId="17" xfId="21" applyFont="1" applyBorder="1" applyAlignment="1">
      <alignment vertical="center"/>
      <protection/>
    </xf>
    <xf numFmtId="0" fontId="11" fillId="0" borderId="28" xfId="21" applyFont="1" applyFill="1" applyBorder="1" applyAlignment="1">
      <alignment horizontal="right" vertical="center"/>
      <protection/>
    </xf>
    <xf numFmtId="13" fontId="10" fillId="0" borderId="28" xfId="21" applyNumberFormat="1" applyFont="1" applyBorder="1" applyAlignment="1">
      <alignment horizontal="right" vertical="center"/>
      <protection/>
    </xf>
    <xf numFmtId="0" fontId="11" fillId="0" borderId="28" xfId="21" applyFont="1" applyFill="1" applyBorder="1" applyAlignment="1">
      <alignment horizontal="left" vertical="center"/>
      <protection/>
    </xf>
    <xf numFmtId="0" fontId="12" fillId="0" borderId="28" xfId="21" applyFont="1" applyBorder="1" applyAlignment="1">
      <alignment horizontal="right" vertical="center"/>
      <protection/>
    </xf>
    <xf numFmtId="179" fontId="10" fillId="0" borderId="21" xfId="21" applyNumberFormat="1" applyFont="1" applyBorder="1" applyAlignment="1">
      <alignment horizontal="right" vertical="center"/>
      <protection/>
    </xf>
    <xf numFmtId="0" fontId="11" fillId="0" borderId="21" xfId="21" applyFont="1" applyFill="1" applyBorder="1" applyAlignment="1">
      <alignment horizontal="left" vertical="center"/>
      <protection/>
    </xf>
    <xf numFmtId="180" fontId="11" fillId="0" borderId="21" xfId="21" applyNumberFormat="1" applyFont="1" applyBorder="1" applyAlignment="1">
      <alignment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Border="1" applyAlignment="1">
      <alignment horizontal="right" vertical="center"/>
      <protection/>
    </xf>
    <xf numFmtId="0" fontId="11" fillId="0" borderId="0" xfId="21" applyFont="1" applyBorder="1" applyAlignment="1">
      <alignment horizontal="left" vertical="center"/>
      <protection/>
    </xf>
    <xf numFmtId="3" fontId="11" fillId="0" borderId="0" xfId="21" applyNumberFormat="1" applyFont="1" applyBorder="1" applyAlignment="1">
      <alignment horizontal="right" vertical="center"/>
      <protection/>
    </xf>
    <xf numFmtId="0" fontId="11" fillId="0" borderId="16" xfId="21" applyFont="1" applyFill="1" applyBorder="1" applyAlignment="1">
      <alignment vertical="center"/>
      <protection/>
    </xf>
    <xf numFmtId="0" fontId="11" fillId="0" borderId="21" xfId="21" applyNumberFormat="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vertical="center"/>
      <protection/>
    </xf>
    <xf numFmtId="177" fontId="11" fillId="0" borderId="0" xfId="21" applyNumberFormat="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11" fillId="0" borderId="12" xfId="21" applyFont="1" applyFill="1" applyBorder="1" applyAlignment="1">
      <alignment horizontal="right" vertical="center"/>
      <protection/>
    </xf>
    <xf numFmtId="177" fontId="11" fillId="0" borderId="12" xfId="21" applyNumberFormat="1" applyFont="1" applyFill="1" applyBorder="1" applyAlignment="1">
      <alignment horizontal="right" vertical="center"/>
      <protection/>
    </xf>
    <xf numFmtId="0" fontId="11" fillId="0" borderId="18" xfId="2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horizontal="left" vertical="center"/>
      <protection/>
    </xf>
    <xf numFmtId="3" fontId="11" fillId="0" borderId="15" xfId="21" applyNumberFormat="1" applyFont="1" applyFill="1" applyBorder="1" applyAlignment="1">
      <alignment horizontal="left" vertical="center"/>
      <protection/>
    </xf>
    <xf numFmtId="3" fontId="11" fillId="0" borderId="14" xfId="21" applyNumberFormat="1" applyFont="1" applyFill="1" applyBorder="1" applyAlignment="1">
      <alignment horizontal="left" vertical="center"/>
      <protection/>
    </xf>
    <xf numFmtId="0" fontId="11" fillId="0" borderId="14" xfId="21" applyFont="1" applyFill="1" applyBorder="1" applyAlignment="1">
      <alignment vertical="center"/>
      <protection/>
    </xf>
    <xf numFmtId="0" fontId="11" fillId="0" borderId="19" xfId="21" applyFont="1" applyFill="1" applyBorder="1" applyAlignment="1">
      <alignment vertical="center"/>
      <protection/>
    </xf>
    <xf numFmtId="177" fontId="13" fillId="0" borderId="17" xfId="0" applyNumberFormat="1" applyFont="1" applyBorder="1" applyAlignment="1">
      <alignment vertical="center"/>
    </xf>
    <xf numFmtId="177" fontId="13" fillId="0" borderId="28" xfId="0" applyNumberFormat="1" applyFont="1" applyBorder="1" applyAlignment="1">
      <alignment horizontal="left" vertical="center"/>
    </xf>
    <xf numFmtId="0" fontId="11" fillId="0" borderId="17" xfId="21" applyFont="1" applyFill="1" applyBorder="1" applyAlignment="1">
      <alignment vertical="center"/>
      <protection/>
    </xf>
    <xf numFmtId="0" fontId="11" fillId="0" borderId="28" xfId="21" applyNumberFormat="1" applyFont="1" applyFill="1" applyBorder="1" applyAlignment="1">
      <alignment horizontal="center" vertical="center"/>
      <protection/>
    </xf>
    <xf numFmtId="177" fontId="11" fillId="0" borderId="28" xfId="21" applyNumberFormat="1" applyFont="1" applyFill="1" applyBorder="1" applyAlignment="1">
      <alignment horizontal="right" vertical="center"/>
      <protection/>
    </xf>
    <xf numFmtId="3" fontId="11" fillId="0" borderId="20" xfId="21" applyNumberFormat="1" applyFont="1" applyFill="1" applyBorder="1" applyAlignment="1">
      <alignment horizontal="left" vertical="center"/>
      <protection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3" fontId="2" fillId="3" borderId="19" xfId="0" applyNumberFormat="1" applyFont="1" applyFill="1" applyBorder="1" applyAlignment="1">
      <alignment vertical="center" wrapText="1"/>
    </xf>
    <xf numFmtId="176" fontId="2" fillId="3" borderId="13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6" fillId="3" borderId="17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right" vertical="center" wrapText="1"/>
    </xf>
    <xf numFmtId="3" fontId="15" fillId="0" borderId="16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right" vertical="center" wrapText="1"/>
    </xf>
    <xf numFmtId="176" fontId="2" fillId="3" borderId="3" xfId="0" applyNumberFormat="1" applyFont="1" applyFill="1" applyBorder="1" applyAlignment="1">
      <alignment horizontal="right" vertical="center" wrapText="1"/>
    </xf>
    <xf numFmtId="176" fontId="2" fillId="3" borderId="2" xfId="0" applyNumberFormat="1" applyFont="1" applyFill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3" fillId="0" borderId="2" xfId="0" applyNumberFormat="1" applyFont="1" applyBorder="1" applyAlignment="1">
      <alignment horizontal="right" vertical="center" wrapText="1"/>
    </xf>
    <xf numFmtId="176" fontId="2" fillId="3" borderId="3" xfId="0" applyNumberFormat="1" applyFont="1" applyFill="1" applyBorder="1" applyAlignment="1">
      <alignment horizontal="right" vertical="center" wrapText="1"/>
    </xf>
    <xf numFmtId="176" fontId="2" fillId="3" borderId="2" xfId="0" applyNumberFormat="1" applyFont="1" applyFill="1" applyBorder="1" applyAlignment="1">
      <alignment horizontal="right" vertical="center" wrapText="1"/>
    </xf>
    <xf numFmtId="177" fontId="13" fillId="0" borderId="14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177" fontId="11" fillId="0" borderId="0" xfId="21" applyNumberFormat="1" applyFont="1" applyBorder="1" applyAlignment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NumberFormat="1" applyFont="1" applyBorder="1" applyAlignment="1">
      <alignment horizontal="center" vertical="center"/>
      <protection/>
    </xf>
    <xf numFmtId="3" fontId="11" fillId="0" borderId="14" xfId="21" applyNumberFormat="1" applyFont="1" applyBorder="1" applyAlignment="1">
      <alignment horizontal="left" vertical="center"/>
      <protection/>
    </xf>
    <xf numFmtId="178" fontId="11" fillId="0" borderId="0" xfId="21" applyNumberFormat="1" applyFont="1" applyBorder="1" applyAlignment="1">
      <alignment vertical="center"/>
      <protection/>
    </xf>
    <xf numFmtId="0" fontId="11" fillId="0" borderId="28" xfId="21" applyFont="1" applyBorder="1" applyAlignment="1">
      <alignment vertical="center"/>
      <protection/>
    </xf>
    <xf numFmtId="177" fontId="11" fillId="0" borderId="28" xfId="21" applyNumberFormat="1" applyFont="1" applyBorder="1" applyAlignment="1">
      <alignment horizontal="right" vertical="center"/>
      <protection/>
    </xf>
    <xf numFmtId="0" fontId="11" fillId="0" borderId="28" xfId="21" applyNumberFormat="1" applyFont="1" applyBorder="1" applyAlignment="1">
      <alignment horizontal="center" vertical="center"/>
      <protection/>
    </xf>
    <xf numFmtId="3" fontId="11" fillId="0" borderId="20" xfId="21" applyNumberFormat="1" applyFont="1" applyBorder="1" applyAlignment="1">
      <alignment horizontal="left" vertical="center"/>
      <protection/>
    </xf>
    <xf numFmtId="177" fontId="13" fillId="0" borderId="20" xfId="0" applyNumberFormat="1" applyFont="1" applyBorder="1" applyAlignment="1">
      <alignment horizontal="left" vertical="center"/>
    </xf>
    <xf numFmtId="178" fontId="11" fillId="0" borderId="17" xfId="21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176" fontId="3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14" fontId="15" fillId="0" borderId="3" xfId="0" applyNumberFormat="1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15" fillId="0" borderId="18" xfId="0" applyNumberFormat="1" applyFont="1" applyBorder="1" applyAlignment="1">
      <alignment horizontal="right" vertical="center" wrapText="1"/>
    </xf>
    <xf numFmtId="3" fontId="11" fillId="0" borderId="21" xfId="21" applyNumberFormat="1" applyFont="1" applyBorder="1" applyAlignment="1">
      <alignment horizontal="right" vertical="center"/>
      <protection/>
    </xf>
    <xf numFmtId="0" fontId="11" fillId="0" borderId="21" xfId="21" applyFont="1" applyBorder="1" applyAlignment="1">
      <alignment vertical="center"/>
      <protection/>
    </xf>
    <xf numFmtId="0" fontId="11" fillId="0" borderId="21" xfId="21" applyFont="1" applyBorder="1" applyAlignment="1">
      <alignment horizontal="right" vertical="center"/>
      <protection/>
    </xf>
    <xf numFmtId="0" fontId="11" fillId="0" borderId="21" xfId="21" applyNumberFormat="1" applyFont="1" applyBorder="1" applyAlignment="1">
      <alignment horizontal="center" vertical="center"/>
      <protection/>
    </xf>
    <xf numFmtId="177" fontId="11" fillId="0" borderId="21" xfId="21" applyNumberFormat="1" applyFont="1" applyBorder="1" applyAlignment="1">
      <alignment horizontal="right" vertical="center"/>
      <protection/>
    </xf>
    <xf numFmtId="0" fontId="11" fillId="0" borderId="18" xfId="21" applyFont="1" applyBorder="1" applyAlignment="1">
      <alignment vertical="center"/>
      <protection/>
    </xf>
    <xf numFmtId="177" fontId="11" fillId="0" borderId="0" xfId="21" applyNumberFormat="1" applyFont="1" applyBorder="1" applyAlignment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Border="1" applyAlignment="1">
      <alignment horizontal="right" vertical="center"/>
      <protection/>
    </xf>
    <xf numFmtId="0" fontId="11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left" vertical="center"/>
      <protection/>
    </xf>
    <xf numFmtId="3" fontId="11" fillId="0" borderId="0" xfId="21" applyNumberFormat="1" applyFont="1" applyBorder="1" applyAlignment="1">
      <alignment horizontal="right" vertical="center"/>
      <protection/>
    </xf>
    <xf numFmtId="0" fontId="11" fillId="0" borderId="16" xfId="21" applyFont="1" applyFill="1" applyBorder="1" applyAlignment="1">
      <alignment vertical="center"/>
      <protection/>
    </xf>
    <xf numFmtId="177" fontId="11" fillId="0" borderId="21" xfId="21" applyNumberFormat="1" applyFont="1" applyFill="1" applyBorder="1" applyAlignment="1">
      <alignment vertical="center"/>
      <protection/>
    </xf>
    <xf numFmtId="0" fontId="11" fillId="0" borderId="18" xfId="21" applyFont="1" applyFill="1" applyBorder="1" applyAlignment="1">
      <alignment vertical="center"/>
      <protection/>
    </xf>
    <xf numFmtId="177" fontId="11" fillId="0" borderId="0" xfId="21" applyNumberFormat="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horizontal="right" vertical="center"/>
      <protection/>
    </xf>
    <xf numFmtId="0" fontId="11" fillId="0" borderId="18" xfId="21" applyFont="1" applyFill="1" applyBorder="1" applyAlignment="1">
      <alignment horizontal="left" vertical="center"/>
      <protection/>
    </xf>
    <xf numFmtId="3" fontId="11" fillId="0" borderId="0" xfId="21" applyNumberFormat="1" applyFont="1" applyFill="1" applyBorder="1" applyAlignment="1">
      <alignment horizontal="right" vertical="center"/>
      <protection/>
    </xf>
    <xf numFmtId="0" fontId="11" fillId="0" borderId="14" xfId="21" applyFont="1" applyFill="1" applyBorder="1" applyAlignment="1">
      <alignment vertical="center"/>
      <protection/>
    </xf>
    <xf numFmtId="3" fontId="11" fillId="0" borderId="14" xfId="21" applyNumberFormat="1" applyFont="1" applyBorder="1" applyAlignment="1">
      <alignment horizontal="left" vertical="center"/>
      <protection/>
    </xf>
    <xf numFmtId="0" fontId="11" fillId="0" borderId="14" xfId="21" applyFont="1" applyBorder="1" applyAlignment="1">
      <alignment vertical="center"/>
      <protection/>
    </xf>
    <xf numFmtId="3" fontId="11" fillId="0" borderId="15" xfId="21" applyNumberFormat="1" applyFont="1" applyBorder="1" applyAlignment="1">
      <alignment horizontal="left" vertical="center"/>
      <protection/>
    </xf>
    <xf numFmtId="177" fontId="11" fillId="0" borderId="0" xfId="21" applyNumberFormat="1" applyFont="1" applyFill="1" applyBorder="1" applyAlignment="1">
      <alignment vertical="center"/>
      <protection/>
    </xf>
    <xf numFmtId="177" fontId="11" fillId="0" borderId="12" xfId="21" applyNumberFormat="1" applyFont="1" applyFill="1" applyBorder="1" applyAlignment="1">
      <alignment horizontal="right" vertical="center"/>
      <protection/>
    </xf>
    <xf numFmtId="0" fontId="11" fillId="0" borderId="12" xfId="21" applyFont="1" applyFill="1" applyBorder="1" applyAlignment="1">
      <alignment vertical="center"/>
      <protection/>
    </xf>
    <xf numFmtId="0" fontId="13" fillId="0" borderId="18" xfId="0" applyFont="1" applyBorder="1" applyAlignment="1">
      <alignment horizontal="center" vertical="center" wrapText="1"/>
    </xf>
    <xf numFmtId="0" fontId="11" fillId="0" borderId="21" xfId="21" applyFont="1" applyBorder="1" applyAlignment="1">
      <alignment vertical="center"/>
      <protection/>
    </xf>
    <xf numFmtId="0" fontId="11" fillId="0" borderId="21" xfId="21" applyFont="1" applyBorder="1" applyAlignment="1">
      <alignment horizontal="right" vertical="center"/>
      <protection/>
    </xf>
    <xf numFmtId="177" fontId="11" fillId="0" borderId="21" xfId="21" applyNumberFormat="1" applyFont="1" applyBorder="1" applyAlignment="1">
      <alignment horizontal="right" vertical="center"/>
      <protection/>
    </xf>
    <xf numFmtId="177" fontId="11" fillId="0" borderId="0" xfId="21" applyNumberFormat="1" applyFont="1" applyBorder="1" applyAlignment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Border="1" applyAlignment="1">
      <alignment horizontal="right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12" xfId="21" applyFont="1" applyBorder="1" applyAlignment="1">
      <alignment horizontal="right" vertical="center"/>
      <protection/>
    </xf>
    <xf numFmtId="177" fontId="11" fillId="0" borderId="12" xfId="21" applyNumberFormat="1" applyFont="1" applyBorder="1" applyAlignment="1">
      <alignment horizontal="right" vertical="center"/>
      <protection/>
    </xf>
    <xf numFmtId="0" fontId="11" fillId="0" borderId="16" xfId="21" applyFont="1" applyBorder="1" applyAlignment="1">
      <alignment horizontal="left" vertical="center"/>
      <protection/>
    </xf>
    <xf numFmtId="0" fontId="11" fillId="0" borderId="21" xfId="21" applyFont="1" applyBorder="1" applyAlignment="1">
      <alignment horizontal="left" vertical="center"/>
      <protection/>
    </xf>
    <xf numFmtId="0" fontId="11" fillId="0" borderId="18" xfId="21" applyFont="1" applyBorder="1" applyAlignment="1">
      <alignment horizontal="left" vertical="center"/>
      <protection/>
    </xf>
    <xf numFmtId="0" fontId="11" fillId="0" borderId="0" xfId="21" applyFont="1" applyBorder="1" applyAlignment="1">
      <alignment horizontal="left" vertical="center"/>
      <protection/>
    </xf>
    <xf numFmtId="0" fontId="11" fillId="0" borderId="19" xfId="21" applyFont="1" applyBorder="1" applyAlignment="1">
      <alignment horizontal="left" vertical="center"/>
      <protection/>
    </xf>
    <xf numFmtId="0" fontId="11" fillId="0" borderId="12" xfId="21" applyFont="1" applyBorder="1" applyAlignment="1">
      <alignment horizontal="left" vertical="center"/>
      <protection/>
    </xf>
    <xf numFmtId="0" fontId="11" fillId="0" borderId="16" xfId="21" applyFont="1" applyFill="1" applyBorder="1" applyAlignment="1">
      <alignment vertical="center"/>
      <protection/>
    </xf>
    <xf numFmtId="0" fontId="11" fillId="0" borderId="21" xfId="21" applyFont="1" applyFill="1" applyBorder="1" applyAlignment="1">
      <alignment horizontal="right" vertical="center"/>
      <protection/>
    </xf>
    <xf numFmtId="0" fontId="11" fillId="0" borderId="21" xfId="21" applyNumberFormat="1" applyFont="1" applyFill="1" applyBorder="1" applyAlignment="1">
      <alignment horizontal="center" vertical="center"/>
      <protection/>
    </xf>
    <xf numFmtId="177" fontId="11" fillId="0" borderId="21" xfId="21" applyNumberFormat="1" applyFont="1" applyFill="1" applyBorder="1" applyAlignment="1">
      <alignment horizontal="right" vertical="center"/>
      <protection/>
    </xf>
    <xf numFmtId="0" fontId="11" fillId="0" borderId="18" xfId="21" applyFont="1" applyFill="1" applyBorder="1" applyAlignment="1">
      <alignment vertical="center"/>
      <protection/>
    </xf>
    <xf numFmtId="177" fontId="11" fillId="0" borderId="0" xfId="21" applyNumberFormat="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horizontal="right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horizontal="left" vertical="center"/>
      <protection/>
    </xf>
    <xf numFmtId="3" fontId="11" fillId="0" borderId="15" xfId="21" applyNumberFormat="1" applyFont="1" applyFill="1" applyBorder="1" applyAlignment="1">
      <alignment horizontal="left" vertical="center"/>
      <protection/>
    </xf>
    <xf numFmtId="3" fontId="11" fillId="0" borderId="14" xfId="21" applyNumberFormat="1" applyFont="1" applyFill="1" applyBorder="1" applyAlignment="1">
      <alignment horizontal="left" vertical="center"/>
      <protection/>
    </xf>
    <xf numFmtId="0" fontId="11" fillId="0" borderId="14" xfId="21" applyFont="1" applyFill="1" applyBorder="1" applyAlignment="1">
      <alignment vertical="center"/>
      <protection/>
    </xf>
    <xf numFmtId="0" fontId="11" fillId="0" borderId="15" xfId="21" applyFont="1" applyBorder="1" applyAlignment="1">
      <alignment vertical="center"/>
      <protection/>
    </xf>
    <xf numFmtId="0" fontId="11" fillId="0" borderId="14" xfId="21" applyFont="1" applyBorder="1" applyAlignment="1">
      <alignment vertical="center"/>
      <protection/>
    </xf>
    <xf numFmtId="0" fontId="11" fillId="0" borderId="13" xfId="21" applyFont="1" applyBorder="1" applyAlignment="1">
      <alignment vertical="center"/>
      <protection/>
    </xf>
    <xf numFmtId="179" fontId="10" fillId="0" borderId="0" xfId="21" applyNumberFormat="1" applyFont="1" applyBorder="1" applyAlignment="1">
      <alignment horizontal="right" vertical="center"/>
      <protection/>
    </xf>
    <xf numFmtId="179" fontId="10" fillId="0" borderId="12" xfId="21" applyNumberFormat="1" applyFont="1" applyBorder="1" applyAlignment="1">
      <alignment horizontal="right" vertical="center"/>
      <protection/>
    </xf>
    <xf numFmtId="177" fontId="11" fillId="0" borderId="12" xfId="21" applyNumberFormat="1" applyFont="1" applyFill="1" applyBorder="1" applyAlignment="1">
      <alignment horizontal="right" vertical="center"/>
      <protection/>
    </xf>
    <xf numFmtId="0" fontId="11" fillId="0" borderId="12" xfId="21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177" fontId="11" fillId="0" borderId="21" xfId="21" applyNumberFormat="1" applyFont="1" applyFill="1" applyBorder="1" applyAlignment="1">
      <alignment horizontal="right" vertical="center"/>
      <protection/>
    </xf>
    <xf numFmtId="0" fontId="13" fillId="0" borderId="9" xfId="0" applyFont="1" applyBorder="1" applyAlignment="1">
      <alignment horizontal="center" wrapText="1"/>
    </xf>
    <xf numFmtId="177" fontId="11" fillId="0" borderId="0" xfId="21" applyNumberFormat="1" applyFont="1" applyFill="1" applyBorder="1" applyAlignment="1">
      <alignment horizontal="right" vertical="center"/>
      <protection/>
    </xf>
    <xf numFmtId="177" fontId="11" fillId="0" borderId="12" xfId="21" applyNumberFormat="1" applyFont="1" applyFill="1" applyBorder="1" applyAlignment="1">
      <alignment horizontal="right" vertical="center"/>
      <protection/>
    </xf>
    <xf numFmtId="177" fontId="13" fillId="0" borderId="18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18" xfId="21" applyFont="1" applyFill="1" applyBorder="1" applyAlignment="1">
      <alignment vertical="center"/>
      <protection/>
    </xf>
    <xf numFmtId="177" fontId="11" fillId="0" borderId="0" xfId="21" applyNumberFormat="1" applyFont="1" applyFill="1" applyBorder="1" applyAlignment="1">
      <alignment horizontal="right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3" fontId="11" fillId="0" borderId="14" xfId="21" applyNumberFormat="1" applyFont="1" applyFill="1" applyBorder="1" applyAlignment="1">
      <alignment horizontal="left" vertical="center"/>
      <protection/>
    </xf>
    <xf numFmtId="0" fontId="11" fillId="0" borderId="19" xfId="21" applyFont="1" applyFill="1" applyBorder="1" applyAlignment="1">
      <alignment vertical="center"/>
      <protection/>
    </xf>
    <xf numFmtId="177" fontId="11" fillId="0" borderId="12" xfId="21" applyNumberFormat="1" applyFont="1" applyFill="1" applyBorder="1" applyAlignment="1">
      <alignment horizontal="right" vertical="center"/>
      <protection/>
    </xf>
    <xf numFmtId="0" fontId="11" fillId="0" borderId="12" xfId="21" applyNumberFormat="1" applyFont="1" applyFill="1" applyBorder="1" applyAlignment="1">
      <alignment horizontal="center" vertical="center"/>
      <protection/>
    </xf>
    <xf numFmtId="3" fontId="11" fillId="0" borderId="13" xfId="21" applyNumberFormat="1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11" fillId="0" borderId="16" xfId="21" applyFont="1" applyFill="1" applyBorder="1" applyAlignment="1">
      <alignment vertical="center"/>
      <protection/>
    </xf>
    <xf numFmtId="177" fontId="11" fillId="0" borderId="21" xfId="21" applyNumberFormat="1" applyFont="1" applyFill="1" applyBorder="1" applyAlignment="1">
      <alignment horizontal="right" vertical="center"/>
      <protection/>
    </xf>
    <xf numFmtId="0" fontId="11" fillId="0" borderId="21" xfId="21" applyNumberFormat="1" applyFont="1" applyFill="1" applyBorder="1" applyAlignment="1">
      <alignment horizontal="center" vertical="center"/>
      <protection/>
    </xf>
    <xf numFmtId="3" fontId="11" fillId="0" borderId="15" xfId="21" applyNumberFormat="1" applyFont="1" applyFill="1" applyBorder="1" applyAlignment="1">
      <alignment horizontal="left" vertical="center"/>
      <protection/>
    </xf>
    <xf numFmtId="0" fontId="11" fillId="0" borderId="18" xfId="21" applyFont="1" applyFill="1" applyBorder="1" applyAlignment="1">
      <alignment vertical="center"/>
      <protection/>
    </xf>
    <xf numFmtId="177" fontId="11" fillId="0" borderId="0" xfId="21" applyNumberFormat="1" applyFont="1" applyFill="1" applyBorder="1" applyAlignment="1">
      <alignment horizontal="right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3" fontId="11" fillId="0" borderId="14" xfId="21" applyNumberFormat="1" applyFont="1" applyFill="1" applyBorder="1" applyAlignment="1">
      <alignment horizontal="left" vertical="center"/>
      <protection/>
    </xf>
    <xf numFmtId="0" fontId="13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16" xfId="21" applyFont="1" applyFill="1" applyBorder="1" applyAlignment="1">
      <alignment vertical="center"/>
      <protection/>
    </xf>
    <xf numFmtId="0" fontId="11" fillId="0" borderId="21" xfId="21" applyFont="1" applyFill="1" applyBorder="1" applyAlignment="1">
      <alignment vertical="center"/>
      <protection/>
    </xf>
    <xf numFmtId="0" fontId="11" fillId="0" borderId="21" xfId="21" applyNumberFormat="1" applyFont="1" applyFill="1" applyBorder="1" applyAlignment="1">
      <alignment horizontal="center" vertical="center"/>
      <protection/>
    </xf>
    <xf numFmtId="3" fontId="11" fillId="0" borderId="15" xfId="21" applyNumberFormat="1" applyFont="1" applyFill="1" applyBorder="1" applyAlignment="1">
      <alignment horizontal="left" vertical="center"/>
      <protection/>
    </xf>
    <xf numFmtId="0" fontId="11" fillId="0" borderId="18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12" xfId="21" applyFont="1" applyFill="1" applyBorder="1" applyAlignment="1">
      <alignment vertical="center"/>
      <protection/>
    </xf>
    <xf numFmtId="0" fontId="13" fillId="0" borderId="9" xfId="0" applyFont="1" applyBorder="1" applyAlignment="1">
      <alignment horizontal="center" vertical="center"/>
    </xf>
    <xf numFmtId="177" fontId="13" fillId="0" borderId="16" xfId="0" applyNumberFormat="1" applyFont="1" applyBorder="1" applyAlignment="1">
      <alignment vertical="center"/>
    </xf>
    <xf numFmtId="177" fontId="13" fillId="0" borderId="18" xfId="0" applyNumberFormat="1" applyFont="1" applyBorder="1" applyAlignment="1">
      <alignment vertical="center"/>
    </xf>
    <xf numFmtId="177" fontId="13" fillId="0" borderId="19" xfId="0" applyNumberFormat="1" applyFont="1" applyBorder="1" applyAlignment="1">
      <alignment vertical="center"/>
    </xf>
    <xf numFmtId="0" fontId="11" fillId="0" borderId="14" xfId="21" applyFont="1" applyFill="1" applyBorder="1" applyAlignment="1">
      <alignment vertical="center"/>
      <protection/>
    </xf>
    <xf numFmtId="0" fontId="11" fillId="0" borderId="13" xfId="21" applyFont="1" applyFill="1" applyBorder="1" applyAlignment="1">
      <alignment vertical="center"/>
      <protection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15" xfId="21" applyFont="1" applyFill="1" applyBorder="1" applyAlignment="1">
      <alignment vertical="center"/>
      <protection/>
    </xf>
    <xf numFmtId="0" fontId="13" fillId="0" borderId="12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6" fontId="20" fillId="0" borderId="0" xfId="0" applyNumberFormat="1" applyFont="1" applyFill="1" applyBorder="1" applyAlignment="1">
      <alignment horizontal="right" vertical="center" wrapText="1"/>
    </xf>
    <xf numFmtId="176" fontId="20" fillId="0" borderId="21" xfId="0" applyNumberFormat="1" applyFont="1" applyFill="1" applyBorder="1" applyAlignment="1">
      <alignment horizontal="right" vertical="center" wrapText="1"/>
    </xf>
    <xf numFmtId="176" fontId="20" fillId="0" borderId="12" xfId="0" applyNumberFormat="1" applyFont="1" applyFill="1" applyBorder="1" applyAlignment="1">
      <alignment horizontal="right" vertical="center" wrapText="1"/>
    </xf>
    <xf numFmtId="49" fontId="20" fillId="0" borderId="16" xfId="0" applyNumberFormat="1" applyFont="1" applyFill="1" applyBorder="1" applyAlignment="1">
      <alignment horizontal="left" vertical="center" wrapText="1"/>
    </xf>
    <xf numFmtId="49" fontId="20" fillId="0" borderId="18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21" fillId="0" borderId="35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 wrapText="1"/>
    </xf>
    <xf numFmtId="176" fontId="21" fillId="0" borderId="36" xfId="0" applyNumberFormat="1" applyFont="1" applyBorder="1" applyAlignment="1">
      <alignment horizontal="right" vertical="center" wrapText="1"/>
    </xf>
    <xf numFmtId="176" fontId="3" fillId="0" borderId="32" xfId="0" applyNumberFormat="1" applyFont="1" applyFill="1" applyBorder="1" applyAlignment="1">
      <alignment horizontal="right" vertical="center" wrapText="1"/>
    </xf>
    <xf numFmtId="176" fontId="3" fillId="0" borderId="37" xfId="0" applyNumberFormat="1" applyFont="1" applyFill="1" applyBorder="1" applyAlignment="1">
      <alignment horizontal="right" vertical="center" wrapText="1"/>
    </xf>
    <xf numFmtId="176" fontId="3" fillId="0" borderId="38" xfId="0" applyNumberFormat="1" applyFont="1" applyFill="1" applyBorder="1" applyAlignment="1">
      <alignment horizontal="right" vertical="center" wrapText="1"/>
    </xf>
    <xf numFmtId="176" fontId="3" fillId="0" borderId="35" xfId="0" applyNumberFormat="1" applyFont="1" applyFill="1" applyBorder="1" applyAlignment="1">
      <alignment horizontal="right" vertical="center" wrapText="1"/>
    </xf>
    <xf numFmtId="176" fontId="3" fillId="0" borderId="36" xfId="0" applyNumberFormat="1" applyFont="1" applyFill="1" applyBorder="1" applyAlignment="1">
      <alignment horizontal="right" vertical="center" wrapText="1"/>
    </xf>
    <xf numFmtId="49" fontId="3" fillId="0" borderId="9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9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right" vertical="center" wrapText="1"/>
    </xf>
    <xf numFmtId="176" fontId="3" fillId="0" borderId="13" xfId="0" applyNumberFormat="1" applyFont="1" applyFill="1" applyBorder="1" applyAlignment="1">
      <alignment horizontal="left" vertical="center" wrapText="1"/>
    </xf>
    <xf numFmtId="49" fontId="2" fillId="3" borderId="23" xfId="0" applyNumberFormat="1" applyFont="1" applyFill="1" applyBorder="1" applyAlignment="1">
      <alignment horizontal="center" vertical="center" wrapText="1"/>
    </xf>
    <xf numFmtId="49" fontId="2" fillId="3" borderId="24" xfId="0" applyNumberFormat="1" applyFont="1" applyFill="1" applyBorder="1" applyAlignment="1">
      <alignment horizontal="center" vertical="center" wrapText="1"/>
    </xf>
    <xf numFmtId="49" fontId="2" fillId="3" borderId="25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9" xfId="0" applyNumberFormat="1" applyFont="1" applyFill="1" applyBorder="1" applyAlignment="1">
      <alignment horizontal="center" vertical="center" wrapText="1"/>
    </xf>
    <xf numFmtId="49" fontId="2" fillId="3" borderId="4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3" borderId="41" xfId="0" applyNumberFormat="1" applyFont="1" applyFill="1" applyBorder="1" applyAlignment="1">
      <alignment horizontal="center" vertical="center" wrapText="1"/>
    </xf>
    <xf numFmtId="49" fontId="2" fillId="3" borderId="43" xfId="0" applyNumberFormat="1" applyFont="1" applyFill="1" applyBorder="1" applyAlignment="1">
      <alignment horizontal="center" vertical="center" wrapText="1"/>
    </xf>
    <xf numFmtId="49" fontId="2" fillId="3" borderId="29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2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9" fontId="2" fillId="3" borderId="28" xfId="0" applyNumberFormat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176" fontId="2" fillId="3" borderId="44" xfId="0" applyNumberFormat="1" applyFont="1" applyFill="1" applyBorder="1" applyAlignment="1">
      <alignment horizontal="center" vertical="center" wrapText="1"/>
    </xf>
    <xf numFmtId="176" fontId="2" fillId="3" borderId="45" xfId="0" applyNumberFormat="1" applyFont="1" applyFill="1" applyBorder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center" vertical="center" wrapText="1"/>
    </xf>
    <xf numFmtId="49" fontId="2" fillId="3" borderId="46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49" fontId="16" fillId="3" borderId="16" xfId="0" applyNumberFormat="1" applyFont="1" applyFill="1" applyBorder="1" applyAlignment="1">
      <alignment horizontal="center" vertical="center" wrapText="1"/>
    </xf>
    <xf numFmtId="49" fontId="16" fillId="3" borderId="19" xfId="0" applyNumberFormat="1" applyFont="1" applyFill="1" applyBorder="1" applyAlignment="1">
      <alignment horizontal="center" vertical="center" wrapText="1"/>
    </xf>
    <xf numFmtId="49" fontId="16" fillId="3" borderId="17" xfId="0" applyNumberFormat="1" applyFont="1" applyFill="1" applyBorder="1" applyAlignment="1">
      <alignment horizontal="center" vertical="center" wrapText="1"/>
    </xf>
    <xf numFmtId="49" fontId="16" fillId="3" borderId="28" xfId="0" applyNumberFormat="1" applyFont="1" applyFill="1" applyBorder="1" applyAlignment="1">
      <alignment horizontal="center" vertical="center" wrapText="1"/>
    </xf>
    <xf numFmtId="49" fontId="16" fillId="3" borderId="20" xfId="0" applyNumberFormat="1" applyFont="1" applyFill="1" applyBorder="1" applyAlignment="1">
      <alignment horizontal="center" vertical="center" wrapText="1"/>
    </xf>
    <xf numFmtId="49" fontId="16" fillId="3" borderId="47" xfId="0" applyNumberFormat="1" applyFont="1" applyFill="1" applyBorder="1" applyAlignment="1">
      <alignment horizontal="center" vertical="center" wrapText="1"/>
    </xf>
    <xf numFmtId="49" fontId="16" fillId="3" borderId="48" xfId="0" applyNumberFormat="1" applyFont="1" applyFill="1" applyBorder="1" applyAlignment="1">
      <alignment horizontal="center" vertical="center" wrapText="1"/>
    </xf>
    <xf numFmtId="49" fontId="16" fillId="3" borderId="31" xfId="0" applyNumberFormat="1" applyFont="1" applyFill="1" applyBorder="1" applyAlignment="1">
      <alignment horizontal="center" vertical="center" wrapText="1"/>
    </xf>
    <xf numFmtId="49" fontId="16" fillId="3" borderId="35" xfId="0" applyNumberFormat="1" applyFont="1" applyFill="1" applyBorder="1" applyAlignment="1">
      <alignment horizontal="center" vertical="center" wrapText="1"/>
    </xf>
    <xf numFmtId="49" fontId="16" fillId="3" borderId="49" xfId="0" applyNumberFormat="1" applyFont="1" applyFill="1" applyBorder="1" applyAlignment="1">
      <alignment horizontal="center" vertical="center" wrapText="1"/>
    </xf>
    <xf numFmtId="49" fontId="16" fillId="3" borderId="50" xfId="0" applyNumberFormat="1" applyFont="1" applyFill="1" applyBorder="1" applyAlignment="1">
      <alignment horizontal="center" vertical="center" wrapText="1"/>
    </xf>
    <xf numFmtId="49" fontId="16" fillId="3" borderId="51" xfId="0" applyNumberFormat="1" applyFont="1" applyFill="1" applyBorder="1" applyAlignment="1">
      <alignment horizontal="center" vertical="center" wrapText="1"/>
    </xf>
    <xf numFmtId="49" fontId="16" fillId="3" borderId="36" xfId="0" applyNumberFormat="1" applyFont="1" applyFill="1" applyBorder="1" applyAlignment="1">
      <alignment horizontal="center" vertical="center" wrapText="1"/>
    </xf>
    <xf numFmtId="49" fontId="16" fillId="3" borderId="12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3" fontId="15" fillId="0" borderId="55" xfId="0" applyNumberFormat="1" applyFont="1" applyBorder="1" applyAlignment="1">
      <alignment horizontal="right" vertical="center" wrapText="1"/>
    </xf>
    <xf numFmtId="3" fontId="15" fillId="0" borderId="40" xfId="0" applyNumberFormat="1" applyFont="1" applyBorder="1" applyAlignment="1">
      <alignment horizontal="right" vertical="center" wrapText="1"/>
    </xf>
    <xf numFmtId="3" fontId="15" fillId="0" borderId="52" xfId="0" applyNumberFormat="1" applyFont="1" applyBorder="1" applyAlignment="1">
      <alignment horizontal="right" vertical="center" wrapText="1"/>
    </xf>
    <xf numFmtId="3" fontId="15" fillId="0" borderId="53" xfId="0" applyNumberFormat="1" applyFont="1" applyBorder="1" applyAlignment="1">
      <alignment horizontal="right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3" fontId="15" fillId="0" borderId="57" xfId="0" applyNumberFormat="1" applyFont="1" applyBorder="1" applyAlignment="1">
      <alignment horizontal="right" vertical="center" wrapText="1"/>
    </xf>
    <xf numFmtId="3" fontId="15" fillId="0" borderId="44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49" fontId="16" fillId="3" borderId="21" xfId="0" applyNumberFormat="1" applyFont="1" applyFill="1" applyBorder="1" applyAlignment="1">
      <alignment horizontal="center" vertical="center" wrapText="1"/>
    </xf>
    <xf numFmtId="49" fontId="16" fillId="3" borderId="61" xfId="0" applyNumberFormat="1" applyFont="1" applyFill="1" applyBorder="1" applyAlignment="1">
      <alignment horizontal="center" vertical="center" wrapText="1"/>
    </xf>
    <xf numFmtId="49" fontId="16" fillId="3" borderId="34" xfId="0" applyNumberFormat="1" applyFont="1" applyFill="1" applyBorder="1" applyAlignment="1">
      <alignment horizontal="center" vertical="center" wrapText="1"/>
    </xf>
    <xf numFmtId="49" fontId="16" fillId="3" borderId="29" xfId="0" applyNumberFormat="1" applyFont="1" applyFill="1" applyBorder="1" applyAlignment="1">
      <alignment horizontal="center" vertical="center" wrapText="1"/>
    </xf>
    <xf numFmtId="49" fontId="16" fillId="3" borderId="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18" fillId="0" borderId="10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6" fontId="2" fillId="3" borderId="26" xfId="0" applyNumberFormat="1" applyFont="1" applyFill="1" applyBorder="1" applyAlignment="1">
      <alignment horizontal="center" vertical="center" wrapText="1"/>
    </xf>
    <xf numFmtId="176" fontId="2" fillId="3" borderId="7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52">
      <selection activeCell="C70" sqref="C70:C72"/>
    </sheetView>
  </sheetViews>
  <sheetFormatPr defaultColWidth="9.140625" defaultRowHeight="15"/>
  <cols>
    <col min="1" max="2" width="9.421875" style="0" customWidth="1"/>
    <col min="3" max="3" width="12.28125" style="0" customWidth="1"/>
    <col min="4" max="4" width="6.7109375" style="1" customWidth="1"/>
    <col min="5" max="8" width="11.57421875" style="1" customWidth="1"/>
  </cols>
  <sheetData>
    <row r="1" spans="1:8" ht="42.75" customHeight="1">
      <c r="A1" s="368" t="s">
        <v>27</v>
      </c>
      <c r="B1" s="368"/>
      <c r="C1" s="368"/>
      <c r="D1" s="368"/>
      <c r="E1" s="368"/>
      <c r="F1" s="368"/>
      <c r="G1" s="368"/>
      <c r="H1" s="368"/>
    </row>
    <row r="2" spans="1:8" ht="14.25" customHeight="1">
      <c r="A2" s="373" t="s">
        <v>0</v>
      </c>
      <c r="B2" s="373"/>
      <c r="C2" s="373"/>
      <c r="D2" s="373" t="s">
        <v>1</v>
      </c>
      <c r="E2" s="373" t="s">
        <v>28</v>
      </c>
      <c r="F2" s="373" t="s">
        <v>29</v>
      </c>
      <c r="G2" s="373" t="s">
        <v>2</v>
      </c>
      <c r="H2" s="373" t="s">
        <v>3</v>
      </c>
    </row>
    <row r="3" spans="1:8" ht="14.25" customHeight="1">
      <c r="A3" s="3" t="s">
        <v>4</v>
      </c>
      <c r="B3" s="3" t="s">
        <v>5</v>
      </c>
      <c r="C3" s="3" t="s">
        <v>14</v>
      </c>
      <c r="D3" s="373"/>
      <c r="E3" s="373"/>
      <c r="F3" s="373"/>
      <c r="G3" s="373"/>
      <c r="H3" s="373"/>
    </row>
    <row r="4" spans="1:8" ht="14.25" customHeight="1">
      <c r="A4" s="366" t="s">
        <v>22</v>
      </c>
      <c r="B4" s="371" t="s">
        <v>23</v>
      </c>
      <c r="C4" s="366" t="s">
        <v>20</v>
      </c>
      <c r="D4" s="4" t="s">
        <v>6</v>
      </c>
      <c r="E4" s="171">
        <v>0</v>
      </c>
      <c r="F4" s="171">
        <v>7050000</v>
      </c>
      <c r="G4" s="171">
        <v>0</v>
      </c>
      <c r="H4" s="171">
        <v>7050000</v>
      </c>
    </row>
    <row r="5" spans="1:8" ht="14.25" customHeight="1">
      <c r="A5" s="366"/>
      <c r="B5" s="372"/>
      <c r="C5" s="366"/>
      <c r="D5" s="4" t="s">
        <v>7</v>
      </c>
      <c r="E5" s="13">
        <v>0</v>
      </c>
      <c r="F5" s="13">
        <v>7050000</v>
      </c>
      <c r="G5" s="13">
        <v>0</v>
      </c>
      <c r="H5" s="13">
        <v>7050000</v>
      </c>
    </row>
    <row r="6" spans="1:8" ht="14.25" customHeight="1">
      <c r="A6" s="366"/>
      <c r="B6" s="372"/>
      <c r="C6" s="366"/>
      <c r="D6" s="4" t="s">
        <v>8</v>
      </c>
      <c r="E6" s="13">
        <v>0</v>
      </c>
      <c r="F6" s="13">
        <v>0</v>
      </c>
      <c r="G6" s="13">
        <v>0</v>
      </c>
      <c r="H6" s="13">
        <v>0</v>
      </c>
    </row>
    <row r="7" spans="1:8" ht="14.25" customHeight="1">
      <c r="A7" s="366"/>
      <c r="B7" s="372"/>
      <c r="C7" s="366" t="s">
        <v>15</v>
      </c>
      <c r="D7" s="4" t="s">
        <v>6</v>
      </c>
      <c r="E7" s="13">
        <v>0</v>
      </c>
      <c r="F7" s="13">
        <v>7050000</v>
      </c>
      <c r="G7" s="13">
        <v>0</v>
      </c>
      <c r="H7" s="13">
        <v>7050000</v>
      </c>
    </row>
    <row r="8" spans="1:8" ht="14.25" customHeight="1">
      <c r="A8" s="366"/>
      <c r="B8" s="372"/>
      <c r="C8" s="366"/>
      <c r="D8" s="4" t="s">
        <v>7</v>
      </c>
      <c r="E8" s="13">
        <v>0</v>
      </c>
      <c r="F8" s="13">
        <v>7050000</v>
      </c>
      <c r="G8" s="13">
        <v>0</v>
      </c>
      <c r="H8" s="13">
        <v>7050000</v>
      </c>
    </row>
    <row r="9" spans="1:8" ht="14.25" customHeight="1">
      <c r="A9" s="366"/>
      <c r="B9" s="369"/>
      <c r="C9" s="366"/>
      <c r="D9" s="4" t="s">
        <v>8</v>
      </c>
      <c r="E9" s="13">
        <v>0</v>
      </c>
      <c r="F9" s="13">
        <v>0</v>
      </c>
      <c r="G9" s="13">
        <v>0</v>
      </c>
      <c r="H9" s="13">
        <v>0</v>
      </c>
    </row>
    <row r="10" spans="1:8" ht="14.25" customHeight="1">
      <c r="A10" s="366"/>
      <c r="B10" s="366" t="s">
        <v>15</v>
      </c>
      <c r="C10" s="366"/>
      <c r="D10" s="4" t="s">
        <v>6</v>
      </c>
      <c r="E10" s="13">
        <v>0</v>
      </c>
      <c r="F10" s="13">
        <v>7050000</v>
      </c>
      <c r="G10" s="13">
        <v>0</v>
      </c>
      <c r="H10" s="13">
        <v>7050000</v>
      </c>
    </row>
    <row r="11" spans="1:8" ht="14.25" customHeight="1">
      <c r="A11" s="366"/>
      <c r="B11" s="366"/>
      <c r="C11" s="366"/>
      <c r="D11" s="4" t="s">
        <v>7</v>
      </c>
      <c r="E11" s="13">
        <v>0</v>
      </c>
      <c r="F11" s="13">
        <v>7050000</v>
      </c>
      <c r="G11" s="13">
        <v>0</v>
      </c>
      <c r="H11" s="13">
        <v>7050000</v>
      </c>
    </row>
    <row r="12" spans="1:8" ht="14.25" customHeight="1">
      <c r="A12" s="366"/>
      <c r="B12" s="366"/>
      <c r="C12" s="366"/>
      <c r="D12" s="4" t="s">
        <v>8</v>
      </c>
      <c r="E12" s="13">
        <v>0</v>
      </c>
      <c r="F12" s="13">
        <v>0</v>
      </c>
      <c r="G12" s="13">
        <v>0</v>
      </c>
      <c r="H12" s="13">
        <v>0</v>
      </c>
    </row>
    <row r="13" spans="1:8" ht="14.25" customHeight="1">
      <c r="A13" s="366" t="s">
        <v>24</v>
      </c>
      <c r="B13" s="366" t="s">
        <v>24</v>
      </c>
      <c r="C13" s="366" t="s">
        <v>238</v>
      </c>
      <c r="D13" s="4" t="s">
        <v>6</v>
      </c>
      <c r="E13" s="13">
        <v>0</v>
      </c>
      <c r="F13" s="13">
        <v>600000</v>
      </c>
      <c r="G13" s="13">
        <v>0</v>
      </c>
      <c r="H13" s="13">
        <v>600000</v>
      </c>
    </row>
    <row r="14" spans="1:8" ht="14.25" customHeight="1">
      <c r="A14" s="366"/>
      <c r="B14" s="366"/>
      <c r="C14" s="366"/>
      <c r="D14" s="4" t="s">
        <v>7</v>
      </c>
      <c r="E14" s="13">
        <v>0</v>
      </c>
      <c r="F14" s="13">
        <v>600000</v>
      </c>
      <c r="G14" s="13">
        <v>0</v>
      </c>
      <c r="H14" s="13">
        <v>600000</v>
      </c>
    </row>
    <row r="15" spans="1:8" ht="14.25" customHeight="1">
      <c r="A15" s="366"/>
      <c r="B15" s="366"/>
      <c r="C15" s="366"/>
      <c r="D15" s="4" t="s">
        <v>8</v>
      </c>
      <c r="E15" s="13">
        <v>0</v>
      </c>
      <c r="F15" s="13">
        <v>0</v>
      </c>
      <c r="G15" s="13">
        <v>0</v>
      </c>
      <c r="H15" s="13">
        <v>0</v>
      </c>
    </row>
    <row r="16" spans="1:8" ht="14.25" customHeight="1">
      <c r="A16" s="366"/>
      <c r="B16" s="366"/>
      <c r="C16" s="366" t="s">
        <v>239</v>
      </c>
      <c r="D16" s="4" t="s">
        <v>6</v>
      </c>
      <c r="E16" s="13">
        <v>0</v>
      </c>
      <c r="F16" s="13">
        <v>600000</v>
      </c>
      <c r="G16" s="13">
        <v>0</v>
      </c>
      <c r="H16" s="13">
        <v>600000</v>
      </c>
    </row>
    <row r="17" spans="1:8" ht="14.25" customHeight="1">
      <c r="A17" s="366"/>
      <c r="B17" s="366"/>
      <c r="C17" s="366"/>
      <c r="D17" s="4" t="s">
        <v>7</v>
      </c>
      <c r="E17" s="13">
        <v>0</v>
      </c>
      <c r="F17" s="13">
        <v>600000</v>
      </c>
      <c r="G17" s="13">
        <v>0</v>
      </c>
      <c r="H17" s="13">
        <v>600000</v>
      </c>
    </row>
    <row r="18" spans="1:8" ht="14.25" customHeight="1">
      <c r="A18" s="366"/>
      <c r="B18" s="366"/>
      <c r="C18" s="366"/>
      <c r="D18" s="4" t="s">
        <v>8</v>
      </c>
      <c r="E18" s="13">
        <v>0</v>
      </c>
      <c r="F18" s="13">
        <v>0</v>
      </c>
      <c r="G18" s="13">
        <v>0</v>
      </c>
      <c r="H18" s="13">
        <v>0</v>
      </c>
    </row>
    <row r="19" spans="1:8" ht="14.25" customHeight="1">
      <c r="A19" s="366"/>
      <c r="B19" s="366"/>
      <c r="C19" s="366" t="s">
        <v>15</v>
      </c>
      <c r="D19" s="4" t="s">
        <v>6</v>
      </c>
      <c r="E19" s="13">
        <v>0</v>
      </c>
      <c r="F19" s="13">
        <v>1200000</v>
      </c>
      <c r="G19" s="13">
        <v>0</v>
      </c>
      <c r="H19" s="13">
        <v>1200000</v>
      </c>
    </row>
    <row r="20" spans="1:8" ht="14.25" customHeight="1">
      <c r="A20" s="366"/>
      <c r="B20" s="366"/>
      <c r="C20" s="366"/>
      <c r="D20" s="4" t="s">
        <v>7</v>
      </c>
      <c r="E20" s="13">
        <v>0</v>
      </c>
      <c r="F20" s="13">
        <v>1200000</v>
      </c>
      <c r="G20" s="13">
        <v>0</v>
      </c>
      <c r="H20" s="13">
        <v>1200000</v>
      </c>
    </row>
    <row r="21" spans="1:8" ht="14.25" customHeight="1">
      <c r="A21" s="366"/>
      <c r="B21" s="366"/>
      <c r="C21" s="366"/>
      <c r="D21" s="4" t="s">
        <v>8</v>
      </c>
      <c r="E21" s="13">
        <v>0</v>
      </c>
      <c r="F21" s="13">
        <v>0</v>
      </c>
      <c r="G21" s="13">
        <v>0</v>
      </c>
      <c r="H21" s="13">
        <v>0</v>
      </c>
    </row>
    <row r="22" spans="1:8" ht="14.25" customHeight="1">
      <c r="A22" s="366"/>
      <c r="B22" s="366" t="s">
        <v>15</v>
      </c>
      <c r="C22" s="366"/>
      <c r="D22" s="4" t="s">
        <v>6</v>
      </c>
      <c r="E22" s="13">
        <v>0</v>
      </c>
      <c r="F22" s="13">
        <v>1200000</v>
      </c>
      <c r="G22" s="13">
        <v>0</v>
      </c>
      <c r="H22" s="13">
        <v>1200000</v>
      </c>
    </row>
    <row r="23" spans="1:8" ht="14.25" customHeight="1">
      <c r="A23" s="366"/>
      <c r="B23" s="366"/>
      <c r="C23" s="366"/>
      <c r="D23" s="4" t="s">
        <v>7</v>
      </c>
      <c r="E23" s="13">
        <v>0</v>
      </c>
      <c r="F23" s="13">
        <v>1200000</v>
      </c>
      <c r="G23" s="13">
        <v>0</v>
      </c>
      <c r="H23" s="13">
        <v>1200000</v>
      </c>
    </row>
    <row r="24" spans="1:8" ht="14.25" customHeight="1">
      <c r="A24" s="366"/>
      <c r="B24" s="366"/>
      <c r="C24" s="366"/>
      <c r="D24" s="4" t="s">
        <v>8</v>
      </c>
      <c r="E24" s="13">
        <v>0</v>
      </c>
      <c r="F24" s="13">
        <v>0</v>
      </c>
      <c r="G24" s="13">
        <v>0</v>
      </c>
      <c r="H24" s="13">
        <v>0</v>
      </c>
    </row>
    <row r="25" spans="1:8" ht="14.25" customHeight="1">
      <c r="A25" s="366" t="s">
        <v>25</v>
      </c>
      <c r="B25" s="366" t="s">
        <v>9</v>
      </c>
      <c r="C25" s="366" t="s">
        <v>21</v>
      </c>
      <c r="D25" s="4" t="s">
        <v>6</v>
      </c>
      <c r="E25" s="13">
        <v>44035000</v>
      </c>
      <c r="F25" s="13">
        <v>0</v>
      </c>
      <c r="G25" s="13">
        <v>0</v>
      </c>
      <c r="H25" s="13">
        <v>44035000</v>
      </c>
    </row>
    <row r="26" spans="1:8" ht="14.25" customHeight="1">
      <c r="A26" s="366"/>
      <c r="B26" s="366"/>
      <c r="C26" s="366"/>
      <c r="D26" s="4" t="s">
        <v>7</v>
      </c>
      <c r="E26" s="13">
        <v>44035000</v>
      </c>
      <c r="F26" s="13">
        <v>0</v>
      </c>
      <c r="G26" s="13">
        <v>0</v>
      </c>
      <c r="H26" s="13">
        <v>44035000</v>
      </c>
    </row>
    <row r="27" spans="1:8" ht="14.25" customHeight="1">
      <c r="A27" s="366"/>
      <c r="B27" s="366"/>
      <c r="C27" s="366"/>
      <c r="D27" s="4" t="s">
        <v>8</v>
      </c>
      <c r="E27" s="13">
        <v>0</v>
      </c>
      <c r="F27" s="13">
        <v>0</v>
      </c>
      <c r="G27" s="13">
        <v>0</v>
      </c>
      <c r="H27" s="13">
        <v>0</v>
      </c>
    </row>
    <row r="28" spans="1:8" ht="14.25" customHeight="1">
      <c r="A28" s="366"/>
      <c r="B28" s="366"/>
      <c r="C28" s="366" t="s">
        <v>16</v>
      </c>
      <c r="D28" s="4" t="s">
        <v>6</v>
      </c>
      <c r="E28" s="13">
        <v>1440000</v>
      </c>
      <c r="F28" s="13">
        <v>0</v>
      </c>
      <c r="G28" s="13">
        <v>0</v>
      </c>
      <c r="H28" s="13">
        <v>1440000</v>
      </c>
    </row>
    <row r="29" spans="1:8" ht="14.25" customHeight="1">
      <c r="A29" s="366"/>
      <c r="B29" s="366"/>
      <c r="C29" s="366"/>
      <c r="D29" s="4" t="s">
        <v>7</v>
      </c>
      <c r="E29" s="13">
        <v>1440000</v>
      </c>
      <c r="F29" s="13">
        <v>0</v>
      </c>
      <c r="G29" s="13">
        <v>0</v>
      </c>
      <c r="H29" s="13">
        <v>1440000</v>
      </c>
    </row>
    <row r="30" spans="1:8" ht="14.25" customHeight="1">
      <c r="A30" s="366"/>
      <c r="B30" s="366"/>
      <c r="C30" s="366"/>
      <c r="D30" s="4" t="s">
        <v>8</v>
      </c>
      <c r="E30" s="13">
        <v>0</v>
      </c>
      <c r="F30" s="13">
        <v>0</v>
      </c>
      <c r="G30" s="13">
        <v>0</v>
      </c>
      <c r="H30" s="13">
        <v>0</v>
      </c>
    </row>
    <row r="31" spans="1:8" ht="14.25" customHeight="1">
      <c r="A31" s="366"/>
      <c r="B31" s="366"/>
      <c r="C31" s="366" t="s">
        <v>15</v>
      </c>
      <c r="D31" s="4" t="s">
        <v>6</v>
      </c>
      <c r="E31" s="13">
        <v>45475000</v>
      </c>
      <c r="F31" s="13">
        <v>0</v>
      </c>
      <c r="G31" s="13">
        <v>0</v>
      </c>
      <c r="H31" s="13">
        <v>45475000</v>
      </c>
    </row>
    <row r="32" spans="1:8" ht="14.25" customHeight="1">
      <c r="A32" s="366"/>
      <c r="B32" s="366"/>
      <c r="C32" s="366"/>
      <c r="D32" s="4" t="s">
        <v>7</v>
      </c>
      <c r="E32" s="13">
        <v>45475000</v>
      </c>
      <c r="F32" s="13">
        <v>0</v>
      </c>
      <c r="G32" s="13">
        <v>0</v>
      </c>
      <c r="H32" s="13">
        <v>45475000</v>
      </c>
    </row>
    <row r="33" spans="1:8" ht="14.25" customHeight="1">
      <c r="A33" s="366"/>
      <c r="B33" s="366"/>
      <c r="C33" s="366"/>
      <c r="D33" s="4" t="s">
        <v>8</v>
      </c>
      <c r="E33" s="13">
        <v>0</v>
      </c>
      <c r="F33" s="13">
        <v>0</v>
      </c>
      <c r="G33" s="13">
        <v>0</v>
      </c>
      <c r="H33" s="13">
        <v>0</v>
      </c>
    </row>
    <row r="34" spans="1:8" ht="14.25" customHeight="1">
      <c r="A34" s="366"/>
      <c r="B34" s="366" t="s">
        <v>15</v>
      </c>
      <c r="C34" s="366"/>
      <c r="D34" s="4" t="s">
        <v>6</v>
      </c>
      <c r="E34" s="13">
        <v>45475000</v>
      </c>
      <c r="F34" s="13">
        <v>0</v>
      </c>
      <c r="G34" s="13">
        <v>0</v>
      </c>
      <c r="H34" s="13">
        <v>45475000</v>
      </c>
    </row>
    <row r="35" spans="1:8" ht="14.25" customHeight="1">
      <c r="A35" s="366"/>
      <c r="B35" s="366"/>
      <c r="C35" s="366"/>
      <c r="D35" s="4" t="s">
        <v>7</v>
      </c>
      <c r="E35" s="13">
        <v>45475000</v>
      </c>
      <c r="F35" s="13">
        <v>0</v>
      </c>
      <c r="G35" s="13">
        <v>0</v>
      </c>
      <c r="H35" s="13">
        <v>45475000</v>
      </c>
    </row>
    <row r="36" spans="1:8" ht="14.25" customHeight="1">
      <c r="A36" s="366"/>
      <c r="B36" s="366"/>
      <c r="C36" s="366"/>
      <c r="D36" s="4" t="s">
        <v>8</v>
      </c>
      <c r="E36" s="13">
        <v>0</v>
      </c>
      <c r="F36" s="13">
        <v>0</v>
      </c>
      <c r="G36" s="13">
        <v>0</v>
      </c>
      <c r="H36" s="13">
        <v>0</v>
      </c>
    </row>
    <row r="37" spans="1:8" ht="14.25" customHeight="1">
      <c r="A37" s="366" t="s">
        <v>228</v>
      </c>
      <c r="B37" s="366" t="s">
        <v>228</v>
      </c>
      <c r="C37" s="366" t="s">
        <v>229</v>
      </c>
      <c r="D37" s="4" t="s">
        <v>6</v>
      </c>
      <c r="E37" s="13">
        <v>0</v>
      </c>
      <c r="F37" s="13">
        <v>6500000</v>
      </c>
      <c r="G37" s="13">
        <v>0</v>
      </c>
      <c r="H37" s="13">
        <v>6500000</v>
      </c>
    </row>
    <row r="38" spans="1:8" ht="14.25" customHeight="1">
      <c r="A38" s="366"/>
      <c r="B38" s="366"/>
      <c r="C38" s="366"/>
      <c r="D38" s="4" t="s">
        <v>7</v>
      </c>
      <c r="E38" s="13">
        <v>0</v>
      </c>
      <c r="F38" s="13">
        <v>6500000</v>
      </c>
      <c r="G38" s="13">
        <v>0</v>
      </c>
      <c r="H38" s="13">
        <v>6500000</v>
      </c>
    </row>
    <row r="39" spans="1:8" ht="14.25" customHeight="1">
      <c r="A39" s="366"/>
      <c r="B39" s="366"/>
      <c r="C39" s="366"/>
      <c r="D39" s="4" t="s">
        <v>8</v>
      </c>
      <c r="E39" s="13">
        <v>0</v>
      </c>
      <c r="F39" s="13">
        <v>0</v>
      </c>
      <c r="G39" s="13">
        <v>0</v>
      </c>
      <c r="H39" s="13">
        <v>0</v>
      </c>
    </row>
    <row r="40" spans="1:8" ht="14.25" customHeight="1">
      <c r="A40" s="366"/>
      <c r="B40" s="366"/>
      <c r="C40" s="366" t="s">
        <v>15</v>
      </c>
      <c r="D40" s="4" t="s">
        <v>6</v>
      </c>
      <c r="E40" s="13">
        <v>0</v>
      </c>
      <c r="F40" s="13">
        <v>6500000</v>
      </c>
      <c r="G40" s="13">
        <v>0</v>
      </c>
      <c r="H40" s="13">
        <v>6500000</v>
      </c>
    </row>
    <row r="41" spans="1:8" ht="14.25" customHeight="1">
      <c r="A41" s="366"/>
      <c r="B41" s="366"/>
      <c r="C41" s="366"/>
      <c r="D41" s="4" t="s">
        <v>7</v>
      </c>
      <c r="E41" s="13">
        <v>0</v>
      </c>
      <c r="F41" s="13">
        <v>6500000</v>
      </c>
      <c r="G41" s="13">
        <v>0</v>
      </c>
      <c r="H41" s="13">
        <v>6500000</v>
      </c>
    </row>
    <row r="42" spans="1:8" ht="14.25" customHeight="1">
      <c r="A42" s="366"/>
      <c r="B42" s="366"/>
      <c r="C42" s="366"/>
      <c r="D42" s="4" t="s">
        <v>8</v>
      </c>
      <c r="E42" s="13">
        <v>0</v>
      </c>
      <c r="F42" s="13">
        <v>0</v>
      </c>
      <c r="G42" s="13">
        <v>0</v>
      </c>
      <c r="H42" s="13">
        <v>0</v>
      </c>
    </row>
    <row r="43" spans="1:8" ht="14.25" customHeight="1">
      <c r="A43" s="366"/>
      <c r="B43" s="366" t="s">
        <v>15</v>
      </c>
      <c r="C43" s="366"/>
      <c r="D43" s="4" t="s">
        <v>6</v>
      </c>
      <c r="E43" s="13">
        <v>0</v>
      </c>
      <c r="F43" s="13">
        <v>6500000</v>
      </c>
      <c r="G43" s="13">
        <v>0</v>
      </c>
      <c r="H43" s="13">
        <v>6500000</v>
      </c>
    </row>
    <row r="44" spans="1:8" ht="14.25" customHeight="1">
      <c r="A44" s="366"/>
      <c r="B44" s="366"/>
      <c r="C44" s="366"/>
      <c r="D44" s="4" t="s">
        <v>7</v>
      </c>
      <c r="E44" s="13">
        <v>0</v>
      </c>
      <c r="F44" s="13">
        <v>6500000</v>
      </c>
      <c r="G44" s="13">
        <v>0</v>
      </c>
      <c r="H44" s="13">
        <v>6500000</v>
      </c>
    </row>
    <row r="45" spans="1:8" ht="14.25" customHeight="1">
      <c r="A45" s="366"/>
      <c r="B45" s="366"/>
      <c r="C45" s="366"/>
      <c r="D45" s="4" t="s">
        <v>8</v>
      </c>
      <c r="E45" s="13">
        <v>0</v>
      </c>
      <c r="F45" s="13">
        <v>0</v>
      </c>
      <c r="G45" s="13">
        <v>0</v>
      </c>
      <c r="H45" s="13">
        <v>0</v>
      </c>
    </row>
    <row r="46" spans="1:8" ht="14.25" customHeight="1">
      <c r="A46" s="371" t="s">
        <v>10</v>
      </c>
      <c r="B46" s="371" t="s">
        <v>10</v>
      </c>
      <c r="C46" s="366" t="s">
        <v>17</v>
      </c>
      <c r="D46" s="334" t="s">
        <v>6</v>
      </c>
      <c r="E46" s="13">
        <v>0</v>
      </c>
      <c r="F46" s="13">
        <v>6219545</v>
      </c>
      <c r="G46" s="13">
        <v>0</v>
      </c>
      <c r="H46" s="13">
        <v>6219545</v>
      </c>
    </row>
    <row r="47" spans="1:8" ht="14.25" customHeight="1">
      <c r="A47" s="372"/>
      <c r="B47" s="372"/>
      <c r="C47" s="366"/>
      <c r="D47" s="334" t="s">
        <v>7</v>
      </c>
      <c r="E47" s="13">
        <v>0</v>
      </c>
      <c r="F47" s="13">
        <v>6219545</v>
      </c>
      <c r="G47" s="13">
        <v>0</v>
      </c>
      <c r="H47" s="13">
        <v>6219545</v>
      </c>
    </row>
    <row r="48" spans="1:8" ht="14.25" customHeight="1">
      <c r="A48" s="369"/>
      <c r="B48" s="369"/>
      <c r="C48" s="366"/>
      <c r="D48" s="334" t="s">
        <v>8</v>
      </c>
      <c r="E48" s="351">
        <v>0</v>
      </c>
      <c r="F48" s="351">
        <v>0</v>
      </c>
      <c r="G48" s="351">
        <v>0</v>
      </c>
      <c r="H48" s="351">
        <v>0</v>
      </c>
    </row>
    <row r="49" spans="1:8" ht="14.25" customHeight="1">
      <c r="A49" s="355"/>
      <c r="B49" s="353"/>
      <c r="C49" s="369" t="s">
        <v>15</v>
      </c>
      <c r="D49" s="357" t="s">
        <v>6</v>
      </c>
      <c r="E49" s="13">
        <v>0</v>
      </c>
      <c r="F49" s="13">
        <v>6219545</v>
      </c>
      <c r="G49" s="13">
        <v>0</v>
      </c>
      <c r="H49" s="13">
        <v>6219545</v>
      </c>
    </row>
    <row r="50" spans="1:8" ht="14.25" customHeight="1">
      <c r="A50" s="355"/>
      <c r="B50" s="353"/>
      <c r="C50" s="366"/>
      <c r="D50" s="4" t="s">
        <v>7</v>
      </c>
      <c r="E50" s="13">
        <v>0</v>
      </c>
      <c r="F50" s="13">
        <v>6219545</v>
      </c>
      <c r="G50" s="13">
        <v>0</v>
      </c>
      <c r="H50" s="13">
        <v>6219545</v>
      </c>
    </row>
    <row r="51" spans="1:8" ht="14.25" customHeight="1">
      <c r="A51" s="355"/>
      <c r="B51" s="354"/>
      <c r="C51" s="366"/>
      <c r="D51" s="4" t="s">
        <v>8</v>
      </c>
      <c r="E51" s="13">
        <v>0</v>
      </c>
      <c r="F51" s="13">
        <v>0</v>
      </c>
      <c r="G51" s="13">
        <v>0</v>
      </c>
      <c r="H51" s="13">
        <v>0</v>
      </c>
    </row>
    <row r="52" spans="1:8" ht="14.25" customHeight="1">
      <c r="A52" s="355"/>
      <c r="B52" s="366" t="s">
        <v>15</v>
      </c>
      <c r="C52" s="366"/>
      <c r="D52" s="4" t="s">
        <v>6</v>
      </c>
      <c r="E52" s="13">
        <v>0</v>
      </c>
      <c r="F52" s="13">
        <v>6219545</v>
      </c>
      <c r="G52" s="13">
        <v>0</v>
      </c>
      <c r="H52" s="13">
        <v>6219545</v>
      </c>
    </row>
    <row r="53" spans="1:8" ht="14.25" customHeight="1">
      <c r="A53" s="355"/>
      <c r="B53" s="366"/>
      <c r="C53" s="366"/>
      <c r="D53" s="4" t="s">
        <v>7</v>
      </c>
      <c r="E53" s="13">
        <v>0</v>
      </c>
      <c r="F53" s="13">
        <v>6219545</v>
      </c>
      <c r="G53" s="13">
        <v>0</v>
      </c>
      <c r="H53" s="13">
        <v>6219545</v>
      </c>
    </row>
    <row r="54" spans="1:8" ht="14.25" customHeight="1">
      <c r="A54" s="356"/>
      <c r="B54" s="366"/>
      <c r="C54" s="366"/>
      <c r="D54" s="4" t="s">
        <v>8</v>
      </c>
      <c r="E54" s="13">
        <v>0</v>
      </c>
      <c r="F54" s="13">
        <v>0</v>
      </c>
      <c r="G54" s="13">
        <v>0</v>
      </c>
      <c r="H54" s="13">
        <v>0</v>
      </c>
    </row>
    <row r="55" spans="1:8" ht="14.25" customHeight="1">
      <c r="A55" s="366" t="s">
        <v>11</v>
      </c>
      <c r="B55" s="366" t="s">
        <v>11</v>
      </c>
      <c r="C55" s="366" t="s">
        <v>18</v>
      </c>
      <c r="D55" s="4" t="s">
        <v>6</v>
      </c>
      <c r="E55" s="13">
        <v>0</v>
      </c>
      <c r="F55" s="13">
        <v>22000</v>
      </c>
      <c r="G55" s="13">
        <v>0</v>
      </c>
      <c r="H55" s="13">
        <v>22000</v>
      </c>
    </row>
    <row r="56" spans="1:8" ht="14.25" customHeight="1">
      <c r="A56" s="366"/>
      <c r="B56" s="366"/>
      <c r="C56" s="366"/>
      <c r="D56" s="4" t="s">
        <v>7</v>
      </c>
      <c r="E56" s="13">
        <v>0</v>
      </c>
      <c r="F56" s="13">
        <v>10194</v>
      </c>
      <c r="G56" s="13">
        <v>0</v>
      </c>
      <c r="H56" s="13">
        <v>10194</v>
      </c>
    </row>
    <row r="57" spans="1:8" ht="14.25" customHeight="1">
      <c r="A57" s="366"/>
      <c r="B57" s="366"/>
      <c r="C57" s="366"/>
      <c r="D57" s="4" t="s">
        <v>8</v>
      </c>
      <c r="E57" s="13">
        <v>0</v>
      </c>
      <c r="F57" s="13">
        <v>11806</v>
      </c>
      <c r="G57" s="13">
        <v>0</v>
      </c>
      <c r="H57" s="13">
        <v>11806</v>
      </c>
    </row>
    <row r="58" spans="1:8" ht="14.25" customHeight="1">
      <c r="A58" s="366"/>
      <c r="B58" s="366"/>
      <c r="C58" s="366" t="s">
        <v>19</v>
      </c>
      <c r="D58" s="4" t="s">
        <v>6</v>
      </c>
      <c r="E58" s="13">
        <v>0</v>
      </c>
      <c r="F58" s="13">
        <v>5013220</v>
      </c>
      <c r="G58" s="13">
        <v>0</v>
      </c>
      <c r="H58" s="13">
        <v>5013220</v>
      </c>
    </row>
    <row r="59" spans="1:8" ht="14.25" customHeight="1">
      <c r="A59" s="366"/>
      <c r="B59" s="366"/>
      <c r="C59" s="366"/>
      <c r="D59" s="4" t="s">
        <v>7</v>
      </c>
      <c r="E59" s="13">
        <v>0</v>
      </c>
      <c r="F59" s="13">
        <v>5160185</v>
      </c>
      <c r="G59" s="13">
        <v>0</v>
      </c>
      <c r="H59" s="13">
        <v>5160185</v>
      </c>
    </row>
    <row r="60" spans="1:8" ht="14.25" customHeight="1">
      <c r="A60" s="366"/>
      <c r="B60" s="366"/>
      <c r="C60" s="366"/>
      <c r="D60" s="4" t="s">
        <v>8</v>
      </c>
      <c r="E60" s="13">
        <v>0</v>
      </c>
      <c r="F60" s="13">
        <v>-146965</v>
      </c>
      <c r="G60" s="13">
        <v>0</v>
      </c>
      <c r="H60" s="13">
        <v>-146965</v>
      </c>
    </row>
    <row r="61" spans="1:8" ht="14.25" customHeight="1">
      <c r="A61" s="366"/>
      <c r="B61" s="366"/>
      <c r="C61" s="366" t="s">
        <v>15</v>
      </c>
      <c r="D61" s="4" t="s">
        <v>6</v>
      </c>
      <c r="E61" s="13">
        <v>0</v>
      </c>
      <c r="F61" s="13">
        <v>5035220</v>
      </c>
      <c r="G61" s="13">
        <v>0</v>
      </c>
      <c r="H61" s="13">
        <v>5035220</v>
      </c>
    </row>
    <row r="62" spans="1:8" ht="14.25" customHeight="1">
      <c r="A62" s="366"/>
      <c r="B62" s="366"/>
      <c r="C62" s="366"/>
      <c r="D62" s="4" t="s">
        <v>7</v>
      </c>
      <c r="E62" s="13">
        <v>0</v>
      </c>
      <c r="F62" s="13">
        <v>5170379</v>
      </c>
      <c r="G62" s="13">
        <v>0</v>
      </c>
      <c r="H62" s="13">
        <v>5170379</v>
      </c>
    </row>
    <row r="63" spans="1:8" ht="14.25" customHeight="1">
      <c r="A63" s="366"/>
      <c r="B63" s="366"/>
      <c r="C63" s="366"/>
      <c r="D63" s="4" t="s">
        <v>8</v>
      </c>
      <c r="E63" s="13">
        <v>0</v>
      </c>
      <c r="F63" s="13">
        <v>-135159</v>
      </c>
      <c r="G63" s="13">
        <v>0</v>
      </c>
      <c r="H63" s="13">
        <v>-135159</v>
      </c>
    </row>
    <row r="64" spans="1:8" ht="14.25" customHeight="1">
      <c r="A64" s="366"/>
      <c r="B64" s="366" t="s">
        <v>15</v>
      </c>
      <c r="C64" s="366"/>
      <c r="D64" s="4" t="s">
        <v>6</v>
      </c>
      <c r="E64" s="13">
        <v>0</v>
      </c>
      <c r="F64" s="13">
        <v>5035220</v>
      </c>
      <c r="G64" s="13">
        <v>0</v>
      </c>
      <c r="H64" s="13">
        <v>5035220</v>
      </c>
    </row>
    <row r="65" spans="1:8" ht="14.25" customHeight="1">
      <c r="A65" s="366"/>
      <c r="B65" s="366"/>
      <c r="C65" s="366"/>
      <c r="D65" s="4" t="s">
        <v>7</v>
      </c>
      <c r="E65" s="13">
        <v>0</v>
      </c>
      <c r="F65" s="13">
        <v>5170379</v>
      </c>
      <c r="G65" s="13">
        <v>0</v>
      </c>
      <c r="H65" s="13">
        <v>5170379</v>
      </c>
    </row>
    <row r="66" spans="1:8" ht="14.25" customHeight="1">
      <c r="A66" s="366"/>
      <c r="B66" s="366"/>
      <c r="C66" s="366"/>
      <c r="D66" s="4" t="s">
        <v>8</v>
      </c>
      <c r="E66" s="13">
        <v>0</v>
      </c>
      <c r="F66" s="13">
        <v>-135159</v>
      </c>
      <c r="G66" s="13">
        <v>0</v>
      </c>
      <c r="H66" s="13">
        <v>-135159</v>
      </c>
    </row>
    <row r="67" spans="1:8" ht="14.25" customHeight="1">
      <c r="A67" s="366" t="s">
        <v>26</v>
      </c>
      <c r="B67" s="366" t="s">
        <v>26</v>
      </c>
      <c r="C67" s="366" t="s">
        <v>12</v>
      </c>
      <c r="D67" s="4" t="s">
        <v>6</v>
      </c>
      <c r="E67" s="13">
        <v>0</v>
      </c>
      <c r="F67" s="13">
        <v>0</v>
      </c>
      <c r="G67" s="13">
        <v>250000</v>
      </c>
      <c r="H67" s="13">
        <v>250000</v>
      </c>
    </row>
    <row r="68" spans="1:8" ht="14.25" customHeight="1">
      <c r="A68" s="366"/>
      <c r="B68" s="366"/>
      <c r="C68" s="366"/>
      <c r="D68" s="4" t="s">
        <v>7</v>
      </c>
      <c r="E68" s="13">
        <v>0</v>
      </c>
      <c r="F68" s="13">
        <v>0</v>
      </c>
      <c r="G68" s="13">
        <v>250000</v>
      </c>
      <c r="H68" s="13">
        <v>250000</v>
      </c>
    </row>
    <row r="69" spans="1:8" ht="14.25" customHeight="1">
      <c r="A69" s="366"/>
      <c r="B69" s="366"/>
      <c r="C69" s="366"/>
      <c r="D69" s="4" t="s">
        <v>8</v>
      </c>
      <c r="E69" s="13">
        <v>0</v>
      </c>
      <c r="F69" s="13">
        <v>0</v>
      </c>
      <c r="G69" s="13">
        <v>0</v>
      </c>
      <c r="H69" s="13">
        <v>0</v>
      </c>
    </row>
    <row r="70" spans="1:8" ht="14.25" customHeight="1">
      <c r="A70" s="366"/>
      <c r="B70" s="366"/>
      <c r="C70" s="366" t="s">
        <v>13</v>
      </c>
      <c r="D70" s="4" t="s">
        <v>6</v>
      </c>
      <c r="E70" s="13">
        <v>0</v>
      </c>
      <c r="F70" s="13">
        <v>0</v>
      </c>
      <c r="G70" s="13">
        <v>1543000</v>
      </c>
      <c r="H70" s="13">
        <v>1543000</v>
      </c>
    </row>
    <row r="71" spans="1:8" ht="14.25" customHeight="1">
      <c r="A71" s="366"/>
      <c r="B71" s="366"/>
      <c r="C71" s="366"/>
      <c r="D71" s="4" t="s">
        <v>7</v>
      </c>
      <c r="E71" s="13">
        <v>0</v>
      </c>
      <c r="F71" s="13">
        <v>0</v>
      </c>
      <c r="G71" s="13">
        <v>1518381</v>
      </c>
      <c r="H71" s="13">
        <v>1518381</v>
      </c>
    </row>
    <row r="72" spans="1:8" ht="14.25" customHeight="1">
      <c r="A72" s="366"/>
      <c r="B72" s="366"/>
      <c r="C72" s="366"/>
      <c r="D72" s="4" t="s">
        <v>8</v>
      </c>
      <c r="E72" s="13">
        <v>0</v>
      </c>
      <c r="F72" s="13">
        <v>0</v>
      </c>
      <c r="G72" s="13">
        <v>24619</v>
      </c>
      <c r="H72" s="13">
        <v>24619</v>
      </c>
    </row>
    <row r="73" spans="1:8" ht="14.25" customHeight="1">
      <c r="A73" s="366"/>
      <c r="B73" s="366"/>
      <c r="C73" s="366" t="s">
        <v>15</v>
      </c>
      <c r="D73" s="4" t="s">
        <v>6</v>
      </c>
      <c r="E73" s="13">
        <v>0</v>
      </c>
      <c r="F73" s="13">
        <v>0</v>
      </c>
      <c r="G73" s="13">
        <v>1793000</v>
      </c>
      <c r="H73" s="13">
        <v>1793000</v>
      </c>
    </row>
    <row r="74" spans="1:8" ht="14.25" customHeight="1">
      <c r="A74" s="366"/>
      <c r="B74" s="366"/>
      <c r="C74" s="366"/>
      <c r="D74" s="4" t="s">
        <v>7</v>
      </c>
      <c r="E74" s="13">
        <v>0</v>
      </c>
      <c r="F74" s="13">
        <v>0</v>
      </c>
      <c r="G74" s="13">
        <v>1768381</v>
      </c>
      <c r="H74" s="13">
        <v>1768381</v>
      </c>
    </row>
    <row r="75" spans="1:8" ht="14.25" customHeight="1">
      <c r="A75" s="366"/>
      <c r="B75" s="366"/>
      <c r="C75" s="366"/>
      <c r="D75" s="4" t="s">
        <v>8</v>
      </c>
      <c r="E75" s="13">
        <v>0</v>
      </c>
      <c r="F75" s="13">
        <v>0</v>
      </c>
      <c r="G75" s="13">
        <v>24619</v>
      </c>
      <c r="H75" s="13">
        <v>24619</v>
      </c>
    </row>
    <row r="76" spans="1:8" ht="14.25" customHeight="1">
      <c r="A76" s="366"/>
      <c r="B76" s="367" t="s">
        <v>15</v>
      </c>
      <c r="C76" s="367"/>
      <c r="D76" s="4" t="s">
        <v>6</v>
      </c>
      <c r="E76" s="13">
        <v>0</v>
      </c>
      <c r="F76" s="13">
        <v>0</v>
      </c>
      <c r="G76" s="13">
        <v>1793000</v>
      </c>
      <c r="H76" s="13">
        <v>1793000</v>
      </c>
    </row>
    <row r="77" spans="1:8" ht="14.25" customHeight="1">
      <c r="A77" s="366"/>
      <c r="B77" s="367"/>
      <c r="C77" s="367"/>
      <c r="D77" s="4" t="s">
        <v>7</v>
      </c>
      <c r="E77" s="13">
        <v>0</v>
      </c>
      <c r="F77" s="13">
        <v>0</v>
      </c>
      <c r="G77" s="13">
        <v>1768381</v>
      </c>
      <c r="H77" s="13">
        <v>1768381</v>
      </c>
    </row>
    <row r="78" spans="1:8" ht="14.25" customHeight="1">
      <c r="A78" s="366"/>
      <c r="B78" s="367"/>
      <c r="C78" s="367"/>
      <c r="D78" s="4" t="s">
        <v>8</v>
      </c>
      <c r="E78" s="13">
        <v>0</v>
      </c>
      <c r="F78" s="13">
        <v>0</v>
      </c>
      <c r="G78" s="13">
        <v>24619</v>
      </c>
      <c r="H78" s="13">
        <v>24619</v>
      </c>
    </row>
    <row r="79" spans="1:8" ht="14.25" customHeight="1">
      <c r="A79" s="370" t="s">
        <v>30</v>
      </c>
      <c r="B79" s="370"/>
      <c r="C79" s="370"/>
      <c r="D79" s="175" t="s">
        <v>6</v>
      </c>
      <c r="E79" s="172">
        <v>45475000</v>
      </c>
      <c r="F79" s="172">
        <v>26004765</v>
      </c>
      <c r="G79" s="172">
        <v>1793000</v>
      </c>
      <c r="H79" s="172">
        <v>73272765</v>
      </c>
    </row>
    <row r="80" spans="1:8" ht="14.25" customHeight="1">
      <c r="A80" s="370"/>
      <c r="B80" s="370"/>
      <c r="C80" s="370"/>
      <c r="D80" s="174" t="s">
        <v>7</v>
      </c>
      <c r="E80" s="173">
        <v>45475000</v>
      </c>
      <c r="F80" s="173">
        <v>26139924</v>
      </c>
      <c r="G80" s="173">
        <v>1768381</v>
      </c>
      <c r="H80" s="173">
        <v>73383305</v>
      </c>
    </row>
    <row r="81" spans="1:8" ht="14.25" customHeight="1">
      <c r="A81" s="370"/>
      <c r="B81" s="370"/>
      <c r="C81" s="370"/>
      <c r="D81" s="174" t="s">
        <v>8</v>
      </c>
      <c r="E81" s="173">
        <v>0</v>
      </c>
      <c r="F81" s="173">
        <v>-135159</v>
      </c>
      <c r="G81" s="173">
        <v>24619</v>
      </c>
      <c r="H81" s="173">
        <v>-110540</v>
      </c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</sheetData>
  <mergeCells count="47">
    <mergeCell ref="G2:G3"/>
    <mergeCell ref="H2:H3"/>
    <mergeCell ref="C4:C6"/>
    <mergeCell ref="A2:C2"/>
    <mergeCell ref="D2:D3"/>
    <mergeCell ref="E2:E3"/>
    <mergeCell ref="F2:F3"/>
    <mergeCell ref="A4:A12"/>
    <mergeCell ref="C19:C21"/>
    <mergeCell ref="B13:B21"/>
    <mergeCell ref="C13:C15"/>
    <mergeCell ref="C16:C18"/>
    <mergeCell ref="C7:C9"/>
    <mergeCell ref="B4:B9"/>
    <mergeCell ref="B10:C12"/>
    <mergeCell ref="A25:A36"/>
    <mergeCell ref="C31:C33"/>
    <mergeCell ref="C28:C30"/>
    <mergeCell ref="C25:C27"/>
    <mergeCell ref="A79:C81"/>
    <mergeCell ref="B46:B48"/>
    <mergeCell ref="A46:A48"/>
    <mergeCell ref="B64:C66"/>
    <mergeCell ref="C61:C63"/>
    <mergeCell ref="C58:C60"/>
    <mergeCell ref="C55:C57"/>
    <mergeCell ref="B52:C54"/>
    <mergeCell ref="C73:C75"/>
    <mergeCell ref="B67:B75"/>
    <mergeCell ref="A67:A78"/>
    <mergeCell ref="C70:C72"/>
    <mergeCell ref="C67:C69"/>
    <mergeCell ref="B76:C78"/>
    <mergeCell ref="A1:H1"/>
    <mergeCell ref="A55:A66"/>
    <mergeCell ref="B55:B63"/>
    <mergeCell ref="B25:B33"/>
    <mergeCell ref="C49:C51"/>
    <mergeCell ref="C46:C48"/>
    <mergeCell ref="B43:C45"/>
    <mergeCell ref="A37:A45"/>
    <mergeCell ref="C37:C39"/>
    <mergeCell ref="C40:C42"/>
    <mergeCell ref="B37:B42"/>
    <mergeCell ref="B34:C36"/>
    <mergeCell ref="B22:C24"/>
    <mergeCell ref="A13:A24"/>
  </mergeCells>
  <printOptions/>
  <pageMargins left="0.56" right="0.4724409448818898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40">
      <selection activeCell="B67" sqref="B67"/>
    </sheetView>
  </sheetViews>
  <sheetFormatPr defaultColWidth="9.140625" defaultRowHeight="15"/>
  <cols>
    <col min="1" max="1" width="3.8515625" style="2" customWidth="1"/>
    <col min="2" max="2" width="5.421875" style="2" customWidth="1"/>
    <col min="3" max="3" width="10.421875" style="2" customWidth="1"/>
    <col min="4" max="4" width="10.00390625" style="2" customWidth="1"/>
    <col min="5" max="5" width="18.28125" style="2" customWidth="1"/>
    <col min="6" max="8" width="12.28125" style="290" customWidth="1"/>
    <col min="9" max="16384" width="9.00390625" style="290" customWidth="1"/>
  </cols>
  <sheetData>
    <row r="1" spans="1:8" ht="26.25">
      <c r="A1" s="403" t="s">
        <v>441</v>
      </c>
      <c r="B1" s="403"/>
      <c r="C1" s="403"/>
      <c r="D1" s="403"/>
      <c r="E1" s="403"/>
      <c r="F1" s="403"/>
      <c r="G1" s="403"/>
      <c r="H1" s="403"/>
    </row>
    <row r="3" spans="1:8" ht="20.25" customHeight="1">
      <c r="A3" s="168" t="s">
        <v>363</v>
      </c>
      <c r="B3" s="168" t="s">
        <v>364</v>
      </c>
      <c r="C3" s="168" t="s">
        <v>365</v>
      </c>
      <c r="D3" s="168" t="s">
        <v>366</v>
      </c>
      <c r="E3" s="168" t="s">
        <v>367</v>
      </c>
      <c r="F3" s="168" t="s">
        <v>368</v>
      </c>
      <c r="G3" s="168" t="s">
        <v>369</v>
      </c>
      <c r="H3" s="168" t="s">
        <v>370</v>
      </c>
    </row>
    <row r="4" spans="1:8" ht="20.25" customHeight="1">
      <c r="A4" s="335">
        <v>1</v>
      </c>
      <c r="B4" s="475" t="s">
        <v>445</v>
      </c>
      <c r="C4" s="337" t="s">
        <v>371</v>
      </c>
      <c r="D4" s="336" t="s">
        <v>13</v>
      </c>
      <c r="E4" s="337" t="s">
        <v>372</v>
      </c>
      <c r="F4" s="348">
        <v>20000</v>
      </c>
      <c r="G4" s="348">
        <v>0</v>
      </c>
      <c r="H4" s="349">
        <v>20000</v>
      </c>
    </row>
    <row r="5" spans="1:8" ht="20.25" customHeight="1">
      <c r="A5" s="338">
        <v>2</v>
      </c>
      <c r="B5" s="376"/>
      <c r="C5" s="170" t="s">
        <v>373</v>
      </c>
      <c r="D5" s="166"/>
      <c r="E5" s="170" t="s">
        <v>374</v>
      </c>
      <c r="F5" s="13">
        <v>10000</v>
      </c>
      <c r="G5" s="13">
        <v>0</v>
      </c>
      <c r="H5" s="350">
        <v>30000</v>
      </c>
    </row>
    <row r="6" spans="1:8" ht="20.25" customHeight="1">
      <c r="A6" s="338">
        <v>3</v>
      </c>
      <c r="B6" s="376"/>
      <c r="C6" s="170" t="s">
        <v>375</v>
      </c>
      <c r="D6" s="166"/>
      <c r="E6" s="170" t="s">
        <v>372</v>
      </c>
      <c r="F6" s="13">
        <v>20000</v>
      </c>
      <c r="G6" s="13">
        <v>0</v>
      </c>
      <c r="H6" s="350">
        <v>50000</v>
      </c>
    </row>
    <row r="7" spans="1:8" ht="20.25" customHeight="1">
      <c r="A7" s="338">
        <v>4</v>
      </c>
      <c r="B7" s="376"/>
      <c r="C7" s="170" t="s">
        <v>376</v>
      </c>
      <c r="D7" s="169"/>
      <c r="E7" s="170" t="s">
        <v>372</v>
      </c>
      <c r="F7" s="13">
        <v>20000</v>
      </c>
      <c r="G7" s="13">
        <v>0</v>
      </c>
      <c r="H7" s="350">
        <v>70000</v>
      </c>
    </row>
    <row r="8" spans="1:8" ht="20.25" customHeight="1">
      <c r="A8" s="338">
        <v>5</v>
      </c>
      <c r="B8" s="376"/>
      <c r="C8" s="170" t="s">
        <v>377</v>
      </c>
      <c r="D8" s="167" t="s">
        <v>439</v>
      </c>
      <c r="E8" s="170" t="s">
        <v>276</v>
      </c>
      <c r="F8" s="13">
        <v>0</v>
      </c>
      <c r="G8" s="13">
        <v>41870</v>
      </c>
      <c r="H8" s="350">
        <v>28130</v>
      </c>
    </row>
    <row r="9" spans="1:8" ht="20.25" customHeight="1">
      <c r="A9" s="338">
        <v>6</v>
      </c>
      <c r="B9" s="376"/>
      <c r="C9" s="170" t="s">
        <v>377</v>
      </c>
      <c r="D9" s="166"/>
      <c r="E9" s="170" t="s">
        <v>276</v>
      </c>
      <c r="F9" s="13">
        <v>0</v>
      </c>
      <c r="G9" s="13">
        <v>34000</v>
      </c>
      <c r="H9" s="350">
        <v>-5870</v>
      </c>
    </row>
    <row r="10" spans="1:8" ht="20.25" customHeight="1">
      <c r="A10" s="338">
        <v>7</v>
      </c>
      <c r="B10" s="376"/>
      <c r="C10" s="170" t="s">
        <v>377</v>
      </c>
      <c r="D10" s="169"/>
      <c r="E10" s="170" t="s">
        <v>276</v>
      </c>
      <c r="F10" s="13">
        <v>0</v>
      </c>
      <c r="G10" s="13">
        <v>25000</v>
      </c>
      <c r="H10" s="350">
        <v>-30870</v>
      </c>
    </row>
    <row r="11" spans="1:8" ht="20.25" customHeight="1">
      <c r="A11" s="338">
        <v>8</v>
      </c>
      <c r="B11" s="376"/>
      <c r="C11" s="170" t="s">
        <v>378</v>
      </c>
      <c r="D11" s="170" t="s">
        <v>12</v>
      </c>
      <c r="E11" s="170" t="s">
        <v>379</v>
      </c>
      <c r="F11" s="13">
        <v>100000</v>
      </c>
      <c r="G11" s="13">
        <v>0</v>
      </c>
      <c r="H11" s="350">
        <v>69130</v>
      </c>
    </row>
    <row r="12" spans="1:8" ht="20.25" customHeight="1">
      <c r="A12" s="338">
        <v>9</v>
      </c>
      <c r="B12" s="376"/>
      <c r="C12" s="170" t="s">
        <v>380</v>
      </c>
      <c r="D12" s="167" t="s">
        <v>13</v>
      </c>
      <c r="E12" s="170" t="s">
        <v>372</v>
      </c>
      <c r="F12" s="13">
        <v>20000</v>
      </c>
      <c r="G12" s="13">
        <v>0</v>
      </c>
      <c r="H12" s="350">
        <v>89130</v>
      </c>
    </row>
    <row r="13" spans="1:8" ht="20.25" customHeight="1">
      <c r="A13" s="338">
        <v>10</v>
      </c>
      <c r="B13" s="376"/>
      <c r="C13" s="170" t="s">
        <v>381</v>
      </c>
      <c r="D13" s="166"/>
      <c r="E13" s="170" t="s">
        <v>382</v>
      </c>
      <c r="F13" s="13">
        <v>100000</v>
      </c>
      <c r="G13" s="13">
        <v>0</v>
      </c>
      <c r="H13" s="350">
        <v>189130</v>
      </c>
    </row>
    <row r="14" spans="1:8" ht="20.25" customHeight="1">
      <c r="A14" s="338">
        <v>11</v>
      </c>
      <c r="B14" s="376"/>
      <c r="C14" s="170" t="s">
        <v>383</v>
      </c>
      <c r="D14" s="169"/>
      <c r="E14" s="170" t="s">
        <v>372</v>
      </c>
      <c r="F14" s="13">
        <v>20000</v>
      </c>
      <c r="G14" s="13">
        <v>0</v>
      </c>
      <c r="H14" s="350">
        <v>209130</v>
      </c>
    </row>
    <row r="15" spans="1:8" ht="20.25" customHeight="1">
      <c r="A15" s="338">
        <v>12</v>
      </c>
      <c r="B15" s="376"/>
      <c r="C15" s="170" t="s">
        <v>384</v>
      </c>
      <c r="D15" s="170" t="s">
        <v>12</v>
      </c>
      <c r="E15" s="170" t="s">
        <v>382</v>
      </c>
      <c r="F15" s="13">
        <v>50000</v>
      </c>
      <c r="G15" s="13">
        <v>0</v>
      </c>
      <c r="H15" s="350">
        <v>259130</v>
      </c>
    </row>
    <row r="16" spans="1:8" ht="20.25" customHeight="1">
      <c r="A16" s="338">
        <v>13</v>
      </c>
      <c r="B16" s="376"/>
      <c r="C16" s="170" t="s">
        <v>385</v>
      </c>
      <c r="D16" s="167" t="s">
        <v>439</v>
      </c>
      <c r="E16" s="170" t="s">
        <v>165</v>
      </c>
      <c r="F16" s="13">
        <v>0</v>
      </c>
      <c r="G16" s="13">
        <v>10450</v>
      </c>
      <c r="H16" s="350">
        <v>248680</v>
      </c>
    </row>
    <row r="17" spans="1:8" ht="20.25" customHeight="1">
      <c r="A17" s="338">
        <v>14</v>
      </c>
      <c r="B17" s="376"/>
      <c r="C17" s="170" t="s">
        <v>385</v>
      </c>
      <c r="D17" s="169"/>
      <c r="E17" s="170" t="s">
        <v>165</v>
      </c>
      <c r="F17" s="13">
        <v>0</v>
      </c>
      <c r="G17" s="13">
        <v>39000</v>
      </c>
      <c r="H17" s="350">
        <v>209680</v>
      </c>
    </row>
    <row r="18" spans="1:8" ht="20.25" customHeight="1">
      <c r="A18" s="338">
        <v>15</v>
      </c>
      <c r="B18" s="376"/>
      <c r="C18" s="170" t="s">
        <v>386</v>
      </c>
      <c r="D18" s="167" t="s">
        <v>13</v>
      </c>
      <c r="E18" s="170" t="s">
        <v>372</v>
      </c>
      <c r="F18" s="13">
        <v>20000</v>
      </c>
      <c r="G18" s="13">
        <v>0</v>
      </c>
      <c r="H18" s="350">
        <v>229680</v>
      </c>
    </row>
    <row r="19" spans="1:8" ht="20.25" customHeight="1">
      <c r="A19" s="338">
        <v>16</v>
      </c>
      <c r="B19" s="376"/>
      <c r="C19" s="170" t="s">
        <v>387</v>
      </c>
      <c r="D19" s="169"/>
      <c r="E19" s="170" t="s">
        <v>388</v>
      </c>
      <c r="F19" s="13">
        <v>20000</v>
      </c>
      <c r="G19" s="13">
        <v>0</v>
      </c>
      <c r="H19" s="350">
        <v>249680</v>
      </c>
    </row>
    <row r="20" spans="1:8" ht="20.25" customHeight="1">
      <c r="A20" s="338">
        <v>17</v>
      </c>
      <c r="B20" s="376"/>
      <c r="C20" s="170" t="s">
        <v>389</v>
      </c>
      <c r="D20" s="170" t="s">
        <v>12</v>
      </c>
      <c r="E20" s="170" t="s">
        <v>390</v>
      </c>
      <c r="F20" s="13">
        <v>50000</v>
      </c>
      <c r="G20" s="13">
        <v>0</v>
      </c>
      <c r="H20" s="350">
        <v>299680</v>
      </c>
    </row>
    <row r="21" spans="1:8" ht="20.25" customHeight="1">
      <c r="A21" s="338">
        <v>18</v>
      </c>
      <c r="B21" s="376"/>
      <c r="C21" s="170" t="s">
        <v>391</v>
      </c>
      <c r="D21" s="170" t="s">
        <v>12</v>
      </c>
      <c r="E21" s="170" t="s">
        <v>277</v>
      </c>
      <c r="F21" s="13">
        <v>0</v>
      </c>
      <c r="G21" s="13">
        <v>25000</v>
      </c>
      <c r="H21" s="350">
        <v>274680</v>
      </c>
    </row>
    <row r="22" spans="1:8" ht="20.25" customHeight="1">
      <c r="A22" s="338">
        <v>19</v>
      </c>
      <c r="B22" s="376"/>
      <c r="C22" s="170" t="s">
        <v>392</v>
      </c>
      <c r="D22" s="167" t="s">
        <v>13</v>
      </c>
      <c r="E22" s="170" t="s">
        <v>382</v>
      </c>
      <c r="F22" s="13">
        <v>50000</v>
      </c>
      <c r="G22" s="13">
        <v>0</v>
      </c>
      <c r="H22" s="350">
        <v>324680</v>
      </c>
    </row>
    <row r="23" spans="1:8" ht="20.25" customHeight="1">
      <c r="A23" s="338">
        <v>20</v>
      </c>
      <c r="B23" s="376"/>
      <c r="C23" s="170" t="s">
        <v>393</v>
      </c>
      <c r="D23" s="166"/>
      <c r="E23" s="170" t="s">
        <v>372</v>
      </c>
      <c r="F23" s="13">
        <v>20000</v>
      </c>
      <c r="G23" s="13">
        <v>0</v>
      </c>
      <c r="H23" s="350">
        <v>344680</v>
      </c>
    </row>
    <row r="24" spans="1:8" ht="20.25" customHeight="1">
      <c r="A24" s="338">
        <v>21</v>
      </c>
      <c r="B24" s="376"/>
      <c r="C24" s="170" t="s">
        <v>394</v>
      </c>
      <c r="D24" s="166"/>
      <c r="E24" s="170" t="s">
        <v>395</v>
      </c>
      <c r="F24" s="13">
        <v>200000</v>
      </c>
      <c r="G24" s="13">
        <v>0</v>
      </c>
      <c r="H24" s="350">
        <v>544680</v>
      </c>
    </row>
    <row r="25" spans="1:8" ht="20.25" customHeight="1">
      <c r="A25" s="338">
        <v>22</v>
      </c>
      <c r="B25" s="376"/>
      <c r="C25" s="170" t="s">
        <v>394</v>
      </c>
      <c r="D25" s="166"/>
      <c r="E25" s="170" t="s">
        <v>390</v>
      </c>
      <c r="F25" s="13">
        <v>60000</v>
      </c>
      <c r="G25" s="13">
        <v>0</v>
      </c>
      <c r="H25" s="350">
        <v>604680</v>
      </c>
    </row>
    <row r="26" spans="1:8" ht="20.25" customHeight="1">
      <c r="A26" s="338">
        <v>23</v>
      </c>
      <c r="B26" s="376"/>
      <c r="C26" s="170" t="s">
        <v>394</v>
      </c>
      <c r="D26" s="166"/>
      <c r="E26" s="170" t="s">
        <v>382</v>
      </c>
      <c r="F26" s="13">
        <v>200000</v>
      </c>
      <c r="G26" s="13">
        <v>0</v>
      </c>
      <c r="H26" s="350">
        <v>804680</v>
      </c>
    </row>
    <row r="27" spans="1:8" ht="20.25" customHeight="1">
      <c r="A27" s="338">
        <v>24</v>
      </c>
      <c r="B27" s="376"/>
      <c r="C27" s="170" t="s">
        <v>394</v>
      </c>
      <c r="D27" s="169"/>
      <c r="E27" s="170" t="s">
        <v>379</v>
      </c>
      <c r="F27" s="13">
        <v>50000</v>
      </c>
      <c r="G27" s="13">
        <v>0</v>
      </c>
      <c r="H27" s="350">
        <v>854680</v>
      </c>
    </row>
    <row r="28" spans="1:8" ht="20.25" customHeight="1">
      <c r="A28" s="338">
        <v>25</v>
      </c>
      <c r="B28" s="376"/>
      <c r="C28" s="170" t="s">
        <v>396</v>
      </c>
      <c r="D28" s="170" t="s">
        <v>440</v>
      </c>
      <c r="E28" s="170" t="s">
        <v>278</v>
      </c>
      <c r="F28" s="13">
        <v>0</v>
      </c>
      <c r="G28" s="13">
        <v>8000</v>
      </c>
      <c r="H28" s="350">
        <v>846680</v>
      </c>
    </row>
    <row r="29" spans="1:8" ht="20.25" customHeight="1">
      <c r="A29" s="338">
        <v>26</v>
      </c>
      <c r="B29" s="376"/>
      <c r="C29" s="170" t="s">
        <v>397</v>
      </c>
      <c r="D29" s="170" t="s">
        <v>440</v>
      </c>
      <c r="E29" s="170" t="s">
        <v>398</v>
      </c>
      <c r="F29" s="13">
        <v>210000</v>
      </c>
      <c r="G29" s="13">
        <v>0</v>
      </c>
      <c r="H29" s="350">
        <v>1056680</v>
      </c>
    </row>
    <row r="30" spans="1:8" ht="20.25" customHeight="1">
      <c r="A30" s="338">
        <v>27</v>
      </c>
      <c r="B30" s="376"/>
      <c r="C30" s="170" t="s">
        <v>399</v>
      </c>
      <c r="D30" s="170" t="s">
        <v>440</v>
      </c>
      <c r="E30" s="170" t="s">
        <v>442</v>
      </c>
      <c r="F30" s="13">
        <v>0</v>
      </c>
      <c r="G30" s="13">
        <v>78000</v>
      </c>
      <c r="H30" s="350">
        <v>978680</v>
      </c>
    </row>
    <row r="31" spans="1:8" ht="20.25" customHeight="1">
      <c r="A31" s="338">
        <v>28</v>
      </c>
      <c r="B31" s="376"/>
      <c r="C31" s="170" t="s">
        <v>400</v>
      </c>
      <c r="D31" s="170" t="s">
        <v>440</v>
      </c>
      <c r="E31" s="170" t="s">
        <v>401</v>
      </c>
      <c r="F31" s="13">
        <v>50000</v>
      </c>
      <c r="G31" s="13">
        <v>0</v>
      </c>
      <c r="H31" s="350">
        <v>1028680</v>
      </c>
    </row>
    <row r="32" spans="1:8" ht="20.25" customHeight="1">
      <c r="A32" s="338">
        <v>29</v>
      </c>
      <c r="B32" s="376"/>
      <c r="C32" s="170" t="s">
        <v>402</v>
      </c>
      <c r="D32" s="170" t="s">
        <v>440</v>
      </c>
      <c r="E32" s="170" t="s">
        <v>280</v>
      </c>
      <c r="F32" s="13">
        <v>0</v>
      </c>
      <c r="G32" s="13">
        <v>18000</v>
      </c>
      <c r="H32" s="350">
        <v>1010680</v>
      </c>
    </row>
    <row r="33" spans="1:8" ht="20.25" customHeight="1">
      <c r="A33" s="338">
        <v>30</v>
      </c>
      <c r="B33" s="376"/>
      <c r="C33" s="170" t="s">
        <v>403</v>
      </c>
      <c r="D33" s="167" t="s">
        <v>13</v>
      </c>
      <c r="E33" s="170" t="s">
        <v>372</v>
      </c>
      <c r="F33" s="13">
        <v>20000</v>
      </c>
      <c r="G33" s="13">
        <v>0</v>
      </c>
      <c r="H33" s="350">
        <v>1030680</v>
      </c>
    </row>
    <row r="34" spans="1:8" ht="20.25" customHeight="1">
      <c r="A34" s="338">
        <v>31</v>
      </c>
      <c r="B34" s="376"/>
      <c r="C34" s="170" t="s">
        <v>404</v>
      </c>
      <c r="D34" s="166"/>
      <c r="E34" s="170" t="s">
        <v>405</v>
      </c>
      <c r="F34" s="13">
        <v>58000</v>
      </c>
      <c r="G34" s="13">
        <v>0</v>
      </c>
      <c r="H34" s="350">
        <v>1088680</v>
      </c>
    </row>
    <row r="35" spans="1:8" ht="20.25" customHeight="1">
      <c r="A35" s="339">
        <v>32</v>
      </c>
      <c r="B35" s="393"/>
      <c r="C35" s="341" t="s">
        <v>406</v>
      </c>
      <c r="D35" s="340"/>
      <c r="E35" s="341" t="s">
        <v>382</v>
      </c>
      <c r="F35" s="351">
        <v>100000</v>
      </c>
      <c r="G35" s="351">
        <v>0</v>
      </c>
      <c r="H35" s="352">
        <v>1188680</v>
      </c>
    </row>
    <row r="36" spans="1:8" ht="20.25" customHeight="1">
      <c r="A36" s="335">
        <v>33</v>
      </c>
      <c r="B36" s="476" t="s">
        <v>444</v>
      </c>
      <c r="C36" s="337" t="s">
        <v>407</v>
      </c>
      <c r="D36" s="342"/>
      <c r="E36" s="337" t="s">
        <v>408</v>
      </c>
      <c r="F36" s="348">
        <v>100000</v>
      </c>
      <c r="G36" s="348">
        <v>0</v>
      </c>
      <c r="H36" s="349">
        <v>1288680</v>
      </c>
    </row>
    <row r="37" spans="1:8" ht="20.25" customHeight="1">
      <c r="A37" s="338">
        <v>34</v>
      </c>
      <c r="B37" s="374"/>
      <c r="C37" s="170" t="s">
        <v>407</v>
      </c>
      <c r="D37" s="169"/>
      <c r="E37" s="170" t="s">
        <v>409</v>
      </c>
      <c r="F37" s="13">
        <v>90000</v>
      </c>
      <c r="G37" s="13">
        <v>0</v>
      </c>
      <c r="H37" s="350">
        <v>1378680</v>
      </c>
    </row>
    <row r="38" spans="1:8" ht="20.25" customHeight="1">
      <c r="A38" s="338">
        <v>35</v>
      </c>
      <c r="B38" s="374"/>
      <c r="C38" s="170" t="s">
        <v>410</v>
      </c>
      <c r="D38" s="167" t="s">
        <v>440</v>
      </c>
      <c r="E38" s="170" t="s">
        <v>281</v>
      </c>
      <c r="F38" s="13">
        <v>0</v>
      </c>
      <c r="G38" s="13">
        <v>49140</v>
      </c>
      <c r="H38" s="350">
        <v>1329540</v>
      </c>
    </row>
    <row r="39" spans="1:8" ht="20.25" customHeight="1">
      <c r="A39" s="338">
        <v>36</v>
      </c>
      <c r="B39" s="374"/>
      <c r="C39" s="170" t="s">
        <v>411</v>
      </c>
      <c r="D39" s="166"/>
      <c r="E39" s="170" t="s">
        <v>412</v>
      </c>
      <c r="F39" s="13">
        <v>0</v>
      </c>
      <c r="G39" s="13">
        <v>5000</v>
      </c>
      <c r="H39" s="350">
        <v>1324540</v>
      </c>
    </row>
    <row r="40" spans="1:8" ht="20.25" customHeight="1">
      <c r="A40" s="338">
        <v>37</v>
      </c>
      <c r="B40" s="374"/>
      <c r="C40" s="170" t="s">
        <v>411</v>
      </c>
      <c r="D40" s="166"/>
      <c r="E40" s="170" t="s">
        <v>413</v>
      </c>
      <c r="F40" s="13">
        <v>0</v>
      </c>
      <c r="G40" s="13">
        <v>8000</v>
      </c>
      <c r="H40" s="350">
        <v>1316540</v>
      </c>
    </row>
    <row r="41" spans="1:8" ht="20.25" customHeight="1">
      <c r="A41" s="338">
        <v>38</v>
      </c>
      <c r="B41" s="374"/>
      <c r="C41" s="170" t="s">
        <v>414</v>
      </c>
      <c r="D41" s="166"/>
      <c r="E41" s="170" t="s">
        <v>415</v>
      </c>
      <c r="F41" s="13">
        <v>0</v>
      </c>
      <c r="G41" s="13">
        <v>8000</v>
      </c>
      <c r="H41" s="350">
        <v>1308540</v>
      </c>
    </row>
    <row r="42" spans="1:8" ht="20.25" customHeight="1">
      <c r="A42" s="338">
        <v>39</v>
      </c>
      <c r="B42" s="374"/>
      <c r="C42" s="170" t="s">
        <v>414</v>
      </c>
      <c r="D42" s="166"/>
      <c r="E42" s="170" t="s">
        <v>416</v>
      </c>
      <c r="F42" s="13">
        <v>0</v>
      </c>
      <c r="G42" s="13">
        <v>49160</v>
      </c>
      <c r="H42" s="350">
        <v>1259380</v>
      </c>
    </row>
    <row r="43" spans="1:8" ht="20.25" customHeight="1">
      <c r="A43" s="338">
        <v>40</v>
      </c>
      <c r="B43" s="374"/>
      <c r="C43" s="170" t="s">
        <v>417</v>
      </c>
      <c r="D43" s="166"/>
      <c r="E43" s="170" t="s">
        <v>282</v>
      </c>
      <c r="F43" s="13">
        <v>0</v>
      </c>
      <c r="G43" s="13">
        <v>20000</v>
      </c>
      <c r="H43" s="350">
        <v>1239380</v>
      </c>
    </row>
    <row r="44" spans="1:8" ht="20.25" customHeight="1">
      <c r="A44" s="338">
        <v>41</v>
      </c>
      <c r="B44" s="374"/>
      <c r="C44" s="170" t="s">
        <v>418</v>
      </c>
      <c r="D44" s="166"/>
      <c r="E44" s="170" t="s">
        <v>283</v>
      </c>
      <c r="F44" s="13">
        <v>0</v>
      </c>
      <c r="G44" s="13">
        <v>26150</v>
      </c>
      <c r="H44" s="350">
        <v>1213230</v>
      </c>
    </row>
    <row r="45" spans="1:8" ht="20.25" customHeight="1">
      <c r="A45" s="338">
        <v>42</v>
      </c>
      <c r="B45" s="374"/>
      <c r="C45" s="170" t="s">
        <v>418</v>
      </c>
      <c r="D45" s="166"/>
      <c r="E45" s="170" t="s">
        <v>283</v>
      </c>
      <c r="F45" s="13">
        <v>0</v>
      </c>
      <c r="G45" s="13">
        <v>23400</v>
      </c>
      <c r="H45" s="350">
        <v>1189830</v>
      </c>
    </row>
    <row r="46" spans="1:8" ht="20.25" customHeight="1">
      <c r="A46" s="338">
        <v>43</v>
      </c>
      <c r="B46" s="374"/>
      <c r="C46" s="170" t="s">
        <v>419</v>
      </c>
      <c r="D46" s="169"/>
      <c r="E46" s="170" t="s">
        <v>284</v>
      </c>
      <c r="F46" s="13">
        <v>0</v>
      </c>
      <c r="G46" s="13">
        <v>16000</v>
      </c>
      <c r="H46" s="350">
        <v>1173830</v>
      </c>
    </row>
    <row r="47" spans="1:8" ht="20.25" customHeight="1">
      <c r="A47" s="338">
        <v>44</v>
      </c>
      <c r="B47" s="374"/>
      <c r="C47" s="170" t="s">
        <v>420</v>
      </c>
      <c r="D47" s="170" t="s">
        <v>12</v>
      </c>
      <c r="E47" s="170" t="s">
        <v>421</v>
      </c>
      <c r="F47" s="13">
        <v>50000</v>
      </c>
      <c r="G47" s="13">
        <v>0</v>
      </c>
      <c r="H47" s="350">
        <v>1223830</v>
      </c>
    </row>
    <row r="48" spans="1:8" ht="20.25" customHeight="1">
      <c r="A48" s="338">
        <v>45</v>
      </c>
      <c r="B48" s="374"/>
      <c r="C48" s="170" t="s">
        <v>422</v>
      </c>
      <c r="D48" s="170" t="s">
        <v>439</v>
      </c>
      <c r="E48" s="170" t="s">
        <v>165</v>
      </c>
      <c r="F48" s="13">
        <v>0</v>
      </c>
      <c r="G48" s="13">
        <v>48630</v>
      </c>
      <c r="H48" s="350">
        <v>1175200</v>
      </c>
    </row>
    <row r="49" spans="1:8" ht="20.25" customHeight="1">
      <c r="A49" s="338">
        <v>46</v>
      </c>
      <c r="B49" s="374"/>
      <c r="C49" s="170" t="s">
        <v>423</v>
      </c>
      <c r="D49" s="170" t="s">
        <v>13</v>
      </c>
      <c r="E49" s="170" t="s">
        <v>424</v>
      </c>
      <c r="F49" s="13">
        <v>20000</v>
      </c>
      <c r="G49" s="13">
        <v>0</v>
      </c>
      <c r="H49" s="350">
        <v>1195200</v>
      </c>
    </row>
    <row r="50" spans="1:8" ht="20.25" customHeight="1">
      <c r="A50" s="338">
        <v>47</v>
      </c>
      <c r="B50" s="374"/>
      <c r="C50" s="170" t="s">
        <v>425</v>
      </c>
      <c r="D50" s="167" t="s">
        <v>440</v>
      </c>
      <c r="E50" s="170" t="s">
        <v>285</v>
      </c>
      <c r="F50" s="13">
        <v>0</v>
      </c>
      <c r="G50" s="13">
        <v>15000</v>
      </c>
      <c r="H50" s="350">
        <v>1180200</v>
      </c>
    </row>
    <row r="51" spans="1:8" ht="20.25" customHeight="1">
      <c r="A51" s="338">
        <v>48</v>
      </c>
      <c r="B51" s="374"/>
      <c r="C51" s="170" t="s">
        <v>426</v>
      </c>
      <c r="D51" s="166"/>
      <c r="E51" s="170" t="s">
        <v>427</v>
      </c>
      <c r="F51" s="13">
        <v>0</v>
      </c>
      <c r="G51" s="13">
        <v>10460</v>
      </c>
      <c r="H51" s="350">
        <v>1169740</v>
      </c>
    </row>
    <row r="52" spans="1:8" ht="20.25" customHeight="1">
      <c r="A52" s="338">
        <v>49</v>
      </c>
      <c r="B52" s="374"/>
      <c r="C52" s="170" t="s">
        <v>426</v>
      </c>
      <c r="D52" s="166"/>
      <c r="E52" s="170" t="s">
        <v>286</v>
      </c>
      <c r="F52" s="13">
        <v>0</v>
      </c>
      <c r="G52" s="13">
        <v>18000</v>
      </c>
      <c r="H52" s="350">
        <v>1151740</v>
      </c>
    </row>
    <row r="53" spans="1:8" ht="20.25" customHeight="1">
      <c r="A53" s="338">
        <v>50</v>
      </c>
      <c r="B53" s="374"/>
      <c r="C53" s="170" t="s">
        <v>428</v>
      </c>
      <c r="D53" s="169"/>
      <c r="E53" s="170" t="s">
        <v>443</v>
      </c>
      <c r="F53" s="13">
        <v>0</v>
      </c>
      <c r="G53" s="13">
        <v>12000</v>
      </c>
      <c r="H53" s="350">
        <v>1139740</v>
      </c>
    </row>
    <row r="54" spans="1:8" ht="20.25" customHeight="1">
      <c r="A54" s="338">
        <v>51</v>
      </c>
      <c r="B54" s="374"/>
      <c r="C54" s="170" t="s">
        <v>429</v>
      </c>
      <c r="D54" s="170" t="s">
        <v>13</v>
      </c>
      <c r="E54" s="170" t="s">
        <v>372</v>
      </c>
      <c r="F54" s="13">
        <v>20000</v>
      </c>
      <c r="G54" s="13">
        <v>0</v>
      </c>
      <c r="H54" s="350">
        <v>1159740</v>
      </c>
    </row>
    <row r="55" spans="1:8" ht="20.25" customHeight="1">
      <c r="A55" s="338">
        <v>52</v>
      </c>
      <c r="B55" s="374"/>
      <c r="C55" s="170" t="s">
        <v>430</v>
      </c>
      <c r="D55" s="167" t="s">
        <v>440</v>
      </c>
      <c r="E55" s="170" t="s">
        <v>443</v>
      </c>
      <c r="F55" s="13">
        <v>0</v>
      </c>
      <c r="G55" s="13">
        <v>16000</v>
      </c>
      <c r="H55" s="350">
        <v>1143740</v>
      </c>
    </row>
    <row r="56" spans="1:8" ht="20.25" customHeight="1">
      <c r="A56" s="338">
        <v>53</v>
      </c>
      <c r="B56" s="374"/>
      <c r="C56" s="170" t="s">
        <v>431</v>
      </c>
      <c r="D56" s="166"/>
      <c r="E56" s="170" t="s">
        <v>287</v>
      </c>
      <c r="F56" s="13">
        <v>0</v>
      </c>
      <c r="G56" s="13">
        <v>144400</v>
      </c>
      <c r="H56" s="350">
        <v>999340</v>
      </c>
    </row>
    <row r="57" spans="1:8" ht="20.25" customHeight="1">
      <c r="A57" s="338">
        <v>54</v>
      </c>
      <c r="B57" s="374"/>
      <c r="C57" s="170" t="s">
        <v>432</v>
      </c>
      <c r="D57" s="166"/>
      <c r="E57" s="170" t="s">
        <v>288</v>
      </c>
      <c r="F57" s="13">
        <v>0</v>
      </c>
      <c r="G57" s="13">
        <v>8800</v>
      </c>
      <c r="H57" s="350">
        <v>990540</v>
      </c>
    </row>
    <row r="58" spans="1:8" ht="20.25" customHeight="1">
      <c r="A58" s="338">
        <v>55</v>
      </c>
      <c r="B58" s="374"/>
      <c r="C58" s="170" t="s">
        <v>433</v>
      </c>
      <c r="D58" s="166"/>
      <c r="E58" s="170" t="s">
        <v>289</v>
      </c>
      <c r="F58" s="13">
        <v>0</v>
      </c>
      <c r="G58" s="13">
        <v>39600</v>
      </c>
      <c r="H58" s="350">
        <v>950940</v>
      </c>
    </row>
    <row r="59" spans="1:8" ht="20.25" customHeight="1">
      <c r="A59" s="338">
        <v>56</v>
      </c>
      <c r="B59" s="374"/>
      <c r="C59" s="170" t="s">
        <v>434</v>
      </c>
      <c r="D59" s="169"/>
      <c r="E59" s="170" t="s">
        <v>290</v>
      </c>
      <c r="F59" s="13">
        <v>0</v>
      </c>
      <c r="G59" s="13">
        <v>10000</v>
      </c>
      <c r="H59" s="350">
        <v>940940</v>
      </c>
    </row>
    <row r="60" spans="1:8" ht="20.25" customHeight="1">
      <c r="A60" s="338">
        <v>57</v>
      </c>
      <c r="B60" s="374"/>
      <c r="C60" s="170" t="s">
        <v>435</v>
      </c>
      <c r="D60" s="167" t="s">
        <v>13</v>
      </c>
      <c r="E60" s="170" t="s">
        <v>436</v>
      </c>
      <c r="F60" s="13">
        <v>381</v>
      </c>
      <c r="G60" s="13">
        <v>0</v>
      </c>
      <c r="H60" s="350">
        <v>941321</v>
      </c>
    </row>
    <row r="61" spans="1:8" ht="20.25" customHeight="1">
      <c r="A61" s="338">
        <v>58</v>
      </c>
      <c r="B61" s="374"/>
      <c r="C61" s="170" t="s">
        <v>437</v>
      </c>
      <c r="D61" s="169"/>
      <c r="E61" s="170" t="s">
        <v>372</v>
      </c>
      <c r="F61" s="13">
        <v>20000</v>
      </c>
      <c r="G61" s="13">
        <v>0</v>
      </c>
      <c r="H61" s="350">
        <v>961321</v>
      </c>
    </row>
    <row r="62" spans="1:8" ht="20.25" customHeight="1">
      <c r="A62" s="343">
        <v>59</v>
      </c>
      <c r="B62" s="392"/>
      <c r="C62" s="344" t="s">
        <v>438</v>
      </c>
      <c r="D62" s="345" t="s">
        <v>127</v>
      </c>
      <c r="E62" s="345" t="s">
        <v>127</v>
      </c>
      <c r="F62" s="346">
        <v>1768381</v>
      </c>
      <c r="G62" s="346">
        <v>807060</v>
      </c>
      <c r="H62" s="347">
        <v>961321</v>
      </c>
    </row>
  </sheetData>
  <mergeCells count="3">
    <mergeCell ref="A1:H1"/>
    <mergeCell ref="B4:B35"/>
    <mergeCell ref="B36:B62"/>
  </mergeCells>
  <printOptions/>
  <pageMargins left="0.5511811023622047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K8" sqref="K8"/>
    </sheetView>
  </sheetViews>
  <sheetFormatPr defaultColWidth="9.140625" defaultRowHeight="15"/>
  <cols>
    <col min="1" max="1" width="9.140625" style="0" customWidth="1"/>
    <col min="2" max="2" width="10.28125" style="0" customWidth="1"/>
    <col min="3" max="3" width="3.140625" style="0" customWidth="1"/>
    <col min="4" max="4" width="9.57421875" style="0" customWidth="1"/>
    <col min="5" max="5" width="9.140625" style="0" customWidth="1"/>
    <col min="6" max="7" width="2.28125" style="0" customWidth="1"/>
    <col min="8" max="8" width="3.28125" style="0" customWidth="1"/>
    <col min="9" max="9" width="3.8515625" style="0" customWidth="1"/>
    <col min="10" max="10" width="2.28125" style="0" customWidth="1"/>
    <col min="11" max="11" width="3.421875" style="0" customWidth="1"/>
    <col min="12" max="12" width="3.8515625" style="0" customWidth="1"/>
    <col min="13" max="13" width="2.00390625" style="0" customWidth="1"/>
    <col min="14" max="14" width="9.140625" style="0" bestFit="1" customWidth="1"/>
    <col min="15" max="15" width="4.421875" style="0" customWidth="1"/>
    <col min="16" max="16" width="4.28125" style="0" customWidth="1"/>
    <col min="18" max="18" width="11.00390625" style="0" bestFit="1" customWidth="1"/>
  </cols>
  <sheetData>
    <row r="1" spans="1:16" ht="51.75" customHeight="1">
      <c r="A1" s="403" t="s">
        <v>182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34.5" customHeight="1">
      <c r="A2" s="153" t="s">
        <v>183</v>
      </c>
      <c r="B2" s="411" t="s">
        <v>78</v>
      </c>
      <c r="C2" s="410"/>
      <c r="D2" s="409" t="s">
        <v>95</v>
      </c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10"/>
      <c r="P2" s="153" t="s">
        <v>81</v>
      </c>
    </row>
    <row r="3" spans="1:16" ht="24.75" customHeight="1">
      <c r="A3" s="101" t="s">
        <v>184</v>
      </c>
      <c r="B3" s="43">
        <f>SUM(N3:N5)</f>
        <v>27542000</v>
      </c>
      <c r="C3" s="56" t="s">
        <v>102</v>
      </c>
      <c r="D3" s="220" t="s">
        <v>330</v>
      </c>
      <c r="E3" s="221">
        <v>2110000</v>
      </c>
      <c r="F3" s="209" t="s">
        <v>97</v>
      </c>
      <c r="G3" s="210" t="s">
        <v>98</v>
      </c>
      <c r="H3" s="208">
        <v>7</v>
      </c>
      <c r="I3" s="209" t="s">
        <v>100</v>
      </c>
      <c r="J3" s="210" t="s">
        <v>98</v>
      </c>
      <c r="K3" s="209">
        <v>1</v>
      </c>
      <c r="L3" s="209" t="s">
        <v>99</v>
      </c>
      <c r="M3" s="211" t="s">
        <v>101</v>
      </c>
      <c r="N3" s="212">
        <v>14770000</v>
      </c>
      <c r="O3" s="231" t="s">
        <v>97</v>
      </c>
      <c r="P3" s="21"/>
    </row>
    <row r="4" spans="1:16" ht="24.75" customHeight="1">
      <c r="A4" s="47"/>
      <c r="B4" s="55"/>
      <c r="C4" s="57"/>
      <c r="D4" s="222" t="s">
        <v>330</v>
      </c>
      <c r="E4" s="232">
        <v>760000</v>
      </c>
      <c r="F4" s="215" t="s">
        <v>97</v>
      </c>
      <c r="G4" s="216" t="s">
        <v>98</v>
      </c>
      <c r="H4" s="219">
        <v>1</v>
      </c>
      <c r="I4" s="215" t="s">
        <v>100</v>
      </c>
      <c r="J4" s="216" t="s">
        <v>98</v>
      </c>
      <c r="K4" s="215">
        <v>1</v>
      </c>
      <c r="L4" s="215" t="s">
        <v>99</v>
      </c>
      <c r="M4" s="217" t="s">
        <v>101</v>
      </c>
      <c r="N4" s="214">
        <v>760000</v>
      </c>
      <c r="O4" s="229" t="s">
        <v>97</v>
      </c>
      <c r="P4" s="22"/>
    </row>
    <row r="5" spans="1:16" ht="24.75" customHeight="1">
      <c r="A5" s="102"/>
      <c r="B5" s="55"/>
      <c r="C5" s="57"/>
      <c r="D5" s="138" t="s">
        <v>331</v>
      </c>
      <c r="E5" s="233">
        <v>1716000</v>
      </c>
      <c r="F5" s="234" t="s">
        <v>97</v>
      </c>
      <c r="G5" s="131" t="s">
        <v>98</v>
      </c>
      <c r="H5" s="131">
        <v>7</v>
      </c>
      <c r="I5" s="234" t="s">
        <v>100</v>
      </c>
      <c r="J5" s="131" t="s">
        <v>98</v>
      </c>
      <c r="K5" s="234">
        <v>1</v>
      </c>
      <c r="L5" s="234" t="s">
        <v>99</v>
      </c>
      <c r="M5" s="103" t="s">
        <v>101</v>
      </c>
      <c r="N5" s="233">
        <v>12012000</v>
      </c>
      <c r="O5" s="104" t="s">
        <v>97</v>
      </c>
      <c r="P5" s="23"/>
    </row>
    <row r="6" spans="1:18" ht="24.75" customHeight="1">
      <c r="A6" s="38" t="s">
        <v>190</v>
      </c>
      <c r="B6" s="37">
        <f>SUM(N6:N11)</f>
        <v>2975000</v>
      </c>
      <c r="C6" s="54" t="s">
        <v>102</v>
      </c>
      <c r="D6" s="213" t="s">
        <v>185</v>
      </c>
      <c r="E6" s="214">
        <v>1055000</v>
      </c>
      <c r="F6" s="215" t="s">
        <v>97</v>
      </c>
      <c r="G6" s="216"/>
      <c r="H6" s="219"/>
      <c r="I6" s="218"/>
      <c r="J6" s="216"/>
      <c r="K6" s="215"/>
      <c r="L6" s="215"/>
      <c r="M6" s="215"/>
      <c r="N6" s="214"/>
      <c r="O6" s="230"/>
      <c r="P6" s="22"/>
      <c r="R6" s="59"/>
    </row>
    <row r="7" spans="1:18" ht="24.75" customHeight="1">
      <c r="A7" s="38"/>
      <c r="B7" s="53"/>
      <c r="C7" s="42"/>
      <c r="D7" s="226" t="s">
        <v>332</v>
      </c>
      <c r="E7" s="223">
        <v>2110000</v>
      </c>
      <c r="F7" s="224" t="s">
        <v>97</v>
      </c>
      <c r="G7" s="225" t="s">
        <v>98</v>
      </c>
      <c r="H7" s="227">
        <v>50</v>
      </c>
      <c r="I7" s="225" t="s">
        <v>186</v>
      </c>
      <c r="J7" s="225" t="s">
        <v>98</v>
      </c>
      <c r="K7" s="224">
        <v>1</v>
      </c>
      <c r="L7" s="224" t="s">
        <v>99</v>
      </c>
      <c r="M7" s="224" t="s">
        <v>101</v>
      </c>
      <c r="N7" s="223">
        <v>1055000</v>
      </c>
      <c r="O7" s="228" t="s">
        <v>97</v>
      </c>
      <c r="P7" s="22"/>
      <c r="R7" s="59"/>
    </row>
    <row r="8" spans="1:18" ht="24.75" customHeight="1">
      <c r="A8" s="38"/>
      <c r="B8" s="53"/>
      <c r="C8" s="42"/>
      <c r="D8" s="213" t="s">
        <v>333</v>
      </c>
      <c r="E8" s="223">
        <v>60000</v>
      </c>
      <c r="F8" s="224" t="s">
        <v>97</v>
      </c>
      <c r="G8" s="225" t="s">
        <v>98</v>
      </c>
      <c r="H8" s="225">
        <v>8</v>
      </c>
      <c r="I8" s="224" t="s">
        <v>100</v>
      </c>
      <c r="J8" s="225" t="s">
        <v>98</v>
      </c>
      <c r="K8" s="224">
        <v>1</v>
      </c>
      <c r="L8" s="224" t="s">
        <v>99</v>
      </c>
      <c r="M8" s="215" t="s">
        <v>101</v>
      </c>
      <c r="N8" s="214">
        <v>480000</v>
      </c>
      <c r="O8" s="230" t="s">
        <v>97</v>
      </c>
      <c r="P8" s="22"/>
      <c r="R8" s="59"/>
    </row>
    <row r="9" spans="1:18" ht="24.75" customHeight="1">
      <c r="A9" s="38"/>
      <c r="B9" s="53"/>
      <c r="C9" s="42"/>
      <c r="D9" s="213" t="s">
        <v>187</v>
      </c>
      <c r="E9" s="223">
        <v>1440000</v>
      </c>
      <c r="F9" s="224" t="s">
        <v>97</v>
      </c>
      <c r="G9" s="216"/>
      <c r="H9" s="219"/>
      <c r="I9" s="218"/>
      <c r="J9" s="216"/>
      <c r="K9" s="215"/>
      <c r="L9" s="218"/>
      <c r="M9" s="215"/>
      <c r="N9" s="214"/>
      <c r="O9" s="230"/>
      <c r="P9" s="22"/>
      <c r="R9" s="59"/>
    </row>
    <row r="10" spans="1:18" ht="24.75" customHeight="1">
      <c r="A10" s="38"/>
      <c r="B10" s="53"/>
      <c r="C10" s="42"/>
      <c r="D10" s="222" t="s">
        <v>188</v>
      </c>
      <c r="E10" s="223">
        <v>80000</v>
      </c>
      <c r="F10" s="224" t="s">
        <v>97</v>
      </c>
      <c r="G10" s="225" t="s">
        <v>98</v>
      </c>
      <c r="H10" s="225">
        <v>12</v>
      </c>
      <c r="I10" s="224" t="s">
        <v>100</v>
      </c>
      <c r="J10" s="225" t="s">
        <v>98</v>
      </c>
      <c r="K10" s="224">
        <v>1</v>
      </c>
      <c r="L10" s="224" t="s">
        <v>99</v>
      </c>
      <c r="M10" s="215" t="s">
        <v>101</v>
      </c>
      <c r="N10" s="214">
        <v>960000</v>
      </c>
      <c r="O10" s="230" t="s">
        <v>97</v>
      </c>
      <c r="P10" s="22"/>
      <c r="R10" s="59"/>
    </row>
    <row r="11" spans="1:18" ht="24.75" customHeight="1">
      <c r="A11" s="38"/>
      <c r="B11" s="53"/>
      <c r="C11" s="42"/>
      <c r="D11" s="222" t="s">
        <v>189</v>
      </c>
      <c r="E11" s="223">
        <v>40000</v>
      </c>
      <c r="F11" s="224" t="s">
        <v>97</v>
      </c>
      <c r="G11" s="225" t="s">
        <v>98</v>
      </c>
      <c r="H11" s="225">
        <v>12</v>
      </c>
      <c r="I11" s="224" t="s">
        <v>100</v>
      </c>
      <c r="J11" s="225" t="s">
        <v>98</v>
      </c>
      <c r="K11" s="224">
        <v>1</v>
      </c>
      <c r="L11" s="224" t="s">
        <v>99</v>
      </c>
      <c r="M11" s="215" t="s">
        <v>101</v>
      </c>
      <c r="N11" s="214">
        <v>480000</v>
      </c>
      <c r="O11" s="230" t="s">
        <v>97</v>
      </c>
      <c r="P11" s="22"/>
      <c r="R11" s="59"/>
    </row>
    <row r="12" spans="1:16" ht="24.75" customHeight="1">
      <c r="A12" s="105" t="s">
        <v>191</v>
      </c>
      <c r="B12" s="52">
        <f>N12</f>
        <v>2657640</v>
      </c>
      <c r="C12" s="51" t="s">
        <v>102</v>
      </c>
      <c r="D12" s="111" t="s">
        <v>192</v>
      </c>
      <c r="E12" s="107"/>
      <c r="F12" s="108"/>
      <c r="G12" s="112"/>
      <c r="H12" s="113"/>
      <c r="I12" s="114"/>
      <c r="J12" s="115"/>
      <c r="K12" s="109"/>
      <c r="L12" s="108"/>
      <c r="M12" s="106" t="s">
        <v>101</v>
      </c>
      <c r="N12" s="107">
        <v>2657640</v>
      </c>
      <c r="O12" s="110" t="s">
        <v>97</v>
      </c>
      <c r="P12" s="20"/>
    </row>
    <row r="13" spans="1:16" ht="24.75" customHeight="1">
      <c r="A13" s="36" t="s">
        <v>197</v>
      </c>
      <c r="B13" s="37">
        <f>SUM(N13:N16)</f>
        <v>2537825</v>
      </c>
      <c r="C13" s="54" t="s">
        <v>102</v>
      </c>
      <c r="D13" s="245" t="s">
        <v>193</v>
      </c>
      <c r="E13" s="238"/>
      <c r="F13" s="246"/>
      <c r="G13" s="252"/>
      <c r="H13" s="116"/>
      <c r="I13" s="117"/>
      <c r="J13" s="237"/>
      <c r="K13" s="118"/>
      <c r="L13" s="236"/>
      <c r="M13" s="236" t="s">
        <v>101</v>
      </c>
      <c r="N13" s="238">
        <v>1109250</v>
      </c>
      <c r="O13" s="265" t="s">
        <v>97</v>
      </c>
      <c r="P13" s="21"/>
    </row>
    <row r="14" spans="1:16" ht="24.75" customHeight="1">
      <c r="A14" s="58" t="s">
        <v>198</v>
      </c>
      <c r="B14" s="53"/>
      <c r="C14" s="42"/>
      <c r="D14" s="247" t="s">
        <v>194</v>
      </c>
      <c r="E14" s="239"/>
      <c r="F14" s="248"/>
      <c r="G14" s="258"/>
      <c r="H14" s="268"/>
      <c r="I14" s="261"/>
      <c r="J14" s="241"/>
      <c r="K14" s="240"/>
      <c r="L14" s="240"/>
      <c r="M14" s="240" t="s">
        <v>101</v>
      </c>
      <c r="N14" s="239">
        <v>957170</v>
      </c>
      <c r="O14" s="266" t="s">
        <v>97</v>
      </c>
      <c r="P14" s="22"/>
    </row>
    <row r="15" spans="1:16" ht="24.75" customHeight="1">
      <c r="A15" s="58"/>
      <c r="B15" s="53"/>
      <c r="C15" s="42"/>
      <c r="D15" s="247" t="s">
        <v>195</v>
      </c>
      <c r="E15" s="239"/>
      <c r="F15" s="248"/>
      <c r="G15" s="258"/>
      <c r="H15" s="268"/>
      <c r="I15" s="261"/>
      <c r="J15" s="241"/>
      <c r="K15" s="240"/>
      <c r="L15" s="240"/>
      <c r="M15" s="240" t="s">
        <v>101</v>
      </c>
      <c r="N15" s="239">
        <v>269375</v>
      </c>
      <c r="O15" s="266" t="s">
        <v>97</v>
      </c>
      <c r="P15" s="22"/>
    </row>
    <row r="16" spans="1:16" ht="24.75" customHeight="1">
      <c r="A16" s="119"/>
      <c r="B16" s="61"/>
      <c r="C16" s="50"/>
      <c r="D16" s="249" t="s">
        <v>196</v>
      </c>
      <c r="E16" s="244"/>
      <c r="F16" s="250"/>
      <c r="G16" s="131"/>
      <c r="H16" s="269"/>
      <c r="I16" s="271"/>
      <c r="J16" s="243"/>
      <c r="K16" s="242"/>
      <c r="L16" s="242"/>
      <c r="M16" s="242" t="s">
        <v>101</v>
      </c>
      <c r="N16" s="244">
        <v>202030</v>
      </c>
      <c r="O16" s="267" t="s">
        <v>97</v>
      </c>
      <c r="P16" s="23"/>
    </row>
    <row r="17" spans="1:16" ht="24.75" customHeight="1">
      <c r="A17" s="58" t="s">
        <v>201</v>
      </c>
      <c r="B17" s="53">
        <f>SUM(N17:N18)</f>
        <v>50000</v>
      </c>
      <c r="C17" s="42" t="s">
        <v>102</v>
      </c>
      <c r="D17" s="133" t="s">
        <v>199</v>
      </c>
      <c r="E17" s="128">
        <v>26200</v>
      </c>
      <c r="F17" s="134" t="s">
        <v>97</v>
      </c>
      <c r="G17" s="122" t="s">
        <v>98</v>
      </c>
      <c r="H17" s="124">
        <v>1</v>
      </c>
      <c r="I17" s="123" t="s">
        <v>99</v>
      </c>
      <c r="J17" s="122" t="s">
        <v>98</v>
      </c>
      <c r="K17" s="121">
        <v>1</v>
      </c>
      <c r="L17" s="129" t="s">
        <v>104</v>
      </c>
      <c r="M17" s="129" t="s">
        <v>101</v>
      </c>
      <c r="N17" s="128">
        <f>E17*1</f>
        <v>26200</v>
      </c>
      <c r="O17" s="137" t="s">
        <v>97</v>
      </c>
      <c r="P17" s="22"/>
    </row>
    <row r="18" spans="1:16" ht="24.75" customHeight="1">
      <c r="A18" s="58" t="s">
        <v>202</v>
      </c>
      <c r="B18" s="53"/>
      <c r="C18" s="42"/>
      <c r="D18" s="133" t="s">
        <v>200</v>
      </c>
      <c r="E18" s="128">
        <v>23800</v>
      </c>
      <c r="F18" s="134" t="s">
        <v>97</v>
      </c>
      <c r="G18" s="122" t="s">
        <v>98</v>
      </c>
      <c r="H18" s="124">
        <v>1</v>
      </c>
      <c r="I18" s="123" t="s">
        <v>99</v>
      </c>
      <c r="J18" s="122" t="s">
        <v>98</v>
      </c>
      <c r="K18" s="121">
        <v>1</v>
      </c>
      <c r="L18" s="129" t="s">
        <v>104</v>
      </c>
      <c r="M18" s="129" t="s">
        <v>101</v>
      </c>
      <c r="N18" s="128">
        <f>E18</f>
        <v>23800</v>
      </c>
      <c r="O18" s="137" t="s">
        <v>97</v>
      </c>
      <c r="P18" s="22"/>
    </row>
    <row r="19" spans="1:16" ht="24.75" customHeight="1">
      <c r="A19" s="39" t="s">
        <v>15</v>
      </c>
      <c r="B19" s="65">
        <f>SUM(B3:B18)</f>
        <v>35762465</v>
      </c>
      <c r="C19" s="66" t="s">
        <v>102</v>
      </c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3"/>
      <c r="P19" s="10"/>
    </row>
    <row r="20" ht="39" customHeight="1"/>
    <row r="21" ht="39" customHeight="1"/>
    <row r="22" ht="39" customHeight="1"/>
    <row r="23" ht="39" customHeight="1"/>
    <row r="24" ht="39" customHeight="1"/>
    <row r="25" ht="39" customHeight="1"/>
    <row r="26" ht="39" customHeight="1"/>
    <row r="27" ht="39" customHeight="1"/>
  </sheetData>
  <mergeCells count="4">
    <mergeCell ref="A1:P1"/>
    <mergeCell ref="B2:C2"/>
    <mergeCell ref="D2:O2"/>
    <mergeCell ref="D19:O19"/>
  </mergeCells>
  <printOptions/>
  <pageMargins left="0.64" right="0.5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J17" sqref="J17"/>
    </sheetView>
  </sheetViews>
  <sheetFormatPr defaultColWidth="9.140625" defaultRowHeight="15"/>
  <cols>
    <col min="1" max="1" width="9.7109375" style="0" customWidth="1"/>
    <col min="2" max="2" width="15.8515625" style="0" customWidth="1"/>
    <col min="3" max="3" width="10.28125" style="0" customWidth="1"/>
    <col min="4" max="4" width="3.140625" style="0" customWidth="1"/>
    <col min="5" max="5" width="19.8515625" style="0" customWidth="1"/>
    <col min="6" max="6" width="2.00390625" style="0" customWidth="1"/>
    <col min="7" max="7" width="12.140625" style="0" customWidth="1"/>
    <col min="8" max="8" width="4.421875" style="0" customWidth="1"/>
    <col min="9" max="9" width="5.140625" style="0" customWidth="1"/>
    <col min="11" max="11" width="11.00390625" style="0" bestFit="1" customWidth="1"/>
  </cols>
  <sheetData>
    <row r="1" spans="1:9" ht="51.75" customHeight="1">
      <c r="A1" s="403" t="s">
        <v>212</v>
      </c>
      <c r="B1" s="403"/>
      <c r="C1" s="403"/>
      <c r="D1" s="403"/>
      <c r="E1" s="403"/>
      <c r="F1" s="403"/>
      <c r="G1" s="403"/>
      <c r="H1" s="403"/>
      <c r="I1" s="403"/>
    </row>
    <row r="2" spans="1:9" ht="34.5" customHeight="1">
      <c r="A2" s="153" t="s">
        <v>183</v>
      </c>
      <c r="B2" s="154" t="s">
        <v>94</v>
      </c>
      <c r="C2" s="411" t="s">
        <v>78</v>
      </c>
      <c r="D2" s="410"/>
      <c r="E2" s="409" t="s">
        <v>95</v>
      </c>
      <c r="F2" s="409"/>
      <c r="G2" s="409"/>
      <c r="H2" s="410"/>
      <c r="I2" s="153" t="s">
        <v>81</v>
      </c>
    </row>
    <row r="3" spans="1:9" ht="24.75" customHeight="1">
      <c r="A3" s="101" t="s">
        <v>203</v>
      </c>
      <c r="B3" s="120" t="s">
        <v>334</v>
      </c>
      <c r="C3" s="43">
        <f>SUM(G3:G4)</f>
        <v>4268470</v>
      </c>
      <c r="D3" s="56" t="s">
        <v>102</v>
      </c>
      <c r="E3" s="251" t="s">
        <v>335</v>
      </c>
      <c r="F3" s="253" t="s">
        <v>101</v>
      </c>
      <c r="G3" s="254">
        <v>2426470</v>
      </c>
      <c r="H3" s="262" t="s">
        <v>97</v>
      </c>
      <c r="I3" s="21"/>
    </row>
    <row r="4" spans="1:9" s="196" customFormat="1" ht="24.75" customHeight="1">
      <c r="A4" s="45"/>
      <c r="B4" s="235"/>
      <c r="C4" s="55"/>
      <c r="D4" s="57"/>
      <c r="E4" s="138" t="s">
        <v>336</v>
      </c>
      <c r="F4" s="103" t="s">
        <v>101</v>
      </c>
      <c r="G4" s="270">
        <v>1842000</v>
      </c>
      <c r="H4" s="104" t="s">
        <v>97</v>
      </c>
      <c r="I4" s="22"/>
    </row>
    <row r="5" spans="1:9" s="196" customFormat="1" ht="24.75" customHeight="1">
      <c r="A5" s="45"/>
      <c r="B5" s="145" t="s">
        <v>204</v>
      </c>
      <c r="C5" s="139">
        <f>G5</f>
        <v>879180</v>
      </c>
      <c r="D5" s="140" t="s">
        <v>102</v>
      </c>
      <c r="E5" s="141" t="s">
        <v>208</v>
      </c>
      <c r="F5" s="142" t="s">
        <v>101</v>
      </c>
      <c r="G5" s="143">
        <v>879180</v>
      </c>
      <c r="H5" s="144" t="s">
        <v>97</v>
      </c>
      <c r="I5" s="20"/>
    </row>
    <row r="6" spans="1:9" s="196" customFormat="1" ht="24.75" customHeight="1">
      <c r="A6" s="45"/>
      <c r="B6" s="235" t="s">
        <v>233</v>
      </c>
      <c r="C6" s="55">
        <f>G6</f>
        <v>358840</v>
      </c>
      <c r="D6" s="57" t="s">
        <v>338</v>
      </c>
      <c r="E6" s="138" t="s">
        <v>337</v>
      </c>
      <c r="F6" s="103" t="s">
        <v>101</v>
      </c>
      <c r="G6" s="270">
        <v>358840</v>
      </c>
      <c r="H6" s="104" t="s">
        <v>97</v>
      </c>
      <c r="I6" s="23"/>
    </row>
    <row r="7" spans="1:9" ht="24.75" customHeight="1">
      <c r="A7" s="102"/>
      <c r="B7" s="145" t="s">
        <v>205</v>
      </c>
      <c r="C7" s="139">
        <f>G7</f>
        <v>4936000</v>
      </c>
      <c r="D7" s="140" t="s">
        <v>102</v>
      </c>
      <c r="E7" s="141" t="s">
        <v>207</v>
      </c>
      <c r="F7" s="142" t="s">
        <v>101</v>
      </c>
      <c r="G7" s="143">
        <v>4936000</v>
      </c>
      <c r="H7" s="144" t="s">
        <v>97</v>
      </c>
      <c r="I7" s="20"/>
    </row>
    <row r="8" spans="1:9" ht="24.75" customHeight="1">
      <c r="A8" s="101" t="s">
        <v>206</v>
      </c>
      <c r="B8" s="101" t="s">
        <v>339</v>
      </c>
      <c r="C8" s="43">
        <f>SUM(G8:G9)</f>
        <v>234090</v>
      </c>
      <c r="D8" s="56" t="s">
        <v>102</v>
      </c>
      <c r="E8" s="251" t="s">
        <v>340</v>
      </c>
      <c r="F8" s="253" t="s">
        <v>101</v>
      </c>
      <c r="G8" s="254">
        <v>186660</v>
      </c>
      <c r="H8" s="262" t="s">
        <v>97</v>
      </c>
      <c r="I8" s="21"/>
    </row>
    <row r="9" spans="1:9" ht="24.75" customHeight="1">
      <c r="A9" s="47"/>
      <c r="B9" s="45"/>
      <c r="C9" s="55"/>
      <c r="D9" s="57"/>
      <c r="E9" s="255" t="s">
        <v>341</v>
      </c>
      <c r="F9" s="259" t="s">
        <v>101</v>
      </c>
      <c r="G9" s="256">
        <v>47430</v>
      </c>
      <c r="H9" s="263" t="s">
        <v>97</v>
      </c>
      <c r="I9" s="22"/>
    </row>
    <row r="10" spans="1:11" ht="24.75" customHeight="1">
      <c r="A10" s="47"/>
      <c r="B10" s="147" t="s">
        <v>342</v>
      </c>
      <c r="C10" s="37">
        <f>G10+G11</f>
        <v>2710920</v>
      </c>
      <c r="D10" s="54" t="s">
        <v>102</v>
      </c>
      <c r="E10" s="251" t="s">
        <v>343</v>
      </c>
      <c r="F10" s="253" t="s">
        <v>101</v>
      </c>
      <c r="G10" s="254">
        <v>806160</v>
      </c>
      <c r="H10" s="262" t="s">
        <v>97</v>
      </c>
      <c r="I10" s="21"/>
      <c r="K10" s="59"/>
    </row>
    <row r="11" spans="1:11" ht="24.75" customHeight="1">
      <c r="A11" s="47"/>
      <c r="B11" s="63"/>
      <c r="C11" s="61"/>
      <c r="D11" s="50"/>
      <c r="E11" s="138" t="s">
        <v>344</v>
      </c>
      <c r="F11" s="103" t="s">
        <v>101</v>
      </c>
      <c r="G11" s="270">
        <v>1904760</v>
      </c>
      <c r="H11" s="104" t="s">
        <v>97</v>
      </c>
      <c r="I11" s="23"/>
      <c r="K11" s="59"/>
    </row>
    <row r="12" spans="1:9" ht="24.75" customHeight="1">
      <c r="A12" s="47"/>
      <c r="B12" s="149" t="s">
        <v>209</v>
      </c>
      <c r="C12" s="37">
        <f>SUM(G12:G13)</f>
        <v>213000</v>
      </c>
      <c r="D12" s="54" t="s">
        <v>338</v>
      </c>
      <c r="E12" s="260" t="s">
        <v>210</v>
      </c>
      <c r="F12" s="257" t="s">
        <v>101</v>
      </c>
      <c r="G12" s="256">
        <v>13000</v>
      </c>
      <c r="H12" s="264" t="s">
        <v>97</v>
      </c>
      <c r="I12" s="21"/>
    </row>
    <row r="13" spans="1:9" ht="24.75" customHeight="1">
      <c r="A13" s="47"/>
      <c r="B13" s="148"/>
      <c r="C13" s="61"/>
      <c r="D13" s="50"/>
      <c r="E13" s="138" t="s">
        <v>211</v>
      </c>
      <c r="F13" s="103" t="s">
        <v>101</v>
      </c>
      <c r="G13" s="270">
        <v>200000</v>
      </c>
      <c r="H13" s="104" t="s">
        <v>97</v>
      </c>
      <c r="I13" s="23"/>
    </row>
    <row r="14" spans="1:9" ht="24.75" customHeight="1">
      <c r="A14" s="411" t="s">
        <v>15</v>
      </c>
      <c r="B14" s="479"/>
      <c r="C14" s="150">
        <f>SUM(C3:C13)</f>
        <v>13600500</v>
      </c>
      <c r="D14" s="151" t="s">
        <v>102</v>
      </c>
      <c r="E14" s="477"/>
      <c r="F14" s="477"/>
      <c r="G14" s="477"/>
      <c r="H14" s="478"/>
      <c r="I14" s="11"/>
    </row>
    <row r="15" ht="39" customHeight="1"/>
    <row r="16" ht="39" customHeight="1"/>
    <row r="17" ht="39" customHeight="1"/>
    <row r="18" ht="39" customHeight="1"/>
    <row r="19" ht="39" customHeight="1"/>
    <row r="20" ht="39" customHeight="1"/>
    <row r="21" ht="39" customHeight="1"/>
    <row r="22" ht="39" customHeight="1"/>
  </sheetData>
  <mergeCells count="5">
    <mergeCell ref="A1:I1"/>
    <mergeCell ref="C2:D2"/>
    <mergeCell ref="E2:H2"/>
    <mergeCell ref="E14:H14"/>
    <mergeCell ref="A14:B14"/>
  </mergeCells>
  <printOptions/>
  <pageMargins left="0.64" right="0.5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7">
      <selection activeCell="E21" sqref="E21"/>
    </sheetView>
  </sheetViews>
  <sheetFormatPr defaultColWidth="9.140625" defaultRowHeight="15"/>
  <cols>
    <col min="1" max="1" width="9.7109375" style="0" customWidth="1"/>
    <col min="2" max="2" width="15.8515625" style="0" customWidth="1"/>
    <col min="3" max="3" width="10.28125" style="0" customWidth="1"/>
    <col min="4" max="4" width="3.140625" style="0" customWidth="1"/>
    <col min="5" max="5" width="19.8515625" style="0" customWidth="1"/>
    <col min="6" max="6" width="2.00390625" style="0" customWidth="1"/>
    <col min="7" max="7" width="12.140625" style="0" customWidth="1"/>
    <col min="8" max="8" width="4.421875" style="0" customWidth="1"/>
    <col min="9" max="9" width="5.140625" style="0" customWidth="1"/>
    <col min="11" max="11" width="11.00390625" style="0" bestFit="1" customWidth="1"/>
  </cols>
  <sheetData>
    <row r="1" spans="1:9" ht="51.75" customHeight="1">
      <c r="A1" s="403" t="s">
        <v>213</v>
      </c>
      <c r="B1" s="403"/>
      <c r="C1" s="403"/>
      <c r="D1" s="403"/>
      <c r="E1" s="403"/>
      <c r="F1" s="403"/>
      <c r="G1" s="403"/>
      <c r="H1" s="403"/>
      <c r="I1" s="403"/>
    </row>
    <row r="2" spans="1:9" ht="23.25" customHeight="1">
      <c r="A2" s="153" t="s">
        <v>183</v>
      </c>
      <c r="B2" s="154" t="s">
        <v>94</v>
      </c>
      <c r="C2" s="411" t="s">
        <v>78</v>
      </c>
      <c r="D2" s="410"/>
      <c r="E2" s="409" t="s">
        <v>95</v>
      </c>
      <c r="F2" s="409"/>
      <c r="G2" s="409"/>
      <c r="H2" s="410"/>
      <c r="I2" s="153" t="s">
        <v>81</v>
      </c>
    </row>
    <row r="3" spans="1:9" ht="23.25" customHeight="1">
      <c r="A3" s="101" t="s">
        <v>203</v>
      </c>
      <c r="B3" s="152" t="s">
        <v>214</v>
      </c>
      <c r="C3" s="139">
        <f>G3</f>
        <v>18000</v>
      </c>
      <c r="D3" s="140" t="s">
        <v>102</v>
      </c>
      <c r="E3" s="141" t="s">
        <v>215</v>
      </c>
      <c r="F3" s="142" t="s">
        <v>101</v>
      </c>
      <c r="G3" s="143">
        <v>18000</v>
      </c>
      <c r="H3" s="144" t="s">
        <v>97</v>
      </c>
      <c r="I3" s="20"/>
    </row>
    <row r="4" spans="1:9" ht="23.25" customHeight="1">
      <c r="A4" s="47"/>
      <c r="B4" s="45" t="s">
        <v>216</v>
      </c>
      <c r="C4" s="55">
        <f>SUM(G4:G8)</f>
        <v>793674</v>
      </c>
      <c r="D4" s="57" t="s">
        <v>102</v>
      </c>
      <c r="E4" s="127" t="s">
        <v>217</v>
      </c>
      <c r="F4" s="130" t="s">
        <v>101</v>
      </c>
      <c r="G4" s="128">
        <v>349850</v>
      </c>
      <c r="H4" s="136" t="s">
        <v>97</v>
      </c>
      <c r="I4" s="22"/>
    </row>
    <row r="5" spans="1:9" ht="23.25" customHeight="1">
      <c r="A5" s="47"/>
      <c r="B5" s="45"/>
      <c r="C5" s="55"/>
      <c r="D5" s="57"/>
      <c r="E5" s="127" t="s">
        <v>220</v>
      </c>
      <c r="F5" s="130" t="s">
        <v>101</v>
      </c>
      <c r="G5" s="128">
        <v>354024</v>
      </c>
      <c r="H5" s="136" t="s">
        <v>97</v>
      </c>
      <c r="I5" s="22"/>
    </row>
    <row r="6" spans="1:9" ht="23.25" customHeight="1">
      <c r="A6" s="47"/>
      <c r="B6" s="45"/>
      <c r="C6" s="55"/>
      <c r="D6" s="57"/>
      <c r="E6" s="255" t="s">
        <v>345</v>
      </c>
      <c r="F6" s="130" t="s">
        <v>101</v>
      </c>
      <c r="G6" s="128">
        <v>38500</v>
      </c>
      <c r="H6" s="136" t="s">
        <v>97</v>
      </c>
      <c r="I6" s="22"/>
    </row>
    <row r="7" spans="1:9" ht="23.25" customHeight="1">
      <c r="A7" s="47"/>
      <c r="B7" s="45"/>
      <c r="C7" s="55"/>
      <c r="D7" s="57"/>
      <c r="E7" s="127" t="s">
        <v>219</v>
      </c>
      <c r="F7" s="130" t="s">
        <v>101</v>
      </c>
      <c r="G7" s="128">
        <v>31300</v>
      </c>
      <c r="H7" s="136" t="s">
        <v>97</v>
      </c>
      <c r="I7" s="22"/>
    </row>
    <row r="8" spans="1:9" ht="23.25" customHeight="1">
      <c r="A8" s="47"/>
      <c r="B8" s="146"/>
      <c r="C8" s="55"/>
      <c r="D8" s="57"/>
      <c r="E8" s="138" t="s">
        <v>218</v>
      </c>
      <c r="F8" s="103" t="s">
        <v>101</v>
      </c>
      <c r="G8" s="132">
        <v>20000</v>
      </c>
      <c r="H8" s="104" t="s">
        <v>97</v>
      </c>
      <c r="I8" s="23"/>
    </row>
    <row r="9" spans="1:11" ht="23.25" customHeight="1">
      <c r="A9" s="47"/>
      <c r="B9" s="147" t="s">
        <v>222</v>
      </c>
      <c r="C9" s="37">
        <f>SUM(G9:G13)</f>
        <v>3346986</v>
      </c>
      <c r="D9" s="54" t="s">
        <v>102</v>
      </c>
      <c r="E9" s="125" t="s">
        <v>223</v>
      </c>
      <c r="F9" s="126" t="s">
        <v>101</v>
      </c>
      <c r="G9" s="273">
        <v>1338860</v>
      </c>
      <c r="H9" s="135" t="s">
        <v>97</v>
      </c>
      <c r="I9" s="21"/>
      <c r="K9" s="59"/>
    </row>
    <row r="10" spans="1:11" ht="23.25" customHeight="1">
      <c r="A10" s="47"/>
      <c r="B10" s="38"/>
      <c r="C10" s="53"/>
      <c r="D10" s="42"/>
      <c r="E10" s="127" t="s">
        <v>225</v>
      </c>
      <c r="F10" s="130" t="s">
        <v>101</v>
      </c>
      <c r="G10" s="275">
        <v>1355420</v>
      </c>
      <c r="H10" s="136" t="s">
        <v>97</v>
      </c>
      <c r="I10" s="22"/>
      <c r="K10" s="59"/>
    </row>
    <row r="11" spans="1:11" ht="23.25" customHeight="1">
      <c r="A11" s="47"/>
      <c r="B11" s="38"/>
      <c r="C11" s="53"/>
      <c r="D11" s="42"/>
      <c r="E11" s="127" t="s">
        <v>224</v>
      </c>
      <c r="F11" s="130" t="s">
        <v>101</v>
      </c>
      <c r="G11" s="275">
        <v>615560</v>
      </c>
      <c r="H11" s="136" t="s">
        <v>97</v>
      </c>
      <c r="I11" s="22"/>
      <c r="K11" s="59"/>
    </row>
    <row r="12" spans="1:11" s="196" customFormat="1" ht="23.25" customHeight="1">
      <c r="A12" s="47"/>
      <c r="B12" s="38"/>
      <c r="C12" s="53"/>
      <c r="D12" s="42"/>
      <c r="E12" s="255" t="s">
        <v>346</v>
      </c>
      <c r="F12" s="259" t="s">
        <v>101</v>
      </c>
      <c r="G12" s="275">
        <v>8200</v>
      </c>
      <c r="H12" s="263" t="s">
        <v>97</v>
      </c>
      <c r="I12" s="22"/>
      <c r="K12" s="59"/>
    </row>
    <row r="13" spans="1:11" ht="23.25" customHeight="1">
      <c r="A13" s="47"/>
      <c r="B13" s="63"/>
      <c r="C13" s="61"/>
      <c r="D13" s="50"/>
      <c r="E13" s="138" t="s">
        <v>347</v>
      </c>
      <c r="F13" s="103" t="s">
        <v>101</v>
      </c>
      <c r="G13" s="276">
        <v>28946</v>
      </c>
      <c r="H13" s="104" t="s">
        <v>97</v>
      </c>
      <c r="I13" s="23"/>
      <c r="K13" s="59"/>
    </row>
    <row r="14" spans="1:9" ht="23.25" customHeight="1">
      <c r="A14" s="47"/>
      <c r="B14" s="41" t="s">
        <v>226</v>
      </c>
      <c r="C14" s="53">
        <f>SUM(G14:G18)</f>
        <v>1377320</v>
      </c>
      <c r="D14" s="42" t="s">
        <v>102</v>
      </c>
      <c r="E14" s="282" t="s">
        <v>348</v>
      </c>
      <c r="F14" s="284" t="s">
        <v>101</v>
      </c>
      <c r="G14" s="283">
        <v>61750</v>
      </c>
      <c r="H14" s="285" t="s">
        <v>97</v>
      </c>
      <c r="I14" s="280"/>
    </row>
    <row r="15" spans="1:9" ht="23.25" customHeight="1">
      <c r="A15" s="47"/>
      <c r="B15" s="41"/>
      <c r="C15" s="53"/>
      <c r="D15" s="42"/>
      <c r="E15" s="282" t="s">
        <v>349</v>
      </c>
      <c r="F15" s="284" t="s">
        <v>101</v>
      </c>
      <c r="G15" s="283">
        <v>1199950</v>
      </c>
      <c r="H15" s="285" t="s">
        <v>97</v>
      </c>
      <c r="I15" s="280"/>
    </row>
    <row r="16" spans="1:9" s="272" customFormat="1" ht="23.25" customHeight="1">
      <c r="A16" s="274"/>
      <c r="B16" s="279"/>
      <c r="C16" s="277"/>
      <c r="D16" s="278"/>
      <c r="E16" s="282" t="s">
        <v>350</v>
      </c>
      <c r="F16" s="284" t="s">
        <v>101</v>
      </c>
      <c r="G16" s="283">
        <v>45000</v>
      </c>
      <c r="H16" s="285" t="s">
        <v>97</v>
      </c>
      <c r="I16" s="280"/>
    </row>
    <row r="17" spans="1:9" s="272" customFormat="1" ht="23.25" customHeight="1">
      <c r="A17" s="274"/>
      <c r="B17" s="279"/>
      <c r="C17" s="277"/>
      <c r="D17" s="278"/>
      <c r="E17" s="282" t="s">
        <v>351</v>
      </c>
      <c r="F17" s="284" t="s">
        <v>101</v>
      </c>
      <c r="G17" s="283">
        <v>25520</v>
      </c>
      <c r="H17" s="285" t="s">
        <v>97</v>
      </c>
      <c r="I17" s="280"/>
    </row>
    <row r="18" spans="1:9" ht="23.25" customHeight="1">
      <c r="A18" s="47"/>
      <c r="B18" s="148"/>
      <c r="C18" s="61"/>
      <c r="D18" s="50"/>
      <c r="E18" s="286" t="s">
        <v>352</v>
      </c>
      <c r="F18" s="288" t="s">
        <v>101</v>
      </c>
      <c r="G18" s="287">
        <v>45100</v>
      </c>
      <c r="H18" s="289" t="s">
        <v>97</v>
      </c>
      <c r="I18" s="281"/>
    </row>
    <row r="19" spans="1:9" ht="23.25" customHeight="1">
      <c r="A19" s="47"/>
      <c r="B19" s="149" t="s">
        <v>221</v>
      </c>
      <c r="C19" s="37">
        <f>SUM(G19:G21)</f>
        <v>2253503</v>
      </c>
      <c r="D19" s="54" t="s">
        <v>102</v>
      </c>
      <c r="E19" s="291" t="s">
        <v>353</v>
      </c>
      <c r="F19" s="293" t="s">
        <v>101</v>
      </c>
      <c r="G19" s="292">
        <v>2168503</v>
      </c>
      <c r="H19" s="294" t="s">
        <v>97</v>
      </c>
      <c r="I19" s="21"/>
    </row>
    <row r="20" spans="1:9" ht="23.25" customHeight="1">
      <c r="A20" s="47"/>
      <c r="B20" s="41"/>
      <c r="C20" s="53"/>
      <c r="D20" s="42"/>
      <c r="E20" s="295" t="s">
        <v>354</v>
      </c>
      <c r="F20" s="297" t="s">
        <v>101</v>
      </c>
      <c r="G20" s="296">
        <v>62000</v>
      </c>
      <c r="H20" s="298" t="s">
        <v>97</v>
      </c>
      <c r="I20" s="22"/>
    </row>
    <row r="21" spans="1:9" ht="23.25" customHeight="1">
      <c r="A21" s="102"/>
      <c r="B21" s="148"/>
      <c r="C21" s="61"/>
      <c r="D21" s="50"/>
      <c r="E21" s="295" t="s">
        <v>355</v>
      </c>
      <c r="F21" s="297" t="s">
        <v>101</v>
      </c>
      <c r="G21" s="296">
        <v>23000</v>
      </c>
      <c r="H21" s="298" t="s">
        <v>97</v>
      </c>
      <c r="I21" s="23"/>
    </row>
    <row r="22" spans="1:9" ht="23.25" customHeight="1">
      <c r="A22" s="45" t="s">
        <v>227</v>
      </c>
      <c r="B22" s="319" t="s">
        <v>49</v>
      </c>
      <c r="C22" s="311">
        <v>4310500</v>
      </c>
      <c r="D22" s="322" t="s">
        <v>97</v>
      </c>
      <c r="E22" s="303" t="s">
        <v>356</v>
      </c>
      <c r="F22" s="305" t="s">
        <v>101</v>
      </c>
      <c r="G22" s="325">
        <v>871200</v>
      </c>
      <c r="H22" s="306" t="s">
        <v>97</v>
      </c>
      <c r="I22" s="300"/>
    </row>
    <row r="23" spans="1:9" s="290" customFormat="1" ht="23.25" customHeight="1">
      <c r="A23" s="299"/>
      <c r="B23" s="318"/>
      <c r="C23" s="312"/>
      <c r="D23" s="323"/>
      <c r="E23" s="307" t="s">
        <v>357</v>
      </c>
      <c r="F23" s="308" t="s">
        <v>101</v>
      </c>
      <c r="G23" s="324">
        <v>1339300</v>
      </c>
      <c r="H23" s="314" t="s">
        <v>97</v>
      </c>
      <c r="I23" s="301"/>
    </row>
    <row r="24" spans="1:9" s="290" customFormat="1" ht="23.25" customHeight="1">
      <c r="A24" s="299"/>
      <c r="B24" s="318"/>
      <c r="C24" s="312"/>
      <c r="D24" s="323"/>
      <c r="E24" s="307" t="s">
        <v>358</v>
      </c>
      <c r="F24" s="308" t="s">
        <v>101</v>
      </c>
      <c r="G24" s="324">
        <v>2100000</v>
      </c>
      <c r="H24" s="314" t="s">
        <v>97</v>
      </c>
      <c r="I24" s="302"/>
    </row>
    <row r="25" spans="1:9" s="290" customFormat="1" ht="23.25" customHeight="1">
      <c r="A25" s="299"/>
      <c r="B25" s="316" t="s">
        <v>50</v>
      </c>
      <c r="C25" s="311">
        <v>7193000</v>
      </c>
      <c r="D25" s="322" t="s">
        <v>97</v>
      </c>
      <c r="E25" s="327" t="s">
        <v>359</v>
      </c>
      <c r="F25" s="304" t="s">
        <v>101</v>
      </c>
      <c r="G25" s="325">
        <v>143000</v>
      </c>
      <c r="H25" s="320" t="s">
        <v>97</v>
      </c>
      <c r="I25" s="300"/>
    </row>
    <row r="26" spans="1:9" s="290" customFormat="1" ht="23.25" customHeight="1">
      <c r="A26" s="299"/>
      <c r="B26" s="310"/>
      <c r="C26" s="312"/>
      <c r="D26" s="323"/>
      <c r="E26" s="328" t="s">
        <v>360</v>
      </c>
      <c r="F26" s="308" t="s">
        <v>101</v>
      </c>
      <c r="G26" s="324">
        <v>330000</v>
      </c>
      <c r="H26" s="314" t="s">
        <v>97</v>
      </c>
      <c r="I26" s="301"/>
    </row>
    <row r="27" spans="1:9" s="290" customFormat="1" ht="23.25" customHeight="1">
      <c r="A27" s="299"/>
      <c r="B27" s="310"/>
      <c r="C27" s="312"/>
      <c r="D27" s="323"/>
      <c r="E27" s="328" t="s">
        <v>361</v>
      </c>
      <c r="F27" s="308" t="s">
        <v>101</v>
      </c>
      <c r="G27" s="324">
        <v>220000</v>
      </c>
      <c r="H27" s="314" t="s">
        <v>97</v>
      </c>
      <c r="I27" s="301"/>
    </row>
    <row r="28" spans="1:9" s="290" customFormat="1" ht="23.25" customHeight="1">
      <c r="A28" s="299"/>
      <c r="B28" s="317"/>
      <c r="C28" s="313"/>
      <c r="D28" s="321"/>
      <c r="E28" s="329" t="s">
        <v>362</v>
      </c>
      <c r="F28" s="309" t="s">
        <v>101</v>
      </c>
      <c r="G28" s="326">
        <v>6500000</v>
      </c>
      <c r="H28" s="315" t="s">
        <v>97</v>
      </c>
      <c r="I28" s="302"/>
    </row>
    <row r="29" spans="1:9" ht="23.25" customHeight="1">
      <c r="A29" s="411" t="s">
        <v>15</v>
      </c>
      <c r="B29" s="410"/>
      <c r="C29" s="150">
        <f>SUM(C3:C28)</f>
        <v>19292983</v>
      </c>
      <c r="D29" s="151" t="s">
        <v>102</v>
      </c>
      <c r="E29" s="477"/>
      <c r="F29" s="477"/>
      <c r="G29" s="477"/>
      <c r="H29" s="478"/>
      <c r="I29" s="11"/>
    </row>
    <row r="30" ht="39" customHeight="1"/>
    <row r="31" ht="39" customHeight="1"/>
    <row r="32" ht="39" customHeight="1"/>
    <row r="33" ht="39" customHeight="1"/>
    <row r="34" ht="39" customHeight="1"/>
    <row r="35" ht="39" customHeight="1"/>
    <row r="36" ht="39" customHeight="1"/>
    <row r="37" ht="39" customHeight="1"/>
  </sheetData>
  <mergeCells count="5">
    <mergeCell ref="A1:I1"/>
    <mergeCell ref="C2:D2"/>
    <mergeCell ref="E2:H2"/>
    <mergeCell ref="A29:B29"/>
    <mergeCell ref="E29:H29"/>
  </mergeCells>
  <printOptions/>
  <pageMargins left="0.64" right="0.5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76">
      <selection activeCell="B115" sqref="B115:C117"/>
    </sheetView>
  </sheetViews>
  <sheetFormatPr defaultColWidth="9.140625" defaultRowHeight="14.25" customHeight="1"/>
  <cols>
    <col min="1" max="2" width="9.421875" style="2" customWidth="1"/>
    <col min="3" max="3" width="12.421875" style="2" customWidth="1"/>
    <col min="4" max="4" width="6.140625" style="0" customWidth="1"/>
    <col min="5" max="8" width="11.421875" style="0" customWidth="1"/>
  </cols>
  <sheetData>
    <row r="1" spans="1:8" ht="44.25" customHeight="1">
      <c r="A1" s="368" t="s">
        <v>60</v>
      </c>
      <c r="B1" s="368"/>
      <c r="C1" s="368"/>
      <c r="D1" s="368"/>
      <c r="E1" s="368"/>
      <c r="F1" s="368"/>
      <c r="G1" s="368"/>
      <c r="H1" s="368"/>
    </row>
    <row r="2" spans="1:8" ht="15.75" customHeight="1">
      <c r="A2" s="382" t="s">
        <v>0</v>
      </c>
      <c r="B2" s="383"/>
      <c r="C2" s="383"/>
      <c r="D2" s="380" t="s">
        <v>1</v>
      </c>
      <c r="E2" s="380" t="s">
        <v>31</v>
      </c>
      <c r="F2" s="380" t="s">
        <v>32</v>
      </c>
      <c r="G2" s="380" t="s">
        <v>2</v>
      </c>
      <c r="H2" s="380" t="s">
        <v>3</v>
      </c>
    </row>
    <row r="3" spans="1:8" ht="15.75" customHeight="1">
      <c r="A3" s="6" t="s">
        <v>4</v>
      </c>
      <c r="B3" s="6" t="s">
        <v>5</v>
      </c>
      <c r="C3" s="6" t="s">
        <v>33</v>
      </c>
      <c r="D3" s="381"/>
      <c r="E3" s="381"/>
      <c r="F3" s="381"/>
      <c r="G3" s="381"/>
      <c r="H3" s="381"/>
    </row>
    <row r="4" spans="1:8" ht="14.25" customHeight="1">
      <c r="A4" s="378" t="s">
        <v>34</v>
      </c>
      <c r="B4" s="378" t="s">
        <v>35</v>
      </c>
      <c r="C4" s="378" t="s">
        <v>36</v>
      </c>
      <c r="D4" s="7" t="s">
        <v>6</v>
      </c>
      <c r="E4" s="171">
        <v>27542000</v>
      </c>
      <c r="F4" s="171">
        <v>0</v>
      </c>
      <c r="G4" s="171">
        <v>0</v>
      </c>
      <c r="H4" s="171">
        <v>27542000</v>
      </c>
    </row>
    <row r="5" spans="1:8" ht="14.25" customHeight="1">
      <c r="A5" s="379"/>
      <c r="B5" s="379"/>
      <c r="C5" s="379"/>
      <c r="D5" s="8" t="s">
        <v>7</v>
      </c>
      <c r="E5" s="13">
        <v>27542000</v>
      </c>
      <c r="F5" s="13">
        <v>0</v>
      </c>
      <c r="G5" s="13">
        <v>0</v>
      </c>
      <c r="H5" s="13">
        <v>27542000</v>
      </c>
    </row>
    <row r="6" spans="1:8" ht="14.25" customHeight="1">
      <c r="A6" s="379"/>
      <c r="B6" s="379"/>
      <c r="C6" s="379"/>
      <c r="D6" s="8" t="s">
        <v>8</v>
      </c>
      <c r="E6" s="13">
        <v>0</v>
      </c>
      <c r="F6" s="13">
        <v>0</v>
      </c>
      <c r="G6" s="13">
        <v>0</v>
      </c>
      <c r="H6" s="13">
        <v>0</v>
      </c>
    </row>
    <row r="7" spans="1:8" ht="14.25" customHeight="1">
      <c r="A7" s="377"/>
      <c r="B7" s="377"/>
      <c r="C7" s="378" t="s">
        <v>56</v>
      </c>
      <c r="D7" s="8" t="s">
        <v>6</v>
      </c>
      <c r="E7" s="13">
        <v>1055000</v>
      </c>
      <c r="F7" s="13">
        <v>0</v>
      </c>
      <c r="G7" s="13">
        <v>0</v>
      </c>
      <c r="H7" s="13">
        <v>1055000</v>
      </c>
    </row>
    <row r="8" spans="1:8" ht="14.25" customHeight="1">
      <c r="A8" s="377"/>
      <c r="B8" s="377"/>
      <c r="C8" s="379"/>
      <c r="D8" s="8" t="s">
        <v>7</v>
      </c>
      <c r="E8" s="13">
        <v>1055000</v>
      </c>
      <c r="F8" s="13">
        <v>0</v>
      </c>
      <c r="G8" s="13">
        <v>0</v>
      </c>
      <c r="H8" s="13">
        <v>1055000</v>
      </c>
    </row>
    <row r="9" spans="1:8" ht="14.25" customHeight="1">
      <c r="A9" s="377"/>
      <c r="B9" s="377"/>
      <c r="C9" s="379"/>
      <c r="D9" s="8" t="s">
        <v>8</v>
      </c>
      <c r="E9" s="13">
        <v>0</v>
      </c>
      <c r="F9" s="13">
        <v>0</v>
      </c>
      <c r="G9" s="13">
        <v>0</v>
      </c>
      <c r="H9" s="13">
        <v>0</v>
      </c>
    </row>
    <row r="10" spans="1:8" ht="14.25" customHeight="1">
      <c r="A10" s="374"/>
      <c r="B10" s="374"/>
      <c r="C10" s="375" t="s">
        <v>57</v>
      </c>
      <c r="D10" s="12" t="s">
        <v>6</v>
      </c>
      <c r="E10" s="13">
        <v>1440000</v>
      </c>
      <c r="F10" s="13">
        <v>0</v>
      </c>
      <c r="G10" s="13">
        <v>0</v>
      </c>
      <c r="H10" s="13">
        <v>1440000</v>
      </c>
    </row>
    <row r="11" spans="1:8" ht="14.25" customHeight="1">
      <c r="A11" s="374"/>
      <c r="B11" s="374"/>
      <c r="C11" s="376"/>
      <c r="D11" s="12" t="s">
        <v>7</v>
      </c>
      <c r="E11" s="13">
        <v>1440000</v>
      </c>
      <c r="F11" s="13">
        <v>0</v>
      </c>
      <c r="G11" s="13">
        <v>0</v>
      </c>
      <c r="H11" s="13">
        <v>1440000</v>
      </c>
    </row>
    <row r="12" spans="1:8" ht="14.25" customHeight="1">
      <c r="A12" s="374"/>
      <c r="B12" s="374"/>
      <c r="C12" s="376"/>
      <c r="D12" s="12" t="s">
        <v>8</v>
      </c>
      <c r="E12" s="13">
        <v>0</v>
      </c>
      <c r="F12" s="13">
        <v>0</v>
      </c>
      <c r="G12" s="13">
        <v>0</v>
      </c>
      <c r="H12" s="13">
        <v>0</v>
      </c>
    </row>
    <row r="13" spans="1:8" s="177" customFormat="1" ht="14.25" customHeight="1">
      <c r="A13" s="374"/>
      <c r="B13" s="374"/>
      <c r="C13" s="375" t="s">
        <v>230</v>
      </c>
      <c r="D13" s="159" t="s">
        <v>6</v>
      </c>
      <c r="E13" s="13">
        <v>360000</v>
      </c>
      <c r="F13" s="13">
        <v>120000</v>
      </c>
      <c r="G13" s="13">
        <v>0</v>
      </c>
      <c r="H13" s="13">
        <v>480000</v>
      </c>
    </row>
    <row r="14" spans="1:8" s="177" customFormat="1" ht="14.25" customHeight="1">
      <c r="A14" s="374"/>
      <c r="B14" s="374"/>
      <c r="C14" s="376"/>
      <c r="D14" s="159" t="s">
        <v>7</v>
      </c>
      <c r="E14" s="13">
        <v>360000</v>
      </c>
      <c r="F14" s="13">
        <v>120000</v>
      </c>
      <c r="G14" s="13">
        <v>0</v>
      </c>
      <c r="H14" s="13">
        <v>480000</v>
      </c>
    </row>
    <row r="15" spans="1:8" s="177" customFormat="1" ht="14.25" customHeight="1">
      <c r="A15" s="374"/>
      <c r="B15" s="374"/>
      <c r="C15" s="376"/>
      <c r="D15" s="159" t="s">
        <v>8</v>
      </c>
      <c r="E15" s="13">
        <v>0</v>
      </c>
      <c r="F15" s="13">
        <v>0</v>
      </c>
      <c r="G15" s="13">
        <v>0</v>
      </c>
      <c r="H15" s="13">
        <v>0</v>
      </c>
    </row>
    <row r="16" spans="1:8" ht="14.25" customHeight="1">
      <c r="A16" s="374"/>
      <c r="B16" s="374"/>
      <c r="C16" s="375" t="s">
        <v>58</v>
      </c>
      <c r="D16" s="12" t="s">
        <v>6</v>
      </c>
      <c r="E16" s="13">
        <v>1930437</v>
      </c>
      <c r="F16" s="13">
        <v>727203</v>
      </c>
      <c r="G16" s="13">
        <v>0</v>
      </c>
      <c r="H16" s="13">
        <v>2657640</v>
      </c>
    </row>
    <row r="17" spans="1:8" ht="14.25" customHeight="1">
      <c r="A17" s="374"/>
      <c r="B17" s="374"/>
      <c r="C17" s="376"/>
      <c r="D17" s="12" t="s">
        <v>7</v>
      </c>
      <c r="E17" s="13">
        <v>1930437</v>
      </c>
      <c r="F17" s="13">
        <v>727203</v>
      </c>
      <c r="G17" s="13">
        <v>0</v>
      </c>
      <c r="H17" s="13">
        <v>2657640</v>
      </c>
    </row>
    <row r="18" spans="1:8" ht="14.25" customHeight="1">
      <c r="A18" s="374"/>
      <c r="B18" s="374"/>
      <c r="C18" s="376"/>
      <c r="D18" s="12" t="s">
        <v>8</v>
      </c>
      <c r="E18" s="13">
        <v>0</v>
      </c>
      <c r="F18" s="13">
        <v>0</v>
      </c>
      <c r="G18" s="13">
        <v>0</v>
      </c>
      <c r="H18" s="13">
        <v>0</v>
      </c>
    </row>
    <row r="19" spans="1:8" ht="14.25" customHeight="1">
      <c r="A19" s="374"/>
      <c r="B19" s="374"/>
      <c r="C19" s="375" t="s">
        <v>59</v>
      </c>
      <c r="D19" s="12" t="s">
        <v>6</v>
      </c>
      <c r="E19" s="13">
        <v>1628860</v>
      </c>
      <c r="F19" s="13">
        <v>1000380</v>
      </c>
      <c r="G19" s="13">
        <v>0</v>
      </c>
      <c r="H19" s="13">
        <v>2629240</v>
      </c>
    </row>
    <row r="20" spans="1:8" ht="14.25" customHeight="1">
      <c r="A20" s="374"/>
      <c r="B20" s="374"/>
      <c r="C20" s="376"/>
      <c r="D20" s="12" t="s">
        <v>7</v>
      </c>
      <c r="E20" s="13">
        <v>1628860</v>
      </c>
      <c r="F20" s="13">
        <v>908965</v>
      </c>
      <c r="G20" s="13">
        <v>0</v>
      </c>
      <c r="H20" s="13">
        <v>2537825</v>
      </c>
    </row>
    <row r="21" spans="1:8" ht="14.25" customHeight="1">
      <c r="A21" s="374"/>
      <c r="B21" s="374"/>
      <c r="C21" s="376"/>
      <c r="D21" s="12" t="s">
        <v>8</v>
      </c>
      <c r="E21" s="13">
        <v>0</v>
      </c>
      <c r="F21" s="13">
        <v>91415</v>
      </c>
      <c r="G21" s="13">
        <v>0</v>
      </c>
      <c r="H21" s="13">
        <v>91415</v>
      </c>
    </row>
    <row r="22" spans="1:8" ht="14.25" customHeight="1">
      <c r="A22" s="374"/>
      <c r="B22" s="374"/>
      <c r="C22" s="375" t="s">
        <v>37</v>
      </c>
      <c r="D22" s="12" t="s">
        <v>6</v>
      </c>
      <c r="E22" s="13">
        <v>0</v>
      </c>
      <c r="F22" s="13">
        <v>50000</v>
      </c>
      <c r="G22" s="13">
        <v>0</v>
      </c>
      <c r="H22" s="13">
        <v>50000</v>
      </c>
    </row>
    <row r="23" spans="1:8" ht="14.25" customHeight="1">
      <c r="A23" s="374"/>
      <c r="B23" s="374"/>
      <c r="C23" s="376"/>
      <c r="D23" s="12" t="s">
        <v>7</v>
      </c>
      <c r="E23" s="13">
        <v>0</v>
      </c>
      <c r="F23" s="13">
        <v>50000</v>
      </c>
      <c r="G23" s="13">
        <v>0</v>
      </c>
      <c r="H23" s="13">
        <v>50000</v>
      </c>
    </row>
    <row r="24" spans="1:8" ht="14.25" customHeight="1">
      <c r="A24" s="374"/>
      <c r="B24" s="374"/>
      <c r="C24" s="376"/>
      <c r="D24" s="12" t="s">
        <v>8</v>
      </c>
      <c r="E24" s="13">
        <v>0</v>
      </c>
      <c r="F24" s="13">
        <v>0</v>
      </c>
      <c r="G24" s="13">
        <v>0</v>
      </c>
      <c r="H24" s="13">
        <v>0</v>
      </c>
    </row>
    <row r="25" spans="1:8" ht="14.25" customHeight="1">
      <c r="A25" s="374"/>
      <c r="B25" s="374"/>
      <c r="C25" s="375" t="s">
        <v>55</v>
      </c>
      <c r="D25" s="12" t="s">
        <v>6</v>
      </c>
      <c r="E25" s="13">
        <v>33956297</v>
      </c>
      <c r="F25" s="13">
        <v>1897583</v>
      </c>
      <c r="G25" s="13">
        <v>0</v>
      </c>
      <c r="H25" s="13">
        <v>35853880</v>
      </c>
    </row>
    <row r="26" spans="1:8" ht="14.25" customHeight="1">
      <c r="A26" s="374"/>
      <c r="B26" s="374"/>
      <c r="C26" s="376"/>
      <c r="D26" s="12" t="s">
        <v>7</v>
      </c>
      <c r="E26" s="13">
        <v>33956297</v>
      </c>
      <c r="F26" s="13">
        <v>1806168</v>
      </c>
      <c r="G26" s="13">
        <v>0</v>
      </c>
      <c r="H26" s="13">
        <v>35762465</v>
      </c>
    </row>
    <row r="27" spans="1:8" ht="14.25" customHeight="1">
      <c r="A27" s="374"/>
      <c r="B27" s="384"/>
      <c r="C27" s="385"/>
      <c r="D27" s="12" t="s">
        <v>8</v>
      </c>
      <c r="E27" s="13">
        <v>0</v>
      </c>
      <c r="F27" s="13">
        <v>91415</v>
      </c>
      <c r="G27" s="13">
        <v>0</v>
      </c>
      <c r="H27" s="13">
        <v>91415</v>
      </c>
    </row>
    <row r="28" spans="1:8" ht="14.25" customHeight="1">
      <c r="A28" s="374"/>
      <c r="B28" s="375" t="s">
        <v>38</v>
      </c>
      <c r="C28" s="375" t="s">
        <v>39</v>
      </c>
      <c r="D28" s="12" t="s">
        <v>6</v>
      </c>
      <c r="E28" s="13">
        <v>0</v>
      </c>
      <c r="F28" s="13">
        <v>200000</v>
      </c>
      <c r="G28" s="13">
        <v>0</v>
      </c>
      <c r="H28" s="13">
        <v>200000</v>
      </c>
    </row>
    <row r="29" spans="1:8" ht="14.25" customHeight="1">
      <c r="A29" s="374"/>
      <c r="B29" s="376"/>
      <c r="C29" s="376"/>
      <c r="D29" s="12" t="s">
        <v>7</v>
      </c>
      <c r="E29" s="13">
        <v>0</v>
      </c>
      <c r="F29" s="13">
        <v>0</v>
      </c>
      <c r="G29" s="13">
        <v>0</v>
      </c>
      <c r="H29" s="13">
        <v>0</v>
      </c>
    </row>
    <row r="30" spans="1:8" ht="14.25" customHeight="1">
      <c r="A30" s="374"/>
      <c r="B30" s="376"/>
      <c r="C30" s="376"/>
      <c r="D30" s="12" t="s">
        <v>8</v>
      </c>
      <c r="E30" s="13">
        <v>0</v>
      </c>
      <c r="F30" s="13">
        <v>200000</v>
      </c>
      <c r="G30" s="13">
        <v>0</v>
      </c>
      <c r="H30" s="13">
        <v>200000</v>
      </c>
    </row>
    <row r="31" spans="1:8" ht="14.25" customHeight="1">
      <c r="A31" s="374"/>
      <c r="B31" s="374"/>
      <c r="C31" s="375" t="s">
        <v>40</v>
      </c>
      <c r="D31" s="12" t="s">
        <v>6</v>
      </c>
      <c r="E31" s="13">
        <v>0</v>
      </c>
      <c r="F31" s="13">
        <v>200000</v>
      </c>
      <c r="G31" s="13">
        <v>0</v>
      </c>
      <c r="H31" s="13">
        <v>200000</v>
      </c>
    </row>
    <row r="32" spans="1:8" ht="14.25" customHeight="1">
      <c r="A32" s="374"/>
      <c r="B32" s="374"/>
      <c r="C32" s="376"/>
      <c r="D32" s="12" t="s">
        <v>7</v>
      </c>
      <c r="E32" s="13">
        <v>0</v>
      </c>
      <c r="F32" s="13">
        <v>0</v>
      </c>
      <c r="G32" s="13">
        <v>0</v>
      </c>
      <c r="H32" s="13">
        <v>0</v>
      </c>
    </row>
    <row r="33" spans="1:8" ht="14.25" customHeight="1">
      <c r="A33" s="374"/>
      <c r="B33" s="374"/>
      <c r="C33" s="376"/>
      <c r="D33" s="12" t="s">
        <v>8</v>
      </c>
      <c r="E33" s="13">
        <v>0</v>
      </c>
      <c r="F33" s="13">
        <v>200000</v>
      </c>
      <c r="G33" s="13">
        <v>0</v>
      </c>
      <c r="H33" s="13">
        <v>200000</v>
      </c>
    </row>
    <row r="34" spans="1:8" ht="14.25" customHeight="1">
      <c r="A34" s="374"/>
      <c r="B34" s="374"/>
      <c r="C34" s="375" t="s">
        <v>55</v>
      </c>
      <c r="D34" s="12" t="s">
        <v>6</v>
      </c>
      <c r="E34" s="13">
        <v>0</v>
      </c>
      <c r="F34" s="13">
        <v>400000</v>
      </c>
      <c r="G34" s="13">
        <v>0</v>
      </c>
      <c r="H34" s="13">
        <v>400000</v>
      </c>
    </row>
    <row r="35" spans="1:8" ht="14.25" customHeight="1">
      <c r="A35" s="374"/>
      <c r="B35" s="374"/>
      <c r="C35" s="376"/>
      <c r="D35" s="12" t="s">
        <v>7</v>
      </c>
      <c r="E35" s="13">
        <v>0</v>
      </c>
      <c r="F35" s="13">
        <v>0</v>
      </c>
      <c r="G35" s="13">
        <v>0</v>
      </c>
      <c r="H35" s="13">
        <v>0</v>
      </c>
    </row>
    <row r="36" spans="1:8" ht="14.25" customHeight="1">
      <c r="A36" s="374"/>
      <c r="B36" s="384"/>
      <c r="C36" s="385"/>
      <c r="D36" s="12" t="s">
        <v>8</v>
      </c>
      <c r="E36" s="13">
        <v>0</v>
      </c>
      <c r="F36" s="13">
        <v>400000</v>
      </c>
      <c r="G36" s="13">
        <v>0</v>
      </c>
      <c r="H36" s="13">
        <v>400000</v>
      </c>
    </row>
    <row r="37" spans="1:8" ht="14.25" customHeight="1">
      <c r="A37" s="374"/>
      <c r="B37" s="375" t="s">
        <v>41</v>
      </c>
      <c r="C37" s="375" t="s">
        <v>42</v>
      </c>
      <c r="D37" s="12" t="s">
        <v>6</v>
      </c>
      <c r="E37" s="13">
        <v>0</v>
      </c>
      <c r="F37" s="13">
        <v>100000</v>
      </c>
      <c r="G37" s="13">
        <v>0</v>
      </c>
      <c r="H37" s="13">
        <v>100000</v>
      </c>
    </row>
    <row r="38" spans="1:8" ht="14.25" customHeight="1">
      <c r="A38" s="374"/>
      <c r="B38" s="376"/>
      <c r="C38" s="376"/>
      <c r="D38" s="12" t="s">
        <v>7</v>
      </c>
      <c r="E38" s="13">
        <v>0</v>
      </c>
      <c r="F38" s="13">
        <v>18000</v>
      </c>
      <c r="G38" s="13">
        <v>0</v>
      </c>
      <c r="H38" s="13">
        <v>18000</v>
      </c>
    </row>
    <row r="39" spans="1:8" ht="14.25" customHeight="1">
      <c r="A39" s="374"/>
      <c r="B39" s="376"/>
      <c r="C39" s="376"/>
      <c r="D39" s="12" t="s">
        <v>8</v>
      </c>
      <c r="E39" s="13">
        <v>0</v>
      </c>
      <c r="F39" s="13">
        <v>82000</v>
      </c>
      <c r="G39" s="13">
        <v>0</v>
      </c>
      <c r="H39" s="13">
        <v>82000</v>
      </c>
    </row>
    <row r="40" spans="1:8" ht="14.25" customHeight="1">
      <c r="A40" s="374"/>
      <c r="B40" s="374"/>
      <c r="C40" s="375" t="s">
        <v>43</v>
      </c>
      <c r="D40" s="12" t="s">
        <v>6</v>
      </c>
      <c r="E40" s="13">
        <v>662850</v>
      </c>
      <c r="F40" s="13">
        <v>324825</v>
      </c>
      <c r="G40" s="13">
        <v>0</v>
      </c>
      <c r="H40" s="13">
        <v>987675</v>
      </c>
    </row>
    <row r="41" spans="1:8" ht="14.25" customHeight="1">
      <c r="A41" s="374"/>
      <c r="B41" s="374"/>
      <c r="C41" s="376"/>
      <c r="D41" s="12" t="s">
        <v>7</v>
      </c>
      <c r="E41" s="13">
        <v>662850</v>
      </c>
      <c r="F41" s="13">
        <v>130824</v>
      </c>
      <c r="G41" s="13">
        <v>0</v>
      </c>
      <c r="H41" s="13">
        <v>793674</v>
      </c>
    </row>
    <row r="42" spans="1:8" ht="14.25" customHeight="1">
      <c r="A42" s="374"/>
      <c r="B42" s="374"/>
      <c r="C42" s="376"/>
      <c r="D42" s="12" t="s">
        <v>8</v>
      </c>
      <c r="E42" s="13">
        <v>0</v>
      </c>
      <c r="F42" s="13">
        <v>194001</v>
      </c>
      <c r="G42" s="13">
        <v>0</v>
      </c>
      <c r="H42" s="13">
        <v>194001</v>
      </c>
    </row>
    <row r="43" spans="1:8" ht="14.25" customHeight="1">
      <c r="A43" s="374"/>
      <c r="B43" s="374"/>
      <c r="C43" s="375" t="s">
        <v>44</v>
      </c>
      <c r="D43" s="12" t="s">
        <v>6</v>
      </c>
      <c r="E43" s="13">
        <v>2582270</v>
      </c>
      <c r="F43" s="13">
        <v>1027770</v>
      </c>
      <c r="G43" s="13">
        <v>0</v>
      </c>
      <c r="H43" s="13">
        <v>3610040</v>
      </c>
    </row>
    <row r="44" spans="1:8" ht="14.25" customHeight="1">
      <c r="A44" s="374"/>
      <c r="B44" s="374"/>
      <c r="C44" s="376"/>
      <c r="D44" s="12" t="s">
        <v>7</v>
      </c>
      <c r="E44" s="13">
        <v>2582270</v>
      </c>
      <c r="F44" s="13">
        <v>764716</v>
      </c>
      <c r="G44" s="13">
        <v>0</v>
      </c>
      <c r="H44" s="13">
        <v>3346986</v>
      </c>
    </row>
    <row r="45" spans="1:8" ht="14.25" customHeight="1">
      <c r="A45" s="374"/>
      <c r="B45" s="374"/>
      <c r="C45" s="376"/>
      <c r="D45" s="12" t="s">
        <v>8</v>
      </c>
      <c r="E45" s="13">
        <v>0</v>
      </c>
      <c r="F45" s="13">
        <v>263054</v>
      </c>
      <c r="G45" s="13">
        <v>0</v>
      </c>
      <c r="H45" s="13">
        <v>263054</v>
      </c>
    </row>
    <row r="46" spans="1:8" ht="14.25" customHeight="1">
      <c r="A46" s="374"/>
      <c r="B46" s="374"/>
      <c r="C46" s="375" t="s">
        <v>45</v>
      </c>
      <c r="D46" s="331" t="s">
        <v>6</v>
      </c>
      <c r="E46" s="13">
        <v>1377320</v>
      </c>
      <c r="F46" s="13">
        <v>0</v>
      </c>
      <c r="G46" s="13">
        <v>0</v>
      </c>
      <c r="H46" s="13">
        <v>1377320</v>
      </c>
    </row>
    <row r="47" spans="1:8" ht="14.25" customHeight="1">
      <c r="A47" s="374"/>
      <c r="B47" s="374"/>
      <c r="C47" s="376"/>
      <c r="D47" s="331" t="s">
        <v>7</v>
      </c>
      <c r="E47" s="13">
        <v>1377320</v>
      </c>
      <c r="F47" s="13">
        <v>0</v>
      </c>
      <c r="G47" s="13">
        <v>0</v>
      </c>
      <c r="H47" s="13">
        <v>1377320</v>
      </c>
    </row>
    <row r="48" spans="1:8" ht="14.25" customHeight="1">
      <c r="A48" s="392"/>
      <c r="B48" s="392"/>
      <c r="C48" s="393"/>
      <c r="D48" s="341" t="s">
        <v>8</v>
      </c>
      <c r="E48" s="351">
        <v>0</v>
      </c>
      <c r="F48" s="351">
        <v>0</v>
      </c>
      <c r="G48" s="351">
        <v>0</v>
      </c>
      <c r="H48" s="351">
        <v>0</v>
      </c>
    </row>
    <row r="49" spans="1:8" ht="14.25" customHeight="1">
      <c r="A49" s="374"/>
      <c r="B49" s="374"/>
      <c r="C49" s="376" t="s">
        <v>46</v>
      </c>
      <c r="D49" s="12" t="s">
        <v>6</v>
      </c>
      <c r="E49" s="13">
        <v>1695503</v>
      </c>
      <c r="F49" s="13">
        <v>629497</v>
      </c>
      <c r="G49" s="13">
        <v>0</v>
      </c>
      <c r="H49" s="13">
        <v>2325000</v>
      </c>
    </row>
    <row r="50" spans="1:8" ht="14.25" customHeight="1">
      <c r="A50" s="374"/>
      <c r="B50" s="374"/>
      <c r="C50" s="376"/>
      <c r="D50" s="12" t="s">
        <v>7</v>
      </c>
      <c r="E50" s="13">
        <v>1695503</v>
      </c>
      <c r="F50" s="13">
        <v>558000</v>
      </c>
      <c r="G50" s="13">
        <v>0</v>
      </c>
      <c r="H50" s="13">
        <v>2253503</v>
      </c>
    </row>
    <row r="51" spans="1:8" ht="14.25" customHeight="1">
      <c r="A51" s="374"/>
      <c r="B51" s="374"/>
      <c r="C51" s="376"/>
      <c r="D51" s="12" t="s">
        <v>8</v>
      </c>
      <c r="E51" s="13">
        <v>0</v>
      </c>
      <c r="F51" s="13">
        <v>71497</v>
      </c>
      <c r="G51" s="13">
        <v>0</v>
      </c>
      <c r="H51" s="13">
        <v>71497</v>
      </c>
    </row>
    <row r="52" spans="1:8" ht="14.25" customHeight="1">
      <c r="A52" s="374"/>
      <c r="B52" s="374"/>
      <c r="C52" s="375" t="s">
        <v>55</v>
      </c>
      <c r="D52" s="12" t="s">
        <v>6</v>
      </c>
      <c r="E52" s="13">
        <v>6317943</v>
      </c>
      <c r="F52" s="13">
        <v>2082092</v>
      </c>
      <c r="G52" s="13">
        <v>0</v>
      </c>
      <c r="H52" s="13">
        <v>8400035</v>
      </c>
    </row>
    <row r="53" spans="1:8" ht="14.25" customHeight="1">
      <c r="A53" s="374"/>
      <c r="B53" s="374"/>
      <c r="C53" s="376"/>
      <c r="D53" s="12" t="s">
        <v>7</v>
      </c>
      <c r="E53" s="13">
        <v>6317943</v>
      </c>
      <c r="F53" s="13">
        <v>1471540</v>
      </c>
      <c r="G53" s="13">
        <v>0</v>
      </c>
      <c r="H53" s="13">
        <v>7789483</v>
      </c>
    </row>
    <row r="54" spans="1:8" ht="14.25" customHeight="1">
      <c r="A54" s="374"/>
      <c r="B54" s="384"/>
      <c r="C54" s="385"/>
      <c r="D54" s="12" t="s">
        <v>8</v>
      </c>
      <c r="E54" s="13">
        <v>0</v>
      </c>
      <c r="F54" s="13">
        <v>610552</v>
      </c>
      <c r="G54" s="13">
        <v>0</v>
      </c>
      <c r="H54" s="13">
        <v>610552</v>
      </c>
    </row>
    <row r="55" spans="1:8" ht="14.25" customHeight="1">
      <c r="A55" s="374"/>
      <c r="B55" s="386" t="s">
        <v>55</v>
      </c>
      <c r="C55" s="387"/>
      <c r="D55" s="12" t="s">
        <v>6</v>
      </c>
      <c r="E55" s="13">
        <v>40274240</v>
      </c>
      <c r="F55" s="13">
        <v>4379675</v>
      </c>
      <c r="G55" s="13">
        <v>0</v>
      </c>
      <c r="H55" s="13">
        <v>44653915</v>
      </c>
    </row>
    <row r="56" spans="1:8" ht="14.25" customHeight="1">
      <c r="A56" s="374"/>
      <c r="B56" s="388"/>
      <c r="C56" s="389"/>
      <c r="D56" s="12" t="s">
        <v>7</v>
      </c>
      <c r="E56" s="13">
        <v>40274240</v>
      </c>
      <c r="F56" s="13">
        <v>3277708</v>
      </c>
      <c r="G56" s="13">
        <v>0</v>
      </c>
      <c r="H56" s="13">
        <v>43551948</v>
      </c>
    </row>
    <row r="57" spans="1:8" ht="14.25" customHeight="1">
      <c r="A57" s="384"/>
      <c r="B57" s="390"/>
      <c r="C57" s="391"/>
      <c r="D57" s="12" t="s">
        <v>8</v>
      </c>
      <c r="E57" s="13">
        <v>0</v>
      </c>
      <c r="F57" s="13">
        <v>1101967</v>
      </c>
      <c r="G57" s="13">
        <v>0</v>
      </c>
      <c r="H57" s="13">
        <v>1101967</v>
      </c>
    </row>
    <row r="58" spans="1:8" ht="14.25" customHeight="1">
      <c r="A58" s="375" t="s">
        <v>47</v>
      </c>
      <c r="B58" s="375" t="s">
        <v>48</v>
      </c>
      <c r="C58" s="375" t="s">
        <v>49</v>
      </c>
      <c r="D58" s="12" t="s">
        <v>6</v>
      </c>
      <c r="E58" s="13">
        <v>0</v>
      </c>
      <c r="F58" s="13">
        <v>5219500</v>
      </c>
      <c r="G58" s="13">
        <v>0</v>
      </c>
      <c r="H58" s="13">
        <v>5219500</v>
      </c>
    </row>
    <row r="59" spans="1:8" ht="14.25" customHeight="1">
      <c r="A59" s="376"/>
      <c r="B59" s="376"/>
      <c r="C59" s="376"/>
      <c r="D59" s="12" t="s">
        <v>7</v>
      </c>
      <c r="E59" s="13">
        <v>0</v>
      </c>
      <c r="F59" s="13">
        <v>4310500</v>
      </c>
      <c r="G59" s="13">
        <v>0</v>
      </c>
      <c r="H59" s="13">
        <v>4310500</v>
      </c>
    </row>
    <row r="60" spans="1:8" ht="14.25" customHeight="1">
      <c r="A60" s="376"/>
      <c r="B60" s="376"/>
      <c r="C60" s="376"/>
      <c r="D60" s="12" t="s">
        <v>8</v>
      </c>
      <c r="E60" s="13">
        <v>0</v>
      </c>
      <c r="F60" s="13">
        <v>909000</v>
      </c>
      <c r="G60" s="13">
        <v>0</v>
      </c>
      <c r="H60" s="13">
        <v>909000</v>
      </c>
    </row>
    <row r="61" spans="1:8" ht="14.25" customHeight="1">
      <c r="A61" s="374"/>
      <c r="B61" s="374"/>
      <c r="C61" s="375" t="s">
        <v>50</v>
      </c>
      <c r="D61" s="12" t="s">
        <v>6</v>
      </c>
      <c r="E61" s="13">
        <v>330000</v>
      </c>
      <c r="F61" s="13">
        <v>6863000</v>
      </c>
      <c r="G61" s="13">
        <v>0</v>
      </c>
      <c r="H61" s="13">
        <v>7193000</v>
      </c>
    </row>
    <row r="62" spans="1:8" ht="14.25" customHeight="1">
      <c r="A62" s="374"/>
      <c r="B62" s="374"/>
      <c r="C62" s="376"/>
      <c r="D62" s="12" t="s">
        <v>7</v>
      </c>
      <c r="E62" s="13">
        <v>330000</v>
      </c>
      <c r="F62" s="13">
        <v>6863000</v>
      </c>
      <c r="G62" s="13">
        <v>0</v>
      </c>
      <c r="H62" s="13">
        <v>7193000</v>
      </c>
    </row>
    <row r="63" spans="1:8" ht="14.25" customHeight="1">
      <c r="A63" s="374"/>
      <c r="B63" s="374"/>
      <c r="C63" s="376"/>
      <c r="D63" s="12" t="s">
        <v>8</v>
      </c>
      <c r="E63" s="13">
        <v>0</v>
      </c>
      <c r="F63" s="13">
        <v>0</v>
      </c>
      <c r="G63" s="13">
        <v>0</v>
      </c>
      <c r="H63" s="13">
        <v>0</v>
      </c>
    </row>
    <row r="64" spans="1:8" ht="14.25" customHeight="1">
      <c r="A64" s="374"/>
      <c r="B64" s="374"/>
      <c r="C64" s="375" t="s">
        <v>55</v>
      </c>
      <c r="D64" s="12" t="s">
        <v>6</v>
      </c>
      <c r="E64" s="13">
        <v>330000</v>
      </c>
      <c r="F64" s="13">
        <v>12082500</v>
      </c>
      <c r="G64" s="13">
        <v>0</v>
      </c>
      <c r="H64" s="13">
        <v>12412500</v>
      </c>
    </row>
    <row r="65" spans="1:8" ht="14.25" customHeight="1">
      <c r="A65" s="374"/>
      <c r="B65" s="374"/>
      <c r="C65" s="376"/>
      <c r="D65" s="12" t="s">
        <v>7</v>
      </c>
      <c r="E65" s="13">
        <v>330000</v>
      </c>
      <c r="F65" s="13">
        <v>11173500</v>
      </c>
      <c r="G65" s="13">
        <v>0</v>
      </c>
      <c r="H65" s="13">
        <v>11503500</v>
      </c>
    </row>
    <row r="66" spans="1:8" ht="14.25" customHeight="1">
      <c r="A66" s="374"/>
      <c r="B66" s="384"/>
      <c r="C66" s="385"/>
      <c r="D66" s="12" t="s">
        <v>8</v>
      </c>
      <c r="E66" s="13">
        <v>0</v>
      </c>
      <c r="F66" s="13">
        <v>909000</v>
      </c>
      <c r="G66" s="13">
        <v>0</v>
      </c>
      <c r="H66" s="13">
        <v>909000</v>
      </c>
    </row>
    <row r="67" spans="1:8" ht="14.25" customHeight="1">
      <c r="A67" s="374"/>
      <c r="B67" s="386" t="s">
        <v>55</v>
      </c>
      <c r="C67" s="387"/>
      <c r="D67" s="12" t="s">
        <v>6</v>
      </c>
      <c r="E67" s="13">
        <v>330000</v>
      </c>
      <c r="F67" s="13">
        <v>12082500</v>
      </c>
      <c r="G67" s="13">
        <v>0</v>
      </c>
      <c r="H67" s="13">
        <v>12412500</v>
      </c>
    </row>
    <row r="68" spans="1:8" ht="14.25" customHeight="1">
      <c r="A68" s="374"/>
      <c r="B68" s="388"/>
      <c r="C68" s="389"/>
      <c r="D68" s="12" t="s">
        <v>7</v>
      </c>
      <c r="E68" s="13">
        <v>330000</v>
      </c>
      <c r="F68" s="13">
        <v>11173500</v>
      </c>
      <c r="G68" s="13">
        <v>0</v>
      </c>
      <c r="H68" s="13">
        <v>11503500</v>
      </c>
    </row>
    <row r="69" spans="1:8" ht="14.25" customHeight="1">
      <c r="A69" s="384"/>
      <c r="B69" s="390"/>
      <c r="C69" s="391"/>
      <c r="D69" s="12" t="s">
        <v>8</v>
      </c>
      <c r="E69" s="13">
        <v>0</v>
      </c>
      <c r="F69" s="13">
        <v>909000</v>
      </c>
      <c r="G69" s="13">
        <v>0</v>
      </c>
      <c r="H69" s="13">
        <v>909000</v>
      </c>
    </row>
    <row r="70" spans="1:8" ht="14.25" customHeight="1">
      <c r="A70" s="375" t="s">
        <v>51</v>
      </c>
      <c r="B70" s="375" t="s">
        <v>41</v>
      </c>
      <c r="C70" s="375" t="s">
        <v>234</v>
      </c>
      <c r="D70" s="12" t="s">
        <v>6</v>
      </c>
      <c r="E70" s="13">
        <v>1551210</v>
      </c>
      <c r="F70" s="13">
        <v>3128790</v>
      </c>
      <c r="G70" s="13">
        <v>0</v>
      </c>
      <c r="H70" s="13">
        <v>4680000</v>
      </c>
    </row>
    <row r="71" spans="1:8" ht="14.25" customHeight="1">
      <c r="A71" s="376"/>
      <c r="B71" s="376"/>
      <c r="C71" s="376"/>
      <c r="D71" s="12" t="s">
        <v>7</v>
      </c>
      <c r="E71" s="13">
        <v>1551210</v>
      </c>
      <c r="F71" s="13">
        <v>2717260</v>
      </c>
      <c r="G71" s="13">
        <v>0</v>
      </c>
      <c r="H71" s="13">
        <v>4268470</v>
      </c>
    </row>
    <row r="72" spans="1:8" ht="14.25" customHeight="1">
      <c r="A72" s="376"/>
      <c r="B72" s="376"/>
      <c r="C72" s="376"/>
      <c r="D72" s="12" t="s">
        <v>8</v>
      </c>
      <c r="E72" s="13">
        <v>0</v>
      </c>
      <c r="F72" s="13">
        <v>411530</v>
      </c>
      <c r="G72" s="13">
        <v>0</v>
      </c>
      <c r="H72" s="13">
        <v>411530</v>
      </c>
    </row>
    <row r="73" spans="1:8" s="178" customFormat="1" ht="14.25" customHeight="1">
      <c r="A73" s="374"/>
      <c r="B73" s="374"/>
      <c r="C73" s="375" t="s">
        <v>231</v>
      </c>
      <c r="D73" s="159" t="s">
        <v>6</v>
      </c>
      <c r="E73" s="13">
        <v>664990</v>
      </c>
      <c r="F73" s="13">
        <v>295010</v>
      </c>
      <c r="G73" s="13">
        <v>0</v>
      </c>
      <c r="H73" s="13">
        <v>960000</v>
      </c>
    </row>
    <row r="74" spans="1:8" s="178" customFormat="1" ht="14.25" customHeight="1">
      <c r="A74" s="374"/>
      <c r="B74" s="374"/>
      <c r="C74" s="376"/>
      <c r="D74" s="159" t="s">
        <v>7</v>
      </c>
      <c r="E74" s="13">
        <v>664990</v>
      </c>
      <c r="F74" s="13">
        <v>214190</v>
      </c>
      <c r="G74" s="13">
        <v>0</v>
      </c>
      <c r="H74" s="13">
        <v>879180</v>
      </c>
    </row>
    <row r="75" spans="1:8" s="178" customFormat="1" ht="14.25" customHeight="1">
      <c r="A75" s="374"/>
      <c r="B75" s="374"/>
      <c r="C75" s="385"/>
      <c r="D75" s="159" t="s">
        <v>8</v>
      </c>
      <c r="E75" s="13">
        <v>0</v>
      </c>
      <c r="F75" s="13">
        <v>80820</v>
      </c>
      <c r="G75" s="13">
        <v>0</v>
      </c>
      <c r="H75" s="13">
        <v>80820</v>
      </c>
    </row>
    <row r="76" spans="1:8" s="178" customFormat="1" ht="14.25" customHeight="1">
      <c r="A76" s="374"/>
      <c r="B76" s="374"/>
      <c r="C76" s="375" t="s">
        <v>232</v>
      </c>
      <c r="D76" s="159" t="s">
        <v>6</v>
      </c>
      <c r="E76" s="13">
        <v>0</v>
      </c>
      <c r="F76" s="13">
        <v>50000</v>
      </c>
      <c r="G76" s="13">
        <v>0</v>
      </c>
      <c r="H76" s="13">
        <v>50000</v>
      </c>
    </row>
    <row r="77" spans="1:8" s="178" customFormat="1" ht="14.25" customHeight="1">
      <c r="A77" s="374"/>
      <c r="B77" s="374"/>
      <c r="C77" s="376"/>
      <c r="D77" s="159" t="s">
        <v>7</v>
      </c>
      <c r="E77" s="13">
        <v>0</v>
      </c>
      <c r="F77" s="13">
        <v>0</v>
      </c>
      <c r="G77" s="13">
        <v>0</v>
      </c>
      <c r="H77" s="13">
        <v>0</v>
      </c>
    </row>
    <row r="78" spans="1:8" s="178" customFormat="1" ht="14.25" customHeight="1">
      <c r="A78" s="374"/>
      <c r="B78" s="374"/>
      <c r="C78" s="385"/>
      <c r="D78" s="159" t="s">
        <v>8</v>
      </c>
      <c r="E78" s="13">
        <v>0</v>
      </c>
      <c r="F78" s="13">
        <v>50000</v>
      </c>
      <c r="G78" s="13">
        <v>0</v>
      </c>
      <c r="H78" s="13">
        <v>50000</v>
      </c>
    </row>
    <row r="79" spans="1:8" ht="14.25" customHeight="1">
      <c r="A79" s="374"/>
      <c r="B79" s="374"/>
      <c r="C79" s="375" t="s">
        <v>233</v>
      </c>
      <c r="D79" s="12" t="s">
        <v>6</v>
      </c>
      <c r="E79" s="13">
        <v>182820</v>
      </c>
      <c r="F79" s="13">
        <v>417180</v>
      </c>
      <c r="G79" s="13">
        <v>0</v>
      </c>
      <c r="H79" s="13">
        <v>600000</v>
      </c>
    </row>
    <row r="80" spans="1:8" ht="14.25" customHeight="1">
      <c r="A80" s="374"/>
      <c r="B80" s="374"/>
      <c r="C80" s="376"/>
      <c r="D80" s="12" t="s">
        <v>7</v>
      </c>
      <c r="E80" s="13">
        <v>182820</v>
      </c>
      <c r="F80" s="13">
        <v>176020</v>
      </c>
      <c r="G80" s="13">
        <v>0</v>
      </c>
      <c r="H80" s="13">
        <v>358840</v>
      </c>
    </row>
    <row r="81" spans="1:8" ht="14.25" customHeight="1">
      <c r="A81" s="374"/>
      <c r="B81" s="374"/>
      <c r="C81" s="376"/>
      <c r="D81" s="12" t="s">
        <v>8</v>
      </c>
      <c r="E81" s="13">
        <v>0</v>
      </c>
      <c r="F81" s="13">
        <v>241160</v>
      </c>
      <c r="G81" s="13">
        <v>0</v>
      </c>
      <c r="H81" s="13">
        <v>241160</v>
      </c>
    </row>
    <row r="82" spans="1:8" ht="14.25" customHeight="1">
      <c r="A82" s="374"/>
      <c r="B82" s="374"/>
      <c r="C82" s="375" t="s">
        <v>52</v>
      </c>
      <c r="D82" s="12" t="s">
        <v>6</v>
      </c>
      <c r="E82" s="13">
        <v>161330</v>
      </c>
      <c r="F82" s="13">
        <v>4775670</v>
      </c>
      <c r="G82" s="13">
        <v>0</v>
      </c>
      <c r="H82" s="13">
        <v>4937000</v>
      </c>
    </row>
    <row r="83" spans="1:8" ht="14.25" customHeight="1">
      <c r="A83" s="374"/>
      <c r="B83" s="374"/>
      <c r="C83" s="376"/>
      <c r="D83" s="12" t="s">
        <v>7</v>
      </c>
      <c r="E83" s="13">
        <v>161330</v>
      </c>
      <c r="F83" s="13">
        <v>4774670</v>
      </c>
      <c r="G83" s="13">
        <v>0</v>
      </c>
      <c r="H83" s="13">
        <v>4936000</v>
      </c>
    </row>
    <row r="84" spans="1:8" ht="14.25" customHeight="1">
      <c r="A84" s="374"/>
      <c r="B84" s="374"/>
      <c r="C84" s="376"/>
      <c r="D84" s="12" t="s">
        <v>8</v>
      </c>
      <c r="E84" s="13">
        <v>0</v>
      </c>
      <c r="F84" s="13">
        <v>1000</v>
      </c>
      <c r="G84" s="13">
        <v>0</v>
      </c>
      <c r="H84" s="13">
        <v>1000</v>
      </c>
    </row>
    <row r="85" spans="1:8" ht="14.25" customHeight="1">
      <c r="A85" s="374"/>
      <c r="B85" s="374"/>
      <c r="C85" s="375" t="s">
        <v>55</v>
      </c>
      <c r="D85" s="12" t="s">
        <v>6</v>
      </c>
      <c r="E85" s="13">
        <v>2560350</v>
      </c>
      <c r="F85" s="13">
        <v>8666650</v>
      </c>
      <c r="G85" s="13">
        <v>0</v>
      </c>
      <c r="H85" s="13">
        <v>11227000</v>
      </c>
    </row>
    <row r="86" spans="1:8" ht="14.25" customHeight="1">
      <c r="A86" s="374"/>
      <c r="B86" s="374"/>
      <c r="C86" s="376"/>
      <c r="D86" s="12" t="s">
        <v>7</v>
      </c>
      <c r="E86" s="13">
        <v>2560350</v>
      </c>
      <c r="F86" s="13">
        <v>7882140</v>
      </c>
      <c r="G86" s="13">
        <v>0</v>
      </c>
      <c r="H86" s="13">
        <v>10442490</v>
      </c>
    </row>
    <row r="87" spans="1:8" ht="14.25" customHeight="1">
      <c r="A87" s="374"/>
      <c r="B87" s="384"/>
      <c r="C87" s="385"/>
      <c r="D87" s="12" t="s">
        <v>8</v>
      </c>
      <c r="E87" s="13">
        <v>0</v>
      </c>
      <c r="F87" s="13">
        <v>784510</v>
      </c>
      <c r="G87" s="13">
        <v>0</v>
      </c>
      <c r="H87" s="13">
        <v>784510</v>
      </c>
    </row>
    <row r="88" spans="1:8" ht="14.25" customHeight="1">
      <c r="A88" s="374"/>
      <c r="B88" s="375" t="s">
        <v>51</v>
      </c>
      <c r="C88" s="375" t="s">
        <v>235</v>
      </c>
      <c r="D88" s="12" t="s">
        <v>6</v>
      </c>
      <c r="E88" s="13">
        <v>200000</v>
      </c>
      <c r="F88" s="13">
        <v>13000</v>
      </c>
      <c r="G88" s="13">
        <v>0</v>
      </c>
      <c r="H88" s="13">
        <v>213000</v>
      </c>
    </row>
    <row r="89" spans="1:8" ht="14.25" customHeight="1">
      <c r="A89" s="374"/>
      <c r="B89" s="376"/>
      <c r="C89" s="376"/>
      <c r="D89" s="12" t="s">
        <v>7</v>
      </c>
      <c r="E89" s="13">
        <v>200000</v>
      </c>
      <c r="F89" s="13">
        <v>13000</v>
      </c>
      <c r="G89" s="13">
        <v>0</v>
      </c>
      <c r="H89" s="13">
        <v>213000</v>
      </c>
    </row>
    <row r="90" spans="1:8" ht="14.25" customHeight="1">
      <c r="A90" s="374"/>
      <c r="B90" s="376"/>
      <c r="C90" s="376"/>
      <c r="D90" s="12" t="s">
        <v>8</v>
      </c>
      <c r="E90" s="13">
        <v>0</v>
      </c>
      <c r="F90" s="13">
        <v>0</v>
      </c>
      <c r="G90" s="13">
        <v>0</v>
      </c>
      <c r="H90" s="13">
        <v>0</v>
      </c>
    </row>
    <row r="91" spans="1:8" ht="14.25" customHeight="1">
      <c r="A91" s="374"/>
      <c r="B91" s="374"/>
      <c r="C91" s="375" t="s">
        <v>236</v>
      </c>
      <c r="D91" s="12" t="s">
        <v>6</v>
      </c>
      <c r="E91" s="13">
        <v>146590</v>
      </c>
      <c r="F91" s="13">
        <v>100840</v>
      </c>
      <c r="G91" s="13">
        <v>0</v>
      </c>
      <c r="H91" s="13">
        <v>247430</v>
      </c>
    </row>
    <row r="92" spans="1:8" ht="14.25" customHeight="1">
      <c r="A92" s="374"/>
      <c r="B92" s="374"/>
      <c r="C92" s="376"/>
      <c r="D92" s="12" t="s">
        <v>7</v>
      </c>
      <c r="E92" s="13">
        <v>146590</v>
      </c>
      <c r="F92" s="13">
        <v>87500</v>
      </c>
      <c r="G92" s="13">
        <v>0</v>
      </c>
      <c r="H92" s="13">
        <v>234090</v>
      </c>
    </row>
    <row r="93" spans="1:8" ht="14.25" customHeight="1">
      <c r="A93" s="374"/>
      <c r="B93" s="374"/>
      <c r="C93" s="376"/>
      <c r="D93" s="12" t="s">
        <v>8</v>
      </c>
      <c r="E93" s="13">
        <v>0</v>
      </c>
      <c r="F93" s="13">
        <v>13340</v>
      </c>
      <c r="G93" s="13">
        <v>0</v>
      </c>
      <c r="H93" s="13">
        <v>13340</v>
      </c>
    </row>
    <row r="94" spans="1:8" ht="14.25" customHeight="1">
      <c r="A94" s="374"/>
      <c r="B94" s="374"/>
      <c r="C94" s="375" t="s">
        <v>237</v>
      </c>
      <c r="D94" s="331" t="s">
        <v>6</v>
      </c>
      <c r="E94" s="13">
        <v>1963820</v>
      </c>
      <c r="F94" s="13">
        <v>747100</v>
      </c>
      <c r="G94" s="13">
        <v>0</v>
      </c>
      <c r="H94" s="13">
        <v>2710920</v>
      </c>
    </row>
    <row r="95" spans="1:8" ht="14.25" customHeight="1">
      <c r="A95" s="374"/>
      <c r="B95" s="374"/>
      <c r="C95" s="376"/>
      <c r="D95" s="331" t="s">
        <v>7</v>
      </c>
      <c r="E95" s="13">
        <v>1963820</v>
      </c>
      <c r="F95" s="13">
        <v>747100</v>
      </c>
      <c r="G95" s="13">
        <v>0</v>
      </c>
      <c r="H95" s="13">
        <v>2710920</v>
      </c>
    </row>
    <row r="96" spans="1:8" ht="14.25" customHeight="1">
      <c r="A96" s="392"/>
      <c r="B96" s="392"/>
      <c r="C96" s="393"/>
      <c r="D96" s="341" t="s">
        <v>8</v>
      </c>
      <c r="E96" s="351">
        <v>0</v>
      </c>
      <c r="F96" s="351">
        <v>0</v>
      </c>
      <c r="G96" s="351">
        <v>0</v>
      </c>
      <c r="H96" s="351">
        <v>0</v>
      </c>
    </row>
    <row r="97" spans="1:8" ht="14.25" customHeight="1">
      <c r="A97" s="374"/>
      <c r="B97" s="374"/>
      <c r="C97" s="376" t="s">
        <v>55</v>
      </c>
      <c r="D97" s="12" t="s">
        <v>6</v>
      </c>
      <c r="E97" s="13">
        <v>2310410</v>
      </c>
      <c r="F97" s="13">
        <v>860940</v>
      </c>
      <c r="G97" s="13">
        <v>0</v>
      </c>
      <c r="H97" s="13">
        <v>3171350</v>
      </c>
    </row>
    <row r="98" spans="1:8" ht="14.25" customHeight="1">
      <c r="A98" s="374"/>
      <c r="B98" s="374"/>
      <c r="C98" s="376"/>
      <c r="D98" s="12" t="s">
        <v>7</v>
      </c>
      <c r="E98" s="13">
        <v>2310410</v>
      </c>
      <c r="F98" s="13">
        <v>847600</v>
      </c>
      <c r="G98" s="13">
        <v>0</v>
      </c>
      <c r="H98" s="13">
        <v>3158010</v>
      </c>
    </row>
    <row r="99" spans="1:8" ht="14.25" customHeight="1">
      <c r="A99" s="374"/>
      <c r="B99" s="384"/>
      <c r="C99" s="385"/>
      <c r="D99" s="12" t="s">
        <v>8</v>
      </c>
      <c r="E99" s="13">
        <v>0</v>
      </c>
      <c r="F99" s="13">
        <v>13340</v>
      </c>
      <c r="G99" s="13">
        <v>0</v>
      </c>
      <c r="H99" s="13">
        <v>13340</v>
      </c>
    </row>
    <row r="100" spans="1:8" ht="14.25" customHeight="1">
      <c r="A100" s="374"/>
      <c r="B100" s="386" t="s">
        <v>55</v>
      </c>
      <c r="C100" s="387"/>
      <c r="D100" s="12" t="s">
        <v>6</v>
      </c>
      <c r="E100" s="13">
        <v>4870760</v>
      </c>
      <c r="F100" s="13">
        <v>9527590</v>
      </c>
      <c r="G100" s="13">
        <v>0</v>
      </c>
      <c r="H100" s="13">
        <v>14398350</v>
      </c>
    </row>
    <row r="101" spans="1:8" ht="14.25" customHeight="1">
      <c r="A101" s="374"/>
      <c r="B101" s="388"/>
      <c r="C101" s="389"/>
      <c r="D101" s="12" t="s">
        <v>7</v>
      </c>
      <c r="E101" s="13">
        <v>4870760</v>
      </c>
      <c r="F101" s="13">
        <v>8729740</v>
      </c>
      <c r="G101" s="13">
        <v>0</v>
      </c>
      <c r="H101" s="13">
        <v>13600500</v>
      </c>
    </row>
    <row r="102" spans="1:8" ht="14.25" customHeight="1">
      <c r="A102" s="384"/>
      <c r="B102" s="390"/>
      <c r="C102" s="391"/>
      <c r="D102" s="12" t="s">
        <v>8</v>
      </c>
      <c r="E102" s="13">
        <v>0</v>
      </c>
      <c r="F102" s="13">
        <v>797850</v>
      </c>
      <c r="G102" s="13">
        <v>0</v>
      </c>
      <c r="H102" s="13">
        <v>797850</v>
      </c>
    </row>
    <row r="103" spans="1:8" ht="14.25" customHeight="1">
      <c r="A103" s="375" t="s">
        <v>2</v>
      </c>
      <c r="B103" s="375" t="s">
        <v>12</v>
      </c>
      <c r="C103" s="375" t="s">
        <v>12</v>
      </c>
      <c r="D103" s="12" t="s">
        <v>6</v>
      </c>
      <c r="E103" s="13">
        <v>0</v>
      </c>
      <c r="F103" s="13">
        <v>0</v>
      </c>
      <c r="G103" s="13">
        <v>250000</v>
      </c>
      <c r="H103" s="13">
        <v>250000</v>
      </c>
    </row>
    <row r="104" spans="1:8" ht="14.25" customHeight="1">
      <c r="A104" s="376"/>
      <c r="B104" s="376"/>
      <c r="C104" s="376"/>
      <c r="D104" s="12" t="s">
        <v>7</v>
      </c>
      <c r="E104" s="13">
        <v>0</v>
      </c>
      <c r="F104" s="13">
        <v>0</v>
      </c>
      <c r="G104" s="13">
        <v>223950</v>
      </c>
      <c r="H104" s="13">
        <v>223950</v>
      </c>
    </row>
    <row r="105" spans="1:8" ht="14.25" customHeight="1">
      <c r="A105" s="376"/>
      <c r="B105" s="376"/>
      <c r="C105" s="376"/>
      <c r="D105" s="12" t="s">
        <v>8</v>
      </c>
      <c r="E105" s="13">
        <v>0</v>
      </c>
      <c r="F105" s="13">
        <v>0</v>
      </c>
      <c r="G105" s="13">
        <v>26050</v>
      </c>
      <c r="H105" s="13">
        <v>26050</v>
      </c>
    </row>
    <row r="106" spans="1:8" ht="14.25" customHeight="1">
      <c r="A106" s="374"/>
      <c r="B106" s="374"/>
      <c r="C106" s="375" t="s">
        <v>55</v>
      </c>
      <c r="D106" s="12" t="s">
        <v>6</v>
      </c>
      <c r="E106" s="13">
        <v>0</v>
      </c>
      <c r="F106" s="13">
        <v>0</v>
      </c>
      <c r="G106" s="13">
        <v>250000</v>
      </c>
      <c r="H106" s="13">
        <v>250000</v>
      </c>
    </row>
    <row r="107" spans="1:8" ht="14.25" customHeight="1">
      <c r="A107" s="374"/>
      <c r="B107" s="374"/>
      <c r="C107" s="376"/>
      <c r="D107" s="12" t="s">
        <v>7</v>
      </c>
      <c r="E107" s="13">
        <v>0</v>
      </c>
      <c r="F107" s="13">
        <v>0</v>
      </c>
      <c r="G107" s="13">
        <v>223950</v>
      </c>
      <c r="H107" s="13">
        <v>223950</v>
      </c>
    </row>
    <row r="108" spans="1:8" ht="14.25" customHeight="1">
      <c r="A108" s="374"/>
      <c r="B108" s="384"/>
      <c r="C108" s="376"/>
      <c r="D108" s="12" t="s">
        <v>8</v>
      </c>
      <c r="E108" s="13">
        <v>0</v>
      </c>
      <c r="F108" s="13">
        <v>0</v>
      </c>
      <c r="G108" s="13">
        <v>26050</v>
      </c>
      <c r="H108" s="13">
        <v>26050</v>
      </c>
    </row>
    <row r="109" spans="1:8" ht="14.25" customHeight="1">
      <c r="A109" s="374"/>
      <c r="B109" s="386" t="s">
        <v>446</v>
      </c>
      <c r="C109" s="396" t="s">
        <v>13</v>
      </c>
      <c r="D109" s="12" t="s">
        <v>6</v>
      </c>
      <c r="E109" s="13">
        <v>0</v>
      </c>
      <c r="F109" s="13">
        <v>0</v>
      </c>
      <c r="G109" s="13">
        <v>1543000</v>
      </c>
      <c r="H109" s="13">
        <v>1543000</v>
      </c>
    </row>
    <row r="110" spans="1:8" ht="14.25" customHeight="1">
      <c r="A110" s="374"/>
      <c r="B110" s="388"/>
      <c r="C110" s="396"/>
      <c r="D110" s="12" t="s">
        <v>7</v>
      </c>
      <c r="E110" s="13">
        <v>0</v>
      </c>
      <c r="F110" s="13">
        <v>0</v>
      </c>
      <c r="G110" s="13">
        <v>583110</v>
      </c>
      <c r="H110" s="13">
        <v>583110</v>
      </c>
    </row>
    <row r="111" spans="1:8" ht="14.25" customHeight="1">
      <c r="A111" s="374"/>
      <c r="B111" s="388"/>
      <c r="C111" s="396"/>
      <c r="D111" s="12" t="s">
        <v>8</v>
      </c>
      <c r="E111" s="13">
        <v>0</v>
      </c>
      <c r="F111" s="13">
        <v>0</v>
      </c>
      <c r="G111" s="13">
        <v>959890</v>
      </c>
      <c r="H111" s="13">
        <v>959890</v>
      </c>
    </row>
    <row r="112" spans="1:8" ht="14.25" customHeight="1">
      <c r="A112" s="374"/>
      <c r="B112" s="394"/>
      <c r="C112" s="395" t="s">
        <v>55</v>
      </c>
      <c r="D112" s="12" t="s">
        <v>6</v>
      </c>
      <c r="E112" s="13">
        <v>0</v>
      </c>
      <c r="F112" s="13">
        <v>0</v>
      </c>
      <c r="G112" s="13">
        <v>1543000</v>
      </c>
      <c r="H112" s="13">
        <v>1543000</v>
      </c>
    </row>
    <row r="113" spans="1:8" ht="14.25" customHeight="1">
      <c r="A113" s="374"/>
      <c r="B113" s="394"/>
      <c r="C113" s="395"/>
      <c r="D113" s="12" t="s">
        <v>7</v>
      </c>
      <c r="E113" s="13">
        <v>0</v>
      </c>
      <c r="F113" s="13">
        <v>0</v>
      </c>
      <c r="G113" s="13">
        <v>583110</v>
      </c>
      <c r="H113" s="13">
        <v>583110</v>
      </c>
    </row>
    <row r="114" spans="1:8" ht="14.25" customHeight="1">
      <c r="A114" s="374"/>
      <c r="B114" s="394"/>
      <c r="C114" s="395"/>
      <c r="D114" s="12" t="s">
        <v>8</v>
      </c>
      <c r="E114" s="13">
        <v>0</v>
      </c>
      <c r="F114" s="13">
        <v>0</v>
      </c>
      <c r="G114" s="13">
        <v>959890</v>
      </c>
      <c r="H114" s="13">
        <v>959890</v>
      </c>
    </row>
    <row r="115" spans="1:8" ht="14.25" customHeight="1">
      <c r="A115" s="374"/>
      <c r="B115" s="386" t="s">
        <v>55</v>
      </c>
      <c r="C115" s="389"/>
      <c r="D115" s="12" t="s">
        <v>6</v>
      </c>
      <c r="E115" s="13">
        <v>0</v>
      </c>
      <c r="F115" s="13">
        <v>0</v>
      </c>
      <c r="G115" s="13">
        <v>1793000</v>
      </c>
      <c r="H115" s="13">
        <v>1793000</v>
      </c>
    </row>
    <row r="116" spans="1:8" ht="14.25" customHeight="1">
      <c r="A116" s="374"/>
      <c r="B116" s="388"/>
      <c r="C116" s="389"/>
      <c r="D116" s="12" t="s">
        <v>7</v>
      </c>
      <c r="E116" s="13">
        <v>0</v>
      </c>
      <c r="F116" s="13">
        <v>0</v>
      </c>
      <c r="G116" s="13">
        <v>807060</v>
      </c>
      <c r="H116" s="13">
        <v>807060</v>
      </c>
    </row>
    <row r="117" spans="1:8" ht="14.25" customHeight="1">
      <c r="A117" s="384"/>
      <c r="B117" s="390"/>
      <c r="C117" s="391"/>
      <c r="D117" s="12" t="s">
        <v>8</v>
      </c>
      <c r="E117" s="13">
        <v>0</v>
      </c>
      <c r="F117" s="13">
        <v>0</v>
      </c>
      <c r="G117" s="13">
        <v>985940</v>
      </c>
      <c r="H117" s="13">
        <v>985940</v>
      </c>
    </row>
    <row r="118" spans="1:8" ht="14.25" customHeight="1">
      <c r="A118" s="375" t="s">
        <v>53</v>
      </c>
      <c r="B118" s="375" t="s">
        <v>53</v>
      </c>
      <c r="C118" s="375" t="s">
        <v>53</v>
      </c>
      <c r="D118" s="12" t="s">
        <v>6</v>
      </c>
      <c r="E118" s="13">
        <v>0</v>
      </c>
      <c r="F118" s="13">
        <v>15000</v>
      </c>
      <c r="G118" s="13">
        <v>0</v>
      </c>
      <c r="H118" s="13">
        <v>15000</v>
      </c>
    </row>
    <row r="119" spans="1:8" ht="14.25" customHeight="1">
      <c r="A119" s="376"/>
      <c r="B119" s="376"/>
      <c r="C119" s="376"/>
      <c r="D119" s="12" t="s">
        <v>7</v>
      </c>
      <c r="E119" s="13">
        <v>0</v>
      </c>
      <c r="F119" s="13">
        <v>4622</v>
      </c>
      <c r="G119" s="13">
        <v>0</v>
      </c>
      <c r="H119" s="13">
        <v>4622</v>
      </c>
    </row>
    <row r="120" spans="1:8" ht="14.25" customHeight="1">
      <c r="A120" s="376"/>
      <c r="B120" s="376"/>
      <c r="C120" s="393"/>
      <c r="D120" s="12" t="s">
        <v>8</v>
      </c>
      <c r="E120" s="13">
        <v>0</v>
      </c>
      <c r="F120" s="13">
        <v>10378</v>
      </c>
      <c r="G120" s="13">
        <v>0</v>
      </c>
      <c r="H120" s="13">
        <v>10378</v>
      </c>
    </row>
    <row r="121" spans="1:8" ht="14.25" customHeight="1">
      <c r="A121" s="374"/>
      <c r="B121" s="374"/>
      <c r="C121" s="374" t="s">
        <v>55</v>
      </c>
      <c r="D121" s="12" t="s">
        <v>6</v>
      </c>
      <c r="E121" s="13">
        <v>0</v>
      </c>
      <c r="F121" s="13">
        <v>15000</v>
      </c>
      <c r="G121" s="13">
        <v>0</v>
      </c>
      <c r="H121" s="13">
        <v>15000</v>
      </c>
    </row>
    <row r="122" spans="1:8" ht="14.25" customHeight="1">
      <c r="A122" s="374"/>
      <c r="B122" s="374"/>
      <c r="C122" s="374"/>
      <c r="D122" s="12" t="s">
        <v>7</v>
      </c>
      <c r="E122" s="13">
        <v>0</v>
      </c>
      <c r="F122" s="13">
        <v>4622</v>
      </c>
      <c r="G122" s="13">
        <v>0</v>
      </c>
      <c r="H122" s="13">
        <v>4622</v>
      </c>
    </row>
    <row r="123" spans="1:8" ht="14.25" customHeight="1">
      <c r="A123" s="374"/>
      <c r="B123" s="374"/>
      <c r="C123" s="384"/>
      <c r="D123" s="12" t="s">
        <v>8</v>
      </c>
      <c r="E123" s="13">
        <v>0</v>
      </c>
      <c r="F123" s="13">
        <v>10378</v>
      </c>
      <c r="G123" s="13">
        <v>0</v>
      </c>
      <c r="H123" s="13">
        <v>10378</v>
      </c>
    </row>
    <row r="124" spans="1:8" ht="14.25" customHeight="1">
      <c r="A124" s="374"/>
      <c r="B124" s="386" t="s">
        <v>55</v>
      </c>
      <c r="C124" s="387"/>
      <c r="D124" s="12" t="s">
        <v>6</v>
      </c>
      <c r="E124" s="13">
        <v>0</v>
      </c>
      <c r="F124" s="13">
        <v>15000</v>
      </c>
      <c r="G124" s="13">
        <v>0</v>
      </c>
      <c r="H124" s="13">
        <v>15000</v>
      </c>
    </row>
    <row r="125" spans="1:8" ht="14.25" customHeight="1">
      <c r="A125" s="374"/>
      <c r="B125" s="388"/>
      <c r="C125" s="389"/>
      <c r="D125" s="12" t="s">
        <v>7</v>
      </c>
      <c r="E125" s="13">
        <v>0</v>
      </c>
      <c r="F125" s="13">
        <v>4622</v>
      </c>
      <c r="G125" s="13">
        <v>0</v>
      </c>
      <c r="H125" s="13">
        <v>4622</v>
      </c>
    </row>
    <row r="126" spans="1:8" ht="14.25" customHeight="1">
      <c r="A126" s="384"/>
      <c r="B126" s="390"/>
      <c r="C126" s="391"/>
      <c r="D126" s="12" t="s">
        <v>8</v>
      </c>
      <c r="E126" s="180">
        <v>0</v>
      </c>
      <c r="F126" s="180">
        <v>10378</v>
      </c>
      <c r="G126" s="180">
        <v>0</v>
      </c>
      <c r="H126" s="180">
        <v>10378</v>
      </c>
    </row>
    <row r="127" spans="1:8" ht="14.25" customHeight="1">
      <c r="A127" s="397" t="s">
        <v>54</v>
      </c>
      <c r="B127" s="398"/>
      <c r="C127" s="398"/>
      <c r="D127" s="9" t="s">
        <v>6</v>
      </c>
      <c r="E127" s="181">
        <v>45475000</v>
      </c>
      <c r="F127" s="181">
        <v>26004765</v>
      </c>
      <c r="G127" s="181">
        <v>1793000</v>
      </c>
      <c r="H127" s="181">
        <v>73272765</v>
      </c>
    </row>
    <row r="128" spans="1:8" ht="14.25" customHeight="1">
      <c r="A128" s="399"/>
      <c r="B128" s="400"/>
      <c r="C128" s="400"/>
      <c r="D128" s="6" t="s">
        <v>7</v>
      </c>
      <c r="E128" s="182">
        <v>45475000</v>
      </c>
      <c r="F128" s="182">
        <v>23185570</v>
      </c>
      <c r="G128" s="182">
        <v>807060</v>
      </c>
      <c r="H128" s="182">
        <v>69467630</v>
      </c>
    </row>
    <row r="129" spans="1:8" ht="14.25" customHeight="1">
      <c r="A129" s="401"/>
      <c r="B129" s="402"/>
      <c r="C129" s="402"/>
      <c r="D129" s="6" t="s">
        <v>8</v>
      </c>
      <c r="E129" s="182">
        <v>0</v>
      </c>
      <c r="F129" s="182">
        <v>2819195</v>
      </c>
      <c r="G129" s="182">
        <v>985940</v>
      </c>
      <c r="H129" s="182">
        <v>3805135</v>
      </c>
    </row>
  </sheetData>
  <mergeCells count="126">
    <mergeCell ref="A13:A15"/>
    <mergeCell ref="B13:B15"/>
    <mergeCell ref="C13:C15"/>
    <mergeCell ref="A73:A75"/>
    <mergeCell ref="B73:B75"/>
    <mergeCell ref="C73:C75"/>
    <mergeCell ref="A76:A78"/>
    <mergeCell ref="B76:B78"/>
    <mergeCell ref="C76:C78"/>
    <mergeCell ref="A64:A66"/>
    <mergeCell ref="B64:B66"/>
    <mergeCell ref="C64:C66"/>
    <mergeCell ref="A67:A69"/>
    <mergeCell ref="B67:C69"/>
    <mergeCell ref="A61:A63"/>
    <mergeCell ref="B61:B63"/>
    <mergeCell ref="C61:C63"/>
    <mergeCell ref="A58:A60"/>
    <mergeCell ref="B58:B60"/>
    <mergeCell ref="C58:C60"/>
    <mergeCell ref="A52:A54"/>
    <mergeCell ref="B52:B54"/>
    <mergeCell ref="C52:C54"/>
    <mergeCell ref="A55:A57"/>
    <mergeCell ref="A127:C129"/>
    <mergeCell ref="A124:A126"/>
    <mergeCell ref="B124:C126"/>
    <mergeCell ref="A118:A120"/>
    <mergeCell ref="B118:B120"/>
    <mergeCell ref="C118:C120"/>
    <mergeCell ref="A121:A123"/>
    <mergeCell ref="B121:B123"/>
    <mergeCell ref="C121:C123"/>
    <mergeCell ref="A115:A117"/>
    <mergeCell ref="B115:C117"/>
    <mergeCell ref="A112:A114"/>
    <mergeCell ref="B112:B114"/>
    <mergeCell ref="C112:C114"/>
    <mergeCell ref="A106:A108"/>
    <mergeCell ref="B106:B108"/>
    <mergeCell ref="C106:C108"/>
    <mergeCell ref="A109:A111"/>
    <mergeCell ref="B109:B111"/>
    <mergeCell ref="C109:C111"/>
    <mergeCell ref="A103:A105"/>
    <mergeCell ref="B103:B105"/>
    <mergeCell ref="C103:C105"/>
    <mergeCell ref="A97:A99"/>
    <mergeCell ref="B97:B99"/>
    <mergeCell ref="C97:C99"/>
    <mergeCell ref="A100:A102"/>
    <mergeCell ref="B100:C102"/>
    <mergeCell ref="A94:A96"/>
    <mergeCell ref="B94:B96"/>
    <mergeCell ref="C94:C96"/>
    <mergeCell ref="A91:A93"/>
    <mergeCell ref="B91:B93"/>
    <mergeCell ref="C91:C93"/>
    <mergeCell ref="A85:A87"/>
    <mergeCell ref="B85:B87"/>
    <mergeCell ref="C85:C87"/>
    <mergeCell ref="A88:A90"/>
    <mergeCell ref="B88:B90"/>
    <mergeCell ref="C88:C90"/>
    <mergeCell ref="A82:A84"/>
    <mergeCell ref="B82:B84"/>
    <mergeCell ref="C82:C84"/>
    <mergeCell ref="A79:A81"/>
    <mergeCell ref="B79:B81"/>
    <mergeCell ref="C79:C81"/>
    <mergeCell ref="A70:A72"/>
    <mergeCell ref="B70:B72"/>
    <mergeCell ref="C70:C72"/>
    <mergeCell ref="B55:C57"/>
    <mergeCell ref="A49:A51"/>
    <mergeCell ref="B49:B51"/>
    <mergeCell ref="C49:C51"/>
    <mergeCell ref="A46:A48"/>
    <mergeCell ref="B46:B48"/>
    <mergeCell ref="C46:C48"/>
    <mergeCell ref="A43:A45"/>
    <mergeCell ref="B43:B45"/>
    <mergeCell ref="C43:C45"/>
    <mergeCell ref="A40:A42"/>
    <mergeCell ref="B40:B42"/>
    <mergeCell ref="C40:C42"/>
    <mergeCell ref="A37:A39"/>
    <mergeCell ref="B37:B39"/>
    <mergeCell ref="C37:C39"/>
    <mergeCell ref="A34:A36"/>
    <mergeCell ref="B34:B36"/>
    <mergeCell ref="C34:C36"/>
    <mergeCell ref="A31:A33"/>
    <mergeCell ref="B31:B33"/>
    <mergeCell ref="C31:C33"/>
    <mergeCell ref="A25:A27"/>
    <mergeCell ref="B25:B27"/>
    <mergeCell ref="C25:C27"/>
    <mergeCell ref="A28:A30"/>
    <mergeCell ref="B28:B30"/>
    <mergeCell ref="C28:C30"/>
    <mergeCell ref="A22:A24"/>
    <mergeCell ref="B22:B24"/>
    <mergeCell ref="C22:C24"/>
    <mergeCell ref="A19:A21"/>
    <mergeCell ref="B19:B21"/>
    <mergeCell ref="C19:C21"/>
    <mergeCell ref="A16:A18"/>
    <mergeCell ref="B16:B18"/>
    <mergeCell ref="C16:C18"/>
    <mergeCell ref="A1:H1"/>
    <mergeCell ref="A10:A12"/>
    <mergeCell ref="B10:B12"/>
    <mergeCell ref="C10:C12"/>
    <mergeCell ref="A7:A9"/>
    <mergeCell ref="B7:B9"/>
    <mergeCell ref="C7:C9"/>
    <mergeCell ref="H2:H3"/>
    <mergeCell ref="A4:A6"/>
    <mergeCell ref="B4:B6"/>
    <mergeCell ref="C4:C6"/>
    <mergeCell ref="A2:C2"/>
    <mergeCell ref="D2:D3"/>
    <mergeCell ref="E2:E3"/>
    <mergeCell ref="F2:F3"/>
    <mergeCell ref="G2:G3"/>
  </mergeCells>
  <printOptions/>
  <pageMargins left="0.5905511811023623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J1"/>
    </sheetView>
  </sheetViews>
  <sheetFormatPr defaultColWidth="9.140625" defaultRowHeight="15"/>
  <cols>
    <col min="1" max="10" width="8.00390625" style="0" customWidth="1"/>
  </cols>
  <sheetData>
    <row r="1" spans="1:10" ht="28.5" customHeight="1">
      <c r="A1" s="403" t="s">
        <v>69</v>
      </c>
      <c r="B1" s="403"/>
      <c r="C1" s="403"/>
      <c r="D1" s="403"/>
      <c r="E1" s="403"/>
      <c r="F1" s="403"/>
      <c r="G1" s="403"/>
      <c r="H1" s="403"/>
      <c r="I1" s="403"/>
      <c r="J1" s="403"/>
    </row>
    <row r="2" ht="13.5" customHeight="1"/>
    <row r="3" spans="1:10" ht="15">
      <c r="A3" s="404" t="s">
        <v>0</v>
      </c>
      <c r="B3" s="405"/>
      <c r="C3" s="406"/>
      <c r="D3" s="24" t="s">
        <v>61</v>
      </c>
      <c r="E3" s="407" t="s">
        <v>63</v>
      </c>
      <c r="F3" s="407" t="s">
        <v>64</v>
      </c>
      <c r="G3" s="24" t="s">
        <v>6</v>
      </c>
      <c r="H3" s="407" t="s">
        <v>66</v>
      </c>
      <c r="I3" s="407" t="s">
        <v>67</v>
      </c>
      <c r="J3" s="24" t="s">
        <v>61</v>
      </c>
    </row>
    <row r="4" spans="1:10" ht="15">
      <c r="A4" s="24" t="s">
        <v>4</v>
      </c>
      <c r="B4" s="24" t="s">
        <v>5</v>
      </c>
      <c r="C4" s="24" t="s">
        <v>33</v>
      </c>
      <c r="D4" s="25" t="s">
        <v>62</v>
      </c>
      <c r="E4" s="408"/>
      <c r="F4" s="408"/>
      <c r="G4" s="25" t="s">
        <v>65</v>
      </c>
      <c r="H4" s="408"/>
      <c r="I4" s="408"/>
      <c r="J4" s="25" t="s">
        <v>68</v>
      </c>
    </row>
    <row r="5" spans="1:10" ht="39" customHeight="1">
      <c r="A5" s="21"/>
      <c r="B5" s="21"/>
      <c r="C5" s="26" t="s">
        <v>70</v>
      </c>
      <c r="D5" s="26" t="s">
        <v>71</v>
      </c>
      <c r="E5" s="26" t="s">
        <v>72</v>
      </c>
      <c r="F5" s="26" t="s">
        <v>73</v>
      </c>
      <c r="G5" s="26" t="s">
        <v>74</v>
      </c>
      <c r="H5" s="26" t="s">
        <v>75</v>
      </c>
      <c r="I5" s="21"/>
      <c r="J5" s="21"/>
    </row>
    <row r="6" spans="1:10" ht="39" customHeight="1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39" customHeight="1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 ht="39" customHeight="1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39" customHeight="1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39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39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39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39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39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39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39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39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39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39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39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mergeCells count="6">
    <mergeCell ref="A1:J1"/>
    <mergeCell ref="A3:C3"/>
    <mergeCell ref="E3:E4"/>
    <mergeCell ref="F3:F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10" sqref="C10"/>
    </sheetView>
  </sheetViews>
  <sheetFormatPr defaultColWidth="9.140625" defaultRowHeight="15"/>
  <cols>
    <col min="1" max="1" width="10.421875" style="0" customWidth="1"/>
    <col min="2" max="2" width="12.00390625" style="0" customWidth="1"/>
    <col min="3" max="3" width="31.28125" style="0" customWidth="1"/>
    <col min="4" max="4" width="12.7109375" style="0" customWidth="1"/>
    <col min="5" max="5" width="12.140625" style="0" customWidth="1"/>
  </cols>
  <sheetData>
    <row r="1" spans="1:7" ht="28.5" customHeight="1">
      <c r="A1" s="403" t="s">
        <v>83</v>
      </c>
      <c r="B1" s="403"/>
      <c r="C1" s="403"/>
      <c r="D1" s="403"/>
      <c r="E1" s="403"/>
      <c r="F1" s="27"/>
      <c r="G1" s="27"/>
    </row>
    <row r="2" ht="13.5" customHeight="1"/>
    <row r="3" spans="1:5" ht="15">
      <c r="A3" s="5" t="s">
        <v>77</v>
      </c>
      <c r="B3" s="5" t="s">
        <v>78</v>
      </c>
      <c r="C3" s="5" t="s">
        <v>79</v>
      </c>
      <c r="D3" s="5" t="s">
        <v>80</v>
      </c>
      <c r="E3" s="5" t="s">
        <v>81</v>
      </c>
    </row>
    <row r="4" spans="1:5" ht="39" customHeight="1">
      <c r="A4" s="21"/>
      <c r="B4" s="21"/>
      <c r="C4" s="26" t="s">
        <v>82</v>
      </c>
      <c r="D4" s="26"/>
      <c r="E4" s="26"/>
    </row>
    <row r="5" spans="1:5" ht="39" customHeight="1">
      <c r="A5" s="22"/>
      <c r="B5" s="22"/>
      <c r="C5" s="22"/>
      <c r="D5" s="22"/>
      <c r="E5" s="22"/>
    </row>
    <row r="6" spans="1:5" ht="39" customHeight="1">
      <c r="A6" s="22"/>
      <c r="B6" s="22"/>
      <c r="C6" s="22"/>
      <c r="D6" s="22"/>
      <c r="E6" s="22"/>
    </row>
    <row r="7" spans="1:5" ht="39" customHeight="1">
      <c r="A7" s="22"/>
      <c r="B7" s="22"/>
      <c r="C7" s="22"/>
      <c r="D7" s="22"/>
      <c r="E7" s="22"/>
    </row>
    <row r="8" spans="1:5" ht="39" customHeight="1">
      <c r="A8" s="22"/>
      <c r="B8" s="22"/>
      <c r="C8" s="22"/>
      <c r="D8" s="22"/>
      <c r="E8" s="22"/>
    </row>
    <row r="9" spans="1:5" ht="39" customHeight="1">
      <c r="A9" s="22"/>
      <c r="B9" s="22"/>
      <c r="C9" s="22"/>
      <c r="D9" s="22"/>
      <c r="E9" s="22"/>
    </row>
    <row r="10" spans="1:5" ht="39" customHeight="1">
      <c r="A10" s="22"/>
      <c r="B10" s="22"/>
      <c r="C10" s="22"/>
      <c r="D10" s="22"/>
      <c r="E10" s="22"/>
    </row>
    <row r="11" spans="1:5" ht="39" customHeight="1">
      <c r="A11" s="22"/>
      <c r="B11" s="22"/>
      <c r="C11" s="22"/>
      <c r="D11" s="22"/>
      <c r="E11" s="22"/>
    </row>
    <row r="12" spans="1:5" ht="39" customHeight="1">
      <c r="A12" s="22"/>
      <c r="B12" s="22"/>
      <c r="C12" s="22"/>
      <c r="D12" s="22"/>
      <c r="E12" s="22"/>
    </row>
    <row r="13" spans="1:5" ht="39" customHeight="1">
      <c r="A13" s="22"/>
      <c r="B13" s="22"/>
      <c r="C13" s="22"/>
      <c r="D13" s="22"/>
      <c r="E13" s="22"/>
    </row>
    <row r="14" spans="1:5" ht="39" customHeight="1">
      <c r="A14" s="22"/>
      <c r="B14" s="22"/>
      <c r="C14" s="22"/>
      <c r="D14" s="22"/>
      <c r="E14" s="22"/>
    </row>
    <row r="15" spans="1:5" ht="39" customHeight="1">
      <c r="A15" s="22"/>
      <c r="B15" s="22"/>
      <c r="C15" s="22"/>
      <c r="D15" s="22"/>
      <c r="E15" s="22"/>
    </row>
    <row r="16" spans="1:5" ht="39" customHeight="1">
      <c r="A16" s="22"/>
      <c r="B16" s="22"/>
      <c r="C16" s="22"/>
      <c r="D16" s="22"/>
      <c r="E16" s="22"/>
    </row>
    <row r="17" spans="1:5" ht="39" customHeight="1">
      <c r="A17" s="22"/>
      <c r="B17" s="22"/>
      <c r="C17" s="22"/>
      <c r="D17" s="22"/>
      <c r="E17" s="22"/>
    </row>
    <row r="18" spans="1:5" ht="39" customHeight="1">
      <c r="A18" s="22"/>
      <c r="B18" s="22"/>
      <c r="C18" s="22"/>
      <c r="D18" s="22"/>
      <c r="E18" s="22"/>
    </row>
    <row r="19" spans="1:5" ht="39" customHeight="1">
      <c r="A19" s="23"/>
      <c r="B19" s="23"/>
      <c r="C19" s="23"/>
      <c r="D19" s="23"/>
      <c r="E19" s="23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D9" sqref="D9"/>
    </sheetView>
  </sheetViews>
  <sheetFormatPr defaultColWidth="9.140625" defaultRowHeight="15"/>
  <cols>
    <col min="1" max="4" width="12.421875" style="0" customWidth="1"/>
    <col min="5" max="5" width="18.421875" style="0" customWidth="1"/>
    <col min="6" max="6" width="12.140625" style="0" customWidth="1"/>
  </cols>
  <sheetData>
    <row r="1" spans="1:8" ht="28.5" customHeight="1">
      <c r="A1" s="403" t="s">
        <v>84</v>
      </c>
      <c r="B1" s="403"/>
      <c r="C1" s="403"/>
      <c r="D1" s="403"/>
      <c r="E1" s="403"/>
      <c r="F1" s="403"/>
      <c r="G1" s="27"/>
      <c r="H1" s="27"/>
    </row>
    <row r="2" ht="13.5" customHeight="1"/>
    <row r="3" spans="1:6" ht="33" customHeight="1">
      <c r="A3" s="5" t="s">
        <v>85</v>
      </c>
      <c r="B3" s="5" t="s">
        <v>86</v>
      </c>
      <c r="C3" s="5" t="s">
        <v>87</v>
      </c>
      <c r="D3" s="5" t="s">
        <v>88</v>
      </c>
      <c r="E3" s="5" t="s">
        <v>90</v>
      </c>
      <c r="F3" s="5" t="s">
        <v>91</v>
      </c>
    </row>
    <row r="4" spans="1:6" ht="39" customHeight="1">
      <c r="A4" s="26" t="s">
        <v>70</v>
      </c>
      <c r="B4" s="26" t="s">
        <v>71</v>
      </c>
      <c r="C4" s="26" t="s">
        <v>72</v>
      </c>
      <c r="D4" s="26" t="s">
        <v>73</v>
      </c>
      <c r="E4" s="26" t="s">
        <v>74</v>
      </c>
      <c r="F4" s="26" t="s">
        <v>75</v>
      </c>
    </row>
    <row r="5" spans="1:6" ht="39" customHeight="1">
      <c r="A5" s="22"/>
      <c r="B5" s="22"/>
      <c r="C5" s="22"/>
      <c r="D5" s="22"/>
      <c r="E5" s="22"/>
      <c r="F5" s="22"/>
    </row>
    <row r="6" spans="1:6" ht="39" customHeight="1">
      <c r="A6" s="22"/>
      <c r="B6" s="22"/>
      <c r="C6" s="22"/>
      <c r="D6" s="22"/>
      <c r="E6" s="22"/>
      <c r="F6" s="22"/>
    </row>
    <row r="7" spans="1:6" ht="39" customHeight="1">
      <c r="A7" s="22"/>
      <c r="B7" s="22"/>
      <c r="C7" s="22"/>
      <c r="D7" s="22"/>
      <c r="E7" s="22"/>
      <c r="F7" s="22"/>
    </row>
    <row r="8" spans="1:6" ht="39" customHeight="1">
      <c r="A8" s="22"/>
      <c r="B8" s="22"/>
      <c r="C8" s="22"/>
      <c r="D8" s="22"/>
      <c r="E8" s="22"/>
      <c r="F8" s="22"/>
    </row>
    <row r="9" spans="1:6" ht="39" customHeight="1">
      <c r="A9" s="22"/>
      <c r="B9" s="22"/>
      <c r="C9" s="22"/>
      <c r="D9" s="22"/>
      <c r="E9" s="22"/>
      <c r="F9" s="22"/>
    </row>
    <row r="10" spans="1:6" ht="39" customHeight="1">
      <c r="A10" s="22"/>
      <c r="B10" s="22"/>
      <c r="C10" s="22"/>
      <c r="D10" s="22"/>
      <c r="E10" s="22"/>
      <c r="F10" s="22"/>
    </row>
    <row r="11" spans="1:6" ht="39" customHeight="1">
      <c r="A11" s="22"/>
      <c r="B11" s="22"/>
      <c r="C11" s="22"/>
      <c r="D11" s="22"/>
      <c r="E11" s="22"/>
      <c r="F11" s="22"/>
    </row>
    <row r="12" spans="1:6" ht="39" customHeight="1">
      <c r="A12" s="22"/>
      <c r="B12" s="22"/>
      <c r="C12" s="22"/>
      <c r="D12" s="22"/>
      <c r="E12" s="22"/>
      <c r="F12" s="22"/>
    </row>
    <row r="13" spans="1:6" ht="39" customHeight="1">
      <c r="A13" s="22"/>
      <c r="B13" s="22"/>
      <c r="C13" s="22"/>
      <c r="D13" s="22"/>
      <c r="E13" s="22"/>
      <c r="F13" s="22"/>
    </row>
    <row r="14" spans="1:6" ht="39" customHeight="1">
      <c r="A14" s="22"/>
      <c r="B14" s="22"/>
      <c r="C14" s="22"/>
      <c r="D14" s="22"/>
      <c r="E14" s="22"/>
      <c r="F14" s="22"/>
    </row>
    <row r="15" spans="1:6" ht="39" customHeight="1">
      <c r="A15" s="22"/>
      <c r="B15" s="22"/>
      <c r="C15" s="22"/>
      <c r="D15" s="22"/>
      <c r="E15" s="22"/>
      <c r="F15" s="22"/>
    </row>
    <row r="16" spans="1:6" ht="39" customHeight="1">
      <c r="A16" s="22"/>
      <c r="B16" s="22"/>
      <c r="C16" s="22"/>
      <c r="D16" s="22"/>
      <c r="E16" s="22"/>
      <c r="F16" s="22"/>
    </row>
    <row r="17" spans="1:6" ht="39" customHeight="1">
      <c r="A17" s="22"/>
      <c r="B17" s="22"/>
      <c r="C17" s="22"/>
      <c r="D17" s="22"/>
      <c r="E17" s="22"/>
      <c r="F17" s="22"/>
    </row>
    <row r="18" spans="1:6" ht="39" customHeight="1">
      <c r="A18" s="22"/>
      <c r="B18" s="22"/>
      <c r="C18" s="22"/>
      <c r="D18" s="22"/>
      <c r="E18" s="22"/>
      <c r="F18" s="22"/>
    </row>
    <row r="19" spans="1:6" ht="39" customHeight="1">
      <c r="A19" s="23"/>
      <c r="B19" s="23"/>
      <c r="C19" s="23"/>
      <c r="D19" s="23"/>
      <c r="E19" s="23"/>
      <c r="F19" s="23"/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E11" sqref="E11"/>
    </sheetView>
  </sheetViews>
  <sheetFormatPr defaultColWidth="9.140625" defaultRowHeight="15"/>
  <cols>
    <col min="1" max="2" width="9.7109375" style="0" customWidth="1"/>
    <col min="3" max="3" width="12.57421875" style="0" customWidth="1"/>
    <col min="4" max="4" width="4.28125" style="0" customWidth="1"/>
    <col min="5" max="5" width="7.421875" style="0" customWidth="1"/>
    <col min="6" max="10" width="2.28125" style="0" customWidth="1"/>
    <col min="11" max="11" width="2.421875" style="0" customWidth="1"/>
    <col min="12" max="12" width="3.8515625" style="0" customWidth="1"/>
    <col min="13" max="13" width="2.00390625" style="0" customWidth="1"/>
    <col min="14" max="14" width="9.140625" style="0" bestFit="1" customWidth="1"/>
    <col min="15" max="15" width="2.7109375" style="0" customWidth="1"/>
    <col min="16" max="16" width="5.140625" style="0" customWidth="1"/>
  </cols>
  <sheetData>
    <row r="1" spans="1:16" ht="51.75" customHeight="1">
      <c r="A1" s="403" t="s">
        <v>96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34.5" customHeight="1">
      <c r="A2" s="153" t="s">
        <v>93</v>
      </c>
      <c r="B2" s="153" t="s">
        <v>94</v>
      </c>
      <c r="C2" s="411" t="s">
        <v>78</v>
      </c>
      <c r="D2" s="410"/>
      <c r="E2" s="409" t="s">
        <v>95</v>
      </c>
      <c r="F2" s="409"/>
      <c r="G2" s="409"/>
      <c r="H2" s="409"/>
      <c r="I2" s="409"/>
      <c r="J2" s="409"/>
      <c r="K2" s="409"/>
      <c r="L2" s="409"/>
      <c r="M2" s="409"/>
      <c r="N2" s="409"/>
      <c r="O2" s="410"/>
      <c r="P2" s="153" t="s">
        <v>81</v>
      </c>
    </row>
    <row r="3" spans="1:16" ht="39" customHeight="1">
      <c r="A3" s="62" t="s">
        <v>103</v>
      </c>
      <c r="B3" s="40" t="s">
        <v>240</v>
      </c>
      <c r="C3" s="43">
        <f>SUM(N3:N5)</f>
        <v>7050000</v>
      </c>
      <c r="D3" s="44" t="s">
        <v>102</v>
      </c>
      <c r="E3" s="189">
        <v>150000</v>
      </c>
      <c r="F3" s="186" t="s">
        <v>97</v>
      </c>
      <c r="G3" s="186" t="s">
        <v>98</v>
      </c>
      <c r="H3" s="186">
        <v>3</v>
      </c>
      <c r="I3" s="186" t="s">
        <v>99</v>
      </c>
      <c r="J3" s="186" t="s">
        <v>98</v>
      </c>
      <c r="K3" s="186">
        <v>12</v>
      </c>
      <c r="L3" s="186" t="s">
        <v>100</v>
      </c>
      <c r="M3" s="187" t="s">
        <v>101</v>
      </c>
      <c r="N3" s="185">
        <v>5400000</v>
      </c>
      <c r="O3" s="188" t="s">
        <v>97</v>
      </c>
      <c r="P3" s="35"/>
    </row>
    <row r="4" spans="1:16" s="179" customFormat="1" ht="39" customHeight="1">
      <c r="A4" s="47"/>
      <c r="B4" s="176"/>
      <c r="C4" s="55"/>
      <c r="D4" s="183"/>
      <c r="E4" s="189">
        <v>150000</v>
      </c>
      <c r="F4" s="186" t="s">
        <v>97</v>
      </c>
      <c r="G4" s="186" t="s">
        <v>98</v>
      </c>
      <c r="H4" s="186">
        <v>1</v>
      </c>
      <c r="I4" s="186" t="s">
        <v>99</v>
      </c>
      <c r="J4" s="186" t="s">
        <v>98</v>
      </c>
      <c r="K4" s="186">
        <v>5</v>
      </c>
      <c r="L4" s="186" t="s">
        <v>100</v>
      </c>
      <c r="M4" s="187" t="s">
        <v>101</v>
      </c>
      <c r="N4" s="185">
        <v>750000</v>
      </c>
      <c r="O4" s="188" t="s">
        <v>97</v>
      </c>
      <c r="P4" s="34"/>
    </row>
    <row r="5" spans="1:16" ht="39" customHeight="1">
      <c r="A5" s="46"/>
      <c r="B5" s="48"/>
      <c r="C5" s="49"/>
      <c r="D5" s="50"/>
      <c r="E5" s="189">
        <v>150000</v>
      </c>
      <c r="F5" s="186" t="s">
        <v>97</v>
      </c>
      <c r="G5" s="186" t="s">
        <v>98</v>
      </c>
      <c r="H5" s="186">
        <v>1</v>
      </c>
      <c r="I5" s="186" t="s">
        <v>99</v>
      </c>
      <c r="J5" s="186" t="s">
        <v>98</v>
      </c>
      <c r="K5" s="186">
        <v>6</v>
      </c>
      <c r="L5" s="186" t="s">
        <v>100</v>
      </c>
      <c r="M5" s="187" t="s">
        <v>101</v>
      </c>
      <c r="N5" s="185">
        <v>900000</v>
      </c>
      <c r="O5" s="188" t="s">
        <v>97</v>
      </c>
      <c r="P5" s="34"/>
    </row>
    <row r="6" spans="1:16" ht="39" customHeight="1">
      <c r="A6" s="411" t="s">
        <v>15</v>
      </c>
      <c r="B6" s="409"/>
      <c r="C6" s="65">
        <f>SUM(C3:C5)</f>
        <v>7050000</v>
      </c>
      <c r="D6" s="66" t="s">
        <v>102</v>
      </c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3"/>
      <c r="P6" s="10"/>
    </row>
    <row r="7" ht="39" customHeight="1"/>
    <row r="8" ht="39" customHeight="1"/>
    <row r="9" ht="39" customHeight="1"/>
    <row r="10" ht="39" customHeight="1"/>
    <row r="11" ht="39" customHeight="1"/>
    <row r="12" ht="39" customHeight="1"/>
    <row r="13" ht="39" customHeight="1"/>
    <row r="14" ht="39" customHeight="1"/>
    <row r="15" ht="39" customHeight="1"/>
  </sheetData>
  <mergeCells count="5">
    <mergeCell ref="E2:O2"/>
    <mergeCell ref="A1:P1"/>
    <mergeCell ref="C2:D2"/>
    <mergeCell ref="E6:O6"/>
    <mergeCell ref="A6:B6"/>
  </mergeCells>
  <printOptions/>
  <pageMargins left="0.64" right="0.5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G7" sqref="G7"/>
    </sheetView>
  </sheetViews>
  <sheetFormatPr defaultColWidth="9.140625" defaultRowHeight="15"/>
  <cols>
    <col min="1" max="2" width="9.7109375" style="0" customWidth="1"/>
    <col min="3" max="3" width="11.8515625" style="0" customWidth="1"/>
    <col min="4" max="4" width="4.28125" style="0" customWidth="1"/>
    <col min="5" max="5" width="7.421875" style="0" customWidth="1"/>
    <col min="6" max="10" width="2.28125" style="0" customWidth="1"/>
    <col min="11" max="11" width="2.421875" style="0" customWidth="1"/>
    <col min="12" max="12" width="3.8515625" style="0" customWidth="1"/>
    <col min="13" max="13" width="2.00390625" style="0" customWidth="1"/>
    <col min="14" max="14" width="9.140625" style="0" bestFit="1" customWidth="1"/>
    <col min="15" max="15" width="2.7109375" style="0" customWidth="1"/>
    <col min="16" max="16" width="5.140625" style="0" customWidth="1"/>
    <col min="18" max="18" width="11.00390625" style="0" bestFit="1" customWidth="1"/>
  </cols>
  <sheetData>
    <row r="1" spans="1:16" ht="51.75" customHeight="1">
      <c r="A1" s="403" t="s">
        <v>92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34.5" customHeight="1">
      <c r="A2" s="153" t="s">
        <v>93</v>
      </c>
      <c r="B2" s="153" t="s">
        <v>94</v>
      </c>
      <c r="C2" s="411" t="s">
        <v>78</v>
      </c>
      <c r="D2" s="410"/>
      <c r="E2" s="409" t="s">
        <v>95</v>
      </c>
      <c r="F2" s="409"/>
      <c r="G2" s="409"/>
      <c r="H2" s="409"/>
      <c r="I2" s="409"/>
      <c r="J2" s="409"/>
      <c r="K2" s="409"/>
      <c r="L2" s="409"/>
      <c r="M2" s="409"/>
      <c r="N2" s="409"/>
      <c r="O2" s="410"/>
      <c r="P2" s="153" t="s">
        <v>81</v>
      </c>
    </row>
    <row r="3" spans="1:16" ht="39" customHeight="1">
      <c r="A3" s="62" t="s">
        <v>241</v>
      </c>
      <c r="B3" s="184" t="s">
        <v>242</v>
      </c>
      <c r="C3" s="139">
        <f>SUM(N3:N3)</f>
        <v>600000</v>
      </c>
      <c r="D3" s="194" t="s">
        <v>102</v>
      </c>
      <c r="E3" s="195">
        <v>150000</v>
      </c>
      <c r="F3" s="190" t="s">
        <v>97</v>
      </c>
      <c r="G3" s="190" t="s">
        <v>98</v>
      </c>
      <c r="H3" s="190">
        <v>1</v>
      </c>
      <c r="I3" s="190" t="s">
        <v>99</v>
      </c>
      <c r="J3" s="190" t="s">
        <v>98</v>
      </c>
      <c r="K3" s="190">
        <v>4</v>
      </c>
      <c r="L3" s="190" t="s">
        <v>100</v>
      </c>
      <c r="M3" s="192" t="s">
        <v>101</v>
      </c>
      <c r="N3" s="191">
        <v>600000</v>
      </c>
      <c r="O3" s="193" t="s">
        <v>97</v>
      </c>
      <c r="P3" s="21"/>
    </row>
    <row r="4" spans="1:16" ht="39" customHeight="1">
      <c r="A4" s="36" t="s">
        <v>243</v>
      </c>
      <c r="B4" s="60" t="s">
        <v>244</v>
      </c>
      <c r="C4" s="61">
        <f>N4</f>
        <v>600000</v>
      </c>
      <c r="D4" s="50" t="s">
        <v>102</v>
      </c>
      <c r="E4" s="32">
        <v>150000</v>
      </c>
      <c r="F4" s="33" t="s">
        <v>97</v>
      </c>
      <c r="G4" s="28" t="s">
        <v>98</v>
      </c>
      <c r="H4" s="28">
        <v>4</v>
      </c>
      <c r="I4" s="28" t="s">
        <v>99</v>
      </c>
      <c r="J4" s="28" t="s">
        <v>98</v>
      </c>
      <c r="K4" s="28">
        <v>1</v>
      </c>
      <c r="L4" s="28" t="s">
        <v>105</v>
      </c>
      <c r="M4" s="30" t="s">
        <v>101</v>
      </c>
      <c r="N4" s="29">
        <f aca="true" t="shared" si="0" ref="N4">E4*H4*K4</f>
        <v>600000</v>
      </c>
      <c r="O4" s="31" t="s">
        <v>97</v>
      </c>
      <c r="P4" s="22"/>
    </row>
    <row r="5" spans="1:16" ht="39" customHeight="1">
      <c r="A5" s="411" t="s">
        <v>15</v>
      </c>
      <c r="B5" s="409"/>
      <c r="C5" s="65">
        <f>SUM(C3:C4)</f>
        <v>1200000</v>
      </c>
      <c r="D5" s="66" t="s">
        <v>102</v>
      </c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3"/>
      <c r="P5" s="10"/>
    </row>
    <row r="6" ht="39" customHeight="1"/>
    <row r="7" ht="39" customHeight="1"/>
    <row r="8" ht="39" customHeight="1"/>
    <row r="9" ht="39" customHeight="1"/>
    <row r="10" ht="39" customHeight="1"/>
    <row r="11" ht="39" customHeight="1"/>
    <row r="12" ht="39" customHeight="1"/>
    <row r="13" ht="39" customHeight="1"/>
  </sheetData>
  <mergeCells count="5">
    <mergeCell ref="A1:P1"/>
    <mergeCell ref="C2:D2"/>
    <mergeCell ref="E2:O2"/>
    <mergeCell ref="E5:O5"/>
    <mergeCell ref="A5:B5"/>
  </mergeCells>
  <printOptions/>
  <pageMargins left="0.64" right="0.5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B2" sqref="B2"/>
    </sheetView>
  </sheetViews>
  <sheetFormatPr defaultColWidth="9.140625" defaultRowHeight="15"/>
  <cols>
    <col min="1" max="1" width="10.00390625" style="0" customWidth="1"/>
    <col min="2" max="2" width="9.8515625" style="0" customWidth="1"/>
    <col min="3" max="3" width="12.7109375" style="0" customWidth="1"/>
    <col min="4" max="4" width="10.57421875" style="0" customWidth="1"/>
    <col min="5" max="5" width="3.140625" style="0" customWidth="1"/>
    <col min="6" max="6" width="9.00390625" style="0" customWidth="1"/>
    <col min="7" max="7" width="24.57421875" style="0" customWidth="1"/>
  </cols>
  <sheetData>
    <row r="1" spans="1:17" ht="42.75" customHeight="1">
      <c r="A1" s="403" t="s">
        <v>128</v>
      </c>
      <c r="B1" s="403"/>
      <c r="C1" s="403"/>
      <c r="D1" s="403"/>
      <c r="E1" s="403"/>
      <c r="F1" s="403"/>
      <c r="G1" s="403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7" ht="28.5" customHeight="1">
      <c r="A2" s="360" t="s">
        <v>106</v>
      </c>
      <c r="B2" s="361" t="s">
        <v>107</v>
      </c>
      <c r="C2" s="361" t="s">
        <v>108</v>
      </c>
      <c r="D2" s="414" t="s">
        <v>76</v>
      </c>
      <c r="E2" s="415"/>
      <c r="F2" s="361" t="s">
        <v>109</v>
      </c>
      <c r="G2" s="362" t="s">
        <v>89</v>
      </c>
    </row>
    <row r="3" spans="1:7" ht="33" customHeight="1">
      <c r="A3" s="330" t="s">
        <v>110</v>
      </c>
      <c r="B3" s="330" t="s">
        <v>9</v>
      </c>
      <c r="C3" s="332" t="s">
        <v>111</v>
      </c>
      <c r="D3" s="358">
        <v>2480000</v>
      </c>
      <c r="E3" s="359" t="s">
        <v>102</v>
      </c>
      <c r="F3" s="333" t="s">
        <v>112</v>
      </c>
      <c r="G3" s="331" t="s">
        <v>113</v>
      </c>
    </row>
    <row r="4" spans="1:7" ht="33" customHeight="1">
      <c r="A4" s="74" t="s">
        <v>110</v>
      </c>
      <c r="B4" s="75" t="s">
        <v>9</v>
      </c>
      <c r="C4" s="76" t="s">
        <v>111</v>
      </c>
      <c r="D4" s="67">
        <v>8660000</v>
      </c>
      <c r="E4" s="72" t="s">
        <v>102</v>
      </c>
      <c r="F4" s="18" t="s">
        <v>114</v>
      </c>
      <c r="G4" s="331" t="s">
        <v>113</v>
      </c>
    </row>
    <row r="5" spans="1:7" ht="33" customHeight="1">
      <c r="A5" s="15" t="s">
        <v>115</v>
      </c>
      <c r="B5" s="15" t="s">
        <v>9</v>
      </c>
      <c r="C5" s="17" t="s">
        <v>116</v>
      </c>
      <c r="D5" s="68">
        <v>360000</v>
      </c>
      <c r="E5" s="73" t="s">
        <v>102</v>
      </c>
      <c r="F5" s="18" t="s">
        <v>114</v>
      </c>
      <c r="G5" s="331" t="s">
        <v>245</v>
      </c>
    </row>
    <row r="6" spans="1:7" ht="33" customHeight="1">
      <c r="A6" s="15" t="s">
        <v>117</v>
      </c>
      <c r="B6" s="15" t="s">
        <v>9</v>
      </c>
      <c r="C6" s="156" t="s">
        <v>248</v>
      </c>
      <c r="D6" s="67">
        <v>10000000</v>
      </c>
      <c r="E6" s="72" t="s">
        <v>102</v>
      </c>
      <c r="F6" s="18" t="s">
        <v>114</v>
      </c>
      <c r="G6" s="331" t="s">
        <v>246</v>
      </c>
    </row>
    <row r="7" spans="1:7" ht="33" customHeight="1">
      <c r="A7" s="157" t="s">
        <v>250</v>
      </c>
      <c r="B7" s="14" t="s">
        <v>9</v>
      </c>
      <c r="C7" s="155" t="s">
        <v>249</v>
      </c>
      <c r="D7" s="67">
        <v>360000</v>
      </c>
      <c r="E7" s="72" t="s">
        <v>102</v>
      </c>
      <c r="F7" s="18" t="s">
        <v>112</v>
      </c>
      <c r="G7" s="331" t="s">
        <v>118</v>
      </c>
    </row>
    <row r="8" spans="1:7" ht="33" customHeight="1">
      <c r="A8" s="74" t="s">
        <v>119</v>
      </c>
      <c r="B8" s="75" t="s">
        <v>9</v>
      </c>
      <c r="C8" s="76" t="s">
        <v>249</v>
      </c>
      <c r="D8" s="67">
        <v>360000</v>
      </c>
      <c r="E8" s="72" t="s">
        <v>102</v>
      </c>
      <c r="F8" s="18" t="s">
        <v>114</v>
      </c>
      <c r="G8" s="331" t="s">
        <v>120</v>
      </c>
    </row>
    <row r="9" spans="1:7" ht="33" customHeight="1">
      <c r="A9" s="14" t="s">
        <v>121</v>
      </c>
      <c r="B9" s="14" t="s">
        <v>9</v>
      </c>
      <c r="C9" s="17" t="s">
        <v>111</v>
      </c>
      <c r="D9" s="67">
        <v>11991000</v>
      </c>
      <c r="E9" s="72" t="s">
        <v>102</v>
      </c>
      <c r="F9" s="16" t="s">
        <v>114</v>
      </c>
      <c r="G9" s="331" t="s">
        <v>122</v>
      </c>
    </row>
    <row r="10" spans="1:7" ht="33" customHeight="1">
      <c r="A10" s="19" t="s">
        <v>123</v>
      </c>
      <c r="B10" s="19" t="s">
        <v>9</v>
      </c>
      <c r="C10" s="77" t="s">
        <v>249</v>
      </c>
      <c r="D10" s="68">
        <v>360000</v>
      </c>
      <c r="E10" s="73" t="s">
        <v>102</v>
      </c>
      <c r="F10" s="69" t="s">
        <v>114</v>
      </c>
      <c r="G10" s="331" t="s">
        <v>125</v>
      </c>
    </row>
    <row r="11" spans="1:7" ht="33" customHeight="1">
      <c r="A11" s="158" t="s">
        <v>251</v>
      </c>
      <c r="B11" s="19" t="s">
        <v>9</v>
      </c>
      <c r="C11" s="77" t="s">
        <v>248</v>
      </c>
      <c r="D11" s="67">
        <v>9998000</v>
      </c>
      <c r="E11" s="72" t="s">
        <v>102</v>
      </c>
      <c r="F11" s="18" t="s">
        <v>114</v>
      </c>
      <c r="G11" s="331" t="s">
        <v>124</v>
      </c>
    </row>
    <row r="12" spans="1:7" ht="33" customHeight="1">
      <c r="A12" s="363" t="s">
        <v>126</v>
      </c>
      <c r="B12" s="363" t="s">
        <v>9</v>
      </c>
      <c r="C12" s="364" t="s">
        <v>111</v>
      </c>
      <c r="D12" s="67">
        <v>906000</v>
      </c>
      <c r="E12" s="72" t="s">
        <v>102</v>
      </c>
      <c r="F12" s="18" t="s">
        <v>114</v>
      </c>
      <c r="G12" s="331" t="s">
        <v>247</v>
      </c>
    </row>
    <row r="13" spans="1:7" ht="33" customHeight="1">
      <c r="A13" s="411" t="s">
        <v>15</v>
      </c>
      <c r="B13" s="409"/>
      <c r="C13" s="410"/>
      <c r="D13" s="71">
        <f>SUM(D3:D12)</f>
        <v>45475000</v>
      </c>
      <c r="E13" s="66" t="s">
        <v>102</v>
      </c>
      <c r="F13" s="70" t="s">
        <v>127</v>
      </c>
      <c r="G13" s="64" t="s">
        <v>127</v>
      </c>
    </row>
  </sheetData>
  <mergeCells count="3">
    <mergeCell ref="A13:C13"/>
    <mergeCell ref="A1:G1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28"/>
  <sheetViews>
    <sheetView tabSelected="1" workbookViewId="0" topLeftCell="A79">
      <selection activeCell="C87" sqref="C87:E87"/>
    </sheetView>
  </sheetViews>
  <sheetFormatPr defaultColWidth="9.140625" defaultRowHeight="15"/>
  <cols>
    <col min="1" max="1" width="3.57421875" style="2" customWidth="1"/>
    <col min="2" max="2" width="9.421875" style="0" customWidth="1"/>
    <col min="3" max="3" width="7.28125" style="0" customWidth="1"/>
    <col min="4" max="4" width="5.421875" style="0" customWidth="1"/>
    <col min="5" max="12" width="3.421875" style="0" customWidth="1"/>
    <col min="13" max="13" width="7.57421875" style="0" customWidth="1"/>
    <col min="14" max="14" width="10.00390625" style="0" customWidth="1"/>
    <col min="15" max="15" width="7.421875" style="0" customWidth="1"/>
    <col min="16" max="16" width="2.8515625" style="0" customWidth="1"/>
    <col min="17" max="17" width="4.8515625" style="0" customWidth="1"/>
  </cols>
  <sheetData>
    <row r="1" spans="1:17" ht="37.5" customHeight="1">
      <c r="A1" s="403" t="s">
        <v>252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0" ht="31.5" customHeight="1">
      <c r="A2" s="480" t="s">
        <v>447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T2" s="196"/>
    </row>
    <row r="3" spans="1:20" ht="29.25" customHeight="1">
      <c r="A3" s="441" t="s">
        <v>149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T3" s="196"/>
    </row>
    <row r="4" spans="1:20" ht="9.75" customHeight="1">
      <c r="A4" s="467" t="s">
        <v>141</v>
      </c>
      <c r="B4" s="425" t="s">
        <v>142</v>
      </c>
      <c r="C4" s="427" t="s">
        <v>148</v>
      </c>
      <c r="D4" s="418" t="s">
        <v>143</v>
      </c>
      <c r="E4" s="420"/>
      <c r="F4" s="421"/>
      <c r="G4" s="421"/>
      <c r="H4" s="421"/>
      <c r="I4" s="421"/>
      <c r="J4" s="421"/>
      <c r="K4" s="421"/>
      <c r="L4" s="422"/>
      <c r="M4" s="423" t="s">
        <v>144</v>
      </c>
      <c r="N4" s="425" t="s">
        <v>145</v>
      </c>
      <c r="O4" s="427" t="s">
        <v>146</v>
      </c>
      <c r="P4" s="423"/>
      <c r="Q4" s="429" t="s">
        <v>147</v>
      </c>
      <c r="T4" s="196"/>
    </row>
    <row r="5" spans="1:20" ht="21.75" customHeight="1">
      <c r="A5" s="468"/>
      <c r="B5" s="426"/>
      <c r="C5" s="428"/>
      <c r="D5" s="419"/>
      <c r="E5" s="419" t="s">
        <v>138</v>
      </c>
      <c r="F5" s="424"/>
      <c r="G5" s="428" t="s">
        <v>137</v>
      </c>
      <c r="H5" s="424"/>
      <c r="I5" s="428" t="s">
        <v>139</v>
      </c>
      <c r="J5" s="431"/>
      <c r="K5" s="432" t="s">
        <v>140</v>
      </c>
      <c r="L5" s="432"/>
      <c r="M5" s="424"/>
      <c r="N5" s="426"/>
      <c r="O5" s="469"/>
      <c r="P5" s="470"/>
      <c r="Q5" s="430"/>
      <c r="T5" s="196"/>
    </row>
    <row r="6" spans="1:20" ht="24" customHeight="1">
      <c r="A6" s="82">
        <v>1</v>
      </c>
      <c r="B6" s="83">
        <v>40938</v>
      </c>
      <c r="C6" s="81" t="s">
        <v>130</v>
      </c>
      <c r="D6" s="81" t="s">
        <v>131</v>
      </c>
      <c r="E6" s="416" t="s">
        <v>133</v>
      </c>
      <c r="F6" s="417"/>
      <c r="G6" s="416" t="s">
        <v>133</v>
      </c>
      <c r="H6" s="417"/>
      <c r="I6" s="416" t="s">
        <v>132</v>
      </c>
      <c r="J6" s="417"/>
      <c r="K6" s="416" t="s">
        <v>133</v>
      </c>
      <c r="L6" s="417"/>
      <c r="M6" s="165" t="s">
        <v>253</v>
      </c>
      <c r="N6" s="84" t="s">
        <v>13</v>
      </c>
      <c r="O6" s="162">
        <v>20000</v>
      </c>
      <c r="P6" s="72" t="s">
        <v>102</v>
      </c>
      <c r="Q6" s="85"/>
      <c r="R6" s="78"/>
      <c r="T6" s="196"/>
    </row>
    <row r="7" spans="1:20" ht="24" customHeight="1">
      <c r="A7" s="82">
        <v>2</v>
      </c>
      <c r="B7" s="83">
        <v>40974</v>
      </c>
      <c r="C7" s="81" t="s">
        <v>130</v>
      </c>
      <c r="D7" s="81" t="s">
        <v>131</v>
      </c>
      <c r="E7" s="416" t="s">
        <v>133</v>
      </c>
      <c r="F7" s="417"/>
      <c r="G7" s="416" t="s">
        <v>133</v>
      </c>
      <c r="H7" s="417"/>
      <c r="I7" s="416" t="s">
        <v>132</v>
      </c>
      <c r="J7" s="417"/>
      <c r="K7" s="416" t="s">
        <v>133</v>
      </c>
      <c r="L7" s="417"/>
      <c r="M7" s="165" t="s">
        <v>254</v>
      </c>
      <c r="N7" s="84" t="s">
        <v>13</v>
      </c>
      <c r="O7" s="162">
        <v>10000</v>
      </c>
      <c r="P7" s="72" t="s">
        <v>102</v>
      </c>
      <c r="Q7" s="85"/>
      <c r="R7" s="78"/>
      <c r="T7" s="196"/>
    </row>
    <row r="8" spans="1:20" ht="24" customHeight="1">
      <c r="A8" s="82">
        <v>3</v>
      </c>
      <c r="B8" s="83">
        <v>40975</v>
      </c>
      <c r="C8" s="81" t="s">
        <v>130</v>
      </c>
      <c r="D8" s="81" t="s">
        <v>131</v>
      </c>
      <c r="E8" s="416" t="s">
        <v>133</v>
      </c>
      <c r="F8" s="417"/>
      <c r="G8" s="416" t="s">
        <v>133</v>
      </c>
      <c r="H8" s="417"/>
      <c r="I8" s="416" t="s">
        <v>132</v>
      </c>
      <c r="J8" s="417"/>
      <c r="K8" s="416" t="s">
        <v>133</v>
      </c>
      <c r="L8" s="417"/>
      <c r="M8" s="165" t="s">
        <v>253</v>
      </c>
      <c r="N8" s="84" t="s">
        <v>13</v>
      </c>
      <c r="O8" s="162">
        <v>20000</v>
      </c>
      <c r="P8" s="72" t="s">
        <v>102</v>
      </c>
      <c r="Q8" s="85"/>
      <c r="R8" s="78"/>
      <c r="S8" s="196"/>
      <c r="T8" s="196"/>
    </row>
    <row r="9" spans="1:20" ht="24" customHeight="1">
      <c r="A9" s="82">
        <v>4</v>
      </c>
      <c r="B9" s="83">
        <v>40991</v>
      </c>
      <c r="C9" s="81" t="s">
        <v>130</v>
      </c>
      <c r="D9" s="81" t="s">
        <v>131</v>
      </c>
      <c r="E9" s="416" t="s">
        <v>133</v>
      </c>
      <c r="F9" s="417"/>
      <c r="G9" s="416" t="s">
        <v>133</v>
      </c>
      <c r="H9" s="417"/>
      <c r="I9" s="416" t="s">
        <v>132</v>
      </c>
      <c r="J9" s="417"/>
      <c r="K9" s="416" t="s">
        <v>133</v>
      </c>
      <c r="L9" s="417"/>
      <c r="M9" s="165" t="s">
        <v>253</v>
      </c>
      <c r="N9" s="84" t="s">
        <v>12</v>
      </c>
      <c r="O9" s="163">
        <v>20000</v>
      </c>
      <c r="P9" s="73" t="s">
        <v>102</v>
      </c>
      <c r="Q9" s="85"/>
      <c r="R9" s="78"/>
      <c r="S9" s="196"/>
      <c r="T9" s="196"/>
    </row>
    <row r="10" spans="1:20" ht="24" customHeight="1">
      <c r="A10" s="82">
        <v>5</v>
      </c>
      <c r="B10" s="83">
        <v>41009</v>
      </c>
      <c r="C10" s="81" t="s">
        <v>130</v>
      </c>
      <c r="D10" s="81" t="s">
        <v>131</v>
      </c>
      <c r="E10" s="416" t="s">
        <v>133</v>
      </c>
      <c r="F10" s="417"/>
      <c r="G10" s="416" t="s">
        <v>133</v>
      </c>
      <c r="H10" s="417"/>
      <c r="I10" s="416" t="s">
        <v>132</v>
      </c>
      <c r="J10" s="417"/>
      <c r="K10" s="416" t="s">
        <v>133</v>
      </c>
      <c r="L10" s="417"/>
      <c r="M10" s="165" t="s">
        <v>255</v>
      </c>
      <c r="N10" s="84" t="s">
        <v>13</v>
      </c>
      <c r="O10" s="162">
        <v>100000</v>
      </c>
      <c r="P10" s="72" t="s">
        <v>102</v>
      </c>
      <c r="Q10" s="85"/>
      <c r="R10" s="78"/>
      <c r="S10" s="196"/>
      <c r="T10" s="196"/>
    </row>
    <row r="11" spans="1:20" ht="24" customHeight="1">
      <c r="A11" s="82">
        <v>6</v>
      </c>
      <c r="B11" s="83">
        <v>41031</v>
      </c>
      <c r="C11" s="81" t="s">
        <v>130</v>
      </c>
      <c r="D11" s="81" t="s">
        <v>131</v>
      </c>
      <c r="E11" s="416" t="s">
        <v>133</v>
      </c>
      <c r="F11" s="417"/>
      <c r="G11" s="416" t="s">
        <v>133</v>
      </c>
      <c r="H11" s="417"/>
      <c r="I11" s="416" t="s">
        <v>132</v>
      </c>
      <c r="J11" s="417"/>
      <c r="K11" s="416" t="s">
        <v>133</v>
      </c>
      <c r="L11" s="417"/>
      <c r="M11" s="165" t="s">
        <v>253</v>
      </c>
      <c r="N11" s="84" t="s">
        <v>13</v>
      </c>
      <c r="O11" s="162">
        <v>20000</v>
      </c>
      <c r="P11" s="72" t="s">
        <v>102</v>
      </c>
      <c r="Q11" s="85"/>
      <c r="R11" s="78"/>
      <c r="S11" s="196"/>
      <c r="T11" s="196"/>
    </row>
    <row r="12" spans="1:20" ht="24" customHeight="1">
      <c r="A12" s="82">
        <v>7</v>
      </c>
      <c r="B12" s="83">
        <v>41033</v>
      </c>
      <c r="C12" s="81" t="s">
        <v>130</v>
      </c>
      <c r="D12" s="81" t="s">
        <v>131</v>
      </c>
      <c r="E12" s="416" t="s">
        <v>133</v>
      </c>
      <c r="F12" s="417"/>
      <c r="G12" s="416" t="s">
        <v>133</v>
      </c>
      <c r="H12" s="417"/>
      <c r="I12" s="416" t="s">
        <v>132</v>
      </c>
      <c r="J12" s="417"/>
      <c r="K12" s="416" t="s">
        <v>133</v>
      </c>
      <c r="L12" s="417"/>
      <c r="M12" s="165" t="s">
        <v>256</v>
      </c>
      <c r="N12" s="84" t="s">
        <v>13</v>
      </c>
      <c r="O12" s="162">
        <v>100000</v>
      </c>
      <c r="P12" s="72" t="s">
        <v>102</v>
      </c>
      <c r="Q12" s="85"/>
      <c r="R12" s="78"/>
      <c r="S12" s="196"/>
      <c r="T12" s="196"/>
    </row>
    <row r="13" spans="1:20" ht="24" customHeight="1">
      <c r="A13" s="82">
        <v>8</v>
      </c>
      <c r="B13" s="83">
        <v>41058</v>
      </c>
      <c r="C13" s="81" t="s">
        <v>130</v>
      </c>
      <c r="D13" s="81" t="s">
        <v>131</v>
      </c>
      <c r="E13" s="416" t="s">
        <v>133</v>
      </c>
      <c r="F13" s="417"/>
      <c r="G13" s="416" t="s">
        <v>133</v>
      </c>
      <c r="H13" s="417"/>
      <c r="I13" s="416" t="s">
        <v>132</v>
      </c>
      <c r="J13" s="417"/>
      <c r="K13" s="416" t="s">
        <v>133</v>
      </c>
      <c r="L13" s="417"/>
      <c r="M13" s="165" t="s">
        <v>257</v>
      </c>
      <c r="N13" s="84" t="s">
        <v>13</v>
      </c>
      <c r="O13" s="162">
        <v>50000</v>
      </c>
      <c r="P13" s="72" t="s">
        <v>102</v>
      </c>
      <c r="Q13" s="85"/>
      <c r="R13" s="78"/>
      <c r="S13" s="196"/>
      <c r="T13" s="196"/>
    </row>
    <row r="14" spans="1:20" ht="24" customHeight="1">
      <c r="A14" s="82">
        <v>9</v>
      </c>
      <c r="B14" s="83">
        <v>41058</v>
      </c>
      <c r="C14" s="81" t="s">
        <v>130</v>
      </c>
      <c r="D14" s="81" t="s">
        <v>131</v>
      </c>
      <c r="E14" s="416" t="s">
        <v>133</v>
      </c>
      <c r="F14" s="417"/>
      <c r="G14" s="416" t="s">
        <v>133</v>
      </c>
      <c r="H14" s="417"/>
      <c r="I14" s="416" t="s">
        <v>132</v>
      </c>
      <c r="J14" s="417"/>
      <c r="K14" s="416" t="s">
        <v>133</v>
      </c>
      <c r="L14" s="417"/>
      <c r="M14" s="165" t="s">
        <v>253</v>
      </c>
      <c r="N14" s="84" t="s">
        <v>13</v>
      </c>
      <c r="O14" s="162">
        <v>20000</v>
      </c>
      <c r="P14" s="72" t="s">
        <v>102</v>
      </c>
      <c r="Q14" s="85"/>
      <c r="R14" s="78"/>
      <c r="S14" s="196"/>
      <c r="T14" s="196"/>
    </row>
    <row r="15" spans="1:20" ht="24" customHeight="1">
      <c r="A15" s="82">
        <v>10</v>
      </c>
      <c r="B15" s="83">
        <v>41089</v>
      </c>
      <c r="C15" s="81" t="s">
        <v>130</v>
      </c>
      <c r="D15" s="81" t="s">
        <v>131</v>
      </c>
      <c r="E15" s="416" t="s">
        <v>133</v>
      </c>
      <c r="F15" s="417"/>
      <c r="G15" s="416" t="s">
        <v>133</v>
      </c>
      <c r="H15" s="417"/>
      <c r="I15" s="416" t="s">
        <v>132</v>
      </c>
      <c r="J15" s="417"/>
      <c r="K15" s="416" t="s">
        <v>133</v>
      </c>
      <c r="L15" s="417"/>
      <c r="M15" s="165" t="s">
        <v>253</v>
      </c>
      <c r="N15" s="84" t="s">
        <v>13</v>
      </c>
      <c r="O15" s="162">
        <v>20000</v>
      </c>
      <c r="P15" s="72" t="s">
        <v>102</v>
      </c>
      <c r="Q15" s="85"/>
      <c r="R15" s="78"/>
      <c r="S15" s="196"/>
      <c r="T15" s="196"/>
    </row>
    <row r="16" spans="1:20" ht="24" customHeight="1">
      <c r="A16" s="82">
        <v>11</v>
      </c>
      <c r="B16" s="83">
        <v>41115</v>
      </c>
      <c r="C16" s="81" t="s">
        <v>130</v>
      </c>
      <c r="D16" s="81" t="s">
        <v>131</v>
      </c>
      <c r="E16" s="416" t="s">
        <v>133</v>
      </c>
      <c r="F16" s="417"/>
      <c r="G16" s="416" t="s">
        <v>133</v>
      </c>
      <c r="H16" s="417"/>
      <c r="I16" s="416" t="s">
        <v>132</v>
      </c>
      <c r="J16" s="417"/>
      <c r="K16" s="416" t="s">
        <v>133</v>
      </c>
      <c r="L16" s="417"/>
      <c r="M16" s="165" t="s">
        <v>253</v>
      </c>
      <c r="N16" s="84" t="s">
        <v>13</v>
      </c>
      <c r="O16" s="162">
        <v>20000</v>
      </c>
      <c r="P16" s="72" t="s">
        <v>102</v>
      </c>
      <c r="Q16" s="85"/>
      <c r="R16" s="78"/>
      <c r="S16" s="196"/>
      <c r="T16" s="196"/>
    </row>
    <row r="17" spans="1:20" ht="24" customHeight="1">
      <c r="A17" s="82">
        <v>12</v>
      </c>
      <c r="B17" s="83">
        <v>41121</v>
      </c>
      <c r="C17" s="81" t="s">
        <v>130</v>
      </c>
      <c r="D17" s="81" t="s">
        <v>131</v>
      </c>
      <c r="E17" s="416" t="s">
        <v>133</v>
      </c>
      <c r="F17" s="417"/>
      <c r="G17" s="416" t="s">
        <v>133</v>
      </c>
      <c r="H17" s="417"/>
      <c r="I17" s="416" t="s">
        <v>132</v>
      </c>
      <c r="J17" s="417"/>
      <c r="K17" s="416" t="s">
        <v>133</v>
      </c>
      <c r="L17" s="417"/>
      <c r="M17" s="165" t="s">
        <v>258</v>
      </c>
      <c r="N17" s="84" t="s">
        <v>13</v>
      </c>
      <c r="O17" s="162">
        <v>50000</v>
      </c>
      <c r="P17" s="72" t="s">
        <v>102</v>
      </c>
      <c r="Q17" s="85"/>
      <c r="R17" s="78"/>
      <c r="S17" s="196"/>
      <c r="T17" s="196"/>
    </row>
    <row r="18" spans="1:20" ht="24" customHeight="1">
      <c r="A18" s="82">
        <v>13</v>
      </c>
      <c r="B18" s="83">
        <v>41123</v>
      </c>
      <c r="C18" s="81" t="s">
        <v>130</v>
      </c>
      <c r="D18" s="81" t="s">
        <v>131</v>
      </c>
      <c r="E18" s="416" t="s">
        <v>133</v>
      </c>
      <c r="F18" s="417"/>
      <c r="G18" s="416" t="s">
        <v>133</v>
      </c>
      <c r="H18" s="417"/>
      <c r="I18" s="416" t="s">
        <v>132</v>
      </c>
      <c r="J18" s="417"/>
      <c r="K18" s="416" t="s">
        <v>133</v>
      </c>
      <c r="L18" s="417"/>
      <c r="M18" s="165" t="s">
        <v>256</v>
      </c>
      <c r="N18" s="84" t="s">
        <v>13</v>
      </c>
      <c r="O18" s="162">
        <v>50000</v>
      </c>
      <c r="P18" s="72" t="s">
        <v>102</v>
      </c>
      <c r="Q18" s="85"/>
      <c r="R18" s="78"/>
      <c r="S18" s="196"/>
      <c r="T18" s="196"/>
    </row>
    <row r="19" spans="1:20" ht="24" customHeight="1">
      <c r="A19" s="82">
        <v>14</v>
      </c>
      <c r="B19" s="83">
        <v>41145</v>
      </c>
      <c r="C19" s="81" t="s">
        <v>130</v>
      </c>
      <c r="D19" s="81" t="s">
        <v>131</v>
      </c>
      <c r="E19" s="416" t="s">
        <v>133</v>
      </c>
      <c r="F19" s="417"/>
      <c r="G19" s="416" t="s">
        <v>133</v>
      </c>
      <c r="H19" s="417"/>
      <c r="I19" s="416" t="s">
        <v>132</v>
      </c>
      <c r="J19" s="417"/>
      <c r="K19" s="416" t="s">
        <v>133</v>
      </c>
      <c r="L19" s="417"/>
      <c r="M19" s="165" t="s">
        <v>253</v>
      </c>
      <c r="N19" s="84" t="s">
        <v>13</v>
      </c>
      <c r="O19" s="162">
        <v>20000</v>
      </c>
      <c r="P19" s="72" t="s">
        <v>102</v>
      </c>
      <c r="Q19" s="85"/>
      <c r="R19" s="78"/>
      <c r="S19" s="196"/>
      <c r="T19" s="196"/>
    </row>
    <row r="20" spans="1:20" ht="24" customHeight="1">
      <c r="A20" s="82">
        <v>15</v>
      </c>
      <c r="B20" s="83">
        <v>41163</v>
      </c>
      <c r="C20" s="81" t="s">
        <v>130</v>
      </c>
      <c r="D20" s="81" t="s">
        <v>131</v>
      </c>
      <c r="E20" s="416" t="s">
        <v>133</v>
      </c>
      <c r="F20" s="417"/>
      <c r="G20" s="416" t="s">
        <v>133</v>
      </c>
      <c r="H20" s="417"/>
      <c r="I20" s="416" t="s">
        <v>132</v>
      </c>
      <c r="J20" s="417"/>
      <c r="K20" s="416" t="s">
        <v>133</v>
      </c>
      <c r="L20" s="417"/>
      <c r="M20" s="165" t="s">
        <v>259</v>
      </c>
      <c r="N20" s="84" t="s">
        <v>13</v>
      </c>
      <c r="O20" s="162">
        <v>200000</v>
      </c>
      <c r="P20" s="72" t="s">
        <v>102</v>
      </c>
      <c r="Q20" s="89"/>
      <c r="R20" s="78"/>
      <c r="S20" s="196"/>
      <c r="T20" s="196"/>
    </row>
    <row r="21" spans="1:20" ht="24" customHeight="1">
      <c r="A21" s="82">
        <v>16</v>
      </c>
      <c r="B21" s="83">
        <v>41163</v>
      </c>
      <c r="C21" s="81" t="s">
        <v>130</v>
      </c>
      <c r="D21" s="81" t="s">
        <v>131</v>
      </c>
      <c r="E21" s="416" t="s">
        <v>133</v>
      </c>
      <c r="F21" s="417"/>
      <c r="G21" s="416" t="s">
        <v>133</v>
      </c>
      <c r="H21" s="417"/>
      <c r="I21" s="416" t="s">
        <v>132</v>
      </c>
      <c r="J21" s="417"/>
      <c r="K21" s="416" t="s">
        <v>133</v>
      </c>
      <c r="L21" s="417"/>
      <c r="M21" s="165" t="s">
        <v>258</v>
      </c>
      <c r="N21" s="84" t="s">
        <v>13</v>
      </c>
      <c r="O21" s="162">
        <v>60000</v>
      </c>
      <c r="P21" s="72" t="s">
        <v>102</v>
      </c>
      <c r="Q21" s="85"/>
      <c r="R21" s="78"/>
      <c r="S21" s="196"/>
      <c r="T21" s="196"/>
    </row>
    <row r="22" spans="1:20" ht="24" customHeight="1">
      <c r="A22" s="82">
        <v>17</v>
      </c>
      <c r="B22" s="83">
        <v>41163</v>
      </c>
      <c r="C22" s="81" t="s">
        <v>130</v>
      </c>
      <c r="D22" s="81" t="s">
        <v>131</v>
      </c>
      <c r="E22" s="416" t="s">
        <v>133</v>
      </c>
      <c r="F22" s="417"/>
      <c r="G22" s="416" t="s">
        <v>133</v>
      </c>
      <c r="H22" s="417"/>
      <c r="I22" s="416" t="s">
        <v>132</v>
      </c>
      <c r="J22" s="417"/>
      <c r="K22" s="416" t="s">
        <v>133</v>
      </c>
      <c r="L22" s="417"/>
      <c r="M22" s="165" t="s">
        <v>256</v>
      </c>
      <c r="N22" s="84" t="s">
        <v>13</v>
      </c>
      <c r="O22" s="162">
        <v>200000</v>
      </c>
      <c r="P22" s="72" t="s">
        <v>102</v>
      </c>
      <c r="Q22" s="90"/>
      <c r="R22" s="78"/>
      <c r="T22" s="196"/>
    </row>
    <row r="23" spans="1:20" ht="24" customHeight="1">
      <c r="A23" s="82">
        <v>18</v>
      </c>
      <c r="B23" s="83">
        <v>41163</v>
      </c>
      <c r="C23" s="81" t="s">
        <v>130</v>
      </c>
      <c r="D23" s="81" t="s">
        <v>131</v>
      </c>
      <c r="E23" s="416" t="s">
        <v>133</v>
      </c>
      <c r="F23" s="417"/>
      <c r="G23" s="416" t="s">
        <v>133</v>
      </c>
      <c r="H23" s="417"/>
      <c r="I23" s="416" t="s">
        <v>132</v>
      </c>
      <c r="J23" s="417"/>
      <c r="K23" s="416" t="s">
        <v>133</v>
      </c>
      <c r="L23" s="417"/>
      <c r="M23" s="165" t="s">
        <v>255</v>
      </c>
      <c r="N23" s="84" t="s">
        <v>13</v>
      </c>
      <c r="O23" s="162">
        <v>50000</v>
      </c>
      <c r="P23" s="72" t="s">
        <v>102</v>
      </c>
      <c r="Q23" s="85"/>
      <c r="R23" s="78"/>
      <c r="T23" s="196"/>
    </row>
    <row r="24" spans="1:20" ht="24" customHeight="1">
      <c r="A24" s="82">
        <v>19</v>
      </c>
      <c r="B24" s="83">
        <v>41170</v>
      </c>
      <c r="C24" s="81" t="s">
        <v>130</v>
      </c>
      <c r="D24" s="81" t="s">
        <v>131</v>
      </c>
      <c r="E24" s="416" t="s">
        <v>133</v>
      </c>
      <c r="F24" s="417"/>
      <c r="G24" s="416" t="s">
        <v>133</v>
      </c>
      <c r="H24" s="417"/>
      <c r="I24" s="416" t="s">
        <v>132</v>
      </c>
      <c r="J24" s="417"/>
      <c r="K24" s="416" t="s">
        <v>133</v>
      </c>
      <c r="L24" s="417"/>
      <c r="M24" s="165" t="s">
        <v>136</v>
      </c>
      <c r="N24" s="84" t="s">
        <v>13</v>
      </c>
      <c r="O24" s="162">
        <v>210000</v>
      </c>
      <c r="P24" s="72" t="s">
        <v>102</v>
      </c>
      <c r="Q24" s="85"/>
      <c r="R24" s="78"/>
      <c r="T24" s="196"/>
    </row>
    <row r="25" spans="1:20" ht="24" customHeight="1">
      <c r="A25" s="82">
        <v>20</v>
      </c>
      <c r="B25" s="83">
        <v>41171</v>
      </c>
      <c r="C25" s="81" t="s">
        <v>130</v>
      </c>
      <c r="D25" s="81" t="s">
        <v>131</v>
      </c>
      <c r="E25" s="416" t="s">
        <v>133</v>
      </c>
      <c r="F25" s="417"/>
      <c r="G25" s="416" t="s">
        <v>133</v>
      </c>
      <c r="H25" s="417"/>
      <c r="I25" s="416" t="s">
        <v>132</v>
      </c>
      <c r="J25" s="417"/>
      <c r="K25" s="416" t="s">
        <v>133</v>
      </c>
      <c r="L25" s="417"/>
      <c r="M25" s="165" t="s">
        <v>129</v>
      </c>
      <c r="N25" s="84" t="s">
        <v>13</v>
      </c>
      <c r="O25" s="162">
        <v>50000</v>
      </c>
      <c r="P25" s="72" t="s">
        <v>102</v>
      </c>
      <c r="Q25" s="85"/>
      <c r="R25" s="78"/>
      <c r="T25" s="196"/>
    </row>
    <row r="26" spans="1:20" ht="24" customHeight="1">
      <c r="A26" s="82">
        <v>21</v>
      </c>
      <c r="B26" s="83">
        <v>41177</v>
      </c>
      <c r="C26" s="81" t="s">
        <v>130</v>
      </c>
      <c r="D26" s="81" t="s">
        <v>131</v>
      </c>
      <c r="E26" s="416" t="s">
        <v>133</v>
      </c>
      <c r="F26" s="417"/>
      <c r="G26" s="416" t="s">
        <v>133</v>
      </c>
      <c r="H26" s="417"/>
      <c r="I26" s="416" t="s">
        <v>132</v>
      </c>
      <c r="J26" s="417"/>
      <c r="K26" s="416" t="s">
        <v>133</v>
      </c>
      <c r="L26" s="417"/>
      <c r="M26" s="165" t="s">
        <v>253</v>
      </c>
      <c r="N26" s="84" t="s">
        <v>12</v>
      </c>
      <c r="O26" s="163">
        <v>20000</v>
      </c>
      <c r="P26" s="73" t="s">
        <v>102</v>
      </c>
      <c r="Q26" s="85"/>
      <c r="R26" s="78"/>
      <c r="T26" s="196"/>
    </row>
    <row r="27" spans="1:20" ht="24" customHeight="1">
      <c r="A27" s="82">
        <v>22</v>
      </c>
      <c r="B27" s="83">
        <v>41179</v>
      </c>
      <c r="C27" s="81" t="s">
        <v>130</v>
      </c>
      <c r="D27" s="81" t="s">
        <v>131</v>
      </c>
      <c r="E27" s="416" t="s">
        <v>133</v>
      </c>
      <c r="F27" s="417"/>
      <c r="G27" s="416" t="s">
        <v>133</v>
      </c>
      <c r="H27" s="417"/>
      <c r="I27" s="416" t="s">
        <v>132</v>
      </c>
      <c r="J27" s="417"/>
      <c r="K27" s="416" t="s">
        <v>133</v>
      </c>
      <c r="L27" s="417"/>
      <c r="M27" s="165" t="s">
        <v>134</v>
      </c>
      <c r="N27" s="84" t="s">
        <v>13</v>
      </c>
      <c r="O27" s="162">
        <v>58000</v>
      </c>
      <c r="P27" s="72" t="s">
        <v>102</v>
      </c>
      <c r="Q27" s="85"/>
      <c r="R27" s="78"/>
      <c r="T27" s="196"/>
    </row>
    <row r="28" spans="1:20" ht="24" customHeight="1">
      <c r="A28" s="82">
        <v>23</v>
      </c>
      <c r="B28" s="83">
        <v>41180</v>
      </c>
      <c r="C28" s="81" t="s">
        <v>130</v>
      </c>
      <c r="D28" s="81" t="s">
        <v>131</v>
      </c>
      <c r="E28" s="416" t="s">
        <v>133</v>
      </c>
      <c r="F28" s="417"/>
      <c r="G28" s="416" t="s">
        <v>133</v>
      </c>
      <c r="H28" s="417"/>
      <c r="I28" s="416" t="s">
        <v>132</v>
      </c>
      <c r="J28" s="417"/>
      <c r="K28" s="416" t="s">
        <v>133</v>
      </c>
      <c r="L28" s="417"/>
      <c r="M28" s="165" t="s">
        <v>256</v>
      </c>
      <c r="N28" s="84" t="s">
        <v>13</v>
      </c>
      <c r="O28" s="162">
        <v>100000</v>
      </c>
      <c r="P28" s="72" t="s">
        <v>102</v>
      </c>
      <c r="Q28" s="85"/>
      <c r="R28" s="78"/>
      <c r="T28" s="196"/>
    </row>
    <row r="29" spans="1:20" ht="24" customHeight="1">
      <c r="A29" s="82">
        <v>24</v>
      </c>
      <c r="B29" s="83">
        <v>41184</v>
      </c>
      <c r="C29" s="81" t="s">
        <v>130</v>
      </c>
      <c r="D29" s="165" t="s">
        <v>153</v>
      </c>
      <c r="E29" s="416" t="s">
        <v>133</v>
      </c>
      <c r="F29" s="417"/>
      <c r="G29" s="416" t="s">
        <v>133</v>
      </c>
      <c r="H29" s="417"/>
      <c r="I29" s="416" t="s">
        <v>132</v>
      </c>
      <c r="J29" s="417"/>
      <c r="K29" s="416" t="s">
        <v>133</v>
      </c>
      <c r="L29" s="417"/>
      <c r="M29" s="165" t="s">
        <v>260</v>
      </c>
      <c r="N29" s="84" t="s">
        <v>13</v>
      </c>
      <c r="O29" s="162">
        <v>100000</v>
      </c>
      <c r="P29" s="72" t="s">
        <v>102</v>
      </c>
      <c r="Q29" s="85"/>
      <c r="R29" s="78"/>
      <c r="T29" s="196"/>
    </row>
    <row r="30" spans="1:18" ht="24" customHeight="1">
      <c r="A30" s="467" t="s">
        <v>141</v>
      </c>
      <c r="B30" s="425" t="s">
        <v>142</v>
      </c>
      <c r="C30" s="427" t="s">
        <v>148</v>
      </c>
      <c r="D30" s="418" t="s">
        <v>143</v>
      </c>
      <c r="E30" s="420"/>
      <c r="F30" s="421"/>
      <c r="G30" s="421"/>
      <c r="H30" s="421"/>
      <c r="I30" s="421"/>
      <c r="J30" s="421"/>
      <c r="K30" s="421"/>
      <c r="L30" s="422"/>
      <c r="M30" s="423" t="s">
        <v>144</v>
      </c>
      <c r="N30" s="425" t="s">
        <v>94</v>
      </c>
      <c r="O30" s="427" t="s">
        <v>78</v>
      </c>
      <c r="P30" s="423"/>
      <c r="Q30" s="429" t="s">
        <v>81</v>
      </c>
      <c r="R30" s="78"/>
    </row>
    <row r="31" spans="1:18" ht="24" customHeight="1">
      <c r="A31" s="468"/>
      <c r="B31" s="426"/>
      <c r="C31" s="428"/>
      <c r="D31" s="419"/>
      <c r="E31" s="419" t="s">
        <v>138</v>
      </c>
      <c r="F31" s="424"/>
      <c r="G31" s="428" t="s">
        <v>137</v>
      </c>
      <c r="H31" s="424"/>
      <c r="I31" s="428" t="s">
        <v>139</v>
      </c>
      <c r="J31" s="431"/>
      <c r="K31" s="432" t="s">
        <v>140</v>
      </c>
      <c r="L31" s="432"/>
      <c r="M31" s="424"/>
      <c r="N31" s="426"/>
      <c r="O31" s="428"/>
      <c r="P31" s="424"/>
      <c r="Q31" s="430"/>
      <c r="R31" s="78"/>
    </row>
    <row r="32" spans="1:18" ht="24" customHeight="1">
      <c r="A32" s="82">
        <v>25</v>
      </c>
      <c r="B32" s="83">
        <v>41184</v>
      </c>
      <c r="C32" s="81" t="s">
        <v>130</v>
      </c>
      <c r="D32" s="81" t="s">
        <v>131</v>
      </c>
      <c r="E32" s="416" t="s">
        <v>133</v>
      </c>
      <c r="F32" s="417"/>
      <c r="G32" s="416" t="s">
        <v>133</v>
      </c>
      <c r="H32" s="417"/>
      <c r="I32" s="416" t="s">
        <v>132</v>
      </c>
      <c r="J32" s="417"/>
      <c r="K32" s="416" t="s">
        <v>133</v>
      </c>
      <c r="L32" s="417"/>
      <c r="M32" s="165" t="s">
        <v>261</v>
      </c>
      <c r="N32" s="84" t="s">
        <v>13</v>
      </c>
      <c r="O32" s="86">
        <v>90000</v>
      </c>
      <c r="P32" s="72" t="s">
        <v>102</v>
      </c>
      <c r="Q32" s="85"/>
      <c r="R32" s="78"/>
    </row>
    <row r="33" spans="1:18" ht="24" customHeight="1">
      <c r="A33" s="82">
        <v>26</v>
      </c>
      <c r="B33" s="83">
        <v>41204</v>
      </c>
      <c r="C33" s="81" t="s">
        <v>130</v>
      </c>
      <c r="D33" s="81" t="s">
        <v>131</v>
      </c>
      <c r="E33" s="416" t="s">
        <v>133</v>
      </c>
      <c r="F33" s="417"/>
      <c r="G33" s="416" t="s">
        <v>133</v>
      </c>
      <c r="H33" s="417"/>
      <c r="I33" s="416" t="s">
        <v>132</v>
      </c>
      <c r="J33" s="417"/>
      <c r="K33" s="416" t="s">
        <v>133</v>
      </c>
      <c r="L33" s="417"/>
      <c r="M33" s="165" t="s">
        <v>262</v>
      </c>
      <c r="N33" s="84" t="s">
        <v>13</v>
      </c>
      <c r="O33" s="86">
        <v>50000</v>
      </c>
      <c r="P33" s="72" t="s">
        <v>102</v>
      </c>
      <c r="Q33" s="85"/>
      <c r="R33" s="78"/>
    </row>
    <row r="34" spans="1:18" ht="24" customHeight="1">
      <c r="A34" s="82">
        <v>27</v>
      </c>
      <c r="B34" s="83">
        <v>41214</v>
      </c>
      <c r="C34" s="81" t="s">
        <v>130</v>
      </c>
      <c r="D34" s="81" t="s">
        <v>131</v>
      </c>
      <c r="E34" s="416" t="s">
        <v>133</v>
      </c>
      <c r="F34" s="417"/>
      <c r="G34" s="416" t="s">
        <v>133</v>
      </c>
      <c r="H34" s="417"/>
      <c r="I34" s="416" t="s">
        <v>132</v>
      </c>
      <c r="J34" s="417"/>
      <c r="K34" s="416" t="s">
        <v>133</v>
      </c>
      <c r="L34" s="417"/>
      <c r="M34" s="165" t="s">
        <v>263</v>
      </c>
      <c r="N34" s="84" t="s">
        <v>13</v>
      </c>
      <c r="O34" s="87">
        <v>20000</v>
      </c>
      <c r="P34" s="73" t="s">
        <v>102</v>
      </c>
      <c r="Q34" s="85"/>
      <c r="R34" s="78"/>
    </row>
    <row r="35" spans="1:18" ht="24" customHeight="1">
      <c r="A35" s="82">
        <v>28</v>
      </c>
      <c r="B35" s="83">
        <v>41239</v>
      </c>
      <c r="C35" s="81" t="s">
        <v>130</v>
      </c>
      <c r="D35" s="81" t="s">
        <v>131</v>
      </c>
      <c r="E35" s="416" t="s">
        <v>133</v>
      </c>
      <c r="F35" s="417"/>
      <c r="G35" s="416" t="s">
        <v>133</v>
      </c>
      <c r="H35" s="417"/>
      <c r="I35" s="416" t="s">
        <v>132</v>
      </c>
      <c r="J35" s="417"/>
      <c r="K35" s="416" t="s">
        <v>133</v>
      </c>
      <c r="L35" s="417"/>
      <c r="M35" s="165" t="s">
        <v>263</v>
      </c>
      <c r="N35" s="84" t="s">
        <v>12</v>
      </c>
      <c r="O35" s="86">
        <v>20000</v>
      </c>
      <c r="P35" s="72" t="s">
        <v>102</v>
      </c>
      <c r="Q35" s="85"/>
      <c r="R35" s="78"/>
    </row>
    <row r="36" spans="1:18" ht="24" customHeight="1">
      <c r="A36" s="82">
        <v>29</v>
      </c>
      <c r="B36" s="83">
        <v>41266</v>
      </c>
      <c r="C36" s="81" t="s">
        <v>130</v>
      </c>
      <c r="D36" s="81" t="s">
        <v>131</v>
      </c>
      <c r="E36" s="416" t="s">
        <v>133</v>
      </c>
      <c r="F36" s="417"/>
      <c r="G36" s="416" t="s">
        <v>133</v>
      </c>
      <c r="H36" s="417"/>
      <c r="I36" s="416" t="s">
        <v>132</v>
      </c>
      <c r="J36" s="417"/>
      <c r="K36" s="416" t="s">
        <v>133</v>
      </c>
      <c r="L36" s="417"/>
      <c r="M36" s="165" t="s">
        <v>135</v>
      </c>
      <c r="N36" s="84" t="s">
        <v>13</v>
      </c>
      <c r="O36" s="86">
        <v>381</v>
      </c>
      <c r="P36" s="72" t="s">
        <v>102</v>
      </c>
      <c r="Q36" s="85"/>
      <c r="R36" s="78"/>
    </row>
    <row r="37" spans="1:18" ht="24" customHeight="1">
      <c r="A37" s="82">
        <v>30</v>
      </c>
      <c r="B37" s="83">
        <v>41270</v>
      </c>
      <c r="C37" s="81" t="s">
        <v>130</v>
      </c>
      <c r="D37" s="81" t="s">
        <v>131</v>
      </c>
      <c r="E37" s="416" t="s">
        <v>133</v>
      </c>
      <c r="F37" s="417"/>
      <c r="G37" s="416" t="s">
        <v>133</v>
      </c>
      <c r="H37" s="417"/>
      <c r="I37" s="416" t="s">
        <v>132</v>
      </c>
      <c r="J37" s="417"/>
      <c r="K37" s="416" t="s">
        <v>133</v>
      </c>
      <c r="L37" s="417"/>
      <c r="M37" s="165" t="s">
        <v>263</v>
      </c>
      <c r="N37" s="84" t="s">
        <v>13</v>
      </c>
      <c r="O37" s="86">
        <v>20000</v>
      </c>
      <c r="P37" s="72" t="s">
        <v>102</v>
      </c>
      <c r="Q37" s="85"/>
      <c r="R37" s="78"/>
    </row>
    <row r="38" spans="1:18" s="196" customFormat="1" ht="29.25" customHeight="1">
      <c r="A38" s="198"/>
      <c r="B38" s="199"/>
      <c r="C38" s="200"/>
      <c r="D38" s="200"/>
      <c r="E38" s="198"/>
      <c r="F38" s="198"/>
      <c r="G38" s="198"/>
      <c r="H38" s="198"/>
      <c r="I38" s="198"/>
      <c r="J38" s="198"/>
      <c r="K38" s="198"/>
      <c r="L38" s="198"/>
      <c r="M38" s="200"/>
      <c r="N38" s="200"/>
      <c r="O38" s="201"/>
      <c r="P38" s="197"/>
      <c r="Q38" s="202"/>
      <c r="R38" s="78"/>
    </row>
    <row r="39" spans="1:17" s="100" customFormat="1" ht="36" customHeight="1">
      <c r="A39" s="465" t="s">
        <v>151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</row>
    <row r="40" spans="1:17" s="78" customFormat="1" ht="30" customHeight="1">
      <c r="A40" s="467" t="s">
        <v>141</v>
      </c>
      <c r="B40" s="425" t="s">
        <v>142</v>
      </c>
      <c r="C40" s="427" t="s">
        <v>148</v>
      </c>
      <c r="D40" s="418" t="s">
        <v>143</v>
      </c>
      <c r="E40" s="421"/>
      <c r="F40" s="421"/>
      <c r="G40" s="421"/>
      <c r="H40" s="422"/>
      <c r="I40" s="418" t="s">
        <v>144</v>
      </c>
      <c r="J40" s="466"/>
      <c r="K40" s="432" t="s">
        <v>145</v>
      </c>
      <c r="L40" s="432"/>
      <c r="M40" s="425" t="s">
        <v>150</v>
      </c>
      <c r="N40" s="425" t="s">
        <v>155</v>
      </c>
      <c r="O40" s="427" t="s">
        <v>152</v>
      </c>
      <c r="P40" s="423"/>
      <c r="Q40" s="429" t="s">
        <v>147</v>
      </c>
    </row>
    <row r="41" spans="1:17" s="78" customFormat="1" ht="50.25" customHeight="1">
      <c r="A41" s="468"/>
      <c r="B41" s="426"/>
      <c r="C41" s="428"/>
      <c r="D41" s="419"/>
      <c r="E41" s="96" t="s">
        <v>156</v>
      </c>
      <c r="F41" s="97" t="s">
        <v>157</v>
      </c>
      <c r="G41" s="97" t="s">
        <v>158</v>
      </c>
      <c r="H41" s="98" t="s">
        <v>159</v>
      </c>
      <c r="I41" s="419"/>
      <c r="J41" s="431"/>
      <c r="K41" s="432"/>
      <c r="L41" s="432"/>
      <c r="M41" s="426"/>
      <c r="N41" s="426"/>
      <c r="O41" s="428"/>
      <c r="P41" s="424"/>
      <c r="Q41" s="430"/>
    </row>
    <row r="42" spans="1:17" s="78" customFormat="1" ht="24.75" customHeight="1">
      <c r="A42" s="93">
        <v>1</v>
      </c>
      <c r="B42" s="204">
        <v>40926</v>
      </c>
      <c r="C42" s="206" t="s">
        <v>130</v>
      </c>
      <c r="D42" s="206" t="s">
        <v>269</v>
      </c>
      <c r="E42" s="93" t="s">
        <v>133</v>
      </c>
      <c r="F42" s="93" t="s">
        <v>133</v>
      </c>
      <c r="G42" s="93" t="s">
        <v>132</v>
      </c>
      <c r="H42" s="93" t="s">
        <v>133</v>
      </c>
      <c r="I42" s="473" t="s">
        <v>264</v>
      </c>
      <c r="J42" s="474"/>
      <c r="K42" s="472" t="s">
        <v>154</v>
      </c>
      <c r="L42" s="472"/>
      <c r="M42" s="205" t="s">
        <v>272</v>
      </c>
      <c r="N42" s="205" t="s">
        <v>448</v>
      </c>
      <c r="O42" s="207">
        <v>72000</v>
      </c>
      <c r="P42" s="88" t="s">
        <v>102</v>
      </c>
      <c r="Q42" s="90"/>
    </row>
    <row r="43" spans="1:17" s="78" customFormat="1" ht="24.75" customHeight="1">
      <c r="A43" s="82">
        <v>2</v>
      </c>
      <c r="B43" s="203">
        <v>40926</v>
      </c>
      <c r="C43" s="81" t="s">
        <v>130</v>
      </c>
      <c r="D43" s="165" t="s">
        <v>269</v>
      </c>
      <c r="E43" s="82" t="s">
        <v>133</v>
      </c>
      <c r="F43" s="82" t="s">
        <v>133</v>
      </c>
      <c r="G43" s="82" t="s">
        <v>132</v>
      </c>
      <c r="H43" s="82" t="s">
        <v>133</v>
      </c>
      <c r="I43" s="446" t="s">
        <v>265</v>
      </c>
      <c r="J43" s="448"/>
      <c r="K43" s="464" t="s">
        <v>154</v>
      </c>
      <c r="L43" s="464"/>
      <c r="M43" s="79" t="s">
        <v>275</v>
      </c>
      <c r="N43" s="79" t="s">
        <v>449</v>
      </c>
      <c r="O43" s="86">
        <v>35000</v>
      </c>
      <c r="P43" s="72" t="s">
        <v>102</v>
      </c>
      <c r="Q43" s="85"/>
    </row>
    <row r="44" spans="1:17" s="78" customFormat="1" ht="24.75" customHeight="1">
      <c r="A44" s="164">
        <v>3</v>
      </c>
      <c r="B44" s="203">
        <v>41050</v>
      </c>
      <c r="C44" s="165" t="s">
        <v>130</v>
      </c>
      <c r="D44" s="165" t="s">
        <v>270</v>
      </c>
      <c r="E44" s="164" t="s">
        <v>133</v>
      </c>
      <c r="F44" s="164" t="s">
        <v>133</v>
      </c>
      <c r="G44" s="164" t="s">
        <v>132</v>
      </c>
      <c r="H44" s="164" t="s">
        <v>133</v>
      </c>
      <c r="I44" s="446" t="s">
        <v>271</v>
      </c>
      <c r="J44" s="448"/>
      <c r="K44" s="464" t="s">
        <v>154</v>
      </c>
      <c r="L44" s="464"/>
      <c r="M44" s="79" t="s">
        <v>273</v>
      </c>
      <c r="N44" s="79" t="s">
        <v>450</v>
      </c>
      <c r="O44" s="162">
        <v>200000</v>
      </c>
      <c r="P44" s="72" t="s">
        <v>102</v>
      </c>
      <c r="Q44" s="85"/>
    </row>
    <row r="45" spans="1:17" s="78" customFormat="1" ht="24.75" customHeight="1">
      <c r="A45" s="164">
        <v>4</v>
      </c>
      <c r="B45" s="203">
        <v>41178</v>
      </c>
      <c r="C45" s="165" t="s">
        <v>130</v>
      </c>
      <c r="D45" s="165" t="s">
        <v>269</v>
      </c>
      <c r="E45" s="164" t="s">
        <v>133</v>
      </c>
      <c r="F45" s="164" t="s">
        <v>133</v>
      </c>
      <c r="G45" s="164" t="s">
        <v>132</v>
      </c>
      <c r="H45" s="164" t="s">
        <v>133</v>
      </c>
      <c r="I45" s="446" t="s">
        <v>266</v>
      </c>
      <c r="J45" s="448"/>
      <c r="K45" s="464" t="s">
        <v>154</v>
      </c>
      <c r="L45" s="464"/>
      <c r="M45" s="79" t="s">
        <v>272</v>
      </c>
      <c r="N45" s="79" t="s">
        <v>451</v>
      </c>
      <c r="O45" s="162">
        <v>60000</v>
      </c>
      <c r="P45" s="72" t="s">
        <v>102</v>
      </c>
      <c r="Q45" s="85"/>
    </row>
    <row r="46" spans="1:17" s="78" customFormat="1" ht="24.75" customHeight="1">
      <c r="A46" s="164">
        <v>5</v>
      </c>
      <c r="B46" s="203">
        <v>41178</v>
      </c>
      <c r="C46" s="165" t="s">
        <v>130</v>
      </c>
      <c r="D46" s="165" t="s">
        <v>269</v>
      </c>
      <c r="E46" s="164" t="s">
        <v>133</v>
      </c>
      <c r="F46" s="164" t="s">
        <v>133</v>
      </c>
      <c r="G46" s="164" t="s">
        <v>132</v>
      </c>
      <c r="H46" s="164" t="s">
        <v>133</v>
      </c>
      <c r="I46" s="446" t="s">
        <v>265</v>
      </c>
      <c r="J46" s="448"/>
      <c r="K46" s="464" t="s">
        <v>154</v>
      </c>
      <c r="L46" s="464"/>
      <c r="M46" s="79" t="s">
        <v>275</v>
      </c>
      <c r="N46" s="79" t="s">
        <v>452</v>
      </c>
      <c r="O46" s="162">
        <v>40000</v>
      </c>
      <c r="P46" s="72" t="s">
        <v>102</v>
      </c>
      <c r="Q46" s="85"/>
    </row>
    <row r="47" spans="1:17" s="78" customFormat="1" ht="24.75" customHeight="1">
      <c r="A47" s="164">
        <v>6</v>
      </c>
      <c r="B47" s="203">
        <v>41180</v>
      </c>
      <c r="C47" s="165" t="s">
        <v>130</v>
      </c>
      <c r="D47" s="165" t="s">
        <v>269</v>
      </c>
      <c r="E47" s="164" t="s">
        <v>133</v>
      </c>
      <c r="F47" s="164" t="s">
        <v>133</v>
      </c>
      <c r="G47" s="164" t="s">
        <v>132</v>
      </c>
      <c r="H47" s="164" t="s">
        <v>133</v>
      </c>
      <c r="I47" s="446" t="s">
        <v>267</v>
      </c>
      <c r="J47" s="448"/>
      <c r="K47" s="464" t="s">
        <v>154</v>
      </c>
      <c r="L47" s="464"/>
      <c r="M47" s="79" t="s">
        <v>275</v>
      </c>
      <c r="N47" s="79" t="s">
        <v>453</v>
      </c>
      <c r="O47" s="162">
        <v>150000</v>
      </c>
      <c r="P47" s="72" t="s">
        <v>102</v>
      </c>
      <c r="Q47" s="85"/>
    </row>
    <row r="48" spans="1:17" s="78" customFormat="1" ht="24.75" customHeight="1">
      <c r="A48" s="164">
        <v>7</v>
      </c>
      <c r="B48" s="203">
        <v>41261</v>
      </c>
      <c r="C48" s="165" t="s">
        <v>130</v>
      </c>
      <c r="D48" s="165" t="s">
        <v>269</v>
      </c>
      <c r="E48" s="164" t="s">
        <v>133</v>
      </c>
      <c r="F48" s="164" t="s">
        <v>133</v>
      </c>
      <c r="G48" s="164" t="s">
        <v>132</v>
      </c>
      <c r="H48" s="164" t="s">
        <v>133</v>
      </c>
      <c r="I48" s="446" t="s">
        <v>268</v>
      </c>
      <c r="J48" s="448"/>
      <c r="K48" s="464" t="s">
        <v>154</v>
      </c>
      <c r="L48" s="464"/>
      <c r="M48" s="79" t="s">
        <v>273</v>
      </c>
      <c r="N48" s="79" t="s">
        <v>454</v>
      </c>
      <c r="O48" s="86">
        <v>100000</v>
      </c>
      <c r="P48" s="72" t="s">
        <v>102</v>
      </c>
      <c r="Q48" s="85"/>
    </row>
    <row r="49" spans="1:17" s="78" customFormat="1" ht="24.75" customHeight="1">
      <c r="A49" s="164">
        <v>8</v>
      </c>
      <c r="B49" s="203">
        <v>41261</v>
      </c>
      <c r="C49" s="165" t="s">
        <v>130</v>
      </c>
      <c r="D49" s="165" t="s">
        <v>269</v>
      </c>
      <c r="E49" s="164" t="s">
        <v>133</v>
      </c>
      <c r="F49" s="164" t="s">
        <v>133</v>
      </c>
      <c r="G49" s="164" t="s">
        <v>132</v>
      </c>
      <c r="H49" s="164" t="s">
        <v>133</v>
      </c>
      <c r="I49" s="446" t="s">
        <v>268</v>
      </c>
      <c r="J49" s="448"/>
      <c r="K49" s="464" t="s">
        <v>154</v>
      </c>
      <c r="L49" s="464"/>
      <c r="M49" s="79" t="s">
        <v>274</v>
      </c>
      <c r="N49" s="79" t="s">
        <v>455</v>
      </c>
      <c r="O49" s="87">
        <v>36000</v>
      </c>
      <c r="P49" s="73" t="s">
        <v>102</v>
      </c>
      <c r="Q49" s="85"/>
    </row>
    <row r="50" spans="1:17" s="78" customFormat="1" ht="24.75" customHeight="1">
      <c r="A50" s="164">
        <v>9</v>
      </c>
      <c r="B50" s="203">
        <v>41267</v>
      </c>
      <c r="C50" s="81" t="s">
        <v>130</v>
      </c>
      <c r="D50" s="165" t="s">
        <v>269</v>
      </c>
      <c r="E50" s="164" t="s">
        <v>133</v>
      </c>
      <c r="F50" s="164" t="s">
        <v>133</v>
      </c>
      <c r="G50" s="164" t="s">
        <v>132</v>
      </c>
      <c r="H50" s="164" t="s">
        <v>133</v>
      </c>
      <c r="I50" s="446" t="s">
        <v>264</v>
      </c>
      <c r="J50" s="448"/>
      <c r="K50" s="464" t="s">
        <v>154</v>
      </c>
      <c r="L50" s="464"/>
      <c r="M50" s="79" t="s">
        <v>272</v>
      </c>
      <c r="N50" s="79" t="s">
        <v>451</v>
      </c>
      <c r="O50" s="86">
        <v>75000</v>
      </c>
      <c r="P50" s="72" t="s">
        <v>102</v>
      </c>
      <c r="Q50" s="85"/>
    </row>
    <row r="51" s="78" customFormat="1" ht="35.25" customHeight="1">
      <c r="A51" s="80"/>
    </row>
    <row r="52" spans="1:17" s="78" customFormat="1" ht="41.25" customHeight="1">
      <c r="A52" s="465" t="s">
        <v>160</v>
      </c>
      <c r="B52" s="465"/>
      <c r="C52" s="465"/>
      <c r="D52" s="465"/>
      <c r="E52" s="465"/>
      <c r="F52" s="465"/>
      <c r="G52" s="465"/>
      <c r="H52" s="465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1:17" s="78" customFormat="1" ht="24.75" customHeight="1">
      <c r="A53" s="160" t="s">
        <v>141</v>
      </c>
      <c r="B53" s="161" t="s">
        <v>161</v>
      </c>
      <c r="C53" s="432" t="s">
        <v>162</v>
      </c>
      <c r="D53" s="432"/>
      <c r="E53" s="432"/>
      <c r="F53" s="432" t="s">
        <v>163</v>
      </c>
      <c r="G53" s="432"/>
      <c r="H53" s="432"/>
      <c r="I53" s="432" t="s">
        <v>166</v>
      </c>
      <c r="J53" s="432"/>
      <c r="K53" s="432"/>
      <c r="L53" s="432" t="s">
        <v>164</v>
      </c>
      <c r="M53" s="432"/>
      <c r="N53" s="432"/>
      <c r="O53" s="432" t="s">
        <v>147</v>
      </c>
      <c r="P53" s="432"/>
      <c r="Q53" s="432"/>
    </row>
    <row r="54" spans="1:17" s="78" customFormat="1" ht="24.75" customHeight="1">
      <c r="A54" s="93">
        <v>1</v>
      </c>
      <c r="B54" s="204">
        <v>41009</v>
      </c>
      <c r="C54" s="461" t="s">
        <v>276</v>
      </c>
      <c r="D54" s="454"/>
      <c r="E54" s="455"/>
      <c r="F54" s="462">
        <v>41870</v>
      </c>
      <c r="G54" s="463"/>
      <c r="H54" s="72" t="s">
        <v>102</v>
      </c>
      <c r="I54" s="439" t="s">
        <v>167</v>
      </c>
      <c r="J54" s="439"/>
      <c r="K54" s="439"/>
      <c r="L54" s="453" t="s">
        <v>291</v>
      </c>
      <c r="M54" s="454"/>
      <c r="N54" s="455"/>
      <c r="O54" s="433" t="s">
        <v>314</v>
      </c>
      <c r="P54" s="433"/>
      <c r="Q54" s="433"/>
    </row>
    <row r="55" spans="1:17" s="78" customFormat="1" ht="24.75" customHeight="1">
      <c r="A55" s="82">
        <v>2</v>
      </c>
      <c r="B55" s="204">
        <v>41009</v>
      </c>
      <c r="C55" s="452" t="s">
        <v>276</v>
      </c>
      <c r="D55" s="447"/>
      <c r="E55" s="448"/>
      <c r="F55" s="456">
        <v>34000</v>
      </c>
      <c r="G55" s="457"/>
      <c r="H55" s="72" t="s">
        <v>102</v>
      </c>
      <c r="I55" s="439" t="s">
        <v>167</v>
      </c>
      <c r="J55" s="439"/>
      <c r="K55" s="439"/>
      <c r="L55" s="446" t="s">
        <v>292</v>
      </c>
      <c r="M55" s="447"/>
      <c r="N55" s="448"/>
      <c r="O55" s="433" t="s">
        <v>314</v>
      </c>
      <c r="P55" s="433"/>
      <c r="Q55" s="433"/>
    </row>
    <row r="56" spans="1:17" s="78" customFormat="1" ht="24.75" customHeight="1">
      <c r="A56" s="160" t="s">
        <v>141</v>
      </c>
      <c r="B56" s="161" t="s">
        <v>77</v>
      </c>
      <c r="C56" s="432" t="s">
        <v>80</v>
      </c>
      <c r="D56" s="432"/>
      <c r="E56" s="432"/>
      <c r="F56" s="432" t="s">
        <v>163</v>
      </c>
      <c r="G56" s="432"/>
      <c r="H56" s="432"/>
      <c r="I56" s="432" t="s">
        <v>166</v>
      </c>
      <c r="J56" s="432"/>
      <c r="K56" s="432"/>
      <c r="L56" s="432" t="s">
        <v>164</v>
      </c>
      <c r="M56" s="432"/>
      <c r="N56" s="432"/>
      <c r="O56" s="432" t="s">
        <v>81</v>
      </c>
      <c r="P56" s="432"/>
      <c r="Q56" s="432"/>
    </row>
    <row r="57" spans="1:17" s="78" customFormat="1" ht="24.75" customHeight="1">
      <c r="A57" s="82">
        <v>3</v>
      </c>
      <c r="B57" s="204">
        <v>41009</v>
      </c>
      <c r="C57" s="452" t="s">
        <v>276</v>
      </c>
      <c r="D57" s="447"/>
      <c r="E57" s="448"/>
      <c r="F57" s="456">
        <v>25000</v>
      </c>
      <c r="G57" s="457"/>
      <c r="H57" s="72" t="s">
        <v>102</v>
      </c>
      <c r="I57" s="439" t="s">
        <v>167</v>
      </c>
      <c r="J57" s="439"/>
      <c r="K57" s="439"/>
      <c r="L57" s="446" t="s">
        <v>293</v>
      </c>
      <c r="M57" s="447"/>
      <c r="N57" s="448"/>
      <c r="O57" s="433" t="s">
        <v>314</v>
      </c>
      <c r="P57" s="433"/>
      <c r="Q57" s="433"/>
    </row>
    <row r="58" spans="1:17" s="78" customFormat="1" ht="24.75" customHeight="1">
      <c r="A58" s="82">
        <v>4</v>
      </c>
      <c r="B58" s="204">
        <v>41061</v>
      </c>
      <c r="C58" s="452" t="s">
        <v>165</v>
      </c>
      <c r="D58" s="447"/>
      <c r="E58" s="448"/>
      <c r="F58" s="456">
        <v>10450</v>
      </c>
      <c r="G58" s="457"/>
      <c r="H58" s="72" t="s">
        <v>102</v>
      </c>
      <c r="I58" s="439" t="s">
        <v>167</v>
      </c>
      <c r="J58" s="439"/>
      <c r="K58" s="439"/>
      <c r="L58" s="446" t="s">
        <v>294</v>
      </c>
      <c r="M58" s="447"/>
      <c r="N58" s="448"/>
      <c r="O58" s="433" t="s">
        <v>314</v>
      </c>
      <c r="P58" s="433"/>
      <c r="Q58" s="433"/>
    </row>
    <row r="59" spans="1:17" s="78" customFormat="1" ht="24.75" customHeight="1">
      <c r="A59" s="164">
        <v>5</v>
      </c>
      <c r="B59" s="204">
        <v>41061</v>
      </c>
      <c r="C59" s="452" t="s">
        <v>165</v>
      </c>
      <c r="D59" s="447"/>
      <c r="E59" s="448"/>
      <c r="F59" s="456">
        <v>39000</v>
      </c>
      <c r="G59" s="457"/>
      <c r="H59" s="72" t="s">
        <v>102</v>
      </c>
      <c r="I59" s="416" t="s">
        <v>167</v>
      </c>
      <c r="J59" s="438"/>
      <c r="K59" s="417"/>
      <c r="L59" s="446" t="s">
        <v>295</v>
      </c>
      <c r="M59" s="447"/>
      <c r="N59" s="448"/>
      <c r="O59" s="449" t="s">
        <v>314</v>
      </c>
      <c r="P59" s="450"/>
      <c r="Q59" s="451"/>
    </row>
    <row r="60" spans="1:17" s="78" customFormat="1" ht="24.75" customHeight="1">
      <c r="A60" s="82">
        <v>6</v>
      </c>
      <c r="B60" s="204">
        <v>41122</v>
      </c>
      <c r="C60" s="452" t="s">
        <v>277</v>
      </c>
      <c r="D60" s="447"/>
      <c r="E60" s="448"/>
      <c r="F60" s="456">
        <v>25000</v>
      </c>
      <c r="G60" s="457"/>
      <c r="H60" s="72" t="s">
        <v>102</v>
      </c>
      <c r="I60" s="439" t="s">
        <v>317</v>
      </c>
      <c r="J60" s="439"/>
      <c r="K60" s="439"/>
      <c r="L60" s="446" t="s">
        <v>293</v>
      </c>
      <c r="M60" s="447"/>
      <c r="N60" s="448"/>
      <c r="O60" s="433" t="s">
        <v>315</v>
      </c>
      <c r="P60" s="433"/>
      <c r="Q60" s="433"/>
    </row>
    <row r="61" spans="1:17" s="78" customFormat="1" ht="24.75" customHeight="1">
      <c r="A61" s="82">
        <v>7</v>
      </c>
      <c r="B61" s="204">
        <v>41166</v>
      </c>
      <c r="C61" s="452" t="s">
        <v>278</v>
      </c>
      <c r="D61" s="447"/>
      <c r="E61" s="448"/>
      <c r="F61" s="456">
        <v>8000</v>
      </c>
      <c r="G61" s="457"/>
      <c r="H61" s="72" t="s">
        <v>102</v>
      </c>
      <c r="I61" s="439" t="s">
        <v>317</v>
      </c>
      <c r="J61" s="439"/>
      <c r="K61" s="439"/>
      <c r="L61" s="446" t="s">
        <v>296</v>
      </c>
      <c r="M61" s="447"/>
      <c r="N61" s="448"/>
      <c r="O61" s="433" t="s">
        <v>315</v>
      </c>
      <c r="P61" s="433"/>
      <c r="Q61" s="433"/>
    </row>
    <row r="62" spans="1:17" s="78" customFormat="1" ht="24.75" customHeight="1">
      <c r="A62" s="82">
        <v>8</v>
      </c>
      <c r="B62" s="204">
        <v>41171</v>
      </c>
      <c r="C62" s="452" t="s">
        <v>279</v>
      </c>
      <c r="D62" s="447"/>
      <c r="E62" s="448"/>
      <c r="F62" s="456">
        <v>78000</v>
      </c>
      <c r="G62" s="457"/>
      <c r="H62" s="88" t="s">
        <v>102</v>
      </c>
      <c r="I62" s="439" t="s">
        <v>168</v>
      </c>
      <c r="J62" s="439"/>
      <c r="K62" s="439"/>
      <c r="L62" s="446" t="s">
        <v>297</v>
      </c>
      <c r="M62" s="447"/>
      <c r="N62" s="448"/>
      <c r="O62" s="433" t="s">
        <v>315</v>
      </c>
      <c r="P62" s="433"/>
      <c r="Q62" s="433"/>
    </row>
    <row r="63" spans="1:17" s="78" customFormat="1" ht="24.75" customHeight="1">
      <c r="A63" s="82">
        <v>9</v>
      </c>
      <c r="B63" s="204">
        <v>41171</v>
      </c>
      <c r="C63" s="452" t="s">
        <v>280</v>
      </c>
      <c r="D63" s="447"/>
      <c r="E63" s="448"/>
      <c r="F63" s="456">
        <v>18000</v>
      </c>
      <c r="G63" s="457"/>
      <c r="H63" s="72" t="s">
        <v>102</v>
      </c>
      <c r="I63" s="439" t="s">
        <v>168</v>
      </c>
      <c r="J63" s="439"/>
      <c r="K63" s="439"/>
      <c r="L63" s="446" t="s">
        <v>298</v>
      </c>
      <c r="M63" s="447"/>
      <c r="N63" s="448"/>
      <c r="O63" s="433" t="s">
        <v>315</v>
      </c>
      <c r="P63" s="433"/>
      <c r="Q63" s="433"/>
    </row>
    <row r="64" spans="1:17" s="78" customFormat="1" ht="24.75" customHeight="1">
      <c r="A64" s="82">
        <v>10</v>
      </c>
      <c r="B64" s="204">
        <v>41185</v>
      </c>
      <c r="C64" s="452" t="s">
        <v>281</v>
      </c>
      <c r="D64" s="447"/>
      <c r="E64" s="448"/>
      <c r="F64" s="456">
        <v>49140</v>
      </c>
      <c r="G64" s="457"/>
      <c r="H64" s="72" t="s">
        <v>102</v>
      </c>
      <c r="I64" s="439" t="s">
        <v>168</v>
      </c>
      <c r="J64" s="439"/>
      <c r="K64" s="439"/>
      <c r="L64" s="446" t="s">
        <v>299</v>
      </c>
      <c r="M64" s="447"/>
      <c r="N64" s="448"/>
      <c r="O64" s="433" t="s">
        <v>316</v>
      </c>
      <c r="P64" s="433"/>
      <c r="Q64" s="433"/>
    </row>
    <row r="65" spans="1:17" s="78" customFormat="1" ht="24.75" customHeight="1">
      <c r="A65" s="82">
        <v>11</v>
      </c>
      <c r="B65" s="204">
        <v>41187</v>
      </c>
      <c r="C65" s="452" t="s">
        <v>318</v>
      </c>
      <c r="D65" s="447"/>
      <c r="E65" s="448"/>
      <c r="F65" s="456">
        <v>5000</v>
      </c>
      <c r="G65" s="457"/>
      <c r="H65" s="72" t="s">
        <v>102</v>
      </c>
      <c r="I65" s="439" t="s">
        <v>168</v>
      </c>
      <c r="J65" s="439"/>
      <c r="K65" s="439"/>
      <c r="L65" s="446" t="s">
        <v>300</v>
      </c>
      <c r="M65" s="447"/>
      <c r="N65" s="448"/>
      <c r="O65" s="433" t="s">
        <v>316</v>
      </c>
      <c r="P65" s="433"/>
      <c r="Q65" s="433"/>
    </row>
    <row r="66" spans="1:17" s="78" customFormat="1" ht="24.75" customHeight="1">
      <c r="A66" s="82">
        <v>12</v>
      </c>
      <c r="B66" s="204">
        <v>41187</v>
      </c>
      <c r="C66" s="452" t="s">
        <v>319</v>
      </c>
      <c r="D66" s="447"/>
      <c r="E66" s="448"/>
      <c r="F66" s="456">
        <v>8000</v>
      </c>
      <c r="G66" s="457"/>
      <c r="H66" s="72" t="s">
        <v>102</v>
      </c>
      <c r="I66" s="439" t="s">
        <v>168</v>
      </c>
      <c r="J66" s="439"/>
      <c r="K66" s="439"/>
      <c r="L66" s="446" t="s">
        <v>296</v>
      </c>
      <c r="M66" s="447"/>
      <c r="N66" s="448"/>
      <c r="O66" s="433" t="s">
        <v>316</v>
      </c>
      <c r="P66" s="433"/>
      <c r="Q66" s="433"/>
    </row>
    <row r="67" spans="1:17" s="78" customFormat="1" ht="24.75" customHeight="1">
      <c r="A67" s="82">
        <v>13</v>
      </c>
      <c r="B67" s="204">
        <v>41188</v>
      </c>
      <c r="C67" s="452" t="s">
        <v>320</v>
      </c>
      <c r="D67" s="447"/>
      <c r="E67" s="448"/>
      <c r="F67" s="456">
        <v>8000</v>
      </c>
      <c r="G67" s="457"/>
      <c r="H67" s="73" t="s">
        <v>102</v>
      </c>
      <c r="I67" s="439" t="s">
        <v>168</v>
      </c>
      <c r="J67" s="439"/>
      <c r="K67" s="439"/>
      <c r="L67" s="446" t="s">
        <v>296</v>
      </c>
      <c r="M67" s="447"/>
      <c r="N67" s="448"/>
      <c r="O67" s="433" t="s">
        <v>316</v>
      </c>
      <c r="P67" s="433"/>
      <c r="Q67" s="433"/>
    </row>
    <row r="68" spans="1:17" s="78" customFormat="1" ht="24.75" customHeight="1">
      <c r="A68" s="82">
        <v>14</v>
      </c>
      <c r="B68" s="204">
        <v>41188</v>
      </c>
      <c r="C68" s="452" t="s">
        <v>321</v>
      </c>
      <c r="D68" s="447"/>
      <c r="E68" s="448"/>
      <c r="F68" s="456">
        <v>49160</v>
      </c>
      <c r="G68" s="457"/>
      <c r="H68" s="72" t="s">
        <v>102</v>
      </c>
      <c r="I68" s="439" t="s">
        <v>168</v>
      </c>
      <c r="J68" s="439"/>
      <c r="K68" s="439"/>
      <c r="L68" s="446" t="s">
        <v>301</v>
      </c>
      <c r="M68" s="447"/>
      <c r="N68" s="448"/>
      <c r="O68" s="433" t="s">
        <v>316</v>
      </c>
      <c r="P68" s="433"/>
      <c r="Q68" s="433"/>
    </row>
    <row r="69" spans="1:17" s="78" customFormat="1" ht="24.75" customHeight="1">
      <c r="A69" s="82">
        <v>15</v>
      </c>
      <c r="B69" s="204">
        <v>41193</v>
      </c>
      <c r="C69" s="452" t="s">
        <v>282</v>
      </c>
      <c r="D69" s="447"/>
      <c r="E69" s="448"/>
      <c r="F69" s="456">
        <v>20000</v>
      </c>
      <c r="G69" s="457"/>
      <c r="H69" s="72" t="s">
        <v>102</v>
      </c>
      <c r="I69" s="439" t="s">
        <v>168</v>
      </c>
      <c r="J69" s="439"/>
      <c r="K69" s="439"/>
      <c r="L69" s="446" t="s">
        <v>302</v>
      </c>
      <c r="M69" s="447"/>
      <c r="N69" s="448"/>
      <c r="O69" s="433" t="s">
        <v>315</v>
      </c>
      <c r="P69" s="433"/>
      <c r="Q69" s="433"/>
    </row>
    <row r="70" spans="1:17" s="78" customFormat="1" ht="24.75" customHeight="1">
      <c r="A70" s="82">
        <v>16</v>
      </c>
      <c r="B70" s="204">
        <v>41194</v>
      </c>
      <c r="C70" s="452" t="s">
        <v>283</v>
      </c>
      <c r="D70" s="447"/>
      <c r="E70" s="448"/>
      <c r="F70" s="456">
        <v>26150</v>
      </c>
      <c r="G70" s="457"/>
      <c r="H70" s="72" t="s">
        <v>102</v>
      </c>
      <c r="I70" s="439" t="s">
        <v>168</v>
      </c>
      <c r="J70" s="439"/>
      <c r="K70" s="439"/>
      <c r="L70" s="446" t="s">
        <v>303</v>
      </c>
      <c r="M70" s="447"/>
      <c r="N70" s="448"/>
      <c r="O70" s="433" t="s">
        <v>315</v>
      </c>
      <c r="P70" s="433"/>
      <c r="Q70" s="433"/>
    </row>
    <row r="71" spans="1:17" s="78" customFormat="1" ht="24.75" customHeight="1">
      <c r="A71" s="82">
        <v>17</v>
      </c>
      <c r="B71" s="204">
        <v>41194</v>
      </c>
      <c r="C71" s="452" t="s">
        <v>283</v>
      </c>
      <c r="D71" s="447"/>
      <c r="E71" s="448"/>
      <c r="F71" s="456">
        <v>23400</v>
      </c>
      <c r="G71" s="457"/>
      <c r="H71" s="72" t="s">
        <v>102</v>
      </c>
      <c r="I71" s="439" t="s">
        <v>168</v>
      </c>
      <c r="J71" s="439"/>
      <c r="K71" s="439"/>
      <c r="L71" s="446" t="s">
        <v>304</v>
      </c>
      <c r="M71" s="447"/>
      <c r="N71" s="448"/>
      <c r="O71" s="433" t="s">
        <v>315</v>
      </c>
      <c r="P71" s="433"/>
      <c r="Q71" s="433"/>
    </row>
    <row r="72" spans="1:17" s="78" customFormat="1" ht="24.75" customHeight="1">
      <c r="A72" s="82">
        <v>18</v>
      </c>
      <c r="B72" s="204">
        <v>41200</v>
      </c>
      <c r="C72" s="452" t="s">
        <v>284</v>
      </c>
      <c r="D72" s="447"/>
      <c r="E72" s="448"/>
      <c r="F72" s="456">
        <v>16000</v>
      </c>
      <c r="G72" s="457"/>
      <c r="H72" s="72" t="s">
        <v>102</v>
      </c>
      <c r="I72" s="439" t="s">
        <v>168</v>
      </c>
      <c r="J72" s="439"/>
      <c r="K72" s="439"/>
      <c r="L72" s="446" t="s">
        <v>305</v>
      </c>
      <c r="M72" s="447"/>
      <c r="N72" s="448"/>
      <c r="O72" s="433" t="s">
        <v>315</v>
      </c>
      <c r="P72" s="433"/>
      <c r="Q72" s="433"/>
    </row>
    <row r="73" spans="1:17" s="78" customFormat="1" ht="24.75" customHeight="1">
      <c r="A73" s="82">
        <v>19</v>
      </c>
      <c r="B73" s="204">
        <v>41205</v>
      </c>
      <c r="C73" s="452" t="s">
        <v>165</v>
      </c>
      <c r="D73" s="447"/>
      <c r="E73" s="448"/>
      <c r="F73" s="456">
        <v>48630</v>
      </c>
      <c r="G73" s="457"/>
      <c r="H73" s="72" t="s">
        <v>102</v>
      </c>
      <c r="I73" s="439" t="s">
        <v>323</v>
      </c>
      <c r="J73" s="439"/>
      <c r="K73" s="439"/>
      <c r="L73" s="446" t="s">
        <v>306</v>
      </c>
      <c r="M73" s="447"/>
      <c r="N73" s="448"/>
      <c r="O73" s="433" t="s">
        <v>314</v>
      </c>
      <c r="P73" s="433"/>
      <c r="Q73" s="433"/>
    </row>
    <row r="74" spans="1:17" s="78" customFormat="1" ht="24.75" customHeight="1">
      <c r="A74" s="82">
        <v>20</v>
      </c>
      <c r="B74" s="204">
        <v>41229</v>
      </c>
      <c r="C74" s="452" t="s">
        <v>285</v>
      </c>
      <c r="D74" s="447"/>
      <c r="E74" s="448"/>
      <c r="F74" s="456">
        <v>15000</v>
      </c>
      <c r="G74" s="457"/>
      <c r="H74" s="72" t="s">
        <v>102</v>
      </c>
      <c r="I74" s="439" t="s">
        <v>168</v>
      </c>
      <c r="J74" s="439"/>
      <c r="K74" s="439"/>
      <c r="L74" s="446" t="s">
        <v>307</v>
      </c>
      <c r="M74" s="447"/>
      <c r="N74" s="448"/>
      <c r="O74" s="433" t="s">
        <v>315</v>
      </c>
      <c r="P74" s="433"/>
      <c r="Q74" s="433"/>
    </row>
    <row r="75" spans="1:17" s="78" customFormat="1" ht="24.75" customHeight="1">
      <c r="A75" s="82">
        <v>21</v>
      </c>
      <c r="B75" s="204">
        <v>41229</v>
      </c>
      <c r="C75" s="452" t="s">
        <v>322</v>
      </c>
      <c r="D75" s="447"/>
      <c r="E75" s="448"/>
      <c r="F75" s="456">
        <v>10460</v>
      </c>
      <c r="G75" s="457"/>
      <c r="H75" s="72" t="s">
        <v>102</v>
      </c>
      <c r="I75" s="439" t="s">
        <v>168</v>
      </c>
      <c r="J75" s="439"/>
      <c r="K75" s="439"/>
      <c r="L75" s="446" t="s">
        <v>313</v>
      </c>
      <c r="M75" s="447"/>
      <c r="N75" s="448"/>
      <c r="O75" s="433" t="s">
        <v>315</v>
      </c>
      <c r="P75" s="433"/>
      <c r="Q75" s="433"/>
    </row>
    <row r="76" spans="1:17" s="78" customFormat="1" ht="24.75" customHeight="1">
      <c r="A76" s="82">
        <v>22</v>
      </c>
      <c r="B76" s="204">
        <v>41229</v>
      </c>
      <c r="C76" s="452" t="s">
        <v>286</v>
      </c>
      <c r="D76" s="447"/>
      <c r="E76" s="448"/>
      <c r="F76" s="456">
        <v>18000</v>
      </c>
      <c r="G76" s="457"/>
      <c r="H76" s="73" t="s">
        <v>102</v>
      </c>
      <c r="I76" s="439" t="s">
        <v>168</v>
      </c>
      <c r="J76" s="439"/>
      <c r="K76" s="439"/>
      <c r="L76" s="446" t="s">
        <v>298</v>
      </c>
      <c r="M76" s="447"/>
      <c r="N76" s="448"/>
      <c r="O76" s="433" t="s">
        <v>315</v>
      </c>
      <c r="P76" s="433"/>
      <c r="Q76" s="433"/>
    </row>
    <row r="77" spans="1:17" s="78" customFormat="1" ht="24.75" customHeight="1">
      <c r="A77" s="82">
        <v>23</v>
      </c>
      <c r="B77" s="204">
        <v>41234</v>
      </c>
      <c r="C77" s="452" t="s">
        <v>284</v>
      </c>
      <c r="D77" s="447"/>
      <c r="E77" s="448"/>
      <c r="F77" s="456">
        <v>12000</v>
      </c>
      <c r="G77" s="457"/>
      <c r="H77" s="72" t="s">
        <v>102</v>
      </c>
      <c r="I77" s="439" t="s">
        <v>168</v>
      </c>
      <c r="J77" s="439"/>
      <c r="K77" s="439"/>
      <c r="L77" s="446" t="s">
        <v>308</v>
      </c>
      <c r="M77" s="447"/>
      <c r="N77" s="448"/>
      <c r="O77" s="433" t="s">
        <v>315</v>
      </c>
      <c r="P77" s="433"/>
      <c r="Q77" s="433"/>
    </row>
    <row r="78" spans="1:17" s="78" customFormat="1" ht="24.75" customHeight="1">
      <c r="A78" s="82">
        <v>24</v>
      </c>
      <c r="B78" s="204">
        <v>41250</v>
      </c>
      <c r="C78" s="452" t="s">
        <v>284</v>
      </c>
      <c r="D78" s="447"/>
      <c r="E78" s="448"/>
      <c r="F78" s="456">
        <v>16000</v>
      </c>
      <c r="G78" s="457"/>
      <c r="H78" s="72" t="s">
        <v>102</v>
      </c>
      <c r="I78" s="439" t="s">
        <v>168</v>
      </c>
      <c r="J78" s="439"/>
      <c r="K78" s="439"/>
      <c r="L78" s="446" t="s">
        <v>305</v>
      </c>
      <c r="M78" s="447"/>
      <c r="N78" s="448"/>
      <c r="O78" s="433" t="s">
        <v>315</v>
      </c>
      <c r="P78" s="433"/>
      <c r="Q78" s="433"/>
    </row>
    <row r="79" spans="1:17" s="78" customFormat="1" ht="24.75" customHeight="1">
      <c r="A79" s="82">
        <v>25</v>
      </c>
      <c r="B79" s="204">
        <v>41260</v>
      </c>
      <c r="C79" s="452" t="s">
        <v>287</v>
      </c>
      <c r="D79" s="447"/>
      <c r="E79" s="448"/>
      <c r="F79" s="456">
        <v>144400</v>
      </c>
      <c r="G79" s="457"/>
      <c r="H79" s="72" t="s">
        <v>102</v>
      </c>
      <c r="I79" s="439" t="s">
        <v>168</v>
      </c>
      <c r="J79" s="439"/>
      <c r="K79" s="439"/>
      <c r="L79" s="452" t="s">
        <v>309</v>
      </c>
      <c r="M79" s="447"/>
      <c r="N79" s="448"/>
      <c r="O79" s="433" t="s">
        <v>314</v>
      </c>
      <c r="P79" s="433"/>
      <c r="Q79" s="433"/>
    </row>
    <row r="80" spans="1:17" s="78" customFormat="1" ht="24.75" customHeight="1">
      <c r="A80" s="82">
        <v>26</v>
      </c>
      <c r="B80" s="204">
        <v>41261</v>
      </c>
      <c r="C80" s="452" t="s">
        <v>288</v>
      </c>
      <c r="D80" s="447"/>
      <c r="E80" s="448"/>
      <c r="F80" s="456">
        <v>8800</v>
      </c>
      <c r="G80" s="457"/>
      <c r="H80" s="72" t="s">
        <v>102</v>
      </c>
      <c r="I80" s="439" t="s">
        <v>168</v>
      </c>
      <c r="J80" s="439"/>
      <c r="K80" s="439"/>
      <c r="L80" s="446" t="s">
        <v>310</v>
      </c>
      <c r="M80" s="447"/>
      <c r="N80" s="448"/>
      <c r="O80" s="433" t="s">
        <v>314</v>
      </c>
      <c r="P80" s="433"/>
      <c r="Q80" s="433"/>
    </row>
    <row r="81" spans="1:17" s="78" customFormat="1" ht="24.75" customHeight="1">
      <c r="A81" s="82">
        <v>27</v>
      </c>
      <c r="B81" s="204">
        <v>41263</v>
      </c>
      <c r="C81" s="452" t="s">
        <v>289</v>
      </c>
      <c r="D81" s="447"/>
      <c r="E81" s="448"/>
      <c r="F81" s="456">
        <v>39600</v>
      </c>
      <c r="G81" s="457"/>
      <c r="H81" s="72" t="s">
        <v>102</v>
      </c>
      <c r="I81" s="439" t="s">
        <v>168</v>
      </c>
      <c r="J81" s="439"/>
      <c r="K81" s="439"/>
      <c r="L81" s="446" t="s">
        <v>311</v>
      </c>
      <c r="M81" s="447"/>
      <c r="N81" s="448"/>
      <c r="O81" s="433" t="s">
        <v>314</v>
      </c>
      <c r="P81" s="433"/>
      <c r="Q81" s="433"/>
    </row>
    <row r="82" spans="1:17" s="78" customFormat="1" ht="39" customHeight="1">
      <c r="A82" s="82">
        <v>28</v>
      </c>
      <c r="B82" s="204">
        <v>41263</v>
      </c>
      <c r="C82" s="460" t="s">
        <v>290</v>
      </c>
      <c r="D82" s="444"/>
      <c r="E82" s="445"/>
      <c r="F82" s="458">
        <v>10000</v>
      </c>
      <c r="G82" s="459"/>
      <c r="H82" s="72" t="s">
        <v>102</v>
      </c>
      <c r="I82" s="439" t="s">
        <v>168</v>
      </c>
      <c r="J82" s="439"/>
      <c r="K82" s="439"/>
      <c r="L82" s="443" t="s">
        <v>312</v>
      </c>
      <c r="M82" s="444"/>
      <c r="N82" s="445"/>
      <c r="O82" s="433" t="s">
        <v>315</v>
      </c>
      <c r="P82" s="433"/>
      <c r="Q82" s="433"/>
    </row>
    <row r="83" s="78" customFormat="1" ht="40.5" customHeight="1">
      <c r="A83" s="80"/>
    </row>
    <row r="84" spans="1:9" s="78" customFormat="1" ht="23.25" customHeight="1">
      <c r="A84" s="440" t="s">
        <v>169</v>
      </c>
      <c r="B84" s="440"/>
      <c r="C84" s="440"/>
      <c r="D84" s="440"/>
      <c r="E84" s="440"/>
      <c r="F84" s="440"/>
      <c r="G84" s="440"/>
      <c r="H84" s="440"/>
      <c r="I84" s="440"/>
    </row>
    <row r="85" spans="1:17" s="78" customFormat="1" ht="23.25" customHeight="1">
      <c r="A85" s="91" t="s">
        <v>141</v>
      </c>
      <c r="B85" s="92" t="s">
        <v>161</v>
      </c>
      <c r="C85" s="432" t="s">
        <v>162</v>
      </c>
      <c r="D85" s="432"/>
      <c r="E85" s="432"/>
      <c r="F85" s="432" t="s">
        <v>170</v>
      </c>
      <c r="G85" s="432"/>
      <c r="H85" s="432"/>
      <c r="I85" s="420" t="s">
        <v>166</v>
      </c>
      <c r="J85" s="421"/>
      <c r="K85" s="421"/>
      <c r="L85" s="422"/>
      <c r="M85" s="95" t="s">
        <v>171</v>
      </c>
      <c r="N85" s="421" t="s">
        <v>163</v>
      </c>
      <c r="O85" s="421"/>
      <c r="P85" s="432" t="s">
        <v>147</v>
      </c>
      <c r="Q85" s="432"/>
    </row>
    <row r="86" spans="1:17" s="78" customFormat="1" ht="23.25" customHeight="1">
      <c r="A86" s="93">
        <v>1</v>
      </c>
      <c r="B86" s="204">
        <v>40928</v>
      </c>
      <c r="C86" s="434" t="s">
        <v>325</v>
      </c>
      <c r="D86" s="434"/>
      <c r="E86" s="434"/>
      <c r="F86" s="434" t="s">
        <v>172</v>
      </c>
      <c r="G86" s="434"/>
      <c r="H86" s="434"/>
      <c r="I86" s="435" t="s">
        <v>173</v>
      </c>
      <c r="J86" s="436"/>
      <c r="K86" s="436"/>
      <c r="L86" s="437"/>
      <c r="M86" s="365" t="s">
        <v>448</v>
      </c>
      <c r="N86" s="99">
        <v>72000</v>
      </c>
      <c r="O86" s="94" t="s">
        <v>176</v>
      </c>
      <c r="P86" s="433"/>
      <c r="Q86" s="433"/>
    </row>
    <row r="87" spans="1:17" s="78" customFormat="1" ht="23.25" customHeight="1">
      <c r="A87" s="82">
        <v>2</v>
      </c>
      <c r="B87" s="203">
        <v>41058</v>
      </c>
      <c r="C87" s="433" t="s">
        <v>324</v>
      </c>
      <c r="D87" s="433"/>
      <c r="E87" s="433"/>
      <c r="F87" s="433" t="s">
        <v>172</v>
      </c>
      <c r="G87" s="433"/>
      <c r="H87" s="433"/>
      <c r="I87" s="416" t="s">
        <v>173</v>
      </c>
      <c r="J87" s="438"/>
      <c r="K87" s="438"/>
      <c r="L87" s="417"/>
      <c r="M87" s="365" t="s">
        <v>450</v>
      </c>
      <c r="N87" s="99">
        <v>200000</v>
      </c>
      <c r="O87" s="94" t="s">
        <v>174</v>
      </c>
      <c r="P87" s="433"/>
      <c r="Q87" s="433"/>
    </row>
    <row r="88" spans="1:17" s="78" customFormat="1" ht="23.25" customHeight="1">
      <c r="A88" s="82">
        <v>3</v>
      </c>
      <c r="B88" s="203">
        <v>41178</v>
      </c>
      <c r="C88" s="433" t="s">
        <v>325</v>
      </c>
      <c r="D88" s="433"/>
      <c r="E88" s="433"/>
      <c r="F88" s="433" t="s">
        <v>172</v>
      </c>
      <c r="G88" s="433"/>
      <c r="H88" s="433"/>
      <c r="I88" s="416" t="s">
        <v>173</v>
      </c>
      <c r="J88" s="438"/>
      <c r="K88" s="438"/>
      <c r="L88" s="417"/>
      <c r="M88" s="365" t="s">
        <v>451</v>
      </c>
      <c r="N88" s="99">
        <v>60000</v>
      </c>
      <c r="O88" s="94" t="s">
        <v>174</v>
      </c>
      <c r="P88" s="433"/>
      <c r="Q88" s="433"/>
    </row>
    <row r="89" spans="1:17" s="78" customFormat="1" ht="23.25" customHeight="1">
      <c r="A89" s="82">
        <v>4</v>
      </c>
      <c r="B89" s="203">
        <v>41271</v>
      </c>
      <c r="C89" s="433" t="s">
        <v>326</v>
      </c>
      <c r="D89" s="433"/>
      <c r="E89" s="433"/>
      <c r="F89" s="433" t="s">
        <v>172</v>
      </c>
      <c r="G89" s="433"/>
      <c r="H89" s="433"/>
      <c r="I89" s="416" t="s">
        <v>173</v>
      </c>
      <c r="J89" s="438"/>
      <c r="K89" s="438"/>
      <c r="L89" s="417"/>
      <c r="M89" s="365" t="s">
        <v>456</v>
      </c>
      <c r="N89" s="99">
        <v>100000</v>
      </c>
      <c r="O89" s="94" t="s">
        <v>174</v>
      </c>
      <c r="P89" s="433"/>
      <c r="Q89" s="433"/>
    </row>
    <row r="90" spans="1:17" s="78" customFormat="1" ht="17.25" customHeight="1">
      <c r="A90" s="82">
        <v>5</v>
      </c>
      <c r="B90" s="203">
        <v>41271</v>
      </c>
      <c r="C90" s="433" t="s">
        <v>327</v>
      </c>
      <c r="D90" s="433"/>
      <c r="E90" s="433"/>
      <c r="F90" s="433" t="s">
        <v>172</v>
      </c>
      <c r="G90" s="433"/>
      <c r="H90" s="433"/>
      <c r="I90" s="416" t="s">
        <v>173</v>
      </c>
      <c r="J90" s="438"/>
      <c r="K90" s="438"/>
      <c r="L90" s="417"/>
      <c r="M90" s="365" t="s">
        <v>455</v>
      </c>
      <c r="N90" s="99">
        <v>36000</v>
      </c>
      <c r="O90" s="94" t="s">
        <v>174</v>
      </c>
      <c r="P90" s="433"/>
      <c r="Q90" s="433"/>
    </row>
    <row r="91" spans="1:17" s="78" customFormat="1" ht="23.25" customHeight="1">
      <c r="A91" s="82">
        <v>6</v>
      </c>
      <c r="B91" s="203">
        <v>41267</v>
      </c>
      <c r="C91" s="433" t="s">
        <v>325</v>
      </c>
      <c r="D91" s="433"/>
      <c r="E91" s="433"/>
      <c r="F91" s="433" t="s">
        <v>172</v>
      </c>
      <c r="G91" s="433"/>
      <c r="H91" s="433"/>
      <c r="I91" s="416" t="s">
        <v>173</v>
      </c>
      <c r="J91" s="438"/>
      <c r="K91" s="438"/>
      <c r="L91" s="417"/>
      <c r="M91" s="365" t="s">
        <v>451</v>
      </c>
      <c r="N91" s="99">
        <v>75000</v>
      </c>
      <c r="O91" s="94" t="s">
        <v>175</v>
      </c>
      <c r="P91" s="433"/>
      <c r="Q91" s="433"/>
    </row>
    <row r="92" spans="1:9" s="78" customFormat="1" ht="23.25" customHeight="1">
      <c r="A92" s="2"/>
      <c r="B92"/>
      <c r="C92"/>
      <c r="D92"/>
      <c r="E92"/>
      <c r="F92"/>
      <c r="G92"/>
      <c r="H92"/>
      <c r="I92"/>
    </row>
    <row r="93" spans="1:17" s="78" customFormat="1" ht="23.25" customHeight="1">
      <c r="A93" s="441" t="s">
        <v>177</v>
      </c>
      <c r="B93" s="441"/>
      <c r="C93" s="441"/>
      <c r="D93" s="441"/>
      <c r="E93" s="441"/>
      <c r="F93" s="441"/>
      <c r="G93" s="441"/>
      <c r="H93" s="441"/>
      <c r="I93" s="441"/>
      <c r="J93" s="202"/>
      <c r="K93" s="202"/>
      <c r="L93" s="202"/>
      <c r="M93" s="202"/>
      <c r="N93" s="202"/>
      <c r="O93" s="202"/>
      <c r="P93" s="202"/>
      <c r="Q93" s="202"/>
    </row>
    <row r="94" spans="1:17" s="78" customFormat="1" ht="23.25" customHeight="1">
      <c r="A94" s="370" t="s">
        <v>178</v>
      </c>
      <c r="B94" s="370"/>
      <c r="C94" s="370"/>
      <c r="D94" s="370"/>
      <c r="E94" s="370"/>
      <c r="F94" s="370" t="s">
        <v>179</v>
      </c>
      <c r="G94" s="370"/>
      <c r="H94" s="370"/>
      <c r="I94" s="370"/>
      <c r="J94" s="370"/>
      <c r="K94" s="370"/>
      <c r="L94" s="370"/>
      <c r="M94" s="370"/>
      <c r="N94" s="370" t="s">
        <v>180</v>
      </c>
      <c r="O94" s="370"/>
      <c r="P94" s="370"/>
      <c r="Q94" s="370"/>
    </row>
    <row r="95" spans="1:17" s="78" customFormat="1" ht="23.25" customHeight="1">
      <c r="A95" s="439" t="s">
        <v>181</v>
      </c>
      <c r="B95" s="439"/>
      <c r="C95" s="439"/>
      <c r="D95" s="439"/>
      <c r="E95" s="439"/>
      <c r="F95" s="442" t="s">
        <v>328</v>
      </c>
      <c r="G95" s="439"/>
      <c r="H95" s="439"/>
      <c r="I95" s="439"/>
      <c r="J95" s="439"/>
      <c r="K95" s="439"/>
      <c r="L95" s="439"/>
      <c r="M95" s="439"/>
      <c r="N95" s="439" t="s">
        <v>329</v>
      </c>
      <c r="O95" s="439"/>
      <c r="P95" s="439"/>
      <c r="Q95" s="439"/>
    </row>
    <row r="96" s="78" customFormat="1" ht="23.25" customHeight="1">
      <c r="A96" s="80"/>
    </row>
    <row r="97" s="78" customFormat="1" ht="23.25" customHeight="1">
      <c r="A97" s="80"/>
    </row>
    <row r="98" s="78" customFormat="1" ht="23.25" customHeight="1">
      <c r="A98" s="80"/>
    </row>
    <row r="99" s="78" customFormat="1" ht="23.25" customHeight="1">
      <c r="A99" s="80"/>
    </row>
    <row r="100" s="78" customFormat="1" ht="23.25" customHeight="1">
      <c r="A100" s="80"/>
    </row>
    <row r="101" s="78" customFormat="1" ht="23.25" customHeight="1">
      <c r="A101" s="80"/>
    </row>
    <row r="102" s="78" customFormat="1" ht="23.25" customHeight="1">
      <c r="A102" s="80"/>
    </row>
    <row r="103" s="78" customFormat="1" ht="23.25" customHeight="1">
      <c r="A103" s="80"/>
    </row>
    <row r="104" s="78" customFormat="1" ht="23.25" customHeight="1">
      <c r="A104" s="80"/>
    </row>
    <row r="105" s="78" customFormat="1" ht="23.25" customHeight="1">
      <c r="A105" s="80"/>
    </row>
    <row r="106" s="78" customFormat="1" ht="23.25" customHeight="1">
      <c r="A106" s="80"/>
    </row>
    <row r="107" s="78" customFormat="1" ht="23.25" customHeight="1">
      <c r="A107" s="80"/>
    </row>
    <row r="108" s="78" customFormat="1" ht="23.25" customHeight="1">
      <c r="A108" s="80"/>
    </row>
    <row r="109" s="78" customFormat="1" ht="23.25" customHeight="1">
      <c r="A109" s="80"/>
    </row>
    <row r="110" s="78" customFormat="1" ht="12">
      <c r="A110" s="80"/>
    </row>
    <row r="111" s="78" customFormat="1" ht="12">
      <c r="A111" s="80"/>
    </row>
    <row r="112" s="78" customFormat="1" ht="12">
      <c r="A112" s="80"/>
    </row>
    <row r="113" s="78" customFormat="1" ht="12">
      <c r="A113" s="80"/>
    </row>
    <row r="114" s="78" customFormat="1" ht="12">
      <c r="A114" s="80"/>
    </row>
    <row r="115" s="78" customFormat="1" ht="12">
      <c r="A115" s="80"/>
    </row>
    <row r="116" spans="1:17" ht="15">
      <c r="A116" s="80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1:17" ht="15">
      <c r="A117" s="80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1:17" ht="15">
      <c r="A118" s="80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1:17" ht="15">
      <c r="A119" s="80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1:17" ht="15">
      <c r="A120" s="80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1:17" ht="15">
      <c r="A121" s="80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1:17" ht="15">
      <c r="A122" s="80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1:17" ht="15">
      <c r="A123" s="80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1:17" ht="15">
      <c r="A124" s="80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1:17" ht="15">
      <c r="A125" s="80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1:17" ht="15">
      <c r="A126" s="80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1:17" ht="15">
      <c r="A127" s="80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1:17" ht="15">
      <c r="A128" s="80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</sheetData>
  <mergeCells count="367">
    <mergeCell ref="I56:K56"/>
    <mergeCell ref="L56:N56"/>
    <mergeCell ref="O56:Q56"/>
    <mergeCell ref="E28:F28"/>
    <mergeCell ref="G28:H28"/>
    <mergeCell ref="I28:J28"/>
    <mergeCell ref="K28:L28"/>
    <mergeCell ref="E29:F29"/>
    <mergeCell ref="G29:H29"/>
    <mergeCell ref="I29:J29"/>
    <mergeCell ref="K29:L29"/>
    <mergeCell ref="I44:J44"/>
    <mergeCell ref="K44:L44"/>
    <mergeCell ref="K42:L42"/>
    <mergeCell ref="K43:L43"/>
    <mergeCell ref="K48:L48"/>
    <mergeCell ref="K49:L49"/>
    <mergeCell ref="K50:L50"/>
    <mergeCell ref="I42:J42"/>
    <mergeCell ref="I43:J43"/>
    <mergeCell ref="I48:J48"/>
    <mergeCell ref="I49:J49"/>
    <mergeCell ref="I50:J50"/>
    <mergeCell ref="I45:J45"/>
    <mergeCell ref="E25:F25"/>
    <mergeCell ref="G25:H25"/>
    <mergeCell ref="I25:J25"/>
    <mergeCell ref="K25:L25"/>
    <mergeCell ref="E26:F26"/>
    <mergeCell ref="G26:H26"/>
    <mergeCell ref="I26:J26"/>
    <mergeCell ref="K26:L26"/>
    <mergeCell ref="E27:F27"/>
    <mergeCell ref="G27:H27"/>
    <mergeCell ref="I27:J27"/>
    <mergeCell ref="K27:L27"/>
    <mergeCell ref="E22:F22"/>
    <mergeCell ref="G22:H22"/>
    <mergeCell ref="I22:J22"/>
    <mergeCell ref="K22:L22"/>
    <mergeCell ref="E23:F23"/>
    <mergeCell ref="G23:H23"/>
    <mergeCell ref="I23:J23"/>
    <mergeCell ref="K23:L23"/>
    <mergeCell ref="E24:F24"/>
    <mergeCell ref="G24:H24"/>
    <mergeCell ref="I24:J24"/>
    <mergeCell ref="K24:L24"/>
    <mergeCell ref="E19:F19"/>
    <mergeCell ref="G19:H19"/>
    <mergeCell ref="I19:J19"/>
    <mergeCell ref="K19:L19"/>
    <mergeCell ref="E20:F20"/>
    <mergeCell ref="G20:H20"/>
    <mergeCell ref="I20:J20"/>
    <mergeCell ref="K20:L20"/>
    <mergeCell ref="E21:F21"/>
    <mergeCell ref="G21:H21"/>
    <mergeCell ref="I21:J21"/>
    <mergeCell ref="K21:L21"/>
    <mergeCell ref="E16:F16"/>
    <mergeCell ref="G16:H16"/>
    <mergeCell ref="I16:J16"/>
    <mergeCell ref="K16:L16"/>
    <mergeCell ref="E17:F17"/>
    <mergeCell ref="G17:H17"/>
    <mergeCell ref="I17:J17"/>
    <mergeCell ref="K17:L17"/>
    <mergeCell ref="E18:F18"/>
    <mergeCell ref="G18:H18"/>
    <mergeCell ref="I18:J18"/>
    <mergeCell ref="K18:L18"/>
    <mergeCell ref="E13:F13"/>
    <mergeCell ref="G13:H13"/>
    <mergeCell ref="I13:J13"/>
    <mergeCell ref="K13:L13"/>
    <mergeCell ref="E14:F14"/>
    <mergeCell ref="G14:H14"/>
    <mergeCell ref="I14:J14"/>
    <mergeCell ref="K14:L14"/>
    <mergeCell ref="E15:F15"/>
    <mergeCell ref="G15:H15"/>
    <mergeCell ref="I15:J15"/>
    <mergeCell ref="K15:L15"/>
    <mergeCell ref="E10:F10"/>
    <mergeCell ref="G10:H10"/>
    <mergeCell ref="I10:J10"/>
    <mergeCell ref="K10:L10"/>
    <mergeCell ref="E11:F11"/>
    <mergeCell ref="G11:H11"/>
    <mergeCell ref="I11:J11"/>
    <mergeCell ref="K11:L11"/>
    <mergeCell ref="E12:F12"/>
    <mergeCell ref="G12:H12"/>
    <mergeCell ref="I12:J12"/>
    <mergeCell ref="K12:L12"/>
    <mergeCell ref="E7:F7"/>
    <mergeCell ref="G7:H7"/>
    <mergeCell ref="I7:J7"/>
    <mergeCell ref="K7:L7"/>
    <mergeCell ref="E8:F8"/>
    <mergeCell ref="G8:H8"/>
    <mergeCell ref="I8:J8"/>
    <mergeCell ref="K8:L8"/>
    <mergeCell ref="E9:F9"/>
    <mergeCell ref="G9:H9"/>
    <mergeCell ref="I9:J9"/>
    <mergeCell ref="K9:L9"/>
    <mergeCell ref="A1:Q1"/>
    <mergeCell ref="A2:Q2"/>
    <mergeCell ref="A3:Q3"/>
    <mergeCell ref="E5:F5"/>
    <mergeCell ref="I5:J5"/>
    <mergeCell ref="E4:L4"/>
    <mergeCell ref="M4:M5"/>
    <mergeCell ref="N4:N5"/>
    <mergeCell ref="A4:A5"/>
    <mergeCell ref="B4:B5"/>
    <mergeCell ref="C4:C5"/>
    <mergeCell ref="E6:F6"/>
    <mergeCell ref="G6:H6"/>
    <mergeCell ref="I6:J6"/>
    <mergeCell ref="K6:L6"/>
    <mergeCell ref="E40:H40"/>
    <mergeCell ref="I40:J41"/>
    <mergeCell ref="O40:P41"/>
    <mergeCell ref="Q40:Q41"/>
    <mergeCell ref="G5:H5"/>
    <mergeCell ref="K5:L5"/>
    <mergeCell ref="A39:Q39"/>
    <mergeCell ref="A40:A41"/>
    <mergeCell ref="B40:B41"/>
    <mergeCell ref="C40:C41"/>
    <mergeCell ref="D40:D41"/>
    <mergeCell ref="M40:M41"/>
    <mergeCell ref="N40:N41"/>
    <mergeCell ref="K40:L41"/>
    <mergeCell ref="Q4:Q5"/>
    <mergeCell ref="D4:D5"/>
    <mergeCell ref="O4:P5"/>
    <mergeCell ref="A30:A31"/>
    <mergeCell ref="B30:B31"/>
    <mergeCell ref="C30:C31"/>
    <mergeCell ref="I46:J46"/>
    <mergeCell ref="I47:J47"/>
    <mergeCell ref="K45:L45"/>
    <mergeCell ref="K46:L46"/>
    <mergeCell ref="K47:L47"/>
    <mergeCell ref="A52:H52"/>
    <mergeCell ref="C53:E53"/>
    <mergeCell ref="F53:H53"/>
    <mergeCell ref="L53:N53"/>
    <mergeCell ref="C54:E54"/>
    <mergeCell ref="C61:E61"/>
    <mergeCell ref="C60:E60"/>
    <mergeCell ref="C59:E59"/>
    <mergeCell ref="C58:E58"/>
    <mergeCell ref="C57:E57"/>
    <mergeCell ref="C55:E55"/>
    <mergeCell ref="F54:G54"/>
    <mergeCell ref="F58:G58"/>
    <mergeCell ref="F57:G57"/>
    <mergeCell ref="F55:G55"/>
    <mergeCell ref="C56:E56"/>
    <mergeCell ref="F56:H56"/>
    <mergeCell ref="C62:E62"/>
    <mergeCell ref="C75:E75"/>
    <mergeCell ref="C74:E74"/>
    <mergeCell ref="C73:E73"/>
    <mergeCell ref="C72:E72"/>
    <mergeCell ref="C71:E71"/>
    <mergeCell ref="C70:E70"/>
    <mergeCell ref="C69:E69"/>
    <mergeCell ref="C68:E68"/>
    <mergeCell ref="C67:E67"/>
    <mergeCell ref="C66:E66"/>
    <mergeCell ref="C65:E65"/>
    <mergeCell ref="C64:E64"/>
    <mergeCell ref="F63:G63"/>
    <mergeCell ref="F62:G62"/>
    <mergeCell ref="F61:G61"/>
    <mergeCell ref="F59:G59"/>
    <mergeCell ref="F60:G60"/>
    <mergeCell ref="C76:E76"/>
    <mergeCell ref="C82:E82"/>
    <mergeCell ref="C81:E81"/>
    <mergeCell ref="C80:E80"/>
    <mergeCell ref="C79:E79"/>
    <mergeCell ref="F66:G66"/>
    <mergeCell ref="F65:G65"/>
    <mergeCell ref="F75:G75"/>
    <mergeCell ref="F76:G76"/>
    <mergeCell ref="C78:E78"/>
    <mergeCell ref="C77:E77"/>
    <mergeCell ref="F74:G74"/>
    <mergeCell ref="F73:G73"/>
    <mergeCell ref="F72:G72"/>
    <mergeCell ref="F77:G77"/>
    <mergeCell ref="F78:G78"/>
    <mergeCell ref="F79:G79"/>
    <mergeCell ref="F80:G80"/>
    <mergeCell ref="C63:E63"/>
    <mergeCell ref="I78:K78"/>
    <mergeCell ref="I79:K79"/>
    <mergeCell ref="I80:K80"/>
    <mergeCell ref="I71:K71"/>
    <mergeCell ref="I72:K72"/>
    <mergeCell ref="I73:K73"/>
    <mergeCell ref="F81:G81"/>
    <mergeCell ref="F82:G82"/>
    <mergeCell ref="I53:K53"/>
    <mergeCell ref="I54:K54"/>
    <mergeCell ref="I55:K55"/>
    <mergeCell ref="I57:K57"/>
    <mergeCell ref="I58:K58"/>
    <mergeCell ref="F68:G68"/>
    <mergeCell ref="F67:G67"/>
    <mergeCell ref="I62:K62"/>
    <mergeCell ref="I63:K63"/>
    <mergeCell ref="I64:K64"/>
    <mergeCell ref="F71:G71"/>
    <mergeCell ref="F70:G70"/>
    <mergeCell ref="F69:G69"/>
    <mergeCell ref="I81:K81"/>
    <mergeCell ref="I82:K82"/>
    <mergeCell ref="F64:G64"/>
    <mergeCell ref="I59:K59"/>
    <mergeCell ref="I60:K60"/>
    <mergeCell ref="I61:K61"/>
    <mergeCell ref="L63:N63"/>
    <mergeCell ref="L62:N62"/>
    <mergeCell ref="L61:N61"/>
    <mergeCell ref="L60:N60"/>
    <mergeCell ref="L59:N59"/>
    <mergeCell ref="I77:K77"/>
    <mergeCell ref="L67:N67"/>
    <mergeCell ref="L66:N66"/>
    <mergeCell ref="L65:N65"/>
    <mergeCell ref="L64:N64"/>
    <mergeCell ref="I74:K74"/>
    <mergeCell ref="I75:K75"/>
    <mergeCell ref="I76:K76"/>
    <mergeCell ref="I65:K65"/>
    <mergeCell ref="I66:K66"/>
    <mergeCell ref="I67:K67"/>
    <mergeCell ref="I68:K68"/>
    <mergeCell ref="I69:K69"/>
    <mergeCell ref="I70:K70"/>
    <mergeCell ref="O53:Q53"/>
    <mergeCell ref="O54:Q54"/>
    <mergeCell ref="O55:Q55"/>
    <mergeCell ref="O73:Q73"/>
    <mergeCell ref="O72:Q72"/>
    <mergeCell ref="L80:N80"/>
    <mergeCell ref="L77:N77"/>
    <mergeCell ref="L73:N73"/>
    <mergeCell ref="L72:N72"/>
    <mergeCell ref="L71:N71"/>
    <mergeCell ref="L70:N70"/>
    <mergeCell ref="L69:N69"/>
    <mergeCell ref="O59:Q59"/>
    <mergeCell ref="O58:Q58"/>
    <mergeCell ref="O57:Q57"/>
    <mergeCell ref="L79:N79"/>
    <mergeCell ref="L78:N78"/>
    <mergeCell ref="L76:N76"/>
    <mergeCell ref="L75:N75"/>
    <mergeCell ref="L74:N74"/>
    <mergeCell ref="L58:N58"/>
    <mergeCell ref="L57:N57"/>
    <mergeCell ref="L55:N55"/>
    <mergeCell ref="L54:N54"/>
    <mergeCell ref="L82:N82"/>
    <mergeCell ref="O65:Q65"/>
    <mergeCell ref="O64:Q64"/>
    <mergeCell ref="O63:Q63"/>
    <mergeCell ref="O62:Q62"/>
    <mergeCell ref="O61:Q61"/>
    <mergeCell ref="O60:Q60"/>
    <mergeCell ref="O71:Q71"/>
    <mergeCell ref="O70:Q70"/>
    <mergeCell ref="O69:Q69"/>
    <mergeCell ref="O68:Q68"/>
    <mergeCell ref="O67:Q67"/>
    <mergeCell ref="O66:Q66"/>
    <mergeCell ref="O82:Q82"/>
    <mergeCell ref="O81:Q81"/>
    <mergeCell ref="O80:Q80"/>
    <mergeCell ref="O79:Q79"/>
    <mergeCell ref="O78:Q78"/>
    <mergeCell ref="O77:Q77"/>
    <mergeCell ref="O76:Q76"/>
    <mergeCell ref="O75:Q75"/>
    <mergeCell ref="O74:Q74"/>
    <mergeCell ref="L81:N81"/>
    <mergeCell ref="L68:N68"/>
    <mergeCell ref="N94:Q94"/>
    <mergeCell ref="N95:Q95"/>
    <mergeCell ref="A94:E94"/>
    <mergeCell ref="A84:I84"/>
    <mergeCell ref="A93:I93"/>
    <mergeCell ref="N85:O85"/>
    <mergeCell ref="C85:E85"/>
    <mergeCell ref="C91:E91"/>
    <mergeCell ref="C90:E90"/>
    <mergeCell ref="P86:Q86"/>
    <mergeCell ref="P85:Q85"/>
    <mergeCell ref="P91:Q91"/>
    <mergeCell ref="P90:Q90"/>
    <mergeCell ref="P89:Q89"/>
    <mergeCell ref="P88:Q88"/>
    <mergeCell ref="P87:Q87"/>
    <mergeCell ref="C89:E89"/>
    <mergeCell ref="C88:E88"/>
    <mergeCell ref="C87:E87"/>
    <mergeCell ref="C86:E86"/>
    <mergeCell ref="A95:E95"/>
    <mergeCell ref="F94:M94"/>
    <mergeCell ref="F95:M95"/>
    <mergeCell ref="F88:H88"/>
    <mergeCell ref="F87:H87"/>
    <mergeCell ref="F86:H86"/>
    <mergeCell ref="F85:H85"/>
    <mergeCell ref="I85:L85"/>
    <mergeCell ref="I86:L86"/>
    <mergeCell ref="I87:L87"/>
    <mergeCell ref="I88:L88"/>
    <mergeCell ref="F91:H91"/>
    <mergeCell ref="F90:H90"/>
    <mergeCell ref="F89:H89"/>
    <mergeCell ref="I89:L89"/>
    <mergeCell ref="I90:L90"/>
    <mergeCell ref="I91:L91"/>
    <mergeCell ref="D30:D31"/>
    <mergeCell ref="E30:L30"/>
    <mergeCell ref="M30:M31"/>
    <mergeCell ref="N30:N31"/>
    <mergeCell ref="O30:P31"/>
    <mergeCell ref="Q30:Q31"/>
    <mergeCell ref="E31:F31"/>
    <mergeCell ref="G31:H31"/>
    <mergeCell ref="I31:J31"/>
    <mergeCell ref="K31:L31"/>
    <mergeCell ref="E32:F32"/>
    <mergeCell ref="G32:H32"/>
    <mergeCell ref="I32:J32"/>
    <mergeCell ref="K32:L32"/>
    <mergeCell ref="E33:F33"/>
    <mergeCell ref="G33:H33"/>
    <mergeCell ref="I33:J33"/>
    <mergeCell ref="K33:L33"/>
    <mergeCell ref="E34:F34"/>
    <mergeCell ref="G34:H34"/>
    <mergeCell ref="I34:J34"/>
    <mergeCell ref="K34:L34"/>
    <mergeCell ref="E35:F35"/>
    <mergeCell ref="G35:H35"/>
    <mergeCell ref="I35:J35"/>
    <mergeCell ref="K35:L35"/>
    <mergeCell ref="E36:F36"/>
    <mergeCell ref="G36:H36"/>
    <mergeCell ref="I36:J36"/>
    <mergeCell ref="K36:L36"/>
    <mergeCell ref="E37:F37"/>
    <mergeCell ref="G37:H37"/>
    <mergeCell ref="I37:J37"/>
    <mergeCell ref="K37:L37"/>
  </mergeCells>
  <printOptions/>
  <pageMargins left="0.5511811023622047" right="0.3543307086614173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2013-02-27T08:59:59Z</cp:lastPrinted>
  <dcterms:created xsi:type="dcterms:W3CDTF">2013-02-20T02:38:48Z</dcterms:created>
  <dcterms:modified xsi:type="dcterms:W3CDTF">2013-02-27T09:00:20Z</dcterms:modified>
  <cp:category/>
  <cp:version/>
  <cp:contentType/>
  <cp:contentStatus/>
</cp:coreProperties>
</file>