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0"/>
  </bookViews>
  <sheets>
    <sheet name="결산(총괄)" sheetId="1" r:id="rId1"/>
    <sheet name="후원금(총괄)" sheetId="2" r:id="rId2"/>
    <sheet name="예산(총괄)" sheetId="3" r:id="rId3"/>
  </sheets>
  <definedNames>
    <definedName name="_xlnm.Print_Area" localSheetId="0">'결산(총괄)'!$A$1:$D$19</definedName>
    <definedName name="_xlnm.Print_Area" localSheetId="2">'예산(총괄)'!$A$1:$D$19</definedName>
  </definedNames>
  <calcPr fullCalcOnLoad="1"/>
</workbook>
</file>

<file path=xl/sharedStrings.xml><?xml version="1.0" encoding="utf-8"?>
<sst xmlns="http://schemas.openxmlformats.org/spreadsheetml/2006/main" count="76" uniqueCount="38">
  <si>
    <t>전년도
이월
지정
후원금</t>
  </si>
  <si>
    <t>계</t>
  </si>
  <si>
    <t>수    입</t>
  </si>
  <si>
    <t>사    용</t>
  </si>
  <si>
    <t>잔    액</t>
  </si>
  <si>
    <t>지정
후원금</t>
  </si>
  <si>
    <t>비지정
후원금</t>
  </si>
  <si>
    <t>전년도
이월
비지정
후원금</t>
  </si>
  <si>
    <t>(단위 : 천원)</t>
  </si>
  <si>
    <t>항   목</t>
  </si>
  <si>
    <t>계</t>
  </si>
  <si>
    <t>○ 인건비</t>
  </si>
  <si>
    <t>○ 사업비</t>
  </si>
  <si>
    <t>○ 기타수입</t>
  </si>
  <si>
    <t>  - 후원금</t>
  </si>
  <si>
    <t>○ 관리비</t>
  </si>
  <si>
    <t>○ 기  타</t>
  </si>
  <si>
    <t>∙익년도 이월금</t>
  </si>
  <si>
    <t>세    입</t>
  </si>
  <si>
    <t>세    출</t>
  </si>
  <si>
    <t>금  액</t>
  </si>
  <si>
    <t>○ 사업수입</t>
  </si>
  <si>
    <t>○ 국고보조금</t>
  </si>
  <si>
    <t>○ 법인부담금</t>
  </si>
  <si>
    <t xml:space="preserve">   - 공동체 자립 및 자활지원사업</t>
  </si>
  <si>
    <t xml:space="preserve">   - 교육 및 프로그램 운영비</t>
  </si>
  <si>
    <t>■ 포항나눔지역자활센터</t>
  </si>
  <si>
    <t>  - 재산조성비</t>
  </si>
  <si>
    <t>2012년도 포항나눔지역자활센터의 세입.세출 결산보고 및 공개</t>
  </si>
  <si>
    <t>2012년도 포항나눔지역자활센터
후원금의 수입.사용결과보고 및 공개(총괄)</t>
  </si>
  <si>
    <t>2012년  01월  01일부터 2012년  12월  31일까지</t>
  </si>
  <si>
    <t>  - 이월금</t>
  </si>
  <si>
    <t xml:space="preserve">   - 자활근로사업비</t>
  </si>
  <si>
    <t xml:space="preserve">   - 주거복지사업비</t>
  </si>
  <si>
    <t xml:space="preserve">   - 수익사업비</t>
  </si>
  <si>
    <t>  - 잡지출</t>
  </si>
  <si>
    <t>  - 반환금</t>
  </si>
  <si>
    <t>2013년도 포항나눔지역자활센터의 세입.세출 결산보고 및 공개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</si>
</sst>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11"/>
      <color indexed="8"/>
      <name val="굴림체"/>
      <family val="3"/>
    </font>
    <font>
      <sz val="11"/>
      <color indexed="8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b/>
      <sz val="12"/>
      <name val="굴림체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1" fontId="7" fillId="0" borderId="11" xfId="48" applyFont="1" applyFill="1" applyBorder="1" applyAlignment="1">
      <alignment horizontal="right" vertical="center"/>
    </xf>
    <xf numFmtId="41" fontId="7" fillId="0" borderId="12" xfId="48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41" fontId="7" fillId="0" borderId="14" xfId="48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 wrapText="1"/>
    </xf>
    <xf numFmtId="41" fontId="7" fillId="0" borderId="16" xfId="48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 wrapText="1"/>
    </xf>
    <xf numFmtId="41" fontId="7" fillId="0" borderId="18" xfId="48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 wrapText="1"/>
    </xf>
    <xf numFmtId="41" fontId="7" fillId="0" borderId="20" xfId="48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41" fontId="5" fillId="0" borderId="20" xfId="48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1" fontId="7" fillId="0" borderId="0" xfId="48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1" fontId="6" fillId="0" borderId="0" xfId="48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41" fontId="6" fillId="2" borderId="11" xfId="48" applyFont="1" applyFill="1" applyBorder="1" applyAlignment="1">
      <alignment horizontal="right" vertical="center"/>
    </xf>
    <xf numFmtId="41" fontId="6" fillId="2" borderId="12" xfId="48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6" fillId="2" borderId="23" xfId="0" applyFont="1" applyFill="1" applyBorder="1" applyAlignment="1">
      <alignment vertical="center" wrapText="1"/>
    </xf>
    <xf numFmtId="41" fontId="6" fillId="2" borderId="24" xfId="48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41" fontId="9" fillId="0" borderId="0" xfId="48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41" fontId="9" fillId="0" borderId="10" xfId="48" applyFont="1" applyFill="1" applyBorder="1" applyAlignment="1">
      <alignment horizontal="center" vertical="center"/>
    </xf>
    <xf numFmtId="41" fontId="9" fillId="0" borderId="25" xfId="48" applyFont="1" applyFill="1" applyBorder="1" applyAlignment="1">
      <alignment horizontal="center" vertical="center"/>
    </xf>
    <xf numFmtId="41" fontId="9" fillId="0" borderId="26" xfId="48" applyFont="1" applyFill="1" applyBorder="1" applyAlignment="1">
      <alignment horizontal="center" vertical="center"/>
    </xf>
    <xf numFmtId="41" fontId="8" fillId="0" borderId="25" xfId="48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41" fontId="9" fillId="0" borderId="0" xfId="0" applyNumberFormat="1" applyFont="1" applyAlignment="1">
      <alignment/>
    </xf>
    <xf numFmtId="0" fontId="9" fillId="33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1" fontId="8" fillId="2" borderId="12" xfId="48" applyFont="1" applyFill="1" applyBorder="1" applyAlignment="1">
      <alignment horizontal="center" vertical="center"/>
    </xf>
    <xf numFmtId="41" fontId="8" fillId="2" borderId="11" xfId="48" applyFont="1" applyFill="1" applyBorder="1" applyAlignment="1">
      <alignment horizontal="center" vertical="center"/>
    </xf>
    <xf numFmtId="41" fontId="8" fillId="2" borderId="23" xfId="48" applyFont="1" applyFill="1" applyBorder="1" applyAlignment="1">
      <alignment horizontal="center" vertical="center"/>
    </xf>
    <xf numFmtId="41" fontId="8" fillId="2" borderId="27" xfId="48" applyFont="1" applyFill="1" applyBorder="1" applyAlignment="1">
      <alignment horizontal="center" vertical="center"/>
    </xf>
    <xf numFmtId="41" fontId="8" fillId="2" borderId="24" xfId="48" applyFont="1" applyFill="1" applyBorder="1" applyAlignment="1">
      <alignment horizontal="center" vertical="center"/>
    </xf>
    <xf numFmtId="41" fontId="8" fillId="2" borderId="28" xfId="48" applyFont="1" applyFill="1" applyBorder="1" applyAlignment="1">
      <alignment horizontal="center" vertical="center"/>
    </xf>
    <xf numFmtId="41" fontId="8" fillId="2" borderId="29" xfId="48" applyFont="1" applyFill="1" applyBorder="1" applyAlignment="1">
      <alignment horizontal="center" vertical="center"/>
    </xf>
    <xf numFmtId="41" fontId="4" fillId="2" borderId="0" xfId="0" applyNumberFormat="1" applyFont="1" applyFill="1" applyAlignment="1">
      <alignment horizontal="center" vertical="center"/>
    </xf>
    <xf numFmtId="41" fontId="7" fillId="0" borderId="20" xfId="48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view="pageBreakPreview" zoomScale="60" zoomScalePageLayoutView="0" workbookViewId="0" topLeftCell="A1">
      <selection activeCell="A1" sqref="A1:D1"/>
    </sheetView>
  </sheetViews>
  <sheetFormatPr defaultColWidth="8.88671875" defaultRowHeight="13.5"/>
  <cols>
    <col min="1" max="1" width="16.99609375" style="1" customWidth="1"/>
    <col min="2" max="2" width="14.3359375" style="1" bestFit="1" customWidth="1"/>
    <col min="3" max="3" width="20.5546875" style="1" customWidth="1"/>
    <col min="4" max="4" width="14.3359375" style="1" bestFit="1" customWidth="1"/>
    <col min="5" max="5" width="9.3359375" style="1" bestFit="1" customWidth="1"/>
    <col min="6" max="16384" width="8.88671875" style="1" customWidth="1"/>
  </cols>
  <sheetData>
    <row r="1" spans="1:4" s="28" customFormat="1" ht="29.25" customHeight="1">
      <c r="A1" s="70" t="s">
        <v>28</v>
      </c>
      <c r="B1" s="70"/>
      <c r="C1" s="70"/>
      <c r="D1" s="70"/>
    </row>
    <row r="3" spans="1:4" s="3" customFormat="1" ht="27.75" customHeight="1" thickBot="1">
      <c r="A3" s="2"/>
      <c r="D3" s="4" t="s">
        <v>8</v>
      </c>
    </row>
    <row r="4" spans="1:4" s="3" customFormat="1" ht="27.75" customHeight="1">
      <c r="A4" s="67" t="s">
        <v>18</v>
      </c>
      <c r="B4" s="68"/>
      <c r="C4" s="67" t="s">
        <v>19</v>
      </c>
      <c r="D4" s="69"/>
    </row>
    <row r="5" spans="1:4" s="8" customFormat="1" ht="27.75" customHeight="1">
      <c r="A5" s="5" t="s">
        <v>9</v>
      </c>
      <c r="B5" s="6" t="s">
        <v>20</v>
      </c>
      <c r="C5" s="5" t="s">
        <v>9</v>
      </c>
      <c r="D5" s="7" t="s">
        <v>20</v>
      </c>
    </row>
    <row r="6" spans="1:7" s="32" customFormat="1" ht="27.75" customHeight="1">
      <c r="A6" s="29" t="s">
        <v>10</v>
      </c>
      <c r="B6" s="30">
        <f>B7+B8+B9+B11+B12</f>
        <v>3358919</v>
      </c>
      <c r="C6" s="29" t="s">
        <v>10</v>
      </c>
      <c r="D6" s="31">
        <f>SUM(D7:D19)</f>
        <v>3358919</v>
      </c>
      <c r="G6" s="65"/>
    </row>
    <row r="7" spans="1:4" s="3" customFormat="1" ht="27.75" customHeight="1">
      <c r="A7" s="9" t="s">
        <v>22</v>
      </c>
      <c r="B7" s="10">
        <v>1902583</v>
      </c>
      <c r="C7" s="9" t="s">
        <v>11</v>
      </c>
      <c r="D7" s="11">
        <v>210993</v>
      </c>
    </row>
    <row r="8" spans="1:4" s="3" customFormat="1" ht="27.75" customHeight="1">
      <c r="A8" s="9" t="s">
        <v>23</v>
      </c>
      <c r="B8" s="10">
        <v>13697</v>
      </c>
      <c r="C8" s="12" t="s">
        <v>12</v>
      </c>
      <c r="D8" s="13"/>
    </row>
    <row r="9" spans="1:4" s="3" customFormat="1" ht="27.75" customHeight="1">
      <c r="A9" s="9" t="s">
        <v>21</v>
      </c>
      <c r="B9" s="10">
        <v>1175211</v>
      </c>
      <c r="C9" s="14" t="s">
        <v>32</v>
      </c>
      <c r="D9" s="15">
        <v>1412700</v>
      </c>
    </row>
    <row r="10" spans="1:4" s="3" customFormat="1" ht="27.75" customHeight="1">
      <c r="A10" s="12" t="s">
        <v>13</v>
      </c>
      <c r="B10" s="13"/>
      <c r="C10" s="14" t="s">
        <v>33</v>
      </c>
      <c r="D10" s="15">
        <v>135900</v>
      </c>
    </row>
    <row r="11" spans="1:4" s="3" customFormat="1" ht="27.75" customHeight="1">
      <c r="A11" s="14" t="s">
        <v>14</v>
      </c>
      <c r="B11" s="15">
        <v>5899</v>
      </c>
      <c r="C11" s="14" t="s">
        <v>34</v>
      </c>
      <c r="D11" s="15">
        <v>1103026</v>
      </c>
    </row>
    <row r="12" spans="1:4" s="3" customFormat="1" ht="27.75" customHeight="1">
      <c r="A12" s="16" t="s">
        <v>31</v>
      </c>
      <c r="B12" s="17">
        <v>261529</v>
      </c>
      <c r="C12" s="14" t="s">
        <v>24</v>
      </c>
      <c r="D12" s="15">
        <v>2050</v>
      </c>
    </row>
    <row r="13" spans="1:4" s="3" customFormat="1" ht="27.75" customHeight="1">
      <c r="A13" s="18"/>
      <c r="B13" s="66"/>
      <c r="C13" s="14" t="s">
        <v>25</v>
      </c>
      <c r="D13" s="15">
        <v>21194</v>
      </c>
    </row>
    <row r="14" spans="1:5" s="3" customFormat="1" ht="27.75" customHeight="1">
      <c r="A14" s="18"/>
      <c r="B14" s="19"/>
      <c r="C14" s="9" t="s">
        <v>15</v>
      </c>
      <c r="D14" s="11">
        <v>22605</v>
      </c>
      <c r="E14" s="35"/>
    </row>
    <row r="15" spans="1:5" s="3" customFormat="1" ht="27.75" customHeight="1">
      <c r="A15" s="20"/>
      <c r="B15" s="21"/>
      <c r="C15" s="12" t="s">
        <v>16</v>
      </c>
      <c r="D15" s="13"/>
      <c r="E15" s="35"/>
    </row>
    <row r="16" spans="1:4" s="3" customFormat="1" ht="13.5" customHeight="1">
      <c r="A16" s="20"/>
      <c r="B16" s="21"/>
      <c r="C16" s="14" t="s">
        <v>36</v>
      </c>
      <c r="D16" s="15">
        <v>48453</v>
      </c>
    </row>
    <row r="17" spans="1:4" s="3" customFormat="1" ht="13.5" customHeight="1">
      <c r="A17" s="20"/>
      <c r="B17" s="21"/>
      <c r="C17" s="14" t="s">
        <v>27</v>
      </c>
      <c r="D17" s="15">
        <v>5135</v>
      </c>
    </row>
    <row r="18" spans="1:4" s="3" customFormat="1" ht="13.5" customHeight="1">
      <c r="A18" s="20"/>
      <c r="B18" s="21"/>
      <c r="C18" s="16" t="s">
        <v>35</v>
      </c>
      <c r="D18" s="17">
        <v>221</v>
      </c>
    </row>
    <row r="19" spans="1:4" ht="14.25" thickBot="1">
      <c r="A19" s="22"/>
      <c r="B19" s="23"/>
      <c r="C19" s="33" t="s">
        <v>17</v>
      </c>
      <c r="D19" s="34">
        <v>396642</v>
      </c>
    </row>
    <row r="20" spans="1:4" ht="13.5">
      <c r="A20" s="24"/>
      <c r="B20" s="25"/>
      <c r="C20" s="26"/>
      <c r="D20" s="27"/>
    </row>
  </sheetData>
  <sheetProtection/>
  <mergeCells count="3">
    <mergeCell ref="A4:B4"/>
    <mergeCell ref="C4:D4"/>
    <mergeCell ref="A1:D1"/>
  </mergeCells>
  <printOptions/>
  <pageMargins left="1.24" right="0.75" top="0.81" bottom="0.29" header="0.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showGridLines="0" zoomScalePageLayoutView="0" workbookViewId="0" topLeftCell="A1">
      <selection activeCell="E22" sqref="E22"/>
    </sheetView>
  </sheetViews>
  <sheetFormatPr defaultColWidth="8.88671875" defaultRowHeight="13.5"/>
  <cols>
    <col min="1" max="1" width="11.21484375" style="50" customWidth="1"/>
    <col min="2" max="4" width="9.77734375" style="50" customWidth="1"/>
    <col min="5" max="5" width="9.99609375" style="50" customWidth="1"/>
    <col min="6" max="12" width="9.77734375" style="50" customWidth="1"/>
    <col min="13" max="16384" width="8.88671875" style="50" customWidth="1"/>
  </cols>
  <sheetData>
    <row r="1" spans="1:12" s="36" customFormat="1" ht="30" customHeight="1">
      <c r="A1" s="77" t="s">
        <v>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1"/>
    </row>
    <row r="2" spans="1:12" s="36" customFormat="1" ht="30" customHeight="1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1" s="40" customFormat="1" ht="28.5" customHeight="1" thickBot="1">
      <c r="A3" s="37" t="s">
        <v>26</v>
      </c>
      <c r="B3" s="38"/>
      <c r="C3" s="38"/>
      <c r="D3" s="38"/>
      <c r="E3" s="38"/>
      <c r="F3" s="38"/>
      <c r="G3" s="38"/>
      <c r="H3" s="38"/>
      <c r="I3" s="38"/>
      <c r="J3" s="38"/>
      <c r="K3" s="39" t="s">
        <v>8</v>
      </c>
    </row>
    <row r="4" spans="1:11" s="41" customFormat="1" ht="28.5" customHeight="1">
      <c r="A4" s="74" t="s">
        <v>2</v>
      </c>
      <c r="B4" s="72"/>
      <c r="C4" s="72"/>
      <c r="D4" s="72"/>
      <c r="E4" s="75"/>
      <c r="F4" s="71" t="s">
        <v>3</v>
      </c>
      <c r="G4" s="72"/>
      <c r="H4" s="73"/>
      <c r="I4" s="74" t="s">
        <v>4</v>
      </c>
      <c r="J4" s="72"/>
      <c r="K4" s="75"/>
    </row>
    <row r="5" spans="1:11" s="41" customFormat="1" ht="63" customHeight="1">
      <c r="A5" s="52" t="s">
        <v>5</v>
      </c>
      <c r="B5" s="53" t="s">
        <v>6</v>
      </c>
      <c r="C5" s="53" t="s">
        <v>0</v>
      </c>
      <c r="D5" s="53" t="s">
        <v>7</v>
      </c>
      <c r="E5" s="54" t="s">
        <v>1</v>
      </c>
      <c r="F5" s="55" t="s">
        <v>5</v>
      </c>
      <c r="G5" s="53" t="s">
        <v>6</v>
      </c>
      <c r="H5" s="56" t="s">
        <v>1</v>
      </c>
      <c r="I5" s="52" t="s">
        <v>5</v>
      </c>
      <c r="J5" s="53" t="s">
        <v>6</v>
      </c>
      <c r="K5" s="57" t="s">
        <v>1</v>
      </c>
    </row>
    <row r="6" spans="1:11" s="46" customFormat="1" ht="28.5" customHeight="1">
      <c r="A6" s="42">
        <v>2050</v>
      </c>
      <c r="B6" s="43">
        <v>216</v>
      </c>
      <c r="C6" s="43">
        <v>400</v>
      </c>
      <c r="D6" s="43">
        <v>1183</v>
      </c>
      <c r="E6" s="58">
        <f>SUM(A6:D6)</f>
        <v>3849</v>
      </c>
      <c r="F6" s="44">
        <v>2150</v>
      </c>
      <c r="G6" s="43">
        <v>0</v>
      </c>
      <c r="H6" s="59">
        <f>SUM(F6:G6)</f>
        <v>2150</v>
      </c>
      <c r="I6" s="45">
        <f>A6+C6-F6</f>
        <v>300</v>
      </c>
      <c r="J6" s="45">
        <f>B6+D6-G6</f>
        <v>1399</v>
      </c>
      <c r="K6" s="58">
        <f>SUM(I6:J6)</f>
        <v>1699</v>
      </c>
    </row>
    <row r="7" spans="1:11" s="41" customFormat="1" ht="28.5" customHeight="1" thickBot="1">
      <c r="A7" s="60">
        <f>SUM(A6:A6)</f>
        <v>2050</v>
      </c>
      <c r="B7" s="61">
        <f>SUM(B6:B6)</f>
        <v>216</v>
      </c>
      <c r="C7" s="61">
        <f>SUM(C6:C6)</f>
        <v>400</v>
      </c>
      <c r="D7" s="61">
        <f>SUM(D6:D6)</f>
        <v>1183</v>
      </c>
      <c r="E7" s="62">
        <f>SUM(A7:D7)</f>
        <v>3849</v>
      </c>
      <c r="F7" s="63">
        <f>SUM(F6:F6)</f>
        <v>2150</v>
      </c>
      <c r="G7" s="61">
        <f>SUM(G6:G6)</f>
        <v>0</v>
      </c>
      <c r="H7" s="64">
        <f>SUM(F7:G7)</f>
        <v>2150</v>
      </c>
      <c r="I7" s="60">
        <f>SUM(I6:I6)</f>
        <v>300</v>
      </c>
      <c r="J7" s="61">
        <f>SUM(J6:J6)</f>
        <v>1399</v>
      </c>
      <c r="K7" s="62">
        <f>SUM(I7:J7)</f>
        <v>1699</v>
      </c>
    </row>
    <row r="8" spans="1:12" s="49" customFormat="1" ht="12">
      <c r="A8" s="47"/>
      <c r="B8" s="47"/>
      <c r="C8" s="47"/>
      <c r="D8" s="48"/>
      <c r="E8" s="47"/>
      <c r="F8" s="47"/>
      <c r="G8" s="47"/>
      <c r="H8" s="47"/>
      <c r="I8" s="47"/>
      <c r="J8" s="47"/>
      <c r="K8" s="47"/>
      <c r="L8" s="47"/>
    </row>
    <row r="9" s="47" customFormat="1" ht="12"/>
    <row r="10" s="47" customFormat="1" ht="12"/>
    <row r="11" s="47" customFormat="1" ht="12"/>
    <row r="12" s="47" customFormat="1" ht="12"/>
  </sheetData>
  <sheetProtection/>
  <mergeCells count="5">
    <mergeCell ref="F4:H4"/>
    <mergeCell ref="I4:K4"/>
    <mergeCell ref="A4:E4"/>
    <mergeCell ref="A2:L2"/>
    <mergeCell ref="A1:K1"/>
  </mergeCells>
  <printOptions/>
  <pageMargins left="1.09" right="0.2" top="0.53" bottom="0.46" header="0.25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="60" zoomScalePageLayoutView="0" workbookViewId="0" topLeftCell="A1">
      <selection activeCell="R18" sqref="R18"/>
    </sheetView>
  </sheetViews>
  <sheetFormatPr defaultColWidth="8.88671875" defaultRowHeight="13.5"/>
  <cols>
    <col min="1" max="1" width="16.99609375" style="1" customWidth="1"/>
    <col min="2" max="2" width="14.3359375" style="1" bestFit="1" customWidth="1"/>
    <col min="3" max="3" width="20.5546875" style="1" customWidth="1"/>
    <col min="4" max="4" width="14.3359375" style="1" bestFit="1" customWidth="1"/>
    <col min="5" max="5" width="9.3359375" style="1" bestFit="1" customWidth="1"/>
    <col min="6" max="16384" width="8.88671875" style="1" customWidth="1"/>
  </cols>
  <sheetData>
    <row r="1" spans="1:4" s="28" customFormat="1" ht="29.25" customHeight="1">
      <c r="A1" s="70" t="s">
        <v>37</v>
      </c>
      <c r="B1" s="70"/>
      <c r="C1" s="70"/>
      <c r="D1" s="70"/>
    </row>
    <row r="3" spans="1:4" s="3" customFormat="1" ht="27.75" customHeight="1" thickBot="1">
      <c r="A3" s="2"/>
      <c r="D3" s="4" t="s">
        <v>8</v>
      </c>
    </row>
    <row r="4" spans="1:4" s="3" customFormat="1" ht="27.75" customHeight="1">
      <c r="A4" s="67" t="s">
        <v>18</v>
      </c>
      <c r="B4" s="68"/>
      <c r="C4" s="67" t="s">
        <v>19</v>
      </c>
      <c r="D4" s="69"/>
    </row>
    <row r="5" spans="1:4" s="8" customFormat="1" ht="27.75" customHeight="1">
      <c r="A5" s="5" t="s">
        <v>9</v>
      </c>
      <c r="B5" s="6" t="s">
        <v>20</v>
      </c>
      <c r="C5" s="5" t="s">
        <v>9</v>
      </c>
      <c r="D5" s="7" t="s">
        <v>20</v>
      </c>
    </row>
    <row r="6" spans="1:7" s="32" customFormat="1" ht="27.75" customHeight="1">
      <c r="A6" s="29" t="s">
        <v>10</v>
      </c>
      <c r="B6" s="30">
        <f>B7+B8+B9+B11+B12</f>
        <v>2174308</v>
      </c>
      <c r="C6" s="29" t="s">
        <v>10</v>
      </c>
      <c r="D6" s="31">
        <f>SUM(D7:D19)</f>
        <v>2174308</v>
      </c>
      <c r="G6" s="65"/>
    </row>
    <row r="7" spans="1:4" s="3" customFormat="1" ht="27.75" customHeight="1">
      <c r="A7" s="9" t="s">
        <v>22</v>
      </c>
      <c r="B7" s="10">
        <v>1763780</v>
      </c>
      <c r="C7" s="9" t="s">
        <v>11</v>
      </c>
      <c r="D7" s="11">
        <v>233464</v>
      </c>
    </row>
    <row r="8" spans="1:4" s="3" customFormat="1" ht="27.75" customHeight="1">
      <c r="A8" s="9" t="s">
        <v>23</v>
      </c>
      <c r="B8" s="10"/>
      <c r="C8" s="12" t="s">
        <v>12</v>
      </c>
      <c r="D8" s="13"/>
    </row>
    <row r="9" spans="1:4" s="3" customFormat="1" ht="27.75" customHeight="1">
      <c r="A9" s="9" t="s">
        <v>21</v>
      </c>
      <c r="B9" s="10">
        <v>11836</v>
      </c>
      <c r="C9" s="14" t="s">
        <v>32</v>
      </c>
      <c r="D9" s="15">
        <v>1373000</v>
      </c>
    </row>
    <row r="10" spans="1:4" s="3" customFormat="1" ht="27.75" customHeight="1">
      <c r="A10" s="12" t="s">
        <v>13</v>
      </c>
      <c r="B10" s="13"/>
      <c r="C10" s="14" t="s">
        <v>33</v>
      </c>
      <c r="D10" s="15">
        <v>150600</v>
      </c>
    </row>
    <row r="11" spans="1:4" s="3" customFormat="1" ht="27.75" customHeight="1">
      <c r="A11" s="14" t="s">
        <v>14</v>
      </c>
      <c r="B11" s="15">
        <v>2050</v>
      </c>
      <c r="C11" s="14" t="s">
        <v>34</v>
      </c>
      <c r="D11" s="15"/>
    </row>
    <row r="12" spans="1:4" s="3" customFormat="1" ht="27.75" customHeight="1">
      <c r="A12" s="16" t="s">
        <v>31</v>
      </c>
      <c r="B12" s="17">
        <v>396642</v>
      </c>
      <c r="C12" s="14" t="s">
        <v>24</v>
      </c>
      <c r="D12" s="15">
        <v>2050</v>
      </c>
    </row>
    <row r="13" spans="1:4" s="3" customFormat="1" ht="27.75" customHeight="1">
      <c r="A13" s="18"/>
      <c r="B13" s="66"/>
      <c r="C13" s="14" t="s">
        <v>25</v>
      </c>
      <c r="D13" s="15"/>
    </row>
    <row r="14" spans="1:5" s="3" customFormat="1" ht="27.75" customHeight="1">
      <c r="A14" s="18"/>
      <c r="B14" s="19"/>
      <c r="C14" s="9" t="s">
        <v>15</v>
      </c>
      <c r="D14" s="11">
        <v>18552</v>
      </c>
      <c r="E14" s="35"/>
    </row>
    <row r="15" spans="1:5" s="3" customFormat="1" ht="27.75" customHeight="1">
      <c r="A15" s="20"/>
      <c r="B15" s="21"/>
      <c r="C15" s="12" t="s">
        <v>16</v>
      </c>
      <c r="D15" s="13"/>
      <c r="E15" s="35"/>
    </row>
    <row r="16" spans="1:4" s="3" customFormat="1" ht="13.5" customHeight="1">
      <c r="A16" s="20"/>
      <c r="B16" s="21"/>
      <c r="C16" s="14" t="s">
        <v>36</v>
      </c>
      <c r="D16" s="15"/>
    </row>
    <row r="17" spans="1:4" s="3" customFormat="1" ht="13.5" customHeight="1">
      <c r="A17" s="20"/>
      <c r="B17" s="21"/>
      <c r="C17" s="14" t="s">
        <v>27</v>
      </c>
      <c r="D17" s="15"/>
    </row>
    <row r="18" spans="1:4" s="3" customFormat="1" ht="13.5" customHeight="1">
      <c r="A18" s="20"/>
      <c r="B18" s="21"/>
      <c r="C18" s="16" t="s">
        <v>35</v>
      </c>
      <c r="D18" s="17"/>
    </row>
    <row r="19" spans="1:4" ht="14.25" thickBot="1">
      <c r="A19" s="22"/>
      <c r="B19" s="23"/>
      <c r="C19" s="33" t="s">
        <v>17</v>
      </c>
      <c r="D19" s="34">
        <v>396642</v>
      </c>
    </row>
    <row r="20" spans="1:4" ht="13.5">
      <c r="A20" s="24"/>
      <c r="B20" s="25"/>
      <c r="C20" s="26"/>
      <c r="D20" s="27"/>
    </row>
  </sheetData>
  <sheetProtection/>
  <mergeCells count="3">
    <mergeCell ref="A1:D1"/>
    <mergeCell ref="A4:B4"/>
    <mergeCell ref="C4:D4"/>
  </mergeCells>
  <printOptions/>
  <pageMargins left="1.24" right="0.75" top="0.81" bottom="0.29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손봉수</cp:lastModifiedBy>
  <cp:lastPrinted>2013-04-12T05:17:39Z</cp:lastPrinted>
  <dcterms:created xsi:type="dcterms:W3CDTF">2004-07-07T03:56:44Z</dcterms:created>
  <dcterms:modified xsi:type="dcterms:W3CDTF">2013-04-12T05:17:46Z</dcterms:modified>
  <cp:category/>
  <cp:version/>
  <cp:contentType/>
  <cp:contentStatus/>
</cp:coreProperties>
</file>