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9600" windowHeight="11580" activeTab="0"/>
  </bookViews>
  <sheets>
    <sheet name="결산보고서" sheetId="1" r:id="rId1"/>
  </sheets>
  <definedNames>
    <definedName name="_xlnm.Print_Area" localSheetId="0">'결산보고서'!$A$1:$L$37</definedName>
    <definedName name="_xlnm.Print_Titles" localSheetId="0">'결산보고서'!$1:$5</definedName>
  </definedNames>
  <calcPr calcId="145621"/>
</workbook>
</file>

<file path=xl/sharedStrings.xml><?xml version="1.0" encoding="utf-8"?>
<sst xmlns="http://schemas.openxmlformats.org/spreadsheetml/2006/main" count="88" uniqueCount="68">
  <si>
    <t xml:space="preserve">세        입 </t>
  </si>
  <si>
    <t>세      출</t>
  </si>
  <si>
    <t>관</t>
  </si>
  <si>
    <t>항</t>
  </si>
  <si>
    <t>목</t>
  </si>
  <si>
    <t>계</t>
  </si>
  <si>
    <t>입소자 
부담금수입</t>
  </si>
  <si>
    <t>입소비용수입</t>
  </si>
  <si>
    <t>사무비</t>
  </si>
  <si>
    <t>인건비</t>
  </si>
  <si>
    <t>급여</t>
  </si>
  <si>
    <t>보조금수입</t>
  </si>
  <si>
    <t>경상보조금수입</t>
  </si>
  <si>
    <t>퇴직적립금</t>
  </si>
  <si>
    <t>기타보조금수입</t>
  </si>
  <si>
    <t>사회보험</t>
  </si>
  <si>
    <t>후원금수입</t>
  </si>
  <si>
    <t>지정후원금</t>
  </si>
  <si>
    <t>기타후생경비</t>
  </si>
  <si>
    <t>비지정후원금</t>
  </si>
  <si>
    <t>업무추진비</t>
  </si>
  <si>
    <t>기관운영비</t>
  </si>
  <si>
    <t>전입금</t>
  </si>
  <si>
    <t>법인전입금</t>
  </si>
  <si>
    <t>회의비</t>
  </si>
  <si>
    <t>이월금</t>
  </si>
  <si>
    <t>전년도이월금</t>
  </si>
  <si>
    <t>운영비</t>
  </si>
  <si>
    <t>여비</t>
  </si>
  <si>
    <t>잡수입</t>
  </si>
  <si>
    <t>기타예금이자수입</t>
  </si>
  <si>
    <t>수용비 및 수수료</t>
  </si>
  <si>
    <t>기타수입</t>
  </si>
  <si>
    <t>공공요금</t>
  </si>
  <si>
    <t>제세공과금</t>
  </si>
  <si>
    <t>차량비</t>
  </si>
  <si>
    <t>연료비</t>
  </si>
  <si>
    <t xml:space="preserve">재산
조성비 </t>
  </si>
  <si>
    <t>시설비</t>
  </si>
  <si>
    <t>자산취득비</t>
  </si>
  <si>
    <t>시설장비유지비</t>
  </si>
  <si>
    <t>사업비</t>
  </si>
  <si>
    <t>생계비</t>
  </si>
  <si>
    <t>수용기관경비</t>
  </si>
  <si>
    <t>피복비</t>
  </si>
  <si>
    <t>의료비</t>
  </si>
  <si>
    <t>장의비</t>
  </si>
  <si>
    <t>특별급식비</t>
  </si>
  <si>
    <t>의료재활사업</t>
  </si>
  <si>
    <t>사회심리
재활사업</t>
  </si>
  <si>
    <t>교육재활사업</t>
  </si>
  <si>
    <t>직업재활사업</t>
  </si>
  <si>
    <t>잡지출</t>
  </si>
  <si>
    <t>예비비</t>
  </si>
  <si>
    <t>차년도 이월금</t>
  </si>
  <si>
    <t>보조금반환</t>
  </si>
  <si>
    <t>보조금반환</t>
  </si>
  <si>
    <t>수입이자반환</t>
  </si>
  <si>
    <t>증감(B-A)</t>
  </si>
  <si>
    <t>증감(B-A)</t>
  </si>
  <si>
    <t>(단위 : 천원)</t>
  </si>
  <si>
    <t>2012년 다소미집 결산보고서</t>
  </si>
  <si>
    <t>2012년 
예산액(A)</t>
  </si>
  <si>
    <t>2012년 
정산액(B)</t>
  </si>
  <si>
    <t>지역사회
자원관리사업</t>
  </si>
  <si>
    <t>종사자워크샵</t>
  </si>
  <si>
    <t>결연사업</t>
  </si>
  <si>
    <t>거주시설
종사자 인권교육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</si>
</sst>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_ "/>
    <numFmt numFmtId="177" formatCode="###,###,###,"/>
  </numFmts>
  <fonts count="16"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name val="돋움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7"/>
      <name val="함초롬바탕"/>
      <family val="1"/>
    </font>
    <font>
      <b/>
      <sz val="16"/>
      <name val="함초롬바탕"/>
      <family val="1"/>
    </font>
    <font>
      <b/>
      <sz val="8.5"/>
      <name val="함초롬바탕"/>
      <family val="1"/>
    </font>
    <font>
      <sz val="8.5"/>
      <name val="함초롬바탕"/>
      <family val="1"/>
    </font>
    <font>
      <sz val="12"/>
      <name val="함초롬바탕"/>
      <family val="1"/>
    </font>
    <font>
      <sz val="16"/>
      <name val="함초롬바탕"/>
      <family val="1"/>
    </font>
    <font>
      <sz val="12"/>
      <color indexed="8"/>
      <name val="함초롬바탕"/>
      <family val="1"/>
    </font>
    <font>
      <sz val="11"/>
      <name val="함초롬바탕"/>
      <family val="1"/>
    </font>
    <font>
      <sz val="12"/>
      <color theme="1"/>
      <name val="함초롬바탕"/>
      <family val="1"/>
    </font>
    <font>
      <sz val="8.5"/>
      <color indexed="8"/>
      <name val="함초롬바탕"/>
      <family val="1"/>
    </font>
    <font>
      <sz val="11"/>
      <color indexed="8"/>
      <name val="함초롬바탕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hair"/>
      <bottom/>
    </border>
    <border>
      <left style="thin"/>
      <right style="thin"/>
      <top style="hair"/>
      <bottom style="hair"/>
    </border>
    <border>
      <left style="thin"/>
      <right style="thin">
        <color rgb="FF000000"/>
      </right>
      <top style="hair"/>
      <bottom style="hair"/>
    </border>
    <border>
      <left style="thin">
        <color rgb="FF000000"/>
      </left>
      <right style="thin"/>
      <top style="hair"/>
      <bottom style="hair"/>
    </border>
    <border>
      <left style="thin"/>
      <right style="thin"/>
      <top style="hair">
        <color rgb="FF000000"/>
      </top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/>
      <top style="hair"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>
        <color rgb="FF000000"/>
      </right>
      <top style="hair"/>
      <bottom style="thin">
        <color rgb="FF000000"/>
      </bottom>
    </border>
    <border>
      <left style="thin"/>
      <right style="thin"/>
      <top/>
      <bottom style="hair"/>
    </border>
    <border>
      <left style="thin">
        <color rgb="FF000000"/>
      </left>
      <right style="thin">
        <color rgb="FF000000"/>
      </right>
      <top style="hair">
        <color rgb="FF000000"/>
      </top>
      <bottom style="thin"/>
    </border>
    <border>
      <left/>
      <right/>
      <top style="thin"/>
      <bottom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>
        <color rgb="FF000000"/>
      </right>
      <top style="hair"/>
      <bottom style="thin"/>
    </border>
    <border>
      <left style="thin">
        <color rgb="FF000000"/>
      </left>
      <right style="thin"/>
      <top style="hair"/>
      <bottom style="thin"/>
    </border>
    <border>
      <left style="thin">
        <color rgb="FF000000"/>
      </left>
      <right style="thin">
        <color rgb="FF000000"/>
      </right>
      <top style="hair"/>
      <bottom style="thin">
        <color rgb="FF000000"/>
      </bottom>
    </border>
    <border>
      <left/>
      <right/>
      <top style="thin"/>
      <bottom style="thin"/>
    </border>
    <border>
      <left style="thin"/>
      <right style="thin">
        <color rgb="FF000000"/>
      </right>
      <top style="hair"/>
      <bottom/>
    </border>
    <border>
      <left style="thin">
        <color rgb="FF000000"/>
      </left>
      <right style="thin"/>
      <top style="hair"/>
      <bottom/>
    </border>
    <border>
      <left/>
      <right/>
      <top style="hair"/>
      <bottom style="hair"/>
    </border>
    <border>
      <left style="thin">
        <color rgb="FF000000"/>
      </left>
      <right style="thin">
        <color rgb="FF000000"/>
      </right>
      <top style="thin"/>
      <bottom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2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Protection="0">
      <alignment/>
    </xf>
    <xf numFmtId="0" fontId="2" fillId="0" borderId="0">
      <alignment vertical="center"/>
      <protection/>
    </xf>
    <xf numFmtId="9" fontId="2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0" fillId="0" borderId="0" applyFont="0" applyFill="0" applyBorder="0" applyProtection="0">
      <alignment/>
    </xf>
  </cellStyleXfs>
  <cellXfs count="134">
    <xf numFmtId="0" fontId="0" fillId="0" borderId="0" xfId="0" applyAlignment="1">
      <alignment vertical="center"/>
    </xf>
    <xf numFmtId="41" fontId="6" fillId="0" borderId="0" xfId="20" applyFont="1" applyAlignment="1">
      <alignment vertical="center"/>
    </xf>
    <xf numFmtId="41" fontId="8" fillId="0" borderId="0" xfId="20" applyFont="1" applyBorder="1" applyAlignment="1">
      <alignment horizontal="center" vertical="center"/>
    </xf>
    <xf numFmtId="41" fontId="8" fillId="0" borderId="0" xfId="20" applyFont="1" applyBorder="1" applyAlignment="1">
      <alignment horizontal="right"/>
    </xf>
    <xf numFmtId="41" fontId="9" fillId="0" borderId="0" xfId="20" applyFont="1" applyBorder="1" applyAlignment="1">
      <alignment horizontal="right"/>
    </xf>
    <xf numFmtId="41" fontId="10" fillId="0" borderId="0" xfId="20" applyFont="1" applyAlignment="1">
      <alignment vertical="center"/>
    </xf>
    <xf numFmtId="41" fontId="12" fillId="0" borderId="0" xfId="20" applyFont="1" applyAlignment="1">
      <alignment vertical="center"/>
    </xf>
    <xf numFmtId="177" fontId="9" fillId="2" borderId="1" xfId="20" applyNumberFormat="1" applyFont="1" applyFill="1" applyBorder="1" applyAlignment="1">
      <alignment horizontal="right" vertical="center" wrapText="1"/>
    </xf>
    <xf numFmtId="41" fontId="12" fillId="0" borderId="0" xfId="20" applyFont="1" applyFill="1" applyAlignment="1">
      <alignment vertical="center"/>
    </xf>
    <xf numFmtId="41" fontId="12" fillId="3" borderId="0" xfId="20" applyFont="1" applyFill="1" applyAlignment="1">
      <alignment vertical="center"/>
    </xf>
    <xf numFmtId="41" fontId="11" fillId="0" borderId="2" xfId="20" applyFont="1" applyBorder="1" applyAlignment="1">
      <alignment horizontal="center" vertical="center" wrapText="1"/>
    </xf>
    <xf numFmtId="0" fontId="9" fillId="0" borderId="2" xfId="21" applyFont="1" applyFill="1" applyBorder="1" applyAlignment="1">
      <alignment horizontal="center" vertical="center" wrapText="1"/>
      <protection/>
    </xf>
    <xf numFmtId="177" fontId="9" fillId="0" borderId="3" xfId="0" applyNumberFormat="1" applyFont="1" applyFill="1" applyBorder="1" applyAlignment="1">
      <alignment horizontal="right" vertical="center" wrapText="1"/>
    </xf>
    <xf numFmtId="177" fontId="9" fillId="0" borderId="2" xfId="20" applyNumberFormat="1" applyFont="1" applyFill="1" applyBorder="1" applyAlignment="1">
      <alignment horizontal="right" vertical="center" wrapText="1"/>
    </xf>
    <xf numFmtId="177" fontId="9" fillId="0" borderId="4" xfId="20" applyNumberFormat="1" applyFont="1" applyFill="1" applyBorder="1" applyAlignment="1">
      <alignment horizontal="right" vertical="center" wrapText="1"/>
    </xf>
    <xf numFmtId="0" fontId="9" fillId="0" borderId="5" xfId="21" applyFont="1" applyFill="1" applyBorder="1" applyAlignment="1">
      <alignment horizontal="center" vertical="center" wrapText="1"/>
      <protection/>
    </xf>
    <xf numFmtId="177" fontId="9" fillId="0" borderId="6" xfId="0" applyNumberFormat="1" applyFont="1" applyFill="1" applyBorder="1" applyAlignment="1">
      <alignment horizontal="right" vertical="center" wrapText="1"/>
    </xf>
    <xf numFmtId="177" fontId="9" fillId="0" borderId="7" xfId="0" applyNumberFormat="1" applyFont="1" applyFill="1" applyBorder="1" applyAlignment="1">
      <alignment horizontal="right" vertical="center" shrinkToFit="1"/>
    </xf>
    <xf numFmtId="177" fontId="9" fillId="0" borderId="8" xfId="20" applyNumberFormat="1" applyFont="1" applyFill="1" applyBorder="1" applyAlignment="1">
      <alignment horizontal="right" vertical="center" wrapText="1"/>
    </xf>
    <xf numFmtId="41" fontId="11" fillId="0" borderId="9" xfId="20" applyFont="1" applyBorder="1" applyAlignment="1">
      <alignment horizontal="center" vertical="center" wrapText="1"/>
    </xf>
    <xf numFmtId="0" fontId="9" fillId="0" borderId="10" xfId="21" applyFont="1" applyFill="1" applyBorder="1" applyAlignment="1">
      <alignment horizontal="center" vertical="center" wrapText="1"/>
      <protection/>
    </xf>
    <xf numFmtId="177" fontId="9" fillId="0" borderId="5" xfId="20" applyNumberFormat="1" applyFont="1" applyFill="1" applyBorder="1" applyAlignment="1">
      <alignment horizontal="right" vertical="center" wrapText="1"/>
    </xf>
    <xf numFmtId="0" fontId="9" fillId="0" borderId="9" xfId="21" applyFont="1" applyFill="1" applyBorder="1" applyAlignment="1">
      <alignment horizontal="center" vertical="center" wrapText="1"/>
      <protection/>
    </xf>
    <xf numFmtId="177" fontId="9" fillId="0" borderId="11" xfId="0" applyNumberFormat="1" applyFont="1" applyFill="1" applyBorder="1" applyAlignment="1">
      <alignment horizontal="right" vertical="center" wrapText="1"/>
    </xf>
    <xf numFmtId="177" fontId="9" fillId="0" borderId="11" xfId="0" applyNumberFormat="1" applyFont="1" applyFill="1" applyBorder="1" applyAlignment="1">
      <alignment horizontal="right" vertical="center" shrinkToFit="1"/>
    </xf>
    <xf numFmtId="177" fontId="13" fillId="0" borderId="12" xfId="0" applyNumberFormat="1" applyFont="1" applyFill="1" applyBorder="1" applyAlignment="1">
      <alignment vertical="center" shrinkToFit="1"/>
    </xf>
    <xf numFmtId="177" fontId="9" fillId="0" borderId="13" xfId="0" applyNumberFormat="1" applyFont="1" applyFill="1" applyBorder="1" applyAlignment="1">
      <alignment horizontal="right" vertical="center" wrapText="1"/>
    </xf>
    <xf numFmtId="177" fontId="9" fillId="0" borderId="13" xfId="0" applyNumberFormat="1" applyFont="1" applyFill="1" applyBorder="1" applyAlignment="1">
      <alignment horizontal="right" vertical="center" shrinkToFit="1"/>
    </xf>
    <xf numFmtId="177" fontId="9" fillId="0" borderId="14" xfId="20" applyNumberFormat="1" applyFont="1" applyFill="1" applyBorder="1" applyAlignment="1">
      <alignment horizontal="right" vertical="center" wrapText="1"/>
    </xf>
    <xf numFmtId="41" fontId="11" fillId="0" borderId="15" xfId="20" applyFont="1" applyBorder="1" applyAlignment="1">
      <alignment horizontal="center" vertical="center" wrapText="1"/>
    </xf>
    <xf numFmtId="41" fontId="9" fillId="0" borderId="15" xfId="20" applyFont="1" applyBorder="1" applyAlignment="1">
      <alignment horizontal="center" vertical="center"/>
    </xf>
    <xf numFmtId="41" fontId="9" fillId="0" borderId="0" xfId="20" applyFont="1" applyAlignment="1">
      <alignment horizontal="center" vertical="center"/>
    </xf>
    <xf numFmtId="177" fontId="11" fillId="0" borderId="9" xfId="20" applyNumberFormat="1" applyFont="1" applyFill="1" applyBorder="1" applyAlignment="1">
      <alignment vertical="center" wrapText="1"/>
    </xf>
    <xf numFmtId="41" fontId="9" fillId="0" borderId="9" xfId="20" applyFont="1" applyFill="1" applyBorder="1" applyAlignment="1">
      <alignment horizontal="center" vertical="center"/>
    </xf>
    <xf numFmtId="177" fontId="9" fillId="0" borderId="16" xfId="0" applyNumberFormat="1" applyFont="1" applyFill="1" applyBorder="1" applyAlignment="1">
      <alignment horizontal="right" vertical="center" wrapText="1"/>
    </xf>
    <xf numFmtId="177" fontId="9" fillId="0" borderId="12" xfId="0" applyNumberFormat="1" applyFont="1" applyFill="1" applyBorder="1" applyAlignment="1">
      <alignment horizontal="right" vertical="center" shrinkToFit="1"/>
    </xf>
    <xf numFmtId="177" fontId="9" fillId="0" borderId="9" xfId="20" applyNumberFormat="1" applyFont="1" applyFill="1" applyBorder="1" applyAlignment="1">
      <alignment horizontal="right" vertical="center" wrapText="1"/>
    </xf>
    <xf numFmtId="177" fontId="13" fillId="0" borderId="11" xfId="0" applyNumberFormat="1" applyFont="1" applyFill="1" applyBorder="1" applyAlignment="1">
      <alignment vertical="center" shrinkToFit="1"/>
    </xf>
    <xf numFmtId="41" fontId="9" fillId="0" borderId="2" xfId="20" applyFont="1" applyFill="1" applyBorder="1" applyAlignment="1">
      <alignment horizontal="center" vertical="center"/>
    </xf>
    <xf numFmtId="177" fontId="9" fillId="0" borderId="17" xfId="20" applyNumberFormat="1" applyFont="1" applyFill="1" applyBorder="1" applyAlignment="1">
      <alignment horizontal="right" vertical="center" wrapText="1"/>
    </xf>
    <xf numFmtId="177" fontId="13" fillId="0" borderId="13" xfId="0" applyNumberFormat="1" applyFont="1" applyFill="1" applyBorder="1" applyAlignment="1">
      <alignment vertical="center" shrinkToFit="1"/>
    </xf>
    <xf numFmtId="41" fontId="11" fillId="0" borderId="4" xfId="20" applyFont="1" applyBorder="1" applyAlignment="1">
      <alignment horizontal="center" vertical="center" wrapText="1"/>
    </xf>
    <xf numFmtId="41" fontId="9" fillId="0" borderId="5" xfId="20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 vertical="center" shrinkToFit="1"/>
    </xf>
    <xf numFmtId="177" fontId="13" fillId="0" borderId="3" xfId="0" applyNumberFormat="1" applyFont="1" applyFill="1" applyBorder="1" applyAlignment="1">
      <alignment vertical="center" shrinkToFit="1"/>
    </xf>
    <xf numFmtId="49" fontId="13" fillId="0" borderId="18" xfId="0" applyNumberFormat="1" applyFont="1" applyFill="1" applyBorder="1" applyAlignment="1">
      <alignment horizontal="center" vertical="center" shrinkToFit="1"/>
    </xf>
    <xf numFmtId="177" fontId="13" fillId="0" borderId="18" xfId="0" applyNumberFormat="1" applyFont="1" applyFill="1" applyBorder="1" applyAlignment="1">
      <alignment vertical="center" shrinkToFit="1"/>
    </xf>
    <xf numFmtId="41" fontId="9" fillId="0" borderId="10" xfId="20" applyFont="1" applyFill="1" applyBorder="1" applyAlignment="1">
      <alignment horizontal="center" vertical="center"/>
    </xf>
    <xf numFmtId="41" fontId="9" fillId="0" borderId="19" xfId="2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 shrinkToFit="1"/>
    </xf>
    <xf numFmtId="49" fontId="13" fillId="0" borderId="19" xfId="0" applyNumberFormat="1" applyFont="1" applyBorder="1" applyAlignment="1">
      <alignment horizontal="left" vertical="center" shrinkToFit="1"/>
    </xf>
    <xf numFmtId="176" fontId="13" fillId="0" borderId="19" xfId="0" applyNumberFormat="1" applyFont="1" applyBorder="1" applyAlignment="1">
      <alignment horizontal="right" vertical="center" shrinkToFit="1"/>
    </xf>
    <xf numFmtId="0" fontId="9" fillId="0" borderId="19" xfId="20" applyNumberFormat="1" applyFont="1" applyFill="1" applyBorder="1" applyAlignment="1">
      <alignment horizontal="right" vertical="center"/>
    </xf>
    <xf numFmtId="41" fontId="9" fillId="0" borderId="0" xfId="20" applyFont="1" applyBorder="1" applyAlignment="1">
      <alignment horizontal="left" vertical="center"/>
    </xf>
    <xf numFmtId="0" fontId="13" fillId="4" borderId="0" xfId="0" applyFont="1" applyFill="1" applyBorder="1" applyAlignment="1">
      <alignment horizontal="left" vertical="center" shrinkToFit="1"/>
    </xf>
    <xf numFmtId="49" fontId="13" fillId="4" borderId="0" xfId="0" applyNumberFormat="1" applyFont="1" applyFill="1" applyBorder="1" applyAlignment="1">
      <alignment horizontal="left" vertical="center" shrinkToFit="1"/>
    </xf>
    <xf numFmtId="176" fontId="13" fillId="4" borderId="0" xfId="0" applyNumberFormat="1" applyFont="1" applyFill="1" applyBorder="1" applyAlignment="1">
      <alignment horizontal="right" vertical="center" shrinkToFit="1"/>
    </xf>
    <xf numFmtId="0" fontId="9" fillId="4" borderId="0" xfId="20" applyNumberFormat="1" applyFont="1" applyFill="1" applyBorder="1" applyAlignment="1">
      <alignment horizontal="right" vertical="center"/>
    </xf>
    <xf numFmtId="41" fontId="9" fillId="0" borderId="0" xfId="20" applyFont="1" applyFill="1" applyBorder="1" applyAlignment="1">
      <alignment vertical="center"/>
    </xf>
    <xf numFmtId="177" fontId="9" fillId="0" borderId="10" xfId="20" applyNumberFormat="1" applyFont="1" applyFill="1" applyBorder="1" applyAlignment="1">
      <alignment horizontal="right" vertical="center" wrapText="1"/>
    </xf>
    <xf numFmtId="0" fontId="9" fillId="0" borderId="0" xfId="20" applyNumberFormat="1" applyFont="1" applyFill="1" applyBorder="1" applyAlignment="1">
      <alignment horizontal="right" vertical="center"/>
    </xf>
    <xf numFmtId="41" fontId="9" fillId="0" borderId="4" xfId="20" applyFont="1" applyFill="1" applyBorder="1" applyAlignment="1">
      <alignment horizontal="center" vertical="center"/>
    </xf>
    <xf numFmtId="41" fontId="9" fillId="0" borderId="17" xfId="20" applyFont="1" applyFill="1" applyBorder="1" applyAlignment="1">
      <alignment horizontal="center" vertical="center"/>
    </xf>
    <xf numFmtId="41" fontId="9" fillId="0" borderId="5" xfId="20" applyFont="1" applyFill="1" applyBorder="1" applyAlignment="1">
      <alignment horizontal="center" vertical="center" wrapText="1"/>
    </xf>
    <xf numFmtId="41" fontId="9" fillId="0" borderId="0" xfId="20" applyFont="1" applyAlignment="1">
      <alignment horizontal="left" vertical="center"/>
    </xf>
    <xf numFmtId="41" fontId="9" fillId="0" borderId="0" xfId="20" applyFont="1" applyFill="1" applyAlignment="1">
      <alignment vertical="center"/>
    </xf>
    <xf numFmtId="0" fontId="9" fillId="0" borderId="0" xfId="20" applyNumberFormat="1" applyFont="1" applyFill="1" applyAlignment="1">
      <alignment horizontal="right" vertical="center"/>
    </xf>
    <xf numFmtId="41" fontId="9" fillId="0" borderId="4" xfId="20" applyFont="1" applyFill="1" applyBorder="1" applyAlignment="1">
      <alignment horizontal="center" vertical="center" wrapText="1"/>
    </xf>
    <xf numFmtId="41" fontId="9" fillId="0" borderId="20" xfId="20" applyFont="1" applyFill="1" applyBorder="1" applyAlignment="1">
      <alignment horizontal="center" vertical="center"/>
    </xf>
    <xf numFmtId="41" fontId="9" fillId="0" borderId="15" xfId="20" applyFont="1" applyFill="1" applyBorder="1" applyAlignment="1">
      <alignment horizontal="center" vertical="center"/>
    </xf>
    <xf numFmtId="0" fontId="9" fillId="0" borderId="21" xfId="21" applyFont="1" applyFill="1" applyBorder="1" applyAlignment="1">
      <alignment horizontal="center" vertical="center"/>
      <protection/>
    </xf>
    <xf numFmtId="177" fontId="9" fillId="0" borderId="15" xfId="20" applyNumberFormat="1" applyFont="1" applyFill="1" applyBorder="1" applyAlignment="1">
      <alignment horizontal="right" vertical="center" wrapText="1"/>
    </xf>
    <xf numFmtId="41" fontId="11" fillId="0" borderId="22" xfId="20" applyFont="1" applyFill="1" applyBorder="1" applyAlignment="1">
      <alignment horizontal="center" vertical="center" wrapText="1"/>
    </xf>
    <xf numFmtId="41" fontId="11" fillId="0" borderId="2" xfId="20" applyFont="1" applyFill="1" applyBorder="1" applyAlignment="1">
      <alignment horizontal="center" vertical="center" wrapText="1"/>
    </xf>
    <xf numFmtId="0" fontId="9" fillId="0" borderId="23" xfId="21" applyFont="1" applyFill="1" applyBorder="1" applyAlignment="1">
      <alignment horizontal="center" vertical="center" wrapText="1"/>
      <protection/>
    </xf>
    <xf numFmtId="41" fontId="8" fillId="0" borderId="0" xfId="20" applyFont="1" applyAlignment="1">
      <alignment horizontal="left" vertical="center"/>
    </xf>
    <xf numFmtId="41" fontId="8" fillId="0" borderId="0" xfId="20" applyFont="1" applyAlignment="1">
      <alignment vertical="center"/>
    </xf>
    <xf numFmtId="0" fontId="8" fillId="0" borderId="0" xfId="20" applyNumberFormat="1" applyFont="1" applyAlignment="1">
      <alignment horizontal="right" vertical="center"/>
    </xf>
    <xf numFmtId="41" fontId="14" fillId="0" borderId="0" xfId="20" applyFont="1" applyBorder="1" applyAlignment="1">
      <alignment vertical="center" wrapText="1"/>
    </xf>
    <xf numFmtId="41" fontId="14" fillId="0" borderId="0" xfId="20" applyFont="1" applyBorder="1" applyAlignment="1">
      <alignment horizontal="center" vertical="center" wrapText="1"/>
    </xf>
    <xf numFmtId="41" fontId="15" fillId="5" borderId="15" xfId="20" applyFont="1" applyFill="1" applyBorder="1" applyAlignment="1">
      <alignment horizontal="center" vertical="center" wrapText="1"/>
    </xf>
    <xf numFmtId="41" fontId="15" fillId="5" borderId="15" xfId="20" applyFont="1" applyFill="1" applyBorder="1" applyAlignment="1">
      <alignment horizontal="center" vertical="center" wrapText="1"/>
    </xf>
    <xf numFmtId="41" fontId="15" fillId="5" borderId="21" xfId="20" applyFont="1" applyFill="1" applyBorder="1" applyAlignment="1">
      <alignment horizontal="center" vertical="center" wrapText="1"/>
    </xf>
    <xf numFmtId="41" fontId="15" fillId="5" borderId="24" xfId="20" applyFont="1" applyFill="1" applyBorder="1" applyAlignment="1">
      <alignment horizontal="center" vertical="center" wrapText="1"/>
    </xf>
    <xf numFmtId="177" fontId="11" fillId="2" borderId="1" xfId="20" applyNumberFormat="1" applyFont="1" applyFill="1" applyBorder="1" applyAlignment="1">
      <alignment vertical="center" wrapText="1"/>
    </xf>
    <xf numFmtId="177" fontId="13" fillId="0" borderId="11" xfId="0" applyNumberFormat="1" applyFont="1" applyFill="1" applyBorder="1" applyAlignment="1">
      <alignment vertical="center" wrapText="1"/>
    </xf>
    <xf numFmtId="177" fontId="11" fillId="0" borderId="1" xfId="20" applyNumberFormat="1" applyFont="1" applyFill="1" applyBorder="1" applyAlignment="1">
      <alignment vertical="center" wrapText="1"/>
    </xf>
    <xf numFmtId="177" fontId="13" fillId="0" borderId="13" xfId="0" applyNumberFormat="1" applyFont="1" applyFill="1" applyBorder="1" applyAlignment="1">
      <alignment vertical="center" wrapText="1"/>
    </xf>
    <xf numFmtId="177" fontId="11" fillId="0" borderId="10" xfId="20" applyNumberFormat="1" applyFont="1" applyFill="1" applyBorder="1" applyAlignment="1">
      <alignment vertical="center" wrapText="1"/>
    </xf>
    <xf numFmtId="177" fontId="13" fillId="0" borderId="16" xfId="0" applyNumberFormat="1" applyFont="1" applyFill="1" applyBorder="1" applyAlignment="1">
      <alignment vertical="center" wrapText="1"/>
    </xf>
    <xf numFmtId="177" fontId="11" fillId="0" borderId="4" xfId="20" applyNumberFormat="1" applyFont="1" applyFill="1" applyBorder="1" applyAlignment="1">
      <alignment vertical="center" wrapText="1"/>
    </xf>
    <xf numFmtId="177" fontId="9" fillId="0" borderId="3" xfId="20" applyNumberFormat="1" applyFont="1" applyFill="1" applyBorder="1" applyAlignment="1">
      <alignment vertical="center"/>
    </xf>
    <xf numFmtId="177" fontId="9" fillId="0" borderId="3" xfId="25" applyNumberFormat="1" applyFont="1" applyFill="1" applyBorder="1" applyAlignment="1">
      <alignment vertical="center"/>
    </xf>
    <xf numFmtId="177" fontId="9" fillId="0" borderId="18" xfId="20" applyNumberFormat="1" applyFont="1" applyFill="1" applyBorder="1" applyAlignment="1">
      <alignment vertical="center"/>
    </xf>
    <xf numFmtId="177" fontId="9" fillId="0" borderId="18" xfId="25" applyNumberFormat="1" applyFont="1" applyFill="1" applyBorder="1" applyAlignment="1">
      <alignment vertical="center"/>
    </xf>
    <xf numFmtId="177" fontId="9" fillId="0" borderId="25" xfId="0" applyNumberFormat="1" applyFont="1" applyFill="1" applyBorder="1" applyAlignment="1">
      <alignment horizontal="right" vertical="center" wrapText="1"/>
    </xf>
    <xf numFmtId="177" fontId="9" fillId="0" borderId="26" xfId="0" applyNumberFormat="1" applyFont="1" applyFill="1" applyBorder="1" applyAlignment="1">
      <alignment horizontal="right" vertical="center" shrinkToFit="1"/>
    </xf>
    <xf numFmtId="177" fontId="9" fillId="0" borderId="27" xfId="0" applyNumberFormat="1" applyFont="1" applyFill="1" applyBorder="1" applyAlignment="1">
      <alignment horizontal="right" vertical="center" wrapText="1"/>
    </xf>
    <xf numFmtId="177" fontId="9" fillId="0" borderId="27" xfId="0" applyNumberFormat="1" applyFont="1" applyFill="1" applyBorder="1" applyAlignment="1">
      <alignment horizontal="right" vertical="center" shrinkToFit="1"/>
    </xf>
    <xf numFmtId="177" fontId="9" fillId="0" borderId="24" xfId="20" applyNumberFormat="1" applyFont="1" applyFill="1" applyBorder="1" applyAlignment="1">
      <alignment vertical="center" wrapText="1"/>
    </xf>
    <xf numFmtId="177" fontId="9" fillId="0" borderId="28" xfId="20" applyNumberFormat="1" applyFont="1" applyFill="1" applyBorder="1" applyAlignment="1">
      <alignment vertical="center" wrapText="1"/>
    </xf>
    <xf numFmtId="177" fontId="9" fillId="0" borderId="21" xfId="20" applyNumberFormat="1" applyFont="1" applyFill="1" applyBorder="1" applyAlignment="1">
      <alignment vertical="center" wrapText="1"/>
    </xf>
    <xf numFmtId="177" fontId="9" fillId="0" borderId="29" xfId="0" applyNumberFormat="1" applyFont="1" applyFill="1" applyBorder="1" applyAlignment="1">
      <alignment horizontal="right" vertical="center" wrapText="1"/>
    </xf>
    <xf numFmtId="177" fontId="9" fillId="0" borderId="30" xfId="0" applyNumberFormat="1" applyFont="1" applyFill="1" applyBorder="1" applyAlignment="1">
      <alignment horizontal="right" vertical="center" shrinkToFit="1"/>
    </xf>
    <xf numFmtId="177" fontId="9" fillId="0" borderId="31" xfId="0" applyNumberFormat="1" applyFont="1" applyFill="1" applyBorder="1" applyAlignment="1">
      <alignment horizontal="right" vertical="center" wrapText="1"/>
    </xf>
    <xf numFmtId="177" fontId="9" fillId="0" borderId="5" xfId="0" applyNumberFormat="1" applyFont="1" applyFill="1" applyBorder="1" applyAlignment="1">
      <alignment horizontal="right" vertical="center" shrinkToFit="1"/>
    </xf>
    <xf numFmtId="41" fontId="12" fillId="0" borderId="5" xfId="20" applyFont="1" applyFill="1" applyBorder="1" applyAlignment="1">
      <alignment horizontal="center" vertical="center" wrapText="1"/>
    </xf>
    <xf numFmtId="41" fontId="9" fillId="0" borderId="20" xfId="20" applyFont="1" applyFill="1" applyBorder="1" applyAlignment="1">
      <alignment horizontal="center" vertical="center" wrapText="1"/>
    </xf>
    <xf numFmtId="0" fontId="9" fillId="0" borderId="28" xfId="21" applyFont="1" applyFill="1" applyBorder="1" applyAlignment="1">
      <alignment horizontal="center" vertical="center" wrapText="1"/>
      <protection/>
    </xf>
    <xf numFmtId="49" fontId="13" fillId="0" borderId="32" xfId="0" applyNumberFormat="1" applyFont="1" applyFill="1" applyBorder="1" applyAlignment="1">
      <alignment horizontal="center" vertical="center" shrinkToFit="1"/>
    </xf>
    <xf numFmtId="49" fontId="13" fillId="0" borderId="13" xfId="0" applyNumberFormat="1" applyFont="1" applyFill="1" applyBorder="1" applyAlignment="1">
      <alignment horizontal="center" vertical="center" shrinkToFit="1"/>
    </xf>
    <xf numFmtId="41" fontId="11" fillId="0" borderId="22" xfId="20" applyFont="1" applyFill="1" applyBorder="1" applyAlignment="1">
      <alignment horizontal="center" vertical="center" wrapText="1"/>
    </xf>
    <xf numFmtId="41" fontId="11" fillId="0" borderId="33" xfId="20" applyFont="1" applyFill="1" applyBorder="1" applyAlignment="1">
      <alignment horizontal="center" vertical="center" wrapText="1"/>
    </xf>
    <xf numFmtId="41" fontId="11" fillId="0" borderId="34" xfId="20" applyFont="1" applyFill="1" applyBorder="1" applyAlignment="1">
      <alignment horizontal="center" vertical="center" wrapText="1"/>
    </xf>
    <xf numFmtId="41" fontId="11" fillId="0" borderId="2" xfId="20" applyFont="1" applyFill="1" applyBorder="1" applyAlignment="1">
      <alignment horizontal="center" vertical="center" wrapText="1"/>
    </xf>
    <xf numFmtId="41" fontId="11" fillId="0" borderId="10" xfId="20" applyFont="1" applyFill="1" applyBorder="1" applyAlignment="1">
      <alignment horizontal="center" vertical="center" wrapText="1"/>
    </xf>
    <xf numFmtId="41" fontId="11" fillId="0" borderId="1" xfId="20" applyFont="1" applyFill="1" applyBorder="1" applyAlignment="1">
      <alignment horizontal="center" vertical="center" wrapText="1"/>
    </xf>
    <xf numFmtId="41" fontId="5" fillId="0" borderId="0" xfId="20" applyFont="1" applyBorder="1" applyAlignment="1">
      <alignment horizontal="center"/>
    </xf>
    <xf numFmtId="41" fontId="7" fillId="0" borderId="0" xfId="20" applyFont="1" applyBorder="1" applyAlignment="1">
      <alignment horizontal="left" vertical="center"/>
    </xf>
    <xf numFmtId="41" fontId="11" fillId="2" borderId="15" xfId="20" applyFont="1" applyFill="1" applyBorder="1" applyAlignment="1">
      <alignment horizontal="center" vertical="center" wrapText="1"/>
    </xf>
    <xf numFmtId="41" fontId="11" fillId="2" borderId="21" xfId="20" applyFont="1" applyFill="1" applyBorder="1" applyAlignment="1">
      <alignment horizontal="center" vertical="center" wrapText="1"/>
    </xf>
    <xf numFmtId="41" fontId="11" fillId="2" borderId="35" xfId="20" applyFont="1" applyFill="1" applyBorder="1" applyAlignment="1">
      <alignment horizontal="center" vertical="center" wrapText="1"/>
    </xf>
    <xf numFmtId="41" fontId="11" fillId="2" borderId="36" xfId="20" applyFont="1" applyFill="1" applyBorder="1" applyAlignment="1">
      <alignment horizontal="center" vertical="center" wrapText="1"/>
    </xf>
    <xf numFmtId="41" fontId="11" fillId="2" borderId="37" xfId="20" applyFont="1" applyFill="1" applyBorder="1" applyAlignment="1">
      <alignment horizontal="center" vertical="center" wrapText="1"/>
    </xf>
    <xf numFmtId="41" fontId="11" fillId="2" borderId="20" xfId="20" applyFont="1" applyFill="1" applyBorder="1" applyAlignment="1">
      <alignment horizontal="center" vertical="center" wrapText="1"/>
    </xf>
    <xf numFmtId="41" fontId="11" fillId="2" borderId="28" xfId="20" applyFont="1" applyFill="1" applyBorder="1" applyAlignment="1">
      <alignment horizontal="center" vertical="center" wrapText="1"/>
    </xf>
    <xf numFmtId="0" fontId="9" fillId="2" borderId="21" xfId="21" applyFont="1" applyFill="1" applyBorder="1" applyAlignment="1">
      <alignment horizontal="center" vertical="center" wrapText="1"/>
      <protection/>
    </xf>
    <xf numFmtId="41" fontId="11" fillId="0" borderId="2" xfId="20" applyFont="1" applyBorder="1" applyAlignment="1">
      <alignment horizontal="center" vertical="center" wrapText="1"/>
    </xf>
    <xf numFmtId="41" fontId="11" fillId="0" borderId="1" xfId="20" applyFont="1" applyBorder="1" applyAlignment="1">
      <alignment horizontal="center" vertical="center" wrapText="1"/>
    </xf>
    <xf numFmtId="0" fontId="9" fillId="0" borderId="1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 wrapText="1"/>
      <protection/>
    </xf>
    <xf numFmtId="41" fontId="11" fillId="0" borderId="38" xfId="20" applyFont="1" applyFill="1" applyBorder="1" applyAlignment="1">
      <alignment horizontal="center" vertical="center" wrapText="1"/>
    </xf>
    <xf numFmtId="41" fontId="11" fillId="0" borderId="35" xfId="20" applyFont="1" applyFill="1" applyBorder="1" applyAlignment="1">
      <alignment horizontal="center" vertical="center" wrapText="1"/>
    </xf>
    <xf numFmtId="0" fontId="9" fillId="0" borderId="1" xfId="21" applyFont="1" applyBorder="1" applyAlignment="1">
      <alignment vertical="center" wrapText="1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 2" xfId="20"/>
    <cellStyle name="표준 3" xfId="21"/>
    <cellStyle name="백분율 2" xfId="22"/>
    <cellStyle name="표준 2" xfId="23"/>
    <cellStyle name="표준 4" xfId="24"/>
    <cellStyle name="쉼표 [0]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5"/>
  <sheetViews>
    <sheetView showGridLines="0" tabSelected="1" view="pageBreakPreview" zoomScale="85" zoomScaleSheetLayoutView="85" workbookViewId="0" topLeftCell="A1">
      <selection activeCell="A1" sqref="A1:L1"/>
    </sheetView>
  </sheetViews>
  <sheetFormatPr defaultColWidth="16.421875" defaultRowHeight="27.75" customHeight="1"/>
  <cols>
    <col min="1" max="1" width="14.8515625" style="75" customWidth="1"/>
    <col min="2" max="2" width="14.421875" style="75" customWidth="1"/>
    <col min="3" max="3" width="16.140625" style="75" customWidth="1"/>
    <col min="4" max="4" width="14.57421875" style="76" customWidth="1"/>
    <col min="5" max="5" width="13.7109375" style="76" customWidth="1"/>
    <col min="6" max="6" width="12.57421875" style="77" customWidth="1"/>
    <col min="7" max="8" width="12.57421875" style="76" customWidth="1"/>
    <col min="9" max="9" width="17.57421875" style="76" customWidth="1"/>
    <col min="10" max="10" width="13.57421875" style="76" customWidth="1"/>
    <col min="11" max="12" width="12.57421875" style="76" customWidth="1"/>
    <col min="13" max="16384" width="16.421875" style="6" customWidth="1"/>
  </cols>
  <sheetData>
    <row r="1" spans="1:12" s="1" customFormat="1" ht="51" customHeight="1">
      <c r="A1" s="117" t="s">
        <v>61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s="5" customFormat="1" ht="15" customHeight="1">
      <c r="A2" s="118"/>
      <c r="B2" s="118"/>
      <c r="C2" s="2"/>
      <c r="D2" s="2"/>
      <c r="E2" s="2"/>
      <c r="F2" s="3"/>
      <c r="G2" s="2"/>
      <c r="H2" s="2"/>
      <c r="I2" s="2"/>
      <c r="J2" s="2"/>
      <c r="K2" s="2"/>
      <c r="L2" s="4" t="s">
        <v>60</v>
      </c>
    </row>
    <row r="3" spans="1:12" ht="30" customHeight="1">
      <c r="A3" s="119" t="s">
        <v>0</v>
      </c>
      <c r="B3" s="119"/>
      <c r="C3" s="119"/>
      <c r="D3" s="119"/>
      <c r="E3" s="119"/>
      <c r="F3" s="119"/>
      <c r="G3" s="120" t="s">
        <v>1</v>
      </c>
      <c r="H3" s="119"/>
      <c r="I3" s="119"/>
      <c r="J3" s="119"/>
      <c r="K3" s="119"/>
      <c r="L3" s="119"/>
    </row>
    <row r="4" spans="1:12" ht="39" customHeight="1">
      <c r="A4" s="80" t="s">
        <v>2</v>
      </c>
      <c r="B4" s="80" t="s">
        <v>3</v>
      </c>
      <c r="C4" s="80" t="s">
        <v>4</v>
      </c>
      <c r="D4" s="81" t="s">
        <v>62</v>
      </c>
      <c r="E4" s="81" t="s">
        <v>63</v>
      </c>
      <c r="F4" s="81" t="s">
        <v>58</v>
      </c>
      <c r="G4" s="82" t="s">
        <v>2</v>
      </c>
      <c r="H4" s="83" t="s">
        <v>3</v>
      </c>
      <c r="I4" s="80" t="s">
        <v>4</v>
      </c>
      <c r="J4" s="81" t="s">
        <v>62</v>
      </c>
      <c r="K4" s="81" t="s">
        <v>63</v>
      </c>
      <c r="L4" s="81" t="s">
        <v>59</v>
      </c>
    </row>
    <row r="5" spans="1:41" s="9" customFormat="1" ht="30" customHeight="1">
      <c r="A5" s="121" t="s">
        <v>5</v>
      </c>
      <c r="B5" s="122"/>
      <c r="C5" s="123"/>
      <c r="D5" s="84">
        <f>SUM(D6:D14)</f>
        <v>959953080</v>
      </c>
      <c r="E5" s="84">
        <f>SUM(E6:E16)</f>
        <v>958736800</v>
      </c>
      <c r="F5" s="84">
        <f>E5-D5</f>
        <v>-1216280</v>
      </c>
      <c r="G5" s="124" t="s">
        <v>5</v>
      </c>
      <c r="H5" s="125"/>
      <c r="I5" s="126"/>
      <c r="J5" s="7">
        <f>SUM(J6:J36)</f>
        <v>959953080</v>
      </c>
      <c r="K5" s="7">
        <f>SUM(K6:K37)</f>
        <v>958736800</v>
      </c>
      <c r="L5" s="7">
        <f>K5-J5</f>
        <v>-1216280</v>
      </c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</row>
    <row r="6" spans="1:12" ht="30" customHeight="1">
      <c r="A6" s="10" t="s">
        <v>6</v>
      </c>
      <c r="B6" s="10" t="s">
        <v>6</v>
      </c>
      <c r="C6" s="10" t="s">
        <v>7</v>
      </c>
      <c r="D6" s="85">
        <v>32553000</v>
      </c>
      <c r="E6" s="37">
        <v>32553000</v>
      </c>
      <c r="F6" s="86">
        <f>E6-D6</f>
        <v>0</v>
      </c>
      <c r="G6" s="111" t="s">
        <v>8</v>
      </c>
      <c r="H6" s="114" t="s">
        <v>9</v>
      </c>
      <c r="I6" s="11" t="s">
        <v>10</v>
      </c>
      <c r="J6" s="12">
        <v>669641090</v>
      </c>
      <c r="K6" s="13">
        <v>669541090</v>
      </c>
      <c r="L6" s="14">
        <f>K6-J6</f>
        <v>-100000</v>
      </c>
    </row>
    <row r="7" spans="1:12" ht="30" customHeight="1">
      <c r="A7" s="127" t="s">
        <v>11</v>
      </c>
      <c r="B7" s="127" t="s">
        <v>11</v>
      </c>
      <c r="C7" s="10" t="s">
        <v>12</v>
      </c>
      <c r="D7" s="87">
        <v>869136710</v>
      </c>
      <c r="E7" s="40">
        <v>869276710</v>
      </c>
      <c r="F7" s="88">
        <f>E7-D7</f>
        <v>140000</v>
      </c>
      <c r="G7" s="112"/>
      <c r="H7" s="115"/>
      <c r="I7" s="15" t="s">
        <v>13</v>
      </c>
      <c r="J7" s="16">
        <v>55575870</v>
      </c>
      <c r="K7" s="17">
        <v>55575870</v>
      </c>
      <c r="L7" s="18">
        <f>K7-J7</f>
        <v>0</v>
      </c>
    </row>
    <row r="8" spans="1:12" ht="30" customHeight="1">
      <c r="A8" s="128"/>
      <c r="B8" s="128"/>
      <c r="C8" s="19" t="s">
        <v>14</v>
      </c>
      <c r="D8" s="32"/>
      <c r="E8" s="32">
        <v>0</v>
      </c>
      <c r="F8" s="32">
        <f aca="true" t="shared" si="0" ref="F8:F12">+D8-E8</f>
        <v>0</v>
      </c>
      <c r="G8" s="112"/>
      <c r="H8" s="115"/>
      <c r="I8" s="20" t="s">
        <v>15</v>
      </c>
      <c r="J8" s="16">
        <v>54001960</v>
      </c>
      <c r="K8" s="17">
        <v>52913740</v>
      </c>
      <c r="L8" s="21">
        <f>K8-J8</f>
        <v>-1088220</v>
      </c>
    </row>
    <row r="9" spans="1:12" ht="30" customHeight="1">
      <c r="A9" s="127" t="s">
        <v>16</v>
      </c>
      <c r="B9" s="127" t="s">
        <v>16</v>
      </c>
      <c r="C9" s="10" t="s">
        <v>17</v>
      </c>
      <c r="D9" s="87">
        <v>25982940</v>
      </c>
      <c r="E9" s="40">
        <v>25982940</v>
      </c>
      <c r="F9" s="88">
        <f>E9-D9</f>
        <v>0</v>
      </c>
      <c r="G9" s="112"/>
      <c r="H9" s="116"/>
      <c r="I9" s="22" t="s">
        <v>18</v>
      </c>
      <c r="J9" s="23">
        <v>1468150</v>
      </c>
      <c r="K9" s="24">
        <v>1468150</v>
      </c>
      <c r="L9" s="21">
        <f>K9-J9</f>
        <v>0</v>
      </c>
    </row>
    <row r="10" spans="1:12" ht="30" customHeight="1">
      <c r="A10" s="129"/>
      <c r="B10" s="130"/>
      <c r="C10" s="19" t="s">
        <v>19</v>
      </c>
      <c r="D10" s="89">
        <v>12250641</v>
      </c>
      <c r="E10" s="25">
        <v>12250641</v>
      </c>
      <c r="F10" s="32">
        <f>E10-D10</f>
        <v>0</v>
      </c>
      <c r="G10" s="112"/>
      <c r="H10" s="131" t="s">
        <v>20</v>
      </c>
      <c r="I10" s="11" t="s">
        <v>21</v>
      </c>
      <c r="J10" s="26">
        <v>2929400</v>
      </c>
      <c r="K10" s="27">
        <v>2929400</v>
      </c>
      <c r="L10" s="28">
        <f aca="true" t="shared" si="1" ref="L10:L14">+J10-K10</f>
        <v>0</v>
      </c>
    </row>
    <row r="11" spans="1:12" ht="30" customHeight="1">
      <c r="A11" s="29" t="s">
        <v>22</v>
      </c>
      <c r="B11" s="30" t="s">
        <v>22</v>
      </c>
      <c r="C11" s="31" t="s">
        <v>23</v>
      </c>
      <c r="D11" s="32">
        <v>0</v>
      </c>
      <c r="E11" s="32">
        <v>0</v>
      </c>
      <c r="F11" s="86">
        <f t="shared" si="0"/>
        <v>0</v>
      </c>
      <c r="G11" s="112"/>
      <c r="H11" s="132"/>
      <c r="I11" s="33" t="s">
        <v>24</v>
      </c>
      <c r="J11" s="34">
        <v>610160</v>
      </c>
      <c r="K11" s="35">
        <v>610160</v>
      </c>
      <c r="L11" s="36">
        <f t="shared" si="1"/>
        <v>0</v>
      </c>
    </row>
    <row r="12" spans="1:12" ht="30" customHeight="1">
      <c r="A12" s="29" t="s">
        <v>25</v>
      </c>
      <c r="B12" s="29" t="s">
        <v>25</v>
      </c>
      <c r="C12" s="29" t="s">
        <v>26</v>
      </c>
      <c r="D12" s="85">
        <v>8163002</v>
      </c>
      <c r="E12" s="37">
        <v>8163002</v>
      </c>
      <c r="F12" s="86">
        <f t="shared" si="0"/>
        <v>0</v>
      </c>
      <c r="G12" s="112"/>
      <c r="H12" s="114" t="s">
        <v>27</v>
      </c>
      <c r="I12" s="38" t="s">
        <v>28</v>
      </c>
      <c r="J12" s="26">
        <v>10907240</v>
      </c>
      <c r="K12" s="27">
        <v>10907240</v>
      </c>
      <c r="L12" s="39">
        <f>K12-J12</f>
        <v>0</v>
      </c>
    </row>
    <row r="13" spans="1:12" ht="30" customHeight="1">
      <c r="A13" s="127" t="s">
        <v>29</v>
      </c>
      <c r="B13" s="127" t="s">
        <v>29</v>
      </c>
      <c r="C13" s="10" t="s">
        <v>30</v>
      </c>
      <c r="D13" s="87">
        <v>13387</v>
      </c>
      <c r="E13" s="40">
        <v>94845</v>
      </c>
      <c r="F13" s="88">
        <f>E13-D13</f>
        <v>81458</v>
      </c>
      <c r="G13" s="112"/>
      <c r="H13" s="115"/>
      <c r="I13" s="15" t="s">
        <v>31</v>
      </c>
      <c r="J13" s="16">
        <v>6285730</v>
      </c>
      <c r="K13" s="17">
        <v>6285730</v>
      </c>
      <c r="L13" s="21">
        <f>K13-J13</f>
        <v>0</v>
      </c>
    </row>
    <row r="14" spans="1:12" ht="30" customHeight="1">
      <c r="A14" s="133"/>
      <c r="B14" s="130"/>
      <c r="C14" s="41" t="s">
        <v>32</v>
      </c>
      <c r="D14" s="89">
        <v>11853400</v>
      </c>
      <c r="E14" s="25">
        <v>11853400</v>
      </c>
      <c r="F14" s="90">
        <f>E14-D14</f>
        <v>0</v>
      </c>
      <c r="G14" s="112"/>
      <c r="H14" s="115"/>
      <c r="I14" s="42" t="s">
        <v>33</v>
      </c>
      <c r="J14" s="16">
        <v>12148560</v>
      </c>
      <c r="K14" s="17">
        <v>12148560</v>
      </c>
      <c r="L14" s="21">
        <f t="shared" si="1"/>
        <v>0</v>
      </c>
    </row>
    <row r="15" spans="1:12" ht="30" customHeight="1">
      <c r="A15" s="109" t="s">
        <v>55</v>
      </c>
      <c r="B15" s="109" t="s">
        <v>56</v>
      </c>
      <c r="C15" s="43" t="s">
        <v>55</v>
      </c>
      <c r="D15" s="91">
        <v>0</v>
      </c>
      <c r="E15" s="44">
        <f>-1356280</f>
        <v>-1356280</v>
      </c>
      <c r="F15" s="92">
        <f>E15-D15</f>
        <v>-1356280</v>
      </c>
      <c r="G15" s="112"/>
      <c r="H15" s="115"/>
      <c r="I15" s="42" t="s">
        <v>34</v>
      </c>
      <c r="J15" s="16">
        <v>8290550</v>
      </c>
      <c r="K15" s="17">
        <v>8290550</v>
      </c>
      <c r="L15" s="21">
        <f aca="true" t="shared" si="2" ref="L15:L21">K15-J15</f>
        <v>0</v>
      </c>
    </row>
    <row r="16" spans="1:12" ht="30" customHeight="1">
      <c r="A16" s="110"/>
      <c r="B16" s="110"/>
      <c r="C16" s="45" t="s">
        <v>57</v>
      </c>
      <c r="D16" s="93">
        <v>0</v>
      </c>
      <c r="E16" s="46">
        <v>-81458</v>
      </c>
      <c r="F16" s="94">
        <f>E16-D16</f>
        <v>-81458</v>
      </c>
      <c r="G16" s="113"/>
      <c r="H16" s="116"/>
      <c r="I16" s="47" t="s">
        <v>35</v>
      </c>
      <c r="J16" s="95">
        <v>12433060</v>
      </c>
      <c r="K16" s="96">
        <v>12433060</v>
      </c>
      <c r="L16" s="36">
        <f t="shared" si="2"/>
        <v>0</v>
      </c>
    </row>
    <row r="17" spans="1:12" ht="30" customHeight="1">
      <c r="A17" s="48"/>
      <c r="B17" s="49"/>
      <c r="C17" s="49"/>
      <c r="D17" s="50"/>
      <c r="E17" s="51"/>
      <c r="F17" s="52"/>
      <c r="G17" s="111" t="s">
        <v>37</v>
      </c>
      <c r="H17" s="114" t="s">
        <v>38</v>
      </c>
      <c r="I17" s="11" t="s">
        <v>38</v>
      </c>
      <c r="J17" s="26">
        <v>12162801</v>
      </c>
      <c r="K17" s="27">
        <v>0</v>
      </c>
      <c r="L17" s="59">
        <f t="shared" si="2"/>
        <v>-12162801</v>
      </c>
    </row>
    <row r="18" spans="1:12" ht="30" customHeight="1">
      <c r="A18" s="53"/>
      <c r="B18" s="54"/>
      <c r="C18" s="55"/>
      <c r="D18" s="55"/>
      <c r="E18" s="56"/>
      <c r="F18" s="57"/>
      <c r="G18" s="112"/>
      <c r="H18" s="115"/>
      <c r="I18" s="15" t="s">
        <v>39</v>
      </c>
      <c r="J18" s="16">
        <v>6787600</v>
      </c>
      <c r="K18" s="17">
        <v>3787600</v>
      </c>
      <c r="L18" s="21">
        <f t="shared" si="2"/>
        <v>-3000000</v>
      </c>
    </row>
    <row r="19" spans="1:12" ht="30" customHeight="1">
      <c r="A19" s="53"/>
      <c r="B19" s="53"/>
      <c r="C19" s="53"/>
      <c r="D19" s="58"/>
      <c r="E19" s="58"/>
      <c r="F19" s="60"/>
      <c r="G19" s="113"/>
      <c r="H19" s="116"/>
      <c r="I19" s="33" t="s">
        <v>40</v>
      </c>
      <c r="J19" s="23">
        <v>6119130</v>
      </c>
      <c r="K19" s="24">
        <v>6119130</v>
      </c>
      <c r="L19" s="36">
        <f t="shared" si="2"/>
        <v>0</v>
      </c>
    </row>
    <row r="20" spans="1:12" ht="30" customHeight="1">
      <c r="A20" s="53"/>
      <c r="B20" s="53"/>
      <c r="C20" s="53"/>
      <c r="D20" s="58"/>
      <c r="E20" s="58"/>
      <c r="F20" s="60"/>
      <c r="G20" s="111" t="s">
        <v>41</v>
      </c>
      <c r="H20" s="114" t="s">
        <v>27</v>
      </c>
      <c r="I20" s="42" t="s">
        <v>42</v>
      </c>
      <c r="J20" s="26">
        <v>44690777</v>
      </c>
      <c r="K20" s="27">
        <v>38338398</v>
      </c>
      <c r="L20" s="27">
        <f t="shared" si="2"/>
        <v>-6352379</v>
      </c>
    </row>
    <row r="21" spans="1:12" ht="30" customHeight="1">
      <c r="A21" s="53"/>
      <c r="B21" s="53"/>
      <c r="C21" s="53"/>
      <c r="D21" s="58"/>
      <c r="E21" s="58"/>
      <c r="F21" s="60"/>
      <c r="G21" s="112"/>
      <c r="H21" s="115"/>
      <c r="I21" s="42" t="s">
        <v>43</v>
      </c>
      <c r="J21" s="16">
        <v>2621150</v>
      </c>
      <c r="K21" s="17">
        <v>2621150</v>
      </c>
      <c r="L21" s="17">
        <f t="shared" si="2"/>
        <v>0</v>
      </c>
    </row>
    <row r="22" spans="1:12" ht="30" customHeight="1">
      <c r="A22" s="53"/>
      <c r="B22" s="53"/>
      <c r="C22" s="53"/>
      <c r="D22" s="58"/>
      <c r="E22" s="58"/>
      <c r="F22" s="60"/>
      <c r="G22" s="112"/>
      <c r="H22" s="115"/>
      <c r="I22" s="61" t="s">
        <v>44</v>
      </c>
      <c r="J22" s="16">
        <v>3357722</v>
      </c>
      <c r="K22" s="17">
        <v>3357722</v>
      </c>
      <c r="L22" s="17">
        <f aca="true" t="shared" si="3" ref="L22:L36">K22-J22</f>
        <v>0</v>
      </c>
    </row>
    <row r="23" spans="1:12" ht="30" customHeight="1">
      <c r="A23" s="53"/>
      <c r="B23" s="53"/>
      <c r="C23" s="53"/>
      <c r="D23" s="58"/>
      <c r="E23" s="58"/>
      <c r="F23" s="60"/>
      <c r="G23" s="112"/>
      <c r="H23" s="115"/>
      <c r="I23" s="61" t="s">
        <v>45</v>
      </c>
      <c r="J23" s="16">
        <v>1820000</v>
      </c>
      <c r="K23" s="17">
        <v>1791940</v>
      </c>
      <c r="L23" s="17">
        <f t="shared" si="3"/>
        <v>-28060</v>
      </c>
    </row>
    <row r="24" spans="1:12" ht="30" customHeight="1">
      <c r="A24" s="53"/>
      <c r="B24" s="53"/>
      <c r="C24" s="53"/>
      <c r="D24" s="58"/>
      <c r="E24" s="58"/>
      <c r="F24" s="60"/>
      <c r="G24" s="112"/>
      <c r="H24" s="115"/>
      <c r="I24" s="61" t="s">
        <v>46</v>
      </c>
      <c r="J24" s="16">
        <v>0</v>
      </c>
      <c r="K24" s="21">
        <v>0</v>
      </c>
      <c r="L24" s="21">
        <f>K24-J24</f>
        <v>0</v>
      </c>
    </row>
    <row r="25" spans="1:12" ht="30" customHeight="1">
      <c r="A25" s="53"/>
      <c r="B25" s="53"/>
      <c r="C25" s="53"/>
      <c r="D25" s="58"/>
      <c r="E25" s="58"/>
      <c r="F25" s="60"/>
      <c r="G25" s="112"/>
      <c r="H25" s="115"/>
      <c r="I25" s="61" t="s">
        <v>47</v>
      </c>
      <c r="J25" s="26">
        <v>3970390</v>
      </c>
      <c r="K25" s="27">
        <v>3172690</v>
      </c>
      <c r="L25" s="27">
        <f aca="true" t="shared" si="4" ref="L25">K25-J25</f>
        <v>-797700</v>
      </c>
    </row>
    <row r="26" spans="1:12" ht="30" customHeight="1">
      <c r="A26" s="53"/>
      <c r="B26" s="53"/>
      <c r="C26" s="53"/>
      <c r="D26" s="58"/>
      <c r="E26" s="58"/>
      <c r="F26" s="60"/>
      <c r="G26" s="112"/>
      <c r="H26" s="116"/>
      <c r="I26" s="33" t="s">
        <v>36</v>
      </c>
      <c r="J26" s="97">
        <v>22467630</v>
      </c>
      <c r="K26" s="98">
        <v>22467630</v>
      </c>
      <c r="L26" s="36">
        <f>K26-J26</f>
        <v>0</v>
      </c>
    </row>
    <row r="27" spans="1:12" ht="30" customHeight="1">
      <c r="A27" s="53"/>
      <c r="B27" s="53"/>
      <c r="C27" s="53"/>
      <c r="D27" s="58"/>
      <c r="E27" s="58"/>
      <c r="F27" s="60"/>
      <c r="G27" s="112"/>
      <c r="H27" s="114" t="s">
        <v>41</v>
      </c>
      <c r="I27" s="62" t="s">
        <v>48</v>
      </c>
      <c r="J27" s="26">
        <v>720000</v>
      </c>
      <c r="K27" s="27">
        <v>720000</v>
      </c>
      <c r="L27" s="27">
        <f t="shared" si="3"/>
        <v>0</v>
      </c>
    </row>
    <row r="28" spans="1:12" ht="30" customHeight="1">
      <c r="A28" s="53"/>
      <c r="B28" s="53"/>
      <c r="C28" s="53"/>
      <c r="D28" s="58"/>
      <c r="E28" s="58"/>
      <c r="F28" s="60"/>
      <c r="G28" s="112"/>
      <c r="H28" s="115"/>
      <c r="I28" s="63" t="s">
        <v>49</v>
      </c>
      <c r="J28" s="16">
        <v>7894160</v>
      </c>
      <c r="K28" s="17">
        <v>7894160</v>
      </c>
      <c r="L28" s="17">
        <f t="shared" si="3"/>
        <v>0</v>
      </c>
    </row>
    <row r="29" spans="1:12" ht="30" customHeight="1">
      <c r="A29" s="53"/>
      <c r="B29" s="53"/>
      <c r="C29" s="53"/>
      <c r="D29" s="58"/>
      <c r="E29" s="58"/>
      <c r="F29" s="60"/>
      <c r="G29" s="112"/>
      <c r="H29" s="115"/>
      <c r="I29" s="61" t="s">
        <v>50</v>
      </c>
      <c r="J29" s="16">
        <v>4125000</v>
      </c>
      <c r="K29" s="17">
        <v>4125000</v>
      </c>
      <c r="L29" s="17">
        <f t="shared" si="3"/>
        <v>0</v>
      </c>
    </row>
    <row r="30" spans="1:12" ht="30" customHeight="1">
      <c r="A30" s="53"/>
      <c r="B30" s="53"/>
      <c r="C30" s="53"/>
      <c r="D30" s="58"/>
      <c r="E30" s="58"/>
      <c r="F30" s="60"/>
      <c r="G30" s="112"/>
      <c r="H30" s="115"/>
      <c r="I30" s="61" t="s">
        <v>51</v>
      </c>
      <c r="J30" s="102">
        <v>417500</v>
      </c>
      <c r="K30" s="103">
        <v>417500</v>
      </c>
      <c r="L30" s="103">
        <f t="shared" si="3"/>
        <v>0</v>
      </c>
    </row>
    <row r="31" spans="1:12" ht="30" customHeight="1">
      <c r="A31" s="53"/>
      <c r="B31" s="53"/>
      <c r="C31" s="53"/>
      <c r="D31" s="58"/>
      <c r="E31" s="58"/>
      <c r="F31" s="60"/>
      <c r="G31" s="112"/>
      <c r="H31" s="115"/>
      <c r="I31" s="67" t="s">
        <v>64</v>
      </c>
      <c r="J31" s="104">
        <v>3613450</v>
      </c>
      <c r="K31" s="105">
        <v>3613450</v>
      </c>
      <c r="L31" s="105">
        <f t="shared" si="3"/>
        <v>0</v>
      </c>
    </row>
    <row r="32" spans="1:12" ht="30" customHeight="1">
      <c r="A32" s="53"/>
      <c r="B32" s="53"/>
      <c r="C32" s="53"/>
      <c r="D32" s="58"/>
      <c r="E32" s="58"/>
      <c r="F32" s="60"/>
      <c r="G32" s="112"/>
      <c r="H32" s="115"/>
      <c r="I32" s="61" t="s">
        <v>65</v>
      </c>
      <c r="J32" s="104">
        <v>3940000</v>
      </c>
      <c r="K32" s="105">
        <v>3940000</v>
      </c>
      <c r="L32" s="105">
        <f t="shared" si="3"/>
        <v>0</v>
      </c>
    </row>
    <row r="33" spans="1:12" ht="30" customHeight="1">
      <c r="A33" s="53"/>
      <c r="B33" s="53"/>
      <c r="C33" s="53"/>
      <c r="D33" s="58"/>
      <c r="E33" s="58"/>
      <c r="F33" s="60"/>
      <c r="G33" s="112"/>
      <c r="H33" s="115"/>
      <c r="I33" s="106" t="s">
        <v>67</v>
      </c>
      <c r="J33" s="104">
        <v>450000</v>
      </c>
      <c r="K33" s="105">
        <v>450000</v>
      </c>
      <c r="L33" s="105">
        <f t="shared" si="3"/>
        <v>0</v>
      </c>
    </row>
    <row r="34" spans="1:12" ht="30" customHeight="1">
      <c r="A34" s="53"/>
      <c r="B34" s="64"/>
      <c r="C34" s="64"/>
      <c r="D34" s="65"/>
      <c r="E34" s="65"/>
      <c r="F34" s="66"/>
      <c r="G34" s="113"/>
      <c r="H34" s="116"/>
      <c r="I34" s="67" t="s">
        <v>66</v>
      </c>
      <c r="J34" s="23">
        <v>200000</v>
      </c>
      <c r="K34" s="24">
        <v>200000</v>
      </c>
      <c r="L34" s="24">
        <f t="shared" si="3"/>
        <v>0</v>
      </c>
    </row>
    <row r="35" spans="1:12" ht="30" customHeight="1">
      <c r="A35" s="53"/>
      <c r="B35" s="64"/>
      <c r="C35" s="64"/>
      <c r="D35" s="65"/>
      <c r="E35" s="65"/>
      <c r="F35" s="66"/>
      <c r="G35" s="68" t="s">
        <v>52</v>
      </c>
      <c r="H35" s="69" t="s">
        <v>52</v>
      </c>
      <c r="I35" s="70" t="s">
        <v>52</v>
      </c>
      <c r="J35" s="23">
        <v>204000</v>
      </c>
      <c r="K35" s="71">
        <v>204000</v>
      </c>
      <c r="L35" s="71">
        <f t="shared" si="3"/>
        <v>0</v>
      </c>
    </row>
    <row r="36" spans="1:12" ht="30" customHeight="1">
      <c r="A36" s="64"/>
      <c r="B36" s="64"/>
      <c r="C36" s="64"/>
      <c r="D36" s="65"/>
      <c r="E36" s="65"/>
      <c r="F36" s="66"/>
      <c r="G36" s="72" t="s">
        <v>53</v>
      </c>
      <c r="H36" s="73" t="s">
        <v>53</v>
      </c>
      <c r="I36" s="74" t="s">
        <v>53</v>
      </c>
      <c r="J36" s="26">
        <v>100000</v>
      </c>
      <c r="K36" s="13">
        <v>100000</v>
      </c>
      <c r="L36" s="13">
        <f t="shared" si="3"/>
        <v>0</v>
      </c>
    </row>
    <row r="37" spans="1:12" ht="30" customHeight="1">
      <c r="A37" s="64"/>
      <c r="B37" s="64"/>
      <c r="C37" s="64"/>
      <c r="D37" s="65"/>
      <c r="E37" s="65"/>
      <c r="F37" s="66"/>
      <c r="G37" s="107" t="s">
        <v>54</v>
      </c>
      <c r="H37" s="108"/>
      <c r="I37" s="108"/>
      <c r="J37" s="99">
        <f>E5-K5</f>
        <v>0</v>
      </c>
      <c r="K37" s="100">
        <v>22312880</v>
      </c>
      <c r="L37" s="101"/>
    </row>
    <row r="75" spans="7:12" ht="27.75" customHeight="1">
      <c r="G75" s="78"/>
      <c r="H75" s="78"/>
      <c r="I75" s="78"/>
      <c r="J75" s="78"/>
      <c r="K75" s="78"/>
      <c r="L75" s="79"/>
    </row>
  </sheetData>
  <mergeCells count="24">
    <mergeCell ref="A1:L1"/>
    <mergeCell ref="A2:B2"/>
    <mergeCell ref="A3:F3"/>
    <mergeCell ref="G3:L3"/>
    <mergeCell ref="H12:H16"/>
    <mergeCell ref="G6:G16"/>
    <mergeCell ref="A5:C5"/>
    <mergeCell ref="G5:I5"/>
    <mergeCell ref="H6:H9"/>
    <mergeCell ref="A7:A8"/>
    <mergeCell ref="B7:B8"/>
    <mergeCell ref="A9:A10"/>
    <mergeCell ref="B9:B10"/>
    <mergeCell ref="H10:H11"/>
    <mergeCell ref="A13:A14"/>
    <mergeCell ref="B13:B14"/>
    <mergeCell ref="G37:I37"/>
    <mergeCell ref="B15:B16"/>
    <mergeCell ref="A15:A16"/>
    <mergeCell ref="G17:G19"/>
    <mergeCell ref="H17:H19"/>
    <mergeCell ref="H27:H34"/>
    <mergeCell ref="H20:H26"/>
    <mergeCell ref="G20:G34"/>
  </mergeCells>
  <printOptions horizontalCentered="1"/>
  <pageMargins left="0.36" right="0.25" top="0.62" bottom="0.26" header="0.3" footer="0.2"/>
  <pageSetup errors="blank" fitToHeight="0" fitToWidth="1" horizontalDpi="600" verticalDpi="600" orientation="portrait" paperSize="9" scale="59" r:id="rId1"/>
  <headerFooter alignWithMargins="0">
    <oddHeader>&amp;C
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다소미집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park</dc:creator>
  <cp:keywords/>
  <dc:description/>
  <cp:lastModifiedBy>pc02</cp:lastModifiedBy>
  <cp:lastPrinted>2013-02-21T00:45:03Z</cp:lastPrinted>
  <dcterms:created xsi:type="dcterms:W3CDTF">2012-02-28T06:33:23Z</dcterms:created>
  <dcterms:modified xsi:type="dcterms:W3CDTF">2013-04-13T07:43:53Z</dcterms:modified>
  <cp:category/>
  <cp:version/>
  <cp:contentType/>
  <cp:contentStatus/>
</cp:coreProperties>
</file>