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1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'결산(총괄)'!$A$1:$D$17</definedName>
    <definedName name="_xlnm.Print_Area" localSheetId="0">'예산(총괄)'!$A$1:$D$21</definedName>
  </definedNames>
  <calcPr fullCalcOnLoad="1"/>
</workbook>
</file>

<file path=xl/sharedStrings.xml><?xml version="1.0" encoding="utf-8"?>
<sst xmlns="http://schemas.openxmlformats.org/spreadsheetml/2006/main" count="83" uniqueCount="46">
  <si>
    <t>전년도
이월
지정
후원금</t>
  </si>
  <si>
    <t>계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</si>
  <si>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</si>
  <si>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</si>
  <si>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</si>
  <si>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</si>
  <si>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</si>
  <si>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</si>
  <si>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비지정
후원금</t>
  </si>
  <si>
    <t>(단위 : 천원)</t>
  </si>
  <si>
    <t>항   목</t>
  </si>
  <si>
    <t>계</t>
  </si>
  <si>
    <t>○ 인건비</t>
  </si>
  <si>
    <t>○ 기타수입</t>
  </si>
  <si>
    <t>  - 후원금</t>
  </si>
  <si>
    <t xml:space="preserve">  - 이월금 </t>
  </si>
  <si>
    <t>  - 잡수입</t>
  </si>
  <si>
    <t>∙익년도 이월금</t>
  </si>
  <si>
    <t>○ 후원금</t>
  </si>
  <si>
    <t>(단위 : 천원)</t>
  </si>
  <si>
    <t>○ 잡지출</t>
  </si>
  <si>
    <t>(단위 : 천원)</t>
  </si>
  <si>
    <t>○ 예비비</t>
  </si>
  <si>
    <t>세    입</t>
  </si>
  <si>
    <t>세    출</t>
  </si>
  <si>
    <t>금  액</t>
  </si>
  <si>
    <t>○ 사업비</t>
  </si>
  <si>
    <t>○ 사업수입</t>
  </si>
  <si>
    <t>○ 업무추진비</t>
  </si>
  <si>
    <t>○ 운영비</t>
  </si>
  <si>
    <t>○ 요양급여수입</t>
  </si>
  <si>
    <t>○ 기타보조금</t>
  </si>
  <si>
    <t>○ 경상보조금</t>
  </si>
  <si>
    <t>○ 본인부담금</t>
  </si>
  <si>
    <t>○ 시설비</t>
  </si>
  <si>
    <t>○ 운영충당금</t>
  </si>
  <si>
    <t>○ 환경개선준비금</t>
  </si>
  <si>
    <t xml:space="preserve"> </t>
  </si>
  <si>
    <t>○ 전출금</t>
  </si>
  <si>
    <t>○ 후원금</t>
  </si>
  <si>
    <t>■ 가람재가노인지원센터</t>
  </si>
  <si>
    <t>2013년  01월  01일부터 2013년  12월  31일까지</t>
  </si>
  <si>
    <t>가람재가</t>
  </si>
  <si>
    <t>2013년도 가람재가노인지원센터 세입.세출 결산보고 및 공개</t>
  </si>
  <si>
    <t>2013년도 가람재가노인지원센터
후원금의 수입.사용결과보고 및 공개(총괄)</t>
  </si>
  <si>
    <t>2014년도 가람재가노인지원센터 세입.세출 예산보고 및 공개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</si>
</sst>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0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sz val="10"/>
      <name val="돋움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41" fontId="7" fillId="0" borderId="0" xfId="48" applyFont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1" fontId="12" fillId="34" borderId="11" xfId="48" applyFont="1" applyFill="1" applyBorder="1" applyAlignment="1">
      <alignment horizontal="right" vertical="center"/>
    </xf>
    <xf numFmtId="41" fontId="12" fillId="34" borderId="12" xfId="48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41" fontId="13" fillId="0" borderId="11" xfId="48" applyFont="1" applyBorder="1" applyAlignment="1">
      <alignment horizontal="right" vertical="center"/>
    </xf>
    <xf numFmtId="41" fontId="13" fillId="0" borderId="12" xfId="48" applyFont="1" applyBorder="1" applyAlignment="1">
      <alignment horizontal="right" vertical="center"/>
    </xf>
    <xf numFmtId="0" fontId="13" fillId="0" borderId="13" xfId="0" applyFont="1" applyBorder="1" applyAlignment="1">
      <alignment vertical="center" wrapText="1"/>
    </xf>
    <xf numFmtId="41" fontId="13" fillId="0" borderId="14" xfId="48" applyFont="1" applyBorder="1" applyAlignment="1">
      <alignment horizontal="right" vertical="center"/>
    </xf>
    <xf numFmtId="41" fontId="13" fillId="0" borderId="15" xfId="48" applyFont="1" applyBorder="1" applyAlignment="1">
      <alignment horizontal="right" vertical="center"/>
    </xf>
    <xf numFmtId="0" fontId="13" fillId="0" borderId="16" xfId="0" applyFont="1" applyBorder="1" applyAlignment="1">
      <alignment vertical="center" wrapText="1"/>
    </xf>
    <xf numFmtId="41" fontId="13" fillId="0" borderId="17" xfId="48" applyFont="1" applyBorder="1" applyAlignment="1">
      <alignment horizontal="right" vertical="center"/>
    </xf>
    <xf numFmtId="0" fontId="13" fillId="0" borderId="18" xfId="0" applyFont="1" applyBorder="1" applyAlignment="1">
      <alignment vertical="center" wrapText="1"/>
    </xf>
    <xf numFmtId="41" fontId="13" fillId="0" borderId="19" xfId="48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41" fontId="13" fillId="0" borderId="21" xfId="48" applyFont="1" applyBorder="1" applyAlignment="1">
      <alignment vertical="center" wrapText="1"/>
    </xf>
    <xf numFmtId="0" fontId="10" fillId="0" borderId="22" xfId="63" applyFont="1" applyBorder="1" applyAlignment="1">
      <alignment horizontal="center" vertical="center"/>
      <protection/>
    </xf>
    <xf numFmtId="41" fontId="11" fillId="0" borderId="10" xfId="49" applyFont="1" applyBorder="1" applyAlignment="1">
      <alignment horizontal="center" vertical="center"/>
    </xf>
    <xf numFmtId="41" fontId="11" fillId="0" borderId="23" xfId="49" applyFont="1" applyBorder="1" applyAlignment="1">
      <alignment horizontal="center" vertical="center"/>
    </xf>
    <xf numFmtId="41" fontId="10" fillId="35" borderId="12" xfId="49" applyFont="1" applyFill="1" applyBorder="1" applyAlignment="1">
      <alignment horizontal="center" vertical="center"/>
    </xf>
    <xf numFmtId="41" fontId="11" fillId="0" borderId="24" xfId="49" applyFont="1" applyBorder="1" applyAlignment="1">
      <alignment horizontal="center" vertical="center"/>
    </xf>
    <xf numFmtId="41" fontId="10" fillId="35" borderId="11" xfId="49" applyFont="1" applyFill="1" applyBorder="1" applyAlignment="1">
      <alignment horizontal="center" vertical="center"/>
    </xf>
    <xf numFmtId="41" fontId="10" fillId="35" borderId="10" xfId="49" applyFont="1" applyFill="1" applyBorder="1" applyAlignment="1">
      <alignment horizontal="center" vertical="center"/>
    </xf>
    <xf numFmtId="41" fontId="10" fillId="35" borderId="23" xfId="49" applyFont="1" applyFill="1" applyBorder="1" applyAlignment="1">
      <alignment horizontal="center" vertical="center"/>
    </xf>
    <xf numFmtId="0" fontId="10" fillId="35" borderId="25" xfId="63" applyFont="1" applyFill="1" applyBorder="1" applyAlignment="1">
      <alignment horizontal="center" vertical="center"/>
      <protection/>
    </xf>
    <xf numFmtId="41" fontId="10" fillId="35" borderId="26" xfId="49" applyFont="1" applyFill="1" applyBorder="1" applyAlignment="1">
      <alignment horizontal="center" vertical="center"/>
    </xf>
    <xf numFmtId="41" fontId="10" fillId="35" borderId="27" xfId="49" applyFont="1" applyFill="1" applyBorder="1" applyAlignment="1">
      <alignment horizontal="center" vertical="center"/>
    </xf>
    <xf numFmtId="41" fontId="10" fillId="35" borderId="28" xfId="49" applyFont="1" applyFill="1" applyBorder="1" applyAlignment="1">
      <alignment horizontal="center" vertical="center"/>
    </xf>
    <xf numFmtId="41" fontId="10" fillId="35" borderId="29" xfId="49" applyFont="1" applyFill="1" applyBorder="1" applyAlignment="1">
      <alignment horizontal="center" vertical="center"/>
    </xf>
    <xf numFmtId="41" fontId="10" fillId="35" borderId="30" xfId="49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41" fontId="13" fillId="0" borderId="0" xfId="48" applyFont="1" applyBorder="1" applyAlignment="1">
      <alignment vertical="center" wrapText="1"/>
    </xf>
    <xf numFmtId="41" fontId="13" fillId="0" borderId="0" xfId="48" applyFont="1" applyBorder="1" applyAlignment="1">
      <alignment horizontal="right" vertical="center"/>
    </xf>
    <xf numFmtId="41" fontId="13" fillId="0" borderId="21" xfId="48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vertical="center" wrapText="1"/>
    </xf>
    <xf numFmtId="41" fontId="12" fillId="36" borderId="31" xfId="48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33" borderId="0" xfId="0" applyNumberFormat="1" applyFont="1" applyFill="1" applyAlignment="1">
      <alignment vertical="center"/>
    </xf>
    <xf numFmtId="41" fontId="9" fillId="33" borderId="0" xfId="48" applyFont="1" applyFill="1" applyAlignment="1">
      <alignment/>
    </xf>
    <xf numFmtId="0" fontId="9" fillId="33" borderId="0" xfId="0" applyFont="1" applyFill="1" applyAlignment="1">
      <alignment horizontal="right" vertical="center"/>
    </xf>
    <xf numFmtId="0" fontId="10" fillId="37" borderId="0" xfId="63" applyFont="1" applyFill="1" applyBorder="1" applyAlignment="1">
      <alignment horizontal="center" vertical="center"/>
      <protection/>
    </xf>
    <xf numFmtId="41" fontId="10" fillId="37" borderId="0" xfId="49" applyFont="1" applyFill="1" applyBorder="1" applyAlignment="1">
      <alignment horizontal="center" vertical="center"/>
    </xf>
    <xf numFmtId="0" fontId="9" fillId="37" borderId="0" xfId="64" applyFont="1" applyFill="1" applyAlignment="1">
      <alignment horizontal="center" vertical="center"/>
      <protection/>
    </xf>
    <xf numFmtId="0" fontId="13" fillId="0" borderId="32" xfId="0" applyFont="1" applyBorder="1" applyAlignment="1">
      <alignment vertical="center" wrapText="1"/>
    </xf>
    <xf numFmtId="41" fontId="13" fillId="0" borderId="33" xfId="48" applyFont="1" applyBorder="1" applyAlignment="1">
      <alignment horizontal="right" vertical="center"/>
    </xf>
    <xf numFmtId="0" fontId="13" fillId="0" borderId="34" xfId="0" applyFont="1" applyBorder="1" applyAlignment="1">
      <alignment vertical="center" wrapText="1"/>
    </xf>
    <xf numFmtId="41" fontId="13" fillId="0" borderId="35" xfId="48" applyFont="1" applyBorder="1" applyAlignment="1">
      <alignment vertical="center" wrapText="1"/>
    </xf>
    <xf numFmtId="41" fontId="13" fillId="0" borderId="19" xfId="48" applyFont="1" applyBorder="1" applyAlignment="1">
      <alignment horizontal="right" vertical="center"/>
    </xf>
    <xf numFmtId="41" fontId="13" fillId="0" borderId="31" xfId="48" applyFont="1" applyBorder="1" applyAlignment="1">
      <alignment horizontal="right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8.88671875" defaultRowHeight="13.5"/>
  <cols>
    <col min="1" max="1" width="16.99609375" style="1" customWidth="1"/>
    <col min="2" max="2" width="14.3359375" style="1" bestFit="1" customWidth="1"/>
    <col min="3" max="3" width="19.77734375" style="1" customWidth="1"/>
    <col min="4" max="4" width="14.3359375" style="1" bestFit="1" customWidth="1"/>
    <col min="5" max="5" width="9.3359375" style="1" bestFit="1" customWidth="1"/>
    <col min="6" max="16384" width="8.88671875" style="1" customWidth="1"/>
  </cols>
  <sheetData>
    <row r="1" spans="1:4" ht="13.5">
      <c r="A1" s="74" t="s">
        <v>45</v>
      </c>
      <c r="B1" s="74"/>
      <c r="C1" s="74"/>
      <c r="D1" s="74"/>
    </row>
    <row r="3" spans="1:4" s="4" customFormat="1" ht="13.5">
      <c r="A3" s="2"/>
      <c r="B3" s="3"/>
      <c r="C3" s="2"/>
      <c r="D3" s="3"/>
    </row>
    <row r="4" spans="1:4" s="4" customFormat="1" ht="14.25" thickBot="1">
      <c r="A4" s="8" t="s">
        <v>40</v>
      </c>
      <c r="D4" s="9" t="s">
        <v>21</v>
      </c>
    </row>
    <row r="5" spans="1:4" s="4" customFormat="1" ht="13.5">
      <c r="A5" s="71" t="s">
        <v>23</v>
      </c>
      <c r="B5" s="72"/>
      <c r="C5" s="71" t="s">
        <v>24</v>
      </c>
      <c r="D5" s="73"/>
    </row>
    <row r="6" spans="1:4" s="4" customFormat="1" ht="13.5">
      <c r="A6" s="13" t="s">
        <v>10</v>
      </c>
      <c r="B6" s="14" t="s">
        <v>25</v>
      </c>
      <c r="C6" s="13" t="s">
        <v>10</v>
      </c>
      <c r="D6" s="15" t="s">
        <v>25</v>
      </c>
    </row>
    <row r="7" spans="1:4" s="4" customFormat="1" ht="13.5">
      <c r="A7" s="16" t="s">
        <v>11</v>
      </c>
      <c r="B7" s="17">
        <f>SUM(B8:B17)</f>
        <v>327114</v>
      </c>
      <c r="C7" s="16" t="s">
        <v>11</v>
      </c>
      <c r="D7" s="18">
        <f>SUM(D8:D20)</f>
        <v>327114</v>
      </c>
    </row>
    <row r="8" spans="1:4" s="4" customFormat="1" ht="13.5">
      <c r="A8" s="19" t="s">
        <v>32</v>
      </c>
      <c r="B8" s="20">
        <v>120000</v>
      </c>
      <c r="C8" s="19" t="s">
        <v>12</v>
      </c>
      <c r="D8" s="21">
        <v>87645</v>
      </c>
    </row>
    <row r="9" spans="1:4" s="4" customFormat="1" ht="13.5">
      <c r="A9" s="19" t="s">
        <v>31</v>
      </c>
      <c r="B9" s="20">
        <v>4320</v>
      </c>
      <c r="C9" s="19" t="s">
        <v>28</v>
      </c>
      <c r="D9" s="21">
        <v>4280</v>
      </c>
    </row>
    <row r="10" spans="1:4" s="4" customFormat="1" ht="13.5">
      <c r="A10" s="19" t="s">
        <v>33</v>
      </c>
      <c r="B10" s="20">
        <v>10000</v>
      </c>
      <c r="C10" s="19" t="s">
        <v>29</v>
      </c>
      <c r="D10" s="21">
        <v>13050</v>
      </c>
    </row>
    <row r="11" spans="1:4" s="4" customFormat="1" ht="13.5">
      <c r="A11" s="19" t="s">
        <v>27</v>
      </c>
      <c r="B11" s="20">
        <v>0</v>
      </c>
      <c r="C11" s="19" t="s">
        <v>34</v>
      </c>
      <c r="D11" s="21">
        <v>5019</v>
      </c>
    </row>
    <row r="12" spans="1:4" s="4" customFormat="1" ht="13.5">
      <c r="A12" s="22" t="s">
        <v>30</v>
      </c>
      <c r="B12" s="23">
        <v>160000</v>
      </c>
      <c r="C12" s="19" t="s">
        <v>26</v>
      </c>
      <c r="D12" s="21">
        <v>145920</v>
      </c>
    </row>
    <row r="13" spans="1:4" s="4" customFormat="1" ht="13.5">
      <c r="A13" s="22" t="s">
        <v>13</v>
      </c>
      <c r="B13" s="24"/>
      <c r="C13" s="19" t="s">
        <v>38</v>
      </c>
      <c r="D13" s="21">
        <v>35000</v>
      </c>
    </row>
    <row r="14" spans="1:4" s="4" customFormat="1" ht="13.5">
      <c r="A14" s="25" t="s">
        <v>14</v>
      </c>
      <c r="B14" s="26">
        <v>2300</v>
      </c>
      <c r="C14" s="19" t="s">
        <v>35</v>
      </c>
      <c r="D14" s="21">
        <v>18000</v>
      </c>
    </row>
    <row r="15" spans="1:4" s="4" customFormat="1" ht="13.5">
      <c r="A15" s="25" t="s">
        <v>15</v>
      </c>
      <c r="B15" s="26">
        <v>30344</v>
      </c>
      <c r="C15" s="19" t="s">
        <v>36</v>
      </c>
      <c r="D15" s="21">
        <v>18000</v>
      </c>
    </row>
    <row r="16" spans="1:4" s="4" customFormat="1" ht="13.5">
      <c r="A16" s="25" t="s">
        <v>16</v>
      </c>
      <c r="B16" s="26">
        <v>150</v>
      </c>
      <c r="C16" s="19" t="s">
        <v>39</v>
      </c>
      <c r="D16" s="21">
        <v>0</v>
      </c>
    </row>
    <row r="17" spans="1:4" s="4" customFormat="1" ht="13.5">
      <c r="A17" s="25"/>
      <c r="B17" s="26"/>
      <c r="C17" s="19" t="s">
        <v>20</v>
      </c>
      <c r="D17" s="21">
        <v>50</v>
      </c>
    </row>
    <row r="18" spans="1:4" s="4" customFormat="1" ht="13.5">
      <c r="A18" s="27"/>
      <c r="B18" s="28"/>
      <c r="C18" s="19" t="s">
        <v>22</v>
      </c>
      <c r="D18" s="21">
        <v>150</v>
      </c>
    </row>
    <row r="19" spans="1:4" s="4" customFormat="1" ht="13.5">
      <c r="A19" s="67"/>
      <c r="B19" s="68"/>
      <c r="C19" s="27"/>
      <c r="D19" s="69"/>
    </row>
    <row r="20" spans="1:4" s="4" customFormat="1" ht="14.25" thickBot="1">
      <c r="A20" s="29"/>
      <c r="B20" s="30"/>
      <c r="C20" s="29"/>
      <c r="D20" s="48"/>
    </row>
    <row r="21" s="4" customFormat="1" ht="13.5"/>
  </sheetData>
  <sheetProtection/>
  <mergeCells count="3">
    <mergeCell ref="A5:B5"/>
    <mergeCell ref="C5:D5"/>
    <mergeCell ref="A1:D1"/>
  </mergeCells>
  <printOptions/>
  <pageMargins left="1.25" right="0.75" top="1.1" bottom="0.42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view="pageBreakPreview" zoomScaleSheetLayoutView="100" zoomScalePageLayoutView="0" workbookViewId="0" topLeftCell="A1">
      <selection activeCell="F16" sqref="F16"/>
    </sheetView>
  </sheetViews>
  <sheetFormatPr defaultColWidth="8.88671875" defaultRowHeight="13.5"/>
  <cols>
    <col min="1" max="1" width="16.99609375" style="1" customWidth="1"/>
    <col min="2" max="2" width="14.3359375" style="1" bestFit="1" customWidth="1"/>
    <col min="3" max="3" width="19.77734375" style="1" customWidth="1"/>
    <col min="4" max="4" width="14.3359375" style="1" bestFit="1" customWidth="1"/>
    <col min="5" max="16384" width="8.88671875" style="1" customWidth="1"/>
  </cols>
  <sheetData>
    <row r="1" spans="1:4" ht="13.5">
      <c r="A1" s="74" t="s">
        <v>43</v>
      </c>
      <c r="B1" s="74"/>
      <c r="C1" s="74"/>
      <c r="D1" s="74"/>
    </row>
    <row r="3" spans="1:4" s="4" customFormat="1" ht="14.25" thickBot="1">
      <c r="A3" s="10" t="s">
        <v>40</v>
      </c>
      <c r="B3" s="11"/>
      <c r="C3" s="11"/>
      <c r="D3" s="12" t="s">
        <v>19</v>
      </c>
    </row>
    <row r="4" spans="1:4" s="4" customFormat="1" ht="13.5">
      <c r="A4" s="71" t="s">
        <v>23</v>
      </c>
      <c r="B4" s="72"/>
      <c r="C4" s="71" t="s">
        <v>24</v>
      </c>
      <c r="D4" s="73"/>
    </row>
    <row r="5" spans="1:4" s="4" customFormat="1" ht="13.5">
      <c r="A5" s="13" t="s">
        <v>10</v>
      </c>
      <c r="B5" s="14" t="s">
        <v>25</v>
      </c>
      <c r="C5" s="13" t="s">
        <v>10</v>
      </c>
      <c r="D5" s="15" t="s">
        <v>25</v>
      </c>
    </row>
    <row r="6" spans="1:4" s="5" customFormat="1" ht="13.5">
      <c r="A6" s="16" t="s">
        <v>11</v>
      </c>
      <c r="B6" s="17">
        <f>SUM(B7:B16)</f>
        <v>314512</v>
      </c>
      <c r="C6" s="16" t="s">
        <v>11</v>
      </c>
      <c r="D6" s="18">
        <f>SUM(D7:D16)</f>
        <v>314512</v>
      </c>
    </row>
    <row r="7" spans="1:4" s="5" customFormat="1" ht="13.5">
      <c r="A7" s="19" t="s">
        <v>32</v>
      </c>
      <c r="B7" s="20">
        <v>120000</v>
      </c>
      <c r="C7" s="19" t="s">
        <v>12</v>
      </c>
      <c r="D7" s="21">
        <v>87642</v>
      </c>
    </row>
    <row r="8" spans="1:4" s="4" customFormat="1" ht="13.5">
      <c r="A8" s="19" t="s">
        <v>31</v>
      </c>
      <c r="B8" s="20">
        <v>4200</v>
      </c>
      <c r="C8" s="19" t="s">
        <v>28</v>
      </c>
      <c r="D8" s="21">
        <v>532</v>
      </c>
    </row>
    <row r="9" spans="1:4" s="4" customFormat="1" ht="13.5">
      <c r="A9" s="19" t="s">
        <v>33</v>
      </c>
      <c r="B9" s="20">
        <v>9381</v>
      </c>
      <c r="C9" s="19" t="s">
        <v>29</v>
      </c>
      <c r="D9" s="21">
        <v>12313</v>
      </c>
    </row>
    <row r="10" spans="1:4" s="4" customFormat="1" ht="13.5">
      <c r="A10" s="19" t="s">
        <v>27</v>
      </c>
      <c r="B10" s="20">
        <v>100</v>
      </c>
      <c r="C10" s="19" t="s">
        <v>34</v>
      </c>
      <c r="D10" s="21">
        <v>83</v>
      </c>
    </row>
    <row r="11" spans="1:4" s="4" customFormat="1" ht="13.5">
      <c r="A11" s="22" t="s">
        <v>30</v>
      </c>
      <c r="B11" s="23">
        <v>148775</v>
      </c>
      <c r="C11" s="19" t="s">
        <v>26</v>
      </c>
      <c r="D11" s="21">
        <v>142054</v>
      </c>
    </row>
    <row r="12" spans="1:4" s="4" customFormat="1" ht="13.5">
      <c r="A12" s="22" t="s">
        <v>13</v>
      </c>
      <c r="B12" s="24"/>
      <c r="C12" s="19" t="s">
        <v>38</v>
      </c>
      <c r="D12" s="21">
        <v>40000</v>
      </c>
    </row>
    <row r="13" spans="1:4" s="4" customFormat="1" ht="13.5">
      <c r="A13" s="25" t="s">
        <v>14</v>
      </c>
      <c r="B13" s="26">
        <v>1623</v>
      </c>
      <c r="C13" s="19" t="s">
        <v>18</v>
      </c>
      <c r="D13" s="70">
        <v>1500</v>
      </c>
    </row>
    <row r="14" spans="1:4" s="4" customFormat="1" ht="13.5">
      <c r="A14" s="25" t="s">
        <v>15</v>
      </c>
      <c r="B14" s="26">
        <v>29375</v>
      </c>
      <c r="C14" s="19" t="s">
        <v>20</v>
      </c>
      <c r="D14" s="70">
        <v>0</v>
      </c>
    </row>
    <row r="15" spans="1:4" s="4" customFormat="1" ht="13.5">
      <c r="A15" s="65" t="s">
        <v>16</v>
      </c>
      <c r="B15" s="66">
        <v>1058</v>
      </c>
      <c r="C15" s="19" t="s">
        <v>22</v>
      </c>
      <c r="D15" s="70">
        <v>0</v>
      </c>
    </row>
    <row r="16" spans="1:4" s="4" customFormat="1" ht="14.25" thickBot="1">
      <c r="A16" s="75" t="s">
        <v>37</v>
      </c>
      <c r="B16" s="76"/>
      <c r="C16" s="49" t="s">
        <v>17</v>
      </c>
      <c r="D16" s="50">
        <v>30388</v>
      </c>
    </row>
    <row r="17" spans="1:4" s="4" customFormat="1" ht="13.5">
      <c r="A17" s="45"/>
      <c r="B17" s="46"/>
      <c r="C17" s="45"/>
      <c r="D17" s="47"/>
    </row>
  </sheetData>
  <sheetProtection/>
  <mergeCells count="4">
    <mergeCell ref="A1:D1"/>
    <mergeCell ref="A16:B16"/>
    <mergeCell ref="A4:B4"/>
    <mergeCell ref="C4:D4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8"/>
  <sheetViews>
    <sheetView showGridLines="0" view="pageBreakPreview" zoomScaleSheetLayoutView="100" workbookViewId="0" topLeftCell="A1">
      <selection activeCell="B17" sqref="B17"/>
    </sheetView>
  </sheetViews>
  <sheetFormatPr defaultColWidth="8.88671875" defaultRowHeight="13.5"/>
  <cols>
    <col min="1" max="1" width="11.21484375" style="7" customWidth="1"/>
    <col min="2" max="4" width="9.77734375" style="7" customWidth="1"/>
    <col min="5" max="5" width="9.99609375" style="7" customWidth="1"/>
    <col min="6" max="12" width="9.77734375" style="7" customWidth="1"/>
    <col min="13" max="16384" width="8.88671875" style="7" customWidth="1"/>
  </cols>
  <sheetData>
    <row r="1" spans="1:12" s="6" customFormat="1" ht="33" customHeight="1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6" customFormat="1" ht="19.5" customHeight="1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64" customFormat="1" ht="12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58" customFormat="1" ht="12.75" thickBot="1">
      <c r="A4" s="59" t="s">
        <v>40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1" t="s">
        <v>9</v>
      </c>
    </row>
    <row r="5" spans="1:12" s="51" customFormat="1" ht="12">
      <c r="A5" s="77" t="s">
        <v>2</v>
      </c>
      <c r="B5" s="79" t="s">
        <v>3</v>
      </c>
      <c r="C5" s="80"/>
      <c r="D5" s="80"/>
      <c r="E5" s="80"/>
      <c r="F5" s="81"/>
      <c r="G5" s="82" t="s">
        <v>4</v>
      </c>
      <c r="H5" s="80"/>
      <c r="I5" s="83"/>
      <c r="J5" s="79" t="s">
        <v>5</v>
      </c>
      <c r="K5" s="80"/>
      <c r="L5" s="81"/>
    </row>
    <row r="6" spans="1:12" s="51" customFormat="1" ht="48">
      <c r="A6" s="78"/>
      <c r="B6" s="52" t="s">
        <v>6</v>
      </c>
      <c r="C6" s="53" t="s">
        <v>7</v>
      </c>
      <c r="D6" s="53" t="s">
        <v>0</v>
      </c>
      <c r="E6" s="53" t="s">
        <v>8</v>
      </c>
      <c r="F6" s="54" t="s">
        <v>1</v>
      </c>
      <c r="G6" s="55" t="s">
        <v>6</v>
      </c>
      <c r="H6" s="53" t="s">
        <v>7</v>
      </c>
      <c r="I6" s="56" t="s">
        <v>1</v>
      </c>
      <c r="J6" s="52" t="s">
        <v>6</v>
      </c>
      <c r="K6" s="53" t="s">
        <v>7</v>
      </c>
      <c r="L6" s="57" t="s">
        <v>1</v>
      </c>
    </row>
    <row r="7" spans="1:12" s="58" customFormat="1" ht="12">
      <c r="A7" s="31" t="s">
        <v>42</v>
      </c>
      <c r="B7" s="32">
        <v>1490</v>
      </c>
      <c r="C7" s="33">
        <v>133</v>
      </c>
      <c r="D7" s="33">
        <v>0</v>
      </c>
      <c r="E7" s="33">
        <v>5985</v>
      </c>
      <c r="F7" s="34">
        <f>SUM(B7:E7)</f>
        <v>7608</v>
      </c>
      <c r="G7" s="35">
        <v>1490</v>
      </c>
      <c r="H7" s="33">
        <v>10</v>
      </c>
      <c r="I7" s="36">
        <f>SUM(G7:H7)</f>
        <v>1500</v>
      </c>
      <c r="J7" s="37">
        <f>SUM(B7+D7-G7)</f>
        <v>0</v>
      </c>
      <c r="K7" s="38">
        <f>SUM(C7+E7-H7)</f>
        <v>6108</v>
      </c>
      <c r="L7" s="34">
        <f>SUM(J7:K7)</f>
        <v>6108</v>
      </c>
    </row>
    <row r="8" spans="1:12" s="58" customFormat="1" ht="12.75" thickBot="1">
      <c r="A8" s="39" t="s">
        <v>1</v>
      </c>
      <c r="B8" s="40">
        <f aca="true" t="shared" si="0" ref="B8:I8">SUM(B7)</f>
        <v>1490</v>
      </c>
      <c r="C8" s="41">
        <f t="shared" si="0"/>
        <v>133</v>
      </c>
      <c r="D8" s="41">
        <f t="shared" si="0"/>
        <v>0</v>
      </c>
      <c r="E8" s="41">
        <f t="shared" si="0"/>
        <v>5985</v>
      </c>
      <c r="F8" s="42">
        <f t="shared" si="0"/>
        <v>7608</v>
      </c>
      <c r="G8" s="43">
        <f t="shared" si="0"/>
        <v>1490</v>
      </c>
      <c r="H8" s="41">
        <f t="shared" si="0"/>
        <v>10</v>
      </c>
      <c r="I8" s="44">
        <f t="shared" si="0"/>
        <v>1500</v>
      </c>
      <c r="J8" s="40">
        <f>SUM(J7)</f>
        <v>0</v>
      </c>
      <c r="K8" s="41">
        <f>SUM(K7)</f>
        <v>6108</v>
      </c>
      <c r="L8" s="42">
        <f>SUM(J8:K8)</f>
        <v>6108</v>
      </c>
    </row>
    <row r="9" s="58" customFormat="1" ht="12"/>
    <row r="10" s="58" customFormat="1" ht="12"/>
    <row r="11" s="58" customFormat="1" ht="12"/>
    <row r="12" s="58" customFormat="1" ht="12"/>
    <row r="13" s="58" customFormat="1" ht="12"/>
    <row r="14" s="58" customFormat="1" ht="12"/>
  </sheetData>
  <sheetProtection/>
  <mergeCells count="6">
    <mergeCell ref="A5:A6"/>
    <mergeCell ref="B5:F5"/>
    <mergeCell ref="G5:I5"/>
    <mergeCell ref="J5:L5"/>
    <mergeCell ref="A1:L1"/>
    <mergeCell ref="A2:L2"/>
  </mergeCells>
  <printOptions/>
  <pageMargins left="1.09" right="0.2" top="0.53" bottom="0.46" header="0.25" footer="0.3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desk</cp:lastModifiedBy>
  <cp:lastPrinted>2010-01-26T13:34:11Z</cp:lastPrinted>
  <dcterms:created xsi:type="dcterms:W3CDTF">2004-07-07T03:56:44Z</dcterms:created>
  <dcterms:modified xsi:type="dcterms:W3CDTF">2014-03-11T08:18:22Z</dcterms:modified>
  <cp:category/>
  <cp:version/>
  <cp:contentType/>
  <cp:contentStatus/>
</cp:coreProperties>
</file>