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14865" windowHeight="787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<sst xmlns="http://schemas.openxmlformats.org/spreadsheetml/2006/main" count="25" uniqueCount="18">
  <si>
    <t xml:space="preserve">세       입    </t>
  </si>
  <si>
    <t>세       출</t>
  </si>
  <si>
    <t>관 별</t>
  </si>
  <si>
    <t>증감
(B-A)</t>
  </si>
  <si>
    <t>액수</t>
  </si>
  <si>
    <t>비율(%)</t>
  </si>
  <si>
    <t>합    계</t>
  </si>
  <si>
    <t>사 무 비</t>
  </si>
  <si>
    <t>재    산
조 성 비</t>
  </si>
  <si>
    <t>사 업 비</t>
  </si>
  <si>
    <t>   </t>
  </si>
  <si>
    <t>2014년도
예산(A)</t>
  </si>
  <si>
    <t>2015년도
예산(B)</t>
  </si>
  <si>
    <t xml:space="preserve"> 2015년도  포항원광보은의집 예산총괄표［노인돌봄기본서비스사업］</t>
  </si>
  <si>
    <t>보조금수입</t>
  </si>
  <si>
    <r>
      <t xml:space="preserve">(1) 세입 세출 총괄  </t>
    </r>
    <r>
      <rPr>
        <sz val="11"/>
        <color indexed="8"/>
        <rFont val="굴림"/>
        <family val="3"/>
      </rPr>
      <t xml:space="preserve">                                                                                                                                                                    (단위:    원)</t>
    </r>
  </si>
  <si>
    <t>후원금수입</t>
  </si>
  <si>
    <t>이월금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</si>
</sst>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0."/>
    <numFmt numFmtId="177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11"/>
      <color indexed="8"/>
      <name val="굴림"/>
      <family val="3"/>
    </font>
    <font>
      <b/>
      <sz val="10"/>
      <name val="굴림체"/>
      <family val="3"/>
    </font>
    <font>
      <b/>
      <sz val="18"/>
      <name val="돋움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7" fontId="4" fillId="0" borderId="1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NumberFormat="1" applyFont="1" applyBorder="1" applyAlignment="1">
      <alignment horizontal="center" vertical="center"/>
      <protection/>
    </xf>
    <xf numFmtId="9" fontId="2" fillId="0" borderId="0" xfId="20" applyNumberFormat="1" applyAlignment="1">
      <alignment vertical="center"/>
      <protection/>
    </xf>
    <xf numFmtId="177" fontId="2" fillId="0" borderId="0" xfId="20" applyNumberFormat="1" applyAlignment="1">
      <alignment vertical="center"/>
      <protection/>
    </xf>
    <xf numFmtId="177" fontId="4" fillId="0" borderId="1" xfId="20" applyNumberFormat="1" applyFont="1" applyFill="1" applyBorder="1" applyAlignment="1">
      <alignment horizontal="right" vertical="center"/>
      <protection/>
    </xf>
    <xf numFmtId="177" fontId="6" fillId="2" borderId="1" xfId="20" applyNumberFormat="1" applyFont="1" applyFill="1" applyBorder="1" applyAlignment="1">
      <alignment horizontal="right" vertical="center"/>
      <protection/>
    </xf>
    <xf numFmtId="9" fontId="6" fillId="2" borderId="3" xfId="20" applyNumberFormat="1" applyFont="1" applyFill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177" fontId="6" fillId="2" borderId="2" xfId="20" applyNumberFormat="1" applyFont="1" applyFill="1" applyBorder="1" applyAlignment="1">
      <alignment horizontal="center" vertical="center"/>
      <protection/>
    </xf>
    <xf numFmtId="177" fontId="6" fillId="2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3" fillId="0" borderId="0" xfId="20" applyFont="1" applyBorder="1" applyAlignment="1">
      <alignment horizontal="justify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2" xfId="20" applyNumberFormat="1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9" fontId="4" fillId="0" borderId="3" xfId="20" applyNumberFormat="1" applyFont="1" applyFill="1" applyBorder="1" applyAlignment="1">
      <alignment horizontal="right" vertical="center"/>
      <protection/>
    </xf>
    <xf numFmtId="177" fontId="6" fillId="0" borderId="1" xfId="20" applyNumberFormat="1" applyFont="1" applyFill="1" applyBorder="1" applyAlignment="1">
      <alignment horizontal="right" vertical="center"/>
      <protection/>
    </xf>
    <xf numFmtId="176" fontId="4" fillId="0" borderId="4" xfId="20" applyNumberFormat="1" applyFont="1" applyBorder="1" applyAlignment="1">
      <alignment horizontal="center" vertical="center"/>
      <protection/>
    </xf>
    <xf numFmtId="176" fontId="4" fillId="0" borderId="5" xfId="20" applyNumberFormat="1" applyFont="1" applyBorder="1" applyAlignment="1">
      <alignment horizontal="center" vertical="center"/>
      <protection/>
    </xf>
    <xf numFmtId="176" fontId="4" fillId="0" borderId="6" xfId="20" applyNumberFormat="1" applyFont="1" applyBorder="1" applyAlignment="1">
      <alignment horizontal="center" vertical="center"/>
      <protection/>
    </xf>
    <xf numFmtId="177" fontId="4" fillId="0" borderId="7" xfId="20" applyNumberFormat="1" applyFont="1" applyBorder="1" applyAlignment="1">
      <alignment horizontal="center" vertical="center"/>
      <protection/>
    </xf>
    <xf numFmtId="177" fontId="4" fillId="0" borderId="8" xfId="20" applyNumberFormat="1" applyFont="1" applyBorder="1" applyAlignment="1">
      <alignment horizontal="center" vertical="center"/>
      <protection/>
    </xf>
    <xf numFmtId="177" fontId="4" fillId="0" borderId="9" xfId="20" applyNumberFormat="1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77" fontId="4" fillId="0" borderId="11" xfId="20" applyNumberFormat="1" applyFont="1" applyBorder="1" applyAlignment="1">
      <alignment horizontal="center" vertical="center" wrapText="1"/>
      <protection/>
    </xf>
    <xf numFmtId="177" fontId="4" fillId="0" borderId="11" xfId="20" applyNumberFormat="1" applyFont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/>
      <protection/>
    </xf>
    <xf numFmtId="9" fontId="6" fillId="2" borderId="11" xfId="20" applyNumberFormat="1" applyFont="1" applyFill="1" applyBorder="1" applyAlignment="1">
      <alignment horizontal="right" vertical="center"/>
      <protection/>
    </xf>
    <xf numFmtId="0" fontId="4" fillId="0" borderId="10" xfId="20" applyNumberFormat="1" applyFont="1" applyBorder="1" applyAlignment="1">
      <alignment horizontal="center" vertical="center"/>
      <protection/>
    </xf>
    <xf numFmtId="9" fontId="4" fillId="0" borderId="11" xfId="20" applyNumberFormat="1" applyFont="1" applyFill="1" applyBorder="1" applyAlignment="1">
      <alignment horizontal="right" vertical="center"/>
      <protection/>
    </xf>
    <xf numFmtId="0" fontId="4" fillId="0" borderId="12" xfId="20" applyNumberFormat="1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 wrapText="1"/>
      <protection/>
    </xf>
    <xf numFmtId="177" fontId="4" fillId="0" borderId="13" xfId="20" applyNumberFormat="1" applyFont="1" applyBorder="1" applyAlignment="1">
      <alignment horizontal="right" vertical="center"/>
      <protection/>
    </xf>
    <xf numFmtId="177" fontId="6" fillId="0" borderId="13" xfId="20" applyNumberFormat="1" applyFont="1" applyFill="1" applyBorder="1" applyAlignment="1">
      <alignment horizontal="right" vertical="center"/>
      <protection/>
    </xf>
    <xf numFmtId="9" fontId="4" fillId="0" borderId="14" xfId="20" applyNumberFormat="1" applyFont="1" applyFill="1" applyBorder="1" applyAlignment="1">
      <alignment horizontal="right" vertical="center"/>
      <protection/>
    </xf>
    <xf numFmtId="0" fontId="4" fillId="0" borderId="15" xfId="20" applyNumberFormat="1" applyFont="1" applyBorder="1" applyAlignment="1">
      <alignment horizontal="center" vertical="center"/>
      <protection/>
    </xf>
    <xf numFmtId="177" fontId="4" fillId="0" borderId="13" xfId="20" applyNumberFormat="1" applyFont="1" applyBorder="1" applyAlignment="1">
      <alignment horizontal="center" vertical="center"/>
      <protection/>
    </xf>
    <xf numFmtId="177" fontId="4" fillId="0" borderId="13" xfId="20" applyNumberFormat="1" applyFont="1" applyBorder="1" applyAlignment="1">
      <alignment vertical="center"/>
      <protection/>
    </xf>
    <xf numFmtId="177" fontId="4" fillId="0" borderId="13" xfId="20" applyNumberFormat="1" applyFont="1" applyFill="1" applyBorder="1" applyAlignment="1">
      <alignment vertical="center"/>
      <protection/>
    </xf>
    <xf numFmtId="177" fontId="4" fillId="0" borderId="13" xfId="20" applyNumberFormat="1" applyFont="1" applyFill="1" applyBorder="1" applyAlignment="1">
      <alignment horizontal="right" vertical="center"/>
      <protection/>
    </xf>
    <xf numFmtId="9" fontId="4" fillId="0" borderId="16" xfId="20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2 2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K16" sqref="K16"/>
    </sheetView>
  </sheetViews>
  <sheetFormatPr defaultColWidth="9.140625" defaultRowHeight="15"/>
  <cols>
    <col min="1" max="1" width="3.57421875" style="0" customWidth="1"/>
    <col min="2" max="2" width="11.28125" style="0" customWidth="1"/>
    <col min="3" max="3" width="15.140625" style="0" customWidth="1"/>
    <col min="4" max="4" width="14.57421875" style="0" customWidth="1"/>
    <col min="5" max="5" width="13.00390625" style="0" customWidth="1"/>
    <col min="7" max="7" width="4.28125" style="0" customWidth="1"/>
    <col min="8" max="8" width="12.421875" style="0" customWidth="1"/>
    <col min="9" max="9" width="16.140625" style="0" customWidth="1"/>
    <col min="10" max="10" width="16.8515625" style="0" customWidth="1"/>
    <col min="11" max="11" width="14.421875" style="0" customWidth="1"/>
    <col min="12" max="12" width="10.8515625" style="0" customWidth="1"/>
  </cols>
  <sheetData>
    <row r="1" spans="1:12" ht="45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28.5" customHeight="1">
      <c r="A4" s="32" t="s">
        <v>0</v>
      </c>
      <c r="B4" s="33"/>
      <c r="C4" s="33"/>
      <c r="D4" s="33"/>
      <c r="E4" s="33"/>
      <c r="F4" s="34"/>
      <c r="G4" s="35" t="s">
        <v>1</v>
      </c>
      <c r="H4" s="36"/>
      <c r="I4" s="36"/>
      <c r="J4" s="36"/>
      <c r="K4" s="36"/>
      <c r="L4" s="37"/>
    </row>
    <row r="5" spans="1:12" ht="24.75" customHeight="1">
      <c r="A5" s="38" t="s">
        <v>2</v>
      </c>
      <c r="B5" s="27"/>
      <c r="C5" s="25" t="s">
        <v>11</v>
      </c>
      <c r="D5" s="25" t="s">
        <v>12</v>
      </c>
      <c r="E5" s="25" t="s">
        <v>3</v>
      </c>
      <c r="F5" s="26"/>
      <c r="G5" s="28" t="s">
        <v>2</v>
      </c>
      <c r="H5" s="29"/>
      <c r="I5" s="25" t="s">
        <v>11</v>
      </c>
      <c r="J5" s="25" t="s">
        <v>12</v>
      </c>
      <c r="K5" s="25" t="s">
        <v>3</v>
      </c>
      <c r="L5" s="39"/>
    </row>
    <row r="6" spans="1:12" ht="15">
      <c r="A6" s="38"/>
      <c r="B6" s="27"/>
      <c r="C6" s="25"/>
      <c r="D6" s="25"/>
      <c r="E6" s="14" t="s">
        <v>4</v>
      </c>
      <c r="F6" s="13" t="s">
        <v>5</v>
      </c>
      <c r="G6" s="28"/>
      <c r="H6" s="29"/>
      <c r="I6" s="25"/>
      <c r="J6" s="25"/>
      <c r="K6" s="14" t="s">
        <v>4</v>
      </c>
      <c r="L6" s="40" t="s">
        <v>5</v>
      </c>
    </row>
    <row r="7" spans="1:12" ht="30.75" customHeight="1">
      <c r="A7" s="41" t="s">
        <v>6</v>
      </c>
      <c r="B7" s="17"/>
      <c r="C7" s="10">
        <f>SUM(C8:C10)</f>
        <v>543918580</v>
      </c>
      <c r="D7" s="10">
        <f>SUM(D8:D10)</f>
        <v>624980200</v>
      </c>
      <c r="E7" s="10">
        <f>D7-C7</f>
        <v>81061620</v>
      </c>
      <c r="F7" s="11">
        <f>IF(C7=0,0,E7/C7)</f>
        <v>0.14903263646555334</v>
      </c>
      <c r="G7" s="18" t="s">
        <v>6</v>
      </c>
      <c r="H7" s="19"/>
      <c r="I7" s="10">
        <f>SUM(I8:I10)</f>
        <v>543918580</v>
      </c>
      <c r="J7" s="10">
        <f>SUM(J8:J10)</f>
        <v>624980200</v>
      </c>
      <c r="K7" s="10">
        <f>J7-I7</f>
        <v>81061620</v>
      </c>
      <c r="L7" s="42">
        <f>IF(I7=0,0,K7/I7)</f>
        <v>0.14903263646555334</v>
      </c>
    </row>
    <row r="8" spans="1:12" ht="30.75" customHeight="1">
      <c r="A8" s="43">
        <v>1</v>
      </c>
      <c r="B8" s="5" t="s">
        <v>14</v>
      </c>
      <c r="C8" s="2">
        <v>540242360</v>
      </c>
      <c r="D8" s="2">
        <v>620380200</v>
      </c>
      <c r="E8" s="31">
        <f aca="true" t="shared" si="0" ref="E8:E10">D8-C8</f>
        <v>80137840</v>
      </c>
      <c r="F8" s="30">
        <f aca="true" t="shared" si="1" ref="F8:F10">IF(C8=0,0,E8/C8)</f>
        <v>0.14833683163978478</v>
      </c>
      <c r="G8" s="6">
        <v>1</v>
      </c>
      <c r="H8" s="15" t="s">
        <v>7</v>
      </c>
      <c r="I8" s="3">
        <v>541742580</v>
      </c>
      <c r="J8" s="3">
        <v>620380200</v>
      </c>
      <c r="K8" s="9">
        <f aca="true" t="shared" si="2" ref="K8:K10">J8-I8</f>
        <v>78637620</v>
      </c>
      <c r="L8" s="44">
        <f aca="true" t="shared" si="3" ref="L8:L10">IF(I8=0,0,K8/I8)</f>
        <v>0.1451568012246702</v>
      </c>
    </row>
    <row r="9" spans="1:12" ht="30.75" customHeight="1">
      <c r="A9" s="43">
        <v>2</v>
      </c>
      <c r="B9" s="14" t="s">
        <v>16</v>
      </c>
      <c r="C9" s="2">
        <v>1500000</v>
      </c>
      <c r="D9" s="2">
        <v>3000000</v>
      </c>
      <c r="E9" s="31">
        <f t="shared" si="0"/>
        <v>1500000</v>
      </c>
      <c r="F9" s="30">
        <f t="shared" si="1"/>
        <v>1</v>
      </c>
      <c r="G9" s="6">
        <v>2</v>
      </c>
      <c r="H9" s="12" t="s">
        <v>8</v>
      </c>
      <c r="I9" s="3">
        <v>0</v>
      </c>
      <c r="J9" s="3">
        <v>0</v>
      </c>
      <c r="K9" s="9">
        <f t="shared" si="2"/>
        <v>0</v>
      </c>
      <c r="L9" s="44">
        <f t="shared" si="3"/>
        <v>0</v>
      </c>
    </row>
    <row r="10" spans="1:12" ht="30.75" customHeight="1" thickBot="1">
      <c r="A10" s="45">
        <v>3</v>
      </c>
      <c r="B10" s="46" t="s">
        <v>17</v>
      </c>
      <c r="C10" s="47">
        <v>2176220</v>
      </c>
      <c r="D10" s="47">
        <v>1600000</v>
      </c>
      <c r="E10" s="48">
        <f t="shared" si="0"/>
        <v>-576220</v>
      </c>
      <c r="F10" s="49">
        <f t="shared" si="1"/>
        <v>-0.264780215235592</v>
      </c>
      <c r="G10" s="50">
        <v>3</v>
      </c>
      <c r="H10" s="51" t="s">
        <v>9</v>
      </c>
      <c r="I10" s="52">
        <v>2176000</v>
      </c>
      <c r="J10" s="53">
        <v>4600000</v>
      </c>
      <c r="K10" s="54">
        <f t="shared" si="2"/>
        <v>2424000</v>
      </c>
      <c r="L10" s="55">
        <f t="shared" si="3"/>
        <v>1.1139705882352942</v>
      </c>
    </row>
    <row r="11" spans="1:12" ht="15">
      <c r="A11" s="24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"/>
    </row>
    <row r="12" spans="1:12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"/>
    </row>
    <row r="13" spans="1:12" ht="15">
      <c r="A13" s="1"/>
      <c r="B13" s="1"/>
      <c r="C13" s="1"/>
      <c r="D13" s="8"/>
      <c r="E13" s="1"/>
      <c r="F13" s="1"/>
      <c r="G13" s="1"/>
      <c r="H13" s="1"/>
      <c r="I13" s="1"/>
      <c r="J13" s="8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8"/>
      <c r="J14" s="1"/>
      <c r="K14" s="1"/>
      <c r="L14" s="1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</row>
  </sheetData>
  <mergeCells count="17">
    <mergeCell ref="D5:D6"/>
    <mergeCell ref="A1:L1"/>
    <mergeCell ref="A7:B7"/>
    <mergeCell ref="G7:H7"/>
    <mergeCell ref="A2:L2"/>
    <mergeCell ref="A12:K12"/>
    <mergeCell ref="A3:K3"/>
    <mergeCell ref="A11:K11"/>
    <mergeCell ref="C5:C6"/>
    <mergeCell ref="A4:F4"/>
    <mergeCell ref="K5:L5"/>
    <mergeCell ref="G4:L4"/>
    <mergeCell ref="A5:B6"/>
    <mergeCell ref="I5:I6"/>
    <mergeCell ref="J5:J6"/>
    <mergeCell ref="G5:H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호박죽</dc:creator>
  <cp:keywords/>
  <dc:description/>
  <cp:lastModifiedBy>빌 게이츠</cp:lastModifiedBy>
  <dcterms:created xsi:type="dcterms:W3CDTF">2014-01-06T03:06:52Z</dcterms:created>
  <dcterms:modified xsi:type="dcterms:W3CDTF">2014-12-24T05:53:20Z</dcterms:modified>
  <cp:category/>
  <cp:version/>
  <cp:contentType/>
  <cp:contentStatus/>
</cp:coreProperties>
</file>