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565" activeTab="0"/>
  </bookViews>
  <sheets>
    <sheet name="06총괄 진" sheetId="1" r:id="rId1"/>
  </sheets>
  <definedNames/>
  <calcPr fullCalcOnLoad="1"/>
</workbook>
</file>

<file path=xl/comments1.xml><?xml version="1.0" encoding="utf-8"?>
<comments xmlns="http://schemas.openxmlformats.org/spreadsheetml/2006/main">
  <authors>
    <author>김진희</author>
  </authors>
  <commentList>
    <comment ref="A4" authorId="0">
      <text>
        <r>
          <rPr>
            <b/>
            <sz val="9"/>
            <rFont val="굴림"/>
            <family val="3"/>
          </rPr>
          <t>김진희: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<sst xmlns="http://schemas.openxmlformats.org/spreadsheetml/2006/main" count="60" uniqueCount="50">
  <si>
    <t>관</t>
  </si>
  <si>
    <t>항</t>
  </si>
  <si>
    <t>목</t>
  </si>
  <si>
    <t>계</t>
  </si>
  <si>
    <t> 21. 시설비</t>
  </si>
  <si>
    <t>06. 전입금</t>
  </si>
  <si>
    <t>07. 이월금</t>
  </si>
  <si>
    <t>08. 잡수입</t>
  </si>
  <si>
    <t>합      계</t>
  </si>
  <si>
    <t>2015년도</t>
  </si>
  <si>
    <t>2015년 우함주간보호센터 예산안</t>
  </si>
  <si>
    <t>* 총 괄 표</t>
  </si>
  <si>
    <t>(단위:원)</t>
  </si>
  <si>
    <t>세      입</t>
  </si>
  <si>
    <t>세      출</t>
  </si>
  <si>
    <t>2014년도</t>
  </si>
  <si>
    <t>증감(B-A)</t>
  </si>
  <si>
    <t>금  액</t>
  </si>
  <si>
    <t>비율(%)</t>
  </si>
  <si>
    <t>01. 입소자 부담금수입</t>
  </si>
  <si>
    <t>11. 입소자 부담금수입</t>
  </si>
  <si>
    <t>111. 입소비용수입</t>
  </si>
  <si>
    <t>01. 사무비</t>
  </si>
  <si>
    <t>소   계</t>
  </si>
  <si>
    <t xml:space="preserve"> 11. 인건비</t>
  </si>
  <si>
    <t xml:space="preserve"> 12. 업무   추진비</t>
  </si>
  <si>
    <t>03.보조금수입</t>
  </si>
  <si>
    <t>31. 보조금수입</t>
  </si>
  <si>
    <t>312. 시도 보조금</t>
  </si>
  <si>
    <t> 13. 운영비</t>
  </si>
  <si>
    <t>313. 시군구 보조금</t>
  </si>
  <si>
    <t>04. 후원금수입</t>
  </si>
  <si>
    <t>41. 후원금수입</t>
  </si>
  <si>
    <t>411. 지정후원금</t>
  </si>
  <si>
    <t xml:space="preserve">02.재산조성비 </t>
  </si>
  <si>
    <t>412. 비지정후원금</t>
  </si>
  <si>
    <t>03. 사업비</t>
  </si>
  <si>
    <t> 31. 일반   사업비</t>
  </si>
  <si>
    <t>61. 전입금</t>
  </si>
  <si>
    <t>611. 법인전입금</t>
  </si>
  <si>
    <t>71. 이월금</t>
  </si>
  <si>
    <t>711. 전년도이월금</t>
  </si>
  <si>
    <r>
      <t xml:space="preserve">712.
전년도 이월금
</t>
    </r>
    <r>
      <rPr>
        <sz val="10"/>
        <color indexed="8"/>
        <rFont val="굴림체"/>
        <family val="3"/>
      </rPr>
      <t>(후원금)</t>
    </r>
  </si>
  <si>
    <t>713.
이월
사업비</t>
  </si>
  <si>
    <t>81. 잡수입</t>
  </si>
  <si>
    <t>813. 기타잡수입</t>
  </si>
  <si>
    <t>07. 예비비</t>
  </si>
  <si>
    <t xml:space="preserve"> 71. 예비비</t>
  </si>
  <si>
    <t>3차추가경정예산(A)</t>
  </si>
  <si>
    <t>예산(B)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</si>
</sst>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_-* #,##0.0_-;\-* #,##0.0_-;_-* &quot;-&quot;_-;_-@_-"/>
    <numFmt numFmtId="183" formatCode="#,##0_);[Red]\(#,##0\)"/>
    <numFmt numFmtId="184" formatCode="000\-000"/>
    <numFmt numFmtId="185" formatCode="&quot;₩&quot;#,##0"/>
    <numFmt numFmtId="186" formatCode="#,##0_ "/>
    <numFmt numFmtId="187" formatCode="0_);[Red]\(0\)"/>
    <numFmt numFmtId="188" formatCode="0_ "/>
    <numFmt numFmtId="189" formatCode="_-* #,##0.0_-;\-* #,##0.0_-;_-* &quot;-&quot;?_-;_-@_-"/>
    <numFmt numFmtId="190" formatCode="_-* #,##0.000_-;\-* #,##0.000_-;_-* &quot;-&quot;???_-;_-@_-"/>
    <numFmt numFmtId="191" formatCode="&quot;₩&quot;#,##0_);[Red]\(&quot;₩&quot;#,##0\)"/>
    <numFmt numFmtId="192" formatCode="0.0%"/>
    <numFmt numFmtId="193" formatCode="0.E+00"/>
    <numFmt numFmtId="194" formatCode="0.000%"/>
    <numFmt numFmtId="195" formatCode="0.0000%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_-;\-* #,##0.0_-;_-* &quot;-&quot;??_-;_-@_-"/>
    <numFmt numFmtId="200" formatCode="_-* #,##0_-;\-* #,##0_-;_-* &quot;-&quot;??_-;_-@_-"/>
  </numFmts>
  <fonts count="50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color indexed="8"/>
      <name val="굴림체"/>
      <family val="3"/>
    </font>
    <font>
      <sz val="12"/>
      <color indexed="8"/>
      <name val="굴림체"/>
      <family val="3"/>
    </font>
    <font>
      <sz val="12"/>
      <name val="굴림체"/>
      <family val="3"/>
    </font>
    <font>
      <b/>
      <sz val="24"/>
      <name val="굴림체"/>
      <family val="3"/>
    </font>
    <font>
      <sz val="9"/>
      <name val="굴림"/>
      <family val="3"/>
    </font>
    <font>
      <b/>
      <sz val="9"/>
      <name val="굴림"/>
      <family val="3"/>
    </font>
    <font>
      <sz val="16"/>
      <name val="굴림체"/>
      <family val="3"/>
    </font>
    <font>
      <sz val="14"/>
      <color indexed="8"/>
      <name val="굴림체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1" applyNumberFormat="0" applyAlignment="0" applyProtection="0"/>
    <xf numFmtId="0" fontId="36" fillId="25" borderId="0" applyNumberFormat="0" applyBorder="0" applyAlignment="0" applyProtection="0"/>
    <xf numFmtId="0" fontId="0" fillId="26" borderId="2" applyNumberFormat="0" applyFon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41" fontId="2" fillId="0" borderId="0" xfId="47" applyFont="1" applyAlignment="1">
      <alignment vertical="center"/>
    </xf>
    <xf numFmtId="41" fontId="7" fillId="0" borderId="10" xfId="47" applyFont="1" applyBorder="1" applyAlignment="1" applyProtection="1">
      <alignment horizontal="right" vertical="center" wrapText="1"/>
      <protection locked="0"/>
    </xf>
    <xf numFmtId="41" fontId="2" fillId="0" borderId="0" xfId="47" applyFont="1" applyAlignment="1">
      <alignment horizontal="right" vertical="center"/>
    </xf>
    <xf numFmtId="10" fontId="7" fillId="0" borderId="11" xfId="47" applyNumberFormat="1" applyFont="1" applyBorder="1" applyAlignment="1" applyProtection="1">
      <alignment horizontal="right" vertical="center" wrapText="1"/>
      <protection locked="0"/>
    </xf>
    <xf numFmtId="10" fontId="7" fillId="0" borderId="12" xfId="47" applyNumberFormat="1" applyFont="1" applyBorder="1" applyAlignment="1" applyProtection="1">
      <alignment horizontal="right" vertical="center" wrapText="1"/>
      <protection locked="0"/>
    </xf>
    <xf numFmtId="41" fontId="12" fillId="0" borderId="0" xfId="47" applyFont="1" applyAlignment="1">
      <alignment vertical="center"/>
    </xf>
    <xf numFmtId="41" fontId="8" fillId="0" borderId="0" xfId="47" applyFont="1" applyAlignment="1">
      <alignment vertical="center"/>
    </xf>
    <xf numFmtId="41" fontId="7" fillId="0" borderId="0" xfId="47" applyFont="1" applyBorder="1" applyAlignment="1">
      <alignment vertical="center" wrapText="1"/>
    </xf>
    <xf numFmtId="41" fontId="7" fillId="0" borderId="13" xfId="47" applyFont="1" applyBorder="1" applyAlignment="1">
      <alignment vertical="center" wrapText="1"/>
    </xf>
    <xf numFmtId="41" fontId="2" fillId="0" borderId="13" xfId="47" applyFont="1" applyBorder="1" applyAlignment="1">
      <alignment vertical="center"/>
    </xf>
    <xf numFmtId="41" fontId="6" fillId="31" borderId="14" xfId="47" applyFont="1" applyFill="1" applyBorder="1" applyAlignment="1" applyProtection="1">
      <alignment horizontal="center" vertical="center" wrapText="1"/>
      <protection locked="0"/>
    </xf>
    <xf numFmtId="41" fontId="7" fillId="0" borderId="11" xfId="47" applyFont="1" applyBorder="1" applyAlignment="1">
      <alignment horizontal="center" vertical="center" wrapText="1"/>
    </xf>
    <xf numFmtId="41" fontId="6" fillId="31" borderId="15" xfId="47" applyFont="1" applyFill="1" applyBorder="1" applyAlignment="1" applyProtection="1">
      <alignment horizontal="center" vertical="center" wrapText="1"/>
      <protection locked="0"/>
    </xf>
    <xf numFmtId="41" fontId="7" fillId="0" borderId="16" xfId="47" applyFont="1" applyBorder="1" applyAlignment="1">
      <alignment horizontal="center" vertical="center" wrapText="1"/>
    </xf>
    <xf numFmtId="41" fontId="7" fillId="0" borderId="16" xfId="47" applyFont="1" applyBorder="1" applyAlignment="1">
      <alignment horizontal="right" vertical="center" wrapText="1"/>
    </xf>
    <xf numFmtId="41" fontId="7" fillId="0" borderId="11" xfId="47" applyFont="1" applyBorder="1" applyAlignment="1">
      <alignment horizontal="right" vertical="center" wrapText="1"/>
    </xf>
    <xf numFmtId="41" fontId="6" fillId="31" borderId="17" xfId="47" applyFont="1" applyFill="1" applyBorder="1" applyAlignment="1" applyProtection="1">
      <alignment vertical="center" wrapText="1"/>
      <protection locked="0"/>
    </xf>
    <xf numFmtId="41" fontId="7" fillId="0" borderId="10" xfId="47" applyFont="1" applyBorder="1" applyAlignment="1">
      <alignment horizontal="center" vertical="center" wrapText="1" shrinkToFit="1"/>
    </xf>
    <xf numFmtId="41" fontId="8" fillId="0" borderId="18" xfId="47" applyFont="1" applyBorder="1" applyAlignment="1">
      <alignment horizontal="right" vertical="center" wrapText="1"/>
    </xf>
    <xf numFmtId="41" fontId="7" fillId="0" borderId="14" xfId="47" applyFont="1" applyBorder="1" applyAlignment="1">
      <alignment horizontal="right" vertical="center" wrapText="1"/>
    </xf>
    <xf numFmtId="10" fontId="7" fillId="0" borderId="11" xfId="47" applyNumberFormat="1" applyFont="1" applyBorder="1" applyAlignment="1">
      <alignment horizontal="right" vertical="center" wrapText="1"/>
    </xf>
    <xf numFmtId="41" fontId="7" fillId="0" borderId="12" xfId="47" applyFont="1" applyBorder="1" applyAlignment="1">
      <alignment horizontal="right" vertical="center" wrapText="1"/>
    </xf>
    <xf numFmtId="10" fontId="7" fillId="0" borderId="12" xfId="42" applyNumberFormat="1" applyFont="1" applyBorder="1" applyAlignment="1">
      <alignment horizontal="right" vertical="center" wrapText="1"/>
    </xf>
    <xf numFmtId="41" fontId="7" fillId="0" borderId="10" xfId="47" applyFont="1" applyBorder="1" applyAlignment="1">
      <alignment horizontal="right" vertical="center" wrapText="1" shrinkToFit="1"/>
    </xf>
    <xf numFmtId="41" fontId="7" fillId="0" borderId="18" xfId="47" applyFont="1" applyBorder="1" applyAlignment="1">
      <alignment horizontal="right" vertical="center" wrapText="1"/>
    </xf>
    <xf numFmtId="186" fontId="8" fillId="0" borderId="18" xfId="0" applyNumberFormat="1" applyFont="1" applyBorder="1" applyAlignment="1">
      <alignment horizontal="right" vertical="center" wrapText="1"/>
    </xf>
    <xf numFmtId="41" fontId="8" fillId="0" borderId="11" xfId="47" applyFont="1" applyBorder="1" applyAlignment="1">
      <alignment horizontal="right" vertical="center" wrapText="1"/>
    </xf>
    <xf numFmtId="10" fontId="7" fillId="0" borderId="10" xfId="47" applyNumberFormat="1" applyFont="1" applyBorder="1" applyAlignment="1" applyProtection="1">
      <alignment vertical="center"/>
      <protection locked="0"/>
    </xf>
    <xf numFmtId="41" fontId="6" fillId="31" borderId="17" xfId="47" applyFont="1" applyFill="1" applyBorder="1" applyAlignment="1" applyProtection="1">
      <alignment horizontal="center" vertical="center" wrapText="1"/>
      <protection locked="0"/>
    </xf>
    <xf numFmtId="43" fontId="8" fillId="0" borderId="18" xfId="46" applyFont="1" applyBorder="1" applyAlignment="1">
      <alignment horizontal="right" vertical="center" wrapText="1"/>
    </xf>
    <xf numFmtId="41" fontId="7" fillId="0" borderId="16" xfId="47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41" fontId="8" fillId="0" borderId="16" xfId="60" applyNumberFormat="1" applyFont="1" applyBorder="1" applyAlignment="1">
      <alignment horizontal="right" vertical="center" wrapText="1"/>
    </xf>
    <xf numFmtId="41" fontId="8" fillId="0" borderId="16" xfId="47" applyNumberFormat="1" applyFont="1" applyBorder="1" applyAlignment="1">
      <alignment horizontal="right" vertical="center" wrapText="1" shrinkToFit="1"/>
    </xf>
    <xf numFmtId="10" fontId="8" fillId="0" borderId="16" xfId="0" applyNumberFormat="1" applyFont="1" applyBorder="1" applyAlignment="1">
      <alignment horizontal="right" vertical="center" wrapText="1" shrinkToFit="1"/>
    </xf>
    <xf numFmtId="200" fontId="7" fillId="0" borderId="18" xfId="46" applyNumberFormat="1" applyFont="1" applyBorder="1" applyAlignment="1">
      <alignment horizontal="right" vertical="center" wrapText="1"/>
    </xf>
    <xf numFmtId="43" fontId="8" fillId="0" borderId="0" xfId="46" applyFont="1" applyAlignment="1">
      <alignment vertical="center"/>
    </xf>
    <xf numFmtId="200" fontId="7" fillId="0" borderId="19" xfId="46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41" fontId="7" fillId="0" borderId="21" xfId="47" applyFont="1" applyBorder="1" applyAlignment="1">
      <alignment horizontal="right" vertical="center" wrapText="1"/>
    </xf>
    <xf numFmtId="41" fontId="8" fillId="0" borderId="19" xfId="47" applyFont="1" applyBorder="1" applyAlignment="1">
      <alignment horizontal="right" vertical="center" wrapText="1"/>
    </xf>
    <xf numFmtId="41" fontId="7" fillId="0" borderId="10" xfId="47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1" fontId="7" fillId="0" borderId="10" xfId="47" applyFont="1" applyBorder="1" applyAlignment="1">
      <alignment horizontal="right" vertical="center" wrapText="1"/>
    </xf>
    <xf numFmtId="41" fontId="7" fillId="0" borderId="16" xfId="47" applyFont="1" applyBorder="1" applyAlignment="1">
      <alignment horizontal="right" vertical="center" wrapText="1"/>
    </xf>
    <xf numFmtId="41" fontId="7" fillId="0" borderId="12" xfId="47" applyFont="1" applyBorder="1" applyAlignment="1">
      <alignment horizontal="right" vertical="center" wrapText="1"/>
    </xf>
    <xf numFmtId="10" fontId="7" fillId="0" borderId="10" xfId="47" applyNumberFormat="1" applyFont="1" applyBorder="1" applyAlignment="1" applyProtection="1">
      <alignment horizontal="right" vertical="center" wrapText="1" shrinkToFit="1"/>
      <protection locked="0"/>
    </xf>
    <xf numFmtId="10" fontId="0" fillId="0" borderId="12" xfId="0" applyNumberFormat="1" applyFont="1" applyBorder="1" applyAlignment="1">
      <alignment horizontal="right" vertical="center" wrapText="1" shrinkToFit="1"/>
    </xf>
    <xf numFmtId="0" fontId="0" fillId="0" borderId="12" xfId="0" applyFont="1" applyBorder="1" applyAlignment="1">
      <alignment horizontal="right" vertical="center" wrapText="1"/>
    </xf>
    <xf numFmtId="41" fontId="7" fillId="0" borderId="10" xfId="47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41" fontId="7" fillId="0" borderId="12" xfId="47" applyFont="1" applyBorder="1" applyAlignment="1">
      <alignment horizontal="center" vertical="center" wrapText="1"/>
    </xf>
    <xf numFmtId="41" fontId="9" fillId="0" borderId="0" xfId="47" applyFont="1" applyAlignment="1">
      <alignment horizontal="center" vertical="center"/>
    </xf>
    <xf numFmtId="41" fontId="13" fillId="31" borderId="11" xfId="47" applyFont="1" applyFill="1" applyBorder="1" applyAlignment="1">
      <alignment horizontal="center" vertical="center" wrapText="1"/>
    </xf>
    <xf numFmtId="41" fontId="13" fillId="31" borderId="14" xfId="47" applyFont="1" applyFill="1" applyBorder="1" applyAlignment="1">
      <alignment horizontal="center" vertical="center" wrapText="1"/>
    </xf>
    <xf numFmtId="41" fontId="7" fillId="31" borderId="11" xfId="47" applyFont="1" applyFill="1" applyBorder="1" applyAlignment="1">
      <alignment horizontal="center" vertical="center" wrapText="1"/>
    </xf>
    <xf numFmtId="41" fontId="7" fillId="31" borderId="15" xfId="47" applyFont="1" applyFill="1" applyBorder="1" applyAlignment="1">
      <alignment horizontal="center" vertical="center" wrapText="1"/>
    </xf>
    <xf numFmtId="41" fontId="7" fillId="0" borderId="14" xfId="47" applyFont="1" applyBorder="1" applyAlignment="1">
      <alignment horizontal="right" vertical="center" wrapText="1"/>
    </xf>
    <xf numFmtId="41" fontId="7" fillId="0" borderId="18" xfId="47" applyFont="1" applyBorder="1" applyAlignment="1">
      <alignment horizontal="right" vertical="center" wrapText="1"/>
    </xf>
    <xf numFmtId="41" fontId="8" fillId="0" borderId="10" xfId="47" applyFont="1" applyBorder="1" applyAlignment="1">
      <alignment horizontal="right" vertical="center" wrapText="1"/>
    </xf>
    <xf numFmtId="41" fontId="8" fillId="0" borderId="16" xfId="47" applyFont="1" applyBorder="1" applyAlignment="1">
      <alignment horizontal="right" vertical="center" wrapText="1"/>
    </xf>
    <xf numFmtId="41" fontId="8" fillId="0" borderId="12" xfId="47" applyFont="1" applyBorder="1" applyAlignment="1">
      <alignment horizontal="right" vertical="center" wrapText="1"/>
    </xf>
    <xf numFmtId="41" fontId="7" fillId="0" borderId="16" xfId="47" applyFont="1" applyBorder="1" applyAlignment="1">
      <alignment horizontal="center" vertical="center" wrapText="1"/>
    </xf>
    <xf numFmtId="41" fontId="8" fillId="0" borderId="14" xfId="47" applyFont="1" applyBorder="1" applyAlignment="1">
      <alignment horizontal="right" vertical="center" wrapText="1"/>
    </xf>
    <xf numFmtId="41" fontId="8" fillId="0" borderId="18" xfId="47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41" fontId="7" fillId="0" borderId="16" xfId="47" applyFont="1" applyBorder="1" applyAlignment="1">
      <alignment horizontal="center" vertical="center" wrapText="1" shrinkToFit="1"/>
    </xf>
    <xf numFmtId="41" fontId="7" fillId="0" borderId="22" xfId="47" applyFont="1" applyBorder="1" applyAlignment="1">
      <alignment horizontal="right" vertical="center" wrapText="1"/>
    </xf>
    <xf numFmtId="41" fontId="7" fillId="0" borderId="23" xfId="47" applyFont="1" applyBorder="1" applyAlignment="1">
      <alignment horizontal="right" vertical="center" wrapText="1"/>
    </xf>
    <xf numFmtId="0" fontId="14" fillId="0" borderId="24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41" fontId="6" fillId="31" borderId="14" xfId="47" applyFont="1" applyFill="1" applyBorder="1" applyAlignment="1" applyProtection="1">
      <alignment horizontal="center" vertical="center" wrapText="1"/>
      <protection locked="0"/>
    </xf>
    <xf numFmtId="41" fontId="6" fillId="31" borderId="18" xfId="47" applyFont="1" applyFill="1" applyBorder="1" applyAlignment="1" applyProtection="1">
      <alignment horizontal="center" vertical="center" wrapText="1"/>
      <protection locked="0"/>
    </xf>
    <xf numFmtId="10" fontId="7" fillId="0" borderId="22" xfId="47" applyNumberFormat="1" applyFont="1" applyBorder="1" applyAlignment="1">
      <alignment horizontal="right" vertical="center" wrapText="1"/>
    </xf>
    <xf numFmtId="10" fontId="14" fillId="0" borderId="24" xfId="0" applyNumberFormat="1" applyFont="1" applyBorder="1" applyAlignment="1">
      <alignment horizontal="right" vertical="center" wrapText="1"/>
    </xf>
    <xf numFmtId="10" fontId="0" fillId="0" borderId="20" xfId="0" applyNumberFormat="1" applyFont="1" applyBorder="1" applyAlignment="1">
      <alignment horizontal="right" vertical="center" wrapText="1"/>
    </xf>
    <xf numFmtId="41" fontId="7" fillId="0" borderId="10" xfId="47" applyFont="1" applyBorder="1" applyAlignment="1">
      <alignment horizontal="right" vertical="center" wrapText="1" shrinkToFit="1"/>
    </xf>
    <xf numFmtId="41" fontId="0" fillId="0" borderId="12" xfId="47" applyFont="1" applyBorder="1" applyAlignment="1">
      <alignment horizontal="right" vertical="center" wrapText="1" shrinkToFit="1"/>
    </xf>
    <xf numFmtId="41" fontId="7" fillId="0" borderId="22" xfId="47" applyFont="1" applyBorder="1" applyAlignment="1">
      <alignment horizontal="center" vertical="center" wrapText="1"/>
    </xf>
    <xf numFmtId="41" fontId="7" fillId="0" borderId="23" xfId="47" applyFont="1" applyBorder="1" applyAlignment="1">
      <alignment horizontal="center" vertical="center" wrapText="1"/>
    </xf>
    <xf numFmtId="41" fontId="7" fillId="0" borderId="24" xfId="47" applyFont="1" applyBorder="1" applyAlignment="1">
      <alignment horizontal="center" vertical="center" wrapText="1"/>
    </xf>
    <xf numFmtId="41" fontId="7" fillId="0" borderId="25" xfId="47" applyFont="1" applyBorder="1" applyAlignment="1">
      <alignment horizontal="center" vertical="center" wrapText="1"/>
    </xf>
    <xf numFmtId="41" fontId="7" fillId="0" borderId="20" xfId="47" applyFont="1" applyBorder="1" applyAlignment="1">
      <alignment horizontal="center" vertical="center" wrapText="1"/>
    </xf>
    <xf numFmtId="41" fontId="7" fillId="0" borderId="19" xfId="47" applyFont="1" applyBorder="1" applyAlignment="1">
      <alignment horizontal="center" vertical="center" wrapText="1"/>
    </xf>
    <xf numFmtId="10" fontId="7" fillId="0" borderId="10" xfId="47" applyNumberFormat="1" applyFont="1" applyBorder="1" applyAlignment="1" applyProtection="1">
      <alignment horizontal="center" vertical="center" wrapText="1"/>
      <protection locked="0"/>
    </xf>
    <xf numFmtId="10" fontId="7" fillId="0" borderId="16" xfId="47" applyNumberFormat="1" applyFont="1" applyBorder="1" applyAlignment="1" applyProtection="1">
      <alignment horizontal="center" vertical="center" wrapText="1"/>
      <protection locked="0"/>
    </xf>
    <xf numFmtId="10" fontId="7" fillId="0" borderId="12" xfId="47" applyNumberFormat="1" applyFont="1" applyBorder="1" applyAlignment="1" applyProtection="1">
      <alignment horizontal="center" vertical="center" wrapText="1"/>
      <protection locked="0"/>
    </xf>
    <xf numFmtId="10" fontId="7" fillId="0" borderId="10" xfId="47" applyNumberFormat="1" applyFont="1" applyBorder="1" applyAlignment="1" applyProtection="1">
      <alignment horizontal="right" vertical="center" wrapText="1"/>
      <protection locked="0"/>
    </xf>
    <xf numFmtId="10" fontId="7" fillId="0" borderId="16" xfId="47" applyNumberFormat="1" applyFont="1" applyBorder="1" applyAlignment="1" applyProtection="1">
      <alignment horizontal="right" vertical="center" wrapText="1"/>
      <protection locked="0"/>
    </xf>
    <xf numFmtId="10" fontId="7" fillId="0" borderId="12" xfId="47" applyNumberFormat="1" applyFont="1" applyBorder="1" applyAlignment="1" applyProtection="1">
      <alignment horizontal="right" vertical="center" wrapText="1"/>
      <protection locked="0"/>
    </xf>
    <xf numFmtId="200" fontId="7" fillId="0" borderId="23" xfId="46" applyNumberFormat="1" applyFont="1" applyBorder="1" applyAlignment="1">
      <alignment horizontal="right" vertical="center" wrapText="1"/>
    </xf>
    <xf numFmtId="200" fontId="7" fillId="0" borderId="25" xfId="46" applyNumberFormat="1" applyFont="1" applyBorder="1" applyAlignment="1">
      <alignment horizontal="right" vertical="center" wrapText="1"/>
    </xf>
    <xf numFmtId="200" fontId="7" fillId="0" borderId="19" xfId="46" applyNumberFormat="1" applyFont="1" applyBorder="1" applyAlignment="1">
      <alignment horizontal="righ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6" xfId="37"/>
    <cellStyle name="경고문" xfId="38"/>
    <cellStyle name="계산" xfId="39"/>
    <cellStyle name="나쁨" xfId="40"/>
    <cellStyle name="메모" xfId="41"/>
    <cellStyle name="Percent" xfId="42"/>
    <cellStyle name="보통" xfId="43"/>
    <cellStyle name="설명 텍스트" xfId="44"/>
    <cellStyle name="셀 확인" xfId="45"/>
    <cellStyle name="Comma" xfId="46"/>
    <cellStyle name="Comma [0]" xfId="47"/>
    <cellStyle name="연결된 셀" xfId="48"/>
    <cellStyle name="Followed Hyperlink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85" zoomScaleNormal="75" zoomScaleSheetLayoutView="85" zoomScalePageLayoutView="0" workbookViewId="0" topLeftCell="A1">
      <selection activeCell="O8" sqref="O8"/>
    </sheetView>
  </sheetViews>
  <sheetFormatPr defaultColWidth="12.4453125" defaultRowHeight="31.5" customHeight="1"/>
  <cols>
    <col min="1" max="1" width="7.4453125" style="1" customWidth="1"/>
    <col min="2" max="2" width="6.77734375" style="1" customWidth="1"/>
    <col min="3" max="3" width="7.5546875" style="1" customWidth="1"/>
    <col min="4" max="5" width="15.10546875" style="1" customWidth="1"/>
    <col min="6" max="6" width="13.4453125" style="1" customWidth="1"/>
    <col min="7" max="7" width="10.21484375" style="1" bestFit="1" customWidth="1"/>
    <col min="8" max="8" width="4.77734375" style="1" customWidth="1"/>
    <col min="9" max="9" width="3.88671875" style="1" customWidth="1"/>
    <col min="10" max="10" width="7.4453125" style="1" customWidth="1"/>
    <col min="11" max="12" width="15.21484375" style="1" customWidth="1"/>
    <col min="13" max="13" width="14.10546875" style="1" customWidth="1"/>
    <col min="14" max="14" width="10.88671875" style="1" customWidth="1"/>
    <col min="15" max="16384" width="12.4453125" style="1" customWidth="1"/>
  </cols>
  <sheetData>
    <row r="1" spans="1:14" ht="89.25" customHeight="1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9.75" customHeight="1">
      <c r="A2" s="6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" customHeight="1">
      <c r="A3" s="6"/>
      <c r="B3" s="7"/>
      <c r="C3" s="7"/>
      <c r="D3" s="7"/>
      <c r="E3" s="7"/>
      <c r="F3" s="7"/>
      <c r="G3" s="7"/>
      <c r="H3" s="7"/>
      <c r="I3" s="7"/>
      <c r="J3" s="7"/>
      <c r="K3" s="37"/>
      <c r="L3" s="7"/>
      <c r="N3" s="3" t="s">
        <v>12</v>
      </c>
    </row>
    <row r="4" spans="1:14" ht="39.75" customHeight="1">
      <c r="A4" s="57" t="s">
        <v>13</v>
      </c>
      <c r="B4" s="57"/>
      <c r="C4" s="57"/>
      <c r="D4" s="58"/>
      <c r="E4" s="58"/>
      <c r="F4" s="58"/>
      <c r="G4" s="58"/>
      <c r="H4" s="57" t="s">
        <v>14</v>
      </c>
      <c r="I4" s="57"/>
      <c r="J4" s="57"/>
      <c r="K4" s="57"/>
      <c r="L4" s="57"/>
      <c r="M4" s="57"/>
      <c r="N4" s="57"/>
    </row>
    <row r="5" spans="1:14" ht="39.75" customHeight="1">
      <c r="A5" s="59" t="s">
        <v>0</v>
      </c>
      <c r="B5" s="59" t="s">
        <v>1</v>
      </c>
      <c r="C5" s="59" t="s">
        <v>2</v>
      </c>
      <c r="D5" s="11" t="s">
        <v>15</v>
      </c>
      <c r="E5" s="11" t="s">
        <v>9</v>
      </c>
      <c r="F5" s="79" t="s">
        <v>16</v>
      </c>
      <c r="G5" s="80"/>
      <c r="H5" s="59" t="s">
        <v>0</v>
      </c>
      <c r="I5" s="59" t="s">
        <v>1</v>
      </c>
      <c r="J5" s="59" t="s">
        <v>2</v>
      </c>
      <c r="K5" s="11" t="s">
        <v>15</v>
      </c>
      <c r="L5" s="11" t="s">
        <v>9</v>
      </c>
      <c r="M5" s="79" t="s">
        <v>16</v>
      </c>
      <c r="N5" s="80"/>
    </row>
    <row r="6" spans="1:14" ht="39.75" customHeight="1" thickBot="1">
      <c r="A6" s="60"/>
      <c r="B6" s="60"/>
      <c r="C6" s="60"/>
      <c r="D6" s="13" t="s">
        <v>48</v>
      </c>
      <c r="E6" s="13" t="s">
        <v>49</v>
      </c>
      <c r="F6" s="13" t="s">
        <v>17</v>
      </c>
      <c r="G6" s="17" t="s">
        <v>18</v>
      </c>
      <c r="H6" s="60"/>
      <c r="I6" s="60"/>
      <c r="J6" s="60"/>
      <c r="K6" s="13" t="s">
        <v>48</v>
      </c>
      <c r="L6" s="13" t="s">
        <v>49</v>
      </c>
      <c r="M6" s="13" t="s">
        <v>17</v>
      </c>
      <c r="N6" s="29" t="s">
        <v>18</v>
      </c>
    </row>
    <row r="7" spans="1:14" ht="39.75" customHeight="1" thickTop="1">
      <c r="A7" s="55" t="s">
        <v>8</v>
      </c>
      <c r="B7" s="55"/>
      <c r="C7" s="55"/>
      <c r="D7" s="22">
        <f>SUM(D8:D20)</f>
        <v>140756520</v>
      </c>
      <c r="E7" s="22">
        <f>SUM(E8:E20)</f>
        <v>145623080</v>
      </c>
      <c r="F7" s="22">
        <f>SUM(F8:F20)</f>
        <v>4866560</v>
      </c>
      <c r="G7" s="23">
        <f>SUM(F7/D7)</f>
        <v>0.03457431314727019</v>
      </c>
      <c r="H7" s="49" t="s">
        <v>3</v>
      </c>
      <c r="I7" s="49"/>
      <c r="J7" s="49"/>
      <c r="K7" s="22">
        <f>SUM(K9:K20)</f>
        <v>140756520</v>
      </c>
      <c r="L7" s="22">
        <f>SUM(L9:L20)</f>
        <v>145623080</v>
      </c>
      <c r="M7" s="22">
        <f>L7-K7</f>
        <v>4866560</v>
      </c>
      <c r="N7" s="23">
        <f>SUM(M7/K7)</f>
        <v>0.03457431314727019</v>
      </c>
    </row>
    <row r="8" spans="1:14" ht="39.75" customHeight="1">
      <c r="A8" s="44" t="s">
        <v>19</v>
      </c>
      <c r="B8" s="44" t="s">
        <v>20</v>
      </c>
      <c r="C8" s="44" t="s">
        <v>21</v>
      </c>
      <c r="D8" s="47">
        <v>19200000</v>
      </c>
      <c r="E8" s="47">
        <v>24000000</v>
      </c>
      <c r="F8" s="47">
        <f>E8-D8</f>
        <v>4800000</v>
      </c>
      <c r="G8" s="81">
        <f>F8/D8</f>
        <v>0.25</v>
      </c>
      <c r="H8" s="47" t="s">
        <v>22</v>
      </c>
      <c r="I8" s="61" t="s">
        <v>23</v>
      </c>
      <c r="J8" s="69"/>
      <c r="K8" s="26">
        <f>SUM(K9:K12)</f>
        <v>110676520</v>
      </c>
      <c r="L8" s="26">
        <f>SUM(L9:L12)</f>
        <v>119503080</v>
      </c>
      <c r="M8" s="22">
        <f>L8-K8</f>
        <v>8826560</v>
      </c>
      <c r="N8" s="23">
        <f>SUM(M8/K8)</f>
        <v>0.07975097157012165</v>
      </c>
    </row>
    <row r="9" spans="1:14" ht="49.5" customHeight="1">
      <c r="A9" s="45"/>
      <c r="B9" s="45"/>
      <c r="C9" s="45"/>
      <c r="D9" s="48"/>
      <c r="E9" s="48"/>
      <c r="F9" s="48"/>
      <c r="G9" s="82"/>
      <c r="H9" s="48"/>
      <c r="I9" s="61" t="s">
        <v>24</v>
      </c>
      <c r="J9" s="62"/>
      <c r="K9" s="2">
        <v>93126520</v>
      </c>
      <c r="L9" s="2">
        <v>101003080</v>
      </c>
      <c r="M9" s="22">
        <f>L9-K9</f>
        <v>7876560</v>
      </c>
      <c r="N9" s="4">
        <f>SUM(M9/K9)</f>
        <v>0.08457912955407332</v>
      </c>
    </row>
    <row r="10" spans="1:14" ht="60.75" customHeight="1">
      <c r="A10" s="46"/>
      <c r="B10" s="46"/>
      <c r="C10" s="46"/>
      <c r="D10" s="49"/>
      <c r="E10" s="49"/>
      <c r="F10" s="49"/>
      <c r="G10" s="83"/>
      <c r="H10" s="48"/>
      <c r="I10" s="61" t="s">
        <v>25</v>
      </c>
      <c r="J10" s="62"/>
      <c r="K10" s="27">
        <v>2500000</v>
      </c>
      <c r="L10" s="27">
        <v>2600000</v>
      </c>
      <c r="M10" s="22">
        <f>L10-K10</f>
        <v>100000</v>
      </c>
      <c r="N10" s="4">
        <f>M10/K10</f>
        <v>0.04</v>
      </c>
    </row>
    <row r="11" spans="1:14" ht="28.5" customHeight="1">
      <c r="A11" s="53" t="s">
        <v>26</v>
      </c>
      <c r="B11" s="44" t="s">
        <v>27</v>
      </c>
      <c r="C11" s="53" t="s">
        <v>28</v>
      </c>
      <c r="D11" s="47">
        <v>22725210</v>
      </c>
      <c r="E11" s="47">
        <v>20859910</v>
      </c>
      <c r="F11" s="84">
        <f>E11-D11</f>
        <v>-1865300</v>
      </c>
      <c r="G11" s="50">
        <f>F11/D11</f>
        <v>-0.0820806496397613</v>
      </c>
      <c r="H11" s="48"/>
      <c r="I11" s="86" t="s">
        <v>29</v>
      </c>
      <c r="J11" s="87"/>
      <c r="K11" s="44">
        <v>15050000</v>
      </c>
      <c r="L11" s="44">
        <v>15900000</v>
      </c>
      <c r="M11" s="44">
        <f>L11-K11</f>
        <v>850000</v>
      </c>
      <c r="N11" s="92">
        <f>SUM(M11/K11)</f>
        <v>0.05647840531561462</v>
      </c>
    </row>
    <row r="12" spans="1:14" ht="31.5" customHeight="1">
      <c r="A12" s="72"/>
      <c r="B12" s="66"/>
      <c r="C12" s="54"/>
      <c r="D12" s="49"/>
      <c r="E12" s="52"/>
      <c r="F12" s="85"/>
      <c r="G12" s="51"/>
      <c r="H12" s="48"/>
      <c r="I12" s="88"/>
      <c r="J12" s="89"/>
      <c r="K12" s="66"/>
      <c r="L12" s="66"/>
      <c r="M12" s="66"/>
      <c r="N12" s="93"/>
    </row>
    <row r="13" spans="1:15" ht="49.5" customHeight="1">
      <c r="A13" s="31"/>
      <c r="B13" s="14"/>
      <c r="C13" s="32" t="s">
        <v>30</v>
      </c>
      <c r="D13" s="33">
        <v>83921790</v>
      </c>
      <c r="E13" s="33">
        <v>77317090</v>
      </c>
      <c r="F13" s="34">
        <f>E13-D13</f>
        <v>-6604700</v>
      </c>
      <c r="G13" s="35">
        <f>F13/D13</f>
        <v>-0.07870065688541676</v>
      </c>
      <c r="H13" s="15"/>
      <c r="I13" s="90"/>
      <c r="J13" s="91"/>
      <c r="K13" s="55"/>
      <c r="L13" s="55"/>
      <c r="M13" s="55"/>
      <c r="N13" s="94"/>
      <c r="O13" s="7"/>
    </row>
    <row r="14" spans="1:14" ht="72" customHeight="1">
      <c r="A14" s="44" t="s">
        <v>31</v>
      </c>
      <c r="B14" s="44" t="s">
        <v>32</v>
      </c>
      <c r="C14" s="18" t="s">
        <v>33</v>
      </c>
      <c r="D14" s="24">
        <v>5000000</v>
      </c>
      <c r="E14" s="24"/>
      <c r="F14" s="24">
        <f>E14-D14</f>
        <v>-5000000</v>
      </c>
      <c r="G14" s="28">
        <f>F14/D14</f>
        <v>-1</v>
      </c>
      <c r="H14" s="16" t="s">
        <v>34</v>
      </c>
      <c r="I14" s="61" t="s">
        <v>4</v>
      </c>
      <c r="J14" s="62"/>
      <c r="K14" s="25">
        <v>5200000</v>
      </c>
      <c r="L14" s="25">
        <v>3000000</v>
      </c>
      <c r="M14" s="36">
        <f>L14-K14</f>
        <v>-2200000</v>
      </c>
      <c r="N14" s="4">
        <f>SUM(M14/K14)</f>
        <v>-0.4230769230769231</v>
      </c>
    </row>
    <row r="15" spans="1:14" ht="48.75" customHeight="1">
      <c r="A15" s="55"/>
      <c r="B15" s="55"/>
      <c r="C15" s="18" t="s">
        <v>35</v>
      </c>
      <c r="D15" s="24">
        <v>5828333</v>
      </c>
      <c r="E15" s="24">
        <v>16426080</v>
      </c>
      <c r="F15" s="24">
        <f>E15-D15</f>
        <v>10597747</v>
      </c>
      <c r="G15" s="28">
        <f>F15/D15</f>
        <v>1.8183152884366764</v>
      </c>
      <c r="H15" s="47" t="s">
        <v>36</v>
      </c>
      <c r="I15" s="73" t="s">
        <v>37</v>
      </c>
      <c r="J15" s="74"/>
      <c r="K15" s="63">
        <v>24780000</v>
      </c>
      <c r="L15" s="63">
        <v>23120000</v>
      </c>
      <c r="M15" s="98">
        <f>L15-K15</f>
        <v>-1660000</v>
      </c>
      <c r="N15" s="95">
        <f>SUM(M15/K15)</f>
        <v>-0.06698950766747377</v>
      </c>
    </row>
    <row r="16" spans="1:14" ht="45.75" customHeight="1">
      <c r="A16" s="12" t="s">
        <v>5</v>
      </c>
      <c r="B16" s="12" t="s">
        <v>38</v>
      </c>
      <c r="C16" s="12" t="s">
        <v>39</v>
      </c>
      <c r="D16" s="20">
        <v>0</v>
      </c>
      <c r="E16" s="20">
        <v>0</v>
      </c>
      <c r="F16" s="20">
        <f>E16-D16</f>
        <v>0</v>
      </c>
      <c r="G16" s="28">
        <v>0</v>
      </c>
      <c r="H16" s="70"/>
      <c r="I16" s="75"/>
      <c r="J16" s="76"/>
      <c r="K16" s="64"/>
      <c r="L16" s="64"/>
      <c r="M16" s="99"/>
      <c r="N16" s="96"/>
    </row>
    <row r="17" spans="1:14" ht="45" customHeight="1">
      <c r="A17" s="44" t="s">
        <v>6</v>
      </c>
      <c r="B17" s="44" t="s">
        <v>40</v>
      </c>
      <c r="C17" s="12" t="s">
        <v>41</v>
      </c>
      <c r="D17" s="25">
        <v>1701187</v>
      </c>
      <c r="E17" s="25">
        <v>2000000</v>
      </c>
      <c r="F17" s="20">
        <f>E17-D17</f>
        <v>298813</v>
      </c>
      <c r="G17" s="28">
        <f>F17/D17</f>
        <v>0.1756497081155687</v>
      </c>
      <c r="H17" s="71"/>
      <c r="I17" s="77"/>
      <c r="J17" s="78"/>
      <c r="K17" s="65"/>
      <c r="L17" s="65"/>
      <c r="M17" s="100"/>
      <c r="N17" s="97"/>
    </row>
    <row r="18" spans="1:14" ht="68.25" customHeight="1">
      <c r="A18" s="66"/>
      <c r="B18" s="66"/>
      <c r="C18" s="12" t="s">
        <v>42</v>
      </c>
      <c r="D18" s="16"/>
      <c r="E18" s="42">
        <v>3000000</v>
      </c>
      <c r="F18" s="20">
        <v>3000000</v>
      </c>
      <c r="G18" s="28"/>
      <c r="H18" s="39"/>
      <c r="I18" s="40"/>
      <c r="J18" s="41"/>
      <c r="K18" s="43"/>
      <c r="L18" s="43"/>
      <c r="M18" s="38"/>
      <c r="N18" s="5"/>
    </row>
    <row r="19" spans="1:14" ht="45" customHeight="1">
      <c r="A19" s="55"/>
      <c r="B19" s="55"/>
      <c r="C19" s="12" t="s">
        <v>43</v>
      </c>
      <c r="D19" s="16"/>
      <c r="E19" s="42"/>
      <c r="F19" s="20"/>
      <c r="G19" s="28"/>
      <c r="H19" s="39"/>
      <c r="I19" s="40"/>
      <c r="J19" s="41"/>
      <c r="K19" s="43"/>
      <c r="L19" s="43"/>
      <c r="M19" s="38"/>
      <c r="N19" s="5"/>
    </row>
    <row r="20" spans="1:14" ht="78.75" customHeight="1">
      <c r="A20" s="12" t="s">
        <v>7</v>
      </c>
      <c r="B20" s="12" t="s">
        <v>44</v>
      </c>
      <c r="C20" s="12" t="s">
        <v>45</v>
      </c>
      <c r="D20" s="20">
        <v>2380000</v>
      </c>
      <c r="E20" s="20">
        <v>2020000</v>
      </c>
      <c r="F20" s="20">
        <f>E20-D20</f>
        <v>-360000</v>
      </c>
      <c r="G20" s="21">
        <f>F20/D20</f>
        <v>-0.15126050420168066</v>
      </c>
      <c r="H20" s="16" t="s">
        <v>46</v>
      </c>
      <c r="I20" s="67" t="s">
        <v>47</v>
      </c>
      <c r="J20" s="68"/>
      <c r="K20" s="19">
        <v>100000</v>
      </c>
      <c r="L20" s="19">
        <v>0</v>
      </c>
      <c r="M20" s="30">
        <v>0</v>
      </c>
      <c r="N20" s="4">
        <v>-1</v>
      </c>
    </row>
    <row r="21" spans="4:7" ht="31.5" customHeight="1">
      <c r="D21" s="10"/>
      <c r="E21" s="10"/>
      <c r="F21" s="9"/>
      <c r="G21" s="9"/>
    </row>
    <row r="22" spans="6:7" ht="31.5" customHeight="1">
      <c r="F22" s="8"/>
      <c r="G22" s="8"/>
    </row>
    <row r="23" spans="6:7" ht="31.5" customHeight="1">
      <c r="F23" s="8"/>
      <c r="G23" s="8"/>
    </row>
    <row r="24" spans="6:7" ht="31.5" customHeight="1">
      <c r="F24" s="8"/>
      <c r="G24" s="8"/>
    </row>
    <row r="25" spans="6:7" ht="31.5" customHeight="1">
      <c r="F25" s="8"/>
      <c r="G25" s="8"/>
    </row>
    <row r="26" spans="6:7" ht="31.5" customHeight="1">
      <c r="F26" s="8"/>
      <c r="G26" s="8"/>
    </row>
  </sheetData>
  <sheetProtection/>
  <mergeCells count="48">
    <mergeCell ref="M11:M13"/>
    <mergeCell ref="N11:N13"/>
    <mergeCell ref="L11:L13"/>
    <mergeCell ref="K11:K13"/>
    <mergeCell ref="A17:A19"/>
    <mergeCell ref="B17:B19"/>
    <mergeCell ref="N15:N17"/>
    <mergeCell ref="M15:M17"/>
    <mergeCell ref="B14:B15"/>
    <mergeCell ref="K15:K17"/>
    <mergeCell ref="M5:N5"/>
    <mergeCell ref="I10:J10"/>
    <mergeCell ref="G8:G10"/>
    <mergeCell ref="H5:H6"/>
    <mergeCell ref="I5:I6"/>
    <mergeCell ref="F5:G5"/>
    <mergeCell ref="H8:H12"/>
    <mergeCell ref="F11:F12"/>
    <mergeCell ref="J5:J6"/>
    <mergeCell ref="I11:J13"/>
    <mergeCell ref="L15:L17"/>
    <mergeCell ref="B11:B12"/>
    <mergeCell ref="I20:J20"/>
    <mergeCell ref="A7:C7"/>
    <mergeCell ref="H7:J7"/>
    <mergeCell ref="I9:J9"/>
    <mergeCell ref="I8:J8"/>
    <mergeCell ref="H15:H17"/>
    <mergeCell ref="A11:A12"/>
    <mergeCell ref="I15:J17"/>
    <mergeCell ref="A8:A10"/>
    <mergeCell ref="F8:F10"/>
    <mergeCell ref="A14:A15"/>
    <mergeCell ref="A1:N1"/>
    <mergeCell ref="A4:G4"/>
    <mergeCell ref="H4:N4"/>
    <mergeCell ref="A5:A6"/>
    <mergeCell ref="B5:B6"/>
    <mergeCell ref="C5:C6"/>
    <mergeCell ref="I14:J14"/>
    <mergeCell ref="B8:B10"/>
    <mergeCell ref="C8:C10"/>
    <mergeCell ref="D8:D10"/>
    <mergeCell ref="D11:D12"/>
    <mergeCell ref="G11:G12"/>
    <mergeCell ref="E8:E10"/>
    <mergeCell ref="E11:E12"/>
    <mergeCell ref="C11:C12"/>
  </mergeCells>
  <printOptions/>
  <pageMargins left="0.07874015748031496" right="0.07874015748031496" top="0.7874015748031497" bottom="0.7874015748031497" header="0.31496062992125984" footer="0.31496062992125984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예티쉼터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</dc:creator>
  <cp:keywords/>
  <dc:description/>
  <cp:lastModifiedBy>우함</cp:lastModifiedBy>
  <cp:lastPrinted>2014-11-27T03:45:54Z</cp:lastPrinted>
  <dcterms:created xsi:type="dcterms:W3CDTF">2004-02-26T01:05:25Z</dcterms:created>
  <dcterms:modified xsi:type="dcterms:W3CDTF">2015-01-07T04:23:48Z</dcterms:modified>
  <cp:category/>
  <cp:version/>
  <cp:contentType/>
  <cp:contentStatus/>
</cp:coreProperties>
</file>