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360" windowHeight="9000" activeTab="0"/>
  </bookViews>
  <sheets>
    <sheet name="예산총괄표" sheetId="1" r:id="rId1"/>
  </sheets>
  <definedNames>
    <definedName name="_xlnm.Print_Titles" localSheetId="0">'예산총괄표'!$1:$3</definedName>
  </definedNames>
  <calcPr fullCalcOnLoad="1"/>
</workbook>
</file>

<file path=xl/sharedStrings.xml><?xml version="1.0" encoding="utf-8"?>
<sst xmlns="http://schemas.openxmlformats.org/spreadsheetml/2006/main" count="47" uniqueCount="33">
  <si>
    <t>세입</t>
  </si>
  <si>
    <t>세출</t>
  </si>
  <si>
    <t>관</t>
  </si>
  <si>
    <t>항</t>
  </si>
  <si>
    <t>2014 예산액</t>
  </si>
  <si>
    <t>증감액</t>
  </si>
  <si>
    <t>입소자부담금
수입</t>
  </si>
  <si>
    <t>입소비용수입</t>
  </si>
  <si>
    <t>사무비</t>
  </si>
  <si>
    <t>인건비</t>
  </si>
  <si>
    <t>보조금수입</t>
  </si>
  <si>
    <t>업무추진비</t>
  </si>
  <si>
    <t>요양급여수입</t>
  </si>
  <si>
    <t>운영비</t>
  </si>
  <si>
    <t>후원금</t>
  </si>
  <si>
    <t>재산조성비</t>
  </si>
  <si>
    <t>시설비</t>
  </si>
  <si>
    <t>전입급</t>
  </si>
  <si>
    <t>전입금</t>
  </si>
  <si>
    <t>사업비</t>
  </si>
  <si>
    <t>운영비</t>
  </si>
  <si>
    <t>이월금</t>
  </si>
  <si>
    <t>교육비</t>
  </si>
  <si>
    <t>잡수입</t>
  </si>
  <si>
    <t>부채상환금</t>
  </si>
  <si>
    <t>잡지출</t>
  </si>
  <si>
    <t>예비비 
및 기타</t>
  </si>
  <si>
    <t>세입합계</t>
  </si>
  <si>
    <t>세출합계</t>
  </si>
  <si>
    <t xml:space="preserve"> </t>
  </si>
  <si>
    <t>( 단위 : 원 )</t>
  </si>
  <si>
    <t>시설명 : 엘림사랑의집 가동</t>
  </si>
  <si>
    <t>2015 예산액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</si>
</sst>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yyyy&quot;년&quot;\ m&quot;월&quot;\ d&quot;일&quot;\ dddd"/>
    <numFmt numFmtId="177" formatCode="&quot;Δ&quot;0.00"/>
    <numFmt numFmtId="178" formatCode="&quot;Δ&quot;0.0"/>
    <numFmt numFmtId="179" formatCode="&quot;Δ&quot;0.000"/>
    <numFmt numFmtId="180" formatCode="&quot;Δ&quot;0"/>
    <numFmt numFmtId="181" formatCode="[$-412]AM/PM\ h:mm:ss"/>
    <numFmt numFmtId="182" formatCode="&quot;₩&quot;#,##0_);[Red]\(&quot;₩&quot;#,##0\)"/>
    <numFmt numFmtId="183" formatCode="#,##0.0;[Red]\-#,##0.0"/>
    <numFmt numFmtId="184" formatCode="#,##0.000;[Red]\-#,##0.000"/>
    <numFmt numFmtId="185" formatCode="&quot;▲&quot;#,##0;[Red]\-#,##0"/>
    <numFmt numFmtId="186" formatCode="#,##0;[Red]#,##0"/>
    <numFmt numFmtId="187" formatCode="_-* #,##0.0_-;\-* #,##0.0_-;_-* &quot;-&quot;?_-;_-@_-"/>
  </numFmts>
  <fonts count="39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b/>
      <sz val="12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38" fontId="2" fillId="0" borderId="10" xfId="48" applyNumberFormat="1" applyFont="1" applyBorder="1" applyAlignment="1">
      <alignment horizontal="right" vertical="center"/>
    </xf>
    <xf numFmtId="38" fontId="2" fillId="0" borderId="11" xfId="48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1" fontId="3" fillId="0" borderId="12" xfId="48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38" fontId="2" fillId="0" borderId="14" xfId="48" applyNumberFormat="1" applyFont="1" applyBorder="1" applyAlignment="1">
      <alignment horizontal="right" vertical="center"/>
    </xf>
    <xf numFmtId="38" fontId="2" fillId="0" borderId="15" xfId="48" applyNumberFormat="1" applyFont="1" applyBorder="1" applyAlignment="1">
      <alignment horizontal="right" vertical="center"/>
    </xf>
    <xf numFmtId="38" fontId="3" fillId="0" borderId="16" xfId="48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8" fontId="2" fillId="0" borderId="10" xfId="48" applyNumberFormat="1" applyFont="1" applyFill="1" applyBorder="1" applyAlignment="1">
      <alignment horizontal="right" vertical="center" wrapText="1"/>
    </xf>
    <xf numFmtId="38" fontId="2" fillId="0" borderId="11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8" fontId="2" fillId="0" borderId="14" xfId="48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38" fontId="3" fillId="0" borderId="10" xfId="48" applyNumberFormat="1" applyFont="1" applyBorder="1" applyAlignment="1">
      <alignment horizontal="right" vertical="center"/>
    </xf>
    <xf numFmtId="38" fontId="3" fillId="0" borderId="14" xfId="48" applyNumberFormat="1" applyFont="1" applyBorder="1" applyAlignment="1">
      <alignment horizontal="right" vertical="center"/>
    </xf>
    <xf numFmtId="38" fontId="3" fillId="0" borderId="10" xfId="48" applyNumberFormat="1" applyFont="1" applyFill="1" applyBorder="1" applyAlignment="1">
      <alignment horizontal="right" vertical="center" wrapText="1"/>
    </xf>
    <xf numFmtId="38" fontId="3" fillId="0" borderId="10" xfId="0" applyNumberFormat="1" applyFont="1" applyFill="1" applyBorder="1" applyAlignment="1">
      <alignment horizontal="right" vertical="center"/>
    </xf>
    <xf numFmtId="38" fontId="3" fillId="0" borderId="14" xfId="48" applyNumberFormat="1" applyFont="1" applyFill="1" applyBorder="1" applyAlignment="1">
      <alignment horizontal="right" vertical="center" wrapText="1"/>
    </xf>
    <xf numFmtId="38" fontId="3" fillId="0" borderId="11" xfId="48" applyNumberFormat="1" applyFont="1" applyBorder="1" applyAlignment="1">
      <alignment horizontal="right" vertical="center"/>
    </xf>
    <xf numFmtId="38" fontId="2" fillId="0" borderId="15" xfId="0" applyNumberFormat="1" applyFont="1" applyFill="1" applyBorder="1" applyAlignment="1">
      <alignment horizontal="right" vertical="center"/>
    </xf>
    <xf numFmtId="38" fontId="3" fillId="0" borderId="11" xfId="0" applyNumberFormat="1" applyFont="1" applyFill="1" applyBorder="1" applyAlignment="1">
      <alignment horizontal="right" vertical="center"/>
    </xf>
    <xf numFmtId="38" fontId="3" fillId="0" borderId="24" xfId="48" applyNumberFormat="1" applyFont="1" applyBorder="1" applyAlignment="1">
      <alignment horizontal="right" vertical="center"/>
    </xf>
    <xf numFmtId="38" fontId="3" fillId="0" borderId="24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L8" sqref="L8"/>
    </sheetView>
  </sheetViews>
  <sheetFormatPr defaultColWidth="8.88671875" defaultRowHeight="13.5"/>
  <cols>
    <col min="1" max="2" width="10.77734375" style="0" customWidth="1"/>
    <col min="3" max="5" width="12.21484375" style="0" customWidth="1"/>
    <col min="6" max="7" width="10.77734375" style="0" customWidth="1"/>
    <col min="8" max="10" width="12.21484375" style="0" customWidth="1"/>
  </cols>
  <sheetData>
    <row r="1" spans="1:10" s="1" customFormat="1" ht="14.25" customHeight="1" thickBot="1">
      <c r="A1" s="41" t="s">
        <v>31</v>
      </c>
      <c r="B1" s="41"/>
      <c r="C1" s="2"/>
      <c r="D1" s="2"/>
      <c r="E1" s="4"/>
      <c r="F1"/>
      <c r="G1"/>
      <c r="H1"/>
      <c r="I1" t="s">
        <v>29</v>
      </c>
      <c r="J1" s="30" t="s">
        <v>30</v>
      </c>
    </row>
    <row r="2" spans="1:10" s="1" customFormat="1" ht="35.25" customHeight="1" thickBot="1" thickTop="1">
      <c r="A2" s="42" t="s">
        <v>0</v>
      </c>
      <c r="B2" s="43"/>
      <c r="C2" s="43"/>
      <c r="D2" s="43"/>
      <c r="E2" s="44"/>
      <c r="F2" s="42" t="s">
        <v>1</v>
      </c>
      <c r="G2" s="43"/>
      <c r="H2" s="43"/>
      <c r="I2" s="43"/>
      <c r="J2" s="44"/>
    </row>
    <row r="3" spans="1:10" s="1" customFormat="1" ht="35.25" customHeight="1" thickTop="1">
      <c r="A3" s="14" t="s">
        <v>2</v>
      </c>
      <c r="B3" s="15" t="s">
        <v>3</v>
      </c>
      <c r="C3" s="7" t="s">
        <v>4</v>
      </c>
      <c r="D3" s="7" t="s">
        <v>32</v>
      </c>
      <c r="E3" s="8" t="s">
        <v>5</v>
      </c>
      <c r="F3" s="16" t="s">
        <v>2</v>
      </c>
      <c r="G3" s="17" t="s">
        <v>3</v>
      </c>
      <c r="H3" s="9" t="s">
        <v>4</v>
      </c>
      <c r="I3" s="10" t="s">
        <v>32</v>
      </c>
      <c r="J3" s="8" t="s">
        <v>5</v>
      </c>
    </row>
    <row r="4" spans="1:10" s="1" customFormat="1" ht="35.25" customHeight="1">
      <c r="A4" s="18" t="s">
        <v>6</v>
      </c>
      <c r="B4" s="19" t="s">
        <v>7</v>
      </c>
      <c r="C4" s="5">
        <v>46446550</v>
      </c>
      <c r="D4" s="31">
        <v>47974000</v>
      </c>
      <c r="E4" s="6">
        <f aca="true" t="shared" si="0" ref="E4:E10">D4-C4</f>
        <v>1527450</v>
      </c>
      <c r="F4" s="45" t="s">
        <v>8</v>
      </c>
      <c r="G4" s="19" t="s">
        <v>9</v>
      </c>
      <c r="H4" s="21">
        <v>131951960</v>
      </c>
      <c r="I4" s="33">
        <v>127731000</v>
      </c>
      <c r="J4" s="38">
        <f aca="true" t="shared" si="1" ref="J4:J14">I4-H4</f>
        <v>-4220960</v>
      </c>
    </row>
    <row r="5" spans="1:10" s="1" customFormat="1" ht="35.25" customHeight="1">
      <c r="A5" s="18" t="s">
        <v>10</v>
      </c>
      <c r="B5" s="19" t="s">
        <v>10</v>
      </c>
      <c r="C5" s="5">
        <v>7380000</v>
      </c>
      <c r="D5" s="31">
        <v>7380000</v>
      </c>
      <c r="E5" s="6">
        <f t="shared" si="0"/>
        <v>0</v>
      </c>
      <c r="F5" s="46"/>
      <c r="G5" s="19" t="s">
        <v>11</v>
      </c>
      <c r="H5" s="21">
        <v>750000</v>
      </c>
      <c r="I5" s="33">
        <v>800000</v>
      </c>
      <c r="J5" s="22">
        <f t="shared" si="1"/>
        <v>50000</v>
      </c>
    </row>
    <row r="6" spans="1:10" s="1" customFormat="1" ht="35.25" customHeight="1">
      <c r="A6" s="18" t="s">
        <v>12</v>
      </c>
      <c r="B6" s="19" t="s">
        <v>12</v>
      </c>
      <c r="C6" s="5">
        <v>115275800</v>
      </c>
      <c r="D6" s="31">
        <v>119629000</v>
      </c>
      <c r="E6" s="6">
        <f t="shared" si="0"/>
        <v>4353200</v>
      </c>
      <c r="F6" s="47"/>
      <c r="G6" s="19" t="s">
        <v>13</v>
      </c>
      <c r="H6" s="21">
        <v>18800000</v>
      </c>
      <c r="I6" s="33">
        <v>23185000</v>
      </c>
      <c r="J6" s="22">
        <f t="shared" si="1"/>
        <v>4385000</v>
      </c>
    </row>
    <row r="7" spans="1:10" s="1" customFormat="1" ht="35.25" customHeight="1">
      <c r="A7" s="18" t="s">
        <v>14</v>
      </c>
      <c r="B7" s="19" t="s">
        <v>14</v>
      </c>
      <c r="C7" s="5">
        <v>3600000</v>
      </c>
      <c r="D7" s="31">
        <v>1200000</v>
      </c>
      <c r="E7" s="36">
        <f t="shared" si="0"/>
        <v>-2400000</v>
      </c>
      <c r="F7" s="24" t="s">
        <v>15</v>
      </c>
      <c r="G7" s="25" t="s">
        <v>16</v>
      </c>
      <c r="H7" s="21">
        <v>1100000</v>
      </c>
      <c r="I7" s="33">
        <v>3850000</v>
      </c>
      <c r="J7" s="22">
        <f t="shared" si="1"/>
        <v>2750000</v>
      </c>
    </row>
    <row r="8" spans="1:10" s="1" customFormat="1" ht="35.25" customHeight="1">
      <c r="A8" s="18" t="s">
        <v>17</v>
      </c>
      <c r="B8" s="26" t="s">
        <v>18</v>
      </c>
      <c r="C8" s="5">
        <v>2000000</v>
      </c>
      <c r="D8" s="31">
        <v>0</v>
      </c>
      <c r="E8" s="36">
        <f t="shared" si="0"/>
        <v>-2000000</v>
      </c>
      <c r="F8" s="46" t="s">
        <v>19</v>
      </c>
      <c r="G8" s="19" t="s">
        <v>20</v>
      </c>
      <c r="H8" s="21">
        <v>23100000</v>
      </c>
      <c r="I8" s="33">
        <v>25067000</v>
      </c>
      <c r="J8" s="22">
        <f t="shared" si="1"/>
        <v>1967000</v>
      </c>
    </row>
    <row r="9" spans="1:10" s="1" customFormat="1" ht="35.25" customHeight="1">
      <c r="A9" s="18" t="s">
        <v>21</v>
      </c>
      <c r="B9" s="26" t="s">
        <v>21</v>
      </c>
      <c r="C9" s="5">
        <v>4000000</v>
      </c>
      <c r="D9" s="31">
        <v>4200000</v>
      </c>
      <c r="E9" s="6">
        <f t="shared" si="0"/>
        <v>200000</v>
      </c>
      <c r="F9" s="46"/>
      <c r="G9" s="19" t="s">
        <v>22</v>
      </c>
      <c r="H9" s="21">
        <v>200000</v>
      </c>
      <c r="I9" s="33">
        <v>200000</v>
      </c>
      <c r="J9" s="22">
        <f t="shared" si="1"/>
        <v>0</v>
      </c>
    </row>
    <row r="10" spans="1:10" s="1" customFormat="1" ht="35.25" customHeight="1">
      <c r="A10" s="18" t="s">
        <v>23</v>
      </c>
      <c r="B10" s="25" t="s">
        <v>23</v>
      </c>
      <c r="C10" s="5">
        <v>3007650</v>
      </c>
      <c r="D10" s="31">
        <v>2650000</v>
      </c>
      <c r="E10" s="36">
        <f t="shared" si="0"/>
        <v>-357650</v>
      </c>
      <c r="F10" s="47"/>
      <c r="G10" s="25" t="s">
        <v>19</v>
      </c>
      <c r="H10" s="21">
        <v>1100000</v>
      </c>
      <c r="I10" s="33">
        <v>1100000</v>
      </c>
      <c r="J10" s="22">
        <f t="shared" si="1"/>
        <v>0</v>
      </c>
    </row>
    <row r="11" spans="1:10" s="1" customFormat="1" ht="35.25" customHeight="1">
      <c r="A11" s="18"/>
      <c r="B11" s="25"/>
      <c r="C11" s="5"/>
      <c r="D11" s="31"/>
      <c r="E11" s="6"/>
      <c r="F11" s="24" t="s">
        <v>24</v>
      </c>
      <c r="G11" s="28" t="s">
        <v>24</v>
      </c>
      <c r="H11" s="21">
        <v>4180000</v>
      </c>
      <c r="I11" s="34">
        <v>0</v>
      </c>
      <c r="J11" s="38">
        <f t="shared" si="1"/>
        <v>-4180000</v>
      </c>
    </row>
    <row r="12" spans="1:10" s="1" customFormat="1" ht="35.25" customHeight="1">
      <c r="A12" s="18"/>
      <c r="B12" s="25"/>
      <c r="C12" s="5"/>
      <c r="D12" s="31"/>
      <c r="E12" s="6"/>
      <c r="F12" s="24" t="s">
        <v>25</v>
      </c>
      <c r="G12" s="28" t="s">
        <v>25</v>
      </c>
      <c r="H12" s="21">
        <v>100000</v>
      </c>
      <c r="I12" s="33">
        <v>100000</v>
      </c>
      <c r="J12" s="22">
        <f t="shared" si="1"/>
        <v>0</v>
      </c>
    </row>
    <row r="13" spans="1:10" s="1" customFormat="1" ht="35.25" customHeight="1" thickBot="1">
      <c r="A13" s="20"/>
      <c r="B13" s="26"/>
      <c r="C13" s="11"/>
      <c r="D13" s="32"/>
      <c r="E13" s="12"/>
      <c r="F13" s="23" t="s">
        <v>26</v>
      </c>
      <c r="G13" s="27" t="s">
        <v>26</v>
      </c>
      <c r="H13" s="29">
        <v>428040</v>
      </c>
      <c r="I13" s="35">
        <v>1000000</v>
      </c>
      <c r="J13" s="37">
        <f t="shared" si="1"/>
        <v>571960</v>
      </c>
    </row>
    <row r="14" spans="1:10" ht="35.25" customHeight="1" thickBot="1" thickTop="1">
      <c r="A14" s="48" t="s">
        <v>27</v>
      </c>
      <c r="B14" s="49"/>
      <c r="C14" s="13">
        <f>SUM(C4:C10)</f>
        <v>181710000</v>
      </c>
      <c r="D14" s="13">
        <f>SUM(D4:D10)</f>
        <v>183033000</v>
      </c>
      <c r="E14" s="39">
        <f>D14-C14</f>
        <v>1323000</v>
      </c>
      <c r="F14" s="50" t="s">
        <v>28</v>
      </c>
      <c r="G14" s="51"/>
      <c r="H14" s="13">
        <f>SUM(H4:H13)</f>
        <v>181710000</v>
      </c>
      <c r="I14" s="13">
        <f>SUM(I4:I13)</f>
        <v>183033000</v>
      </c>
      <c r="J14" s="40">
        <f t="shared" si="1"/>
        <v>1323000</v>
      </c>
    </row>
    <row r="15" spans="1:5" ht="14.25" thickTop="1">
      <c r="A15" s="3"/>
      <c r="B15" s="3"/>
      <c r="C15" s="1"/>
      <c r="D15" s="1"/>
      <c r="E15" s="1"/>
    </row>
  </sheetData>
  <sheetProtection/>
  <mergeCells count="7">
    <mergeCell ref="A1:B1"/>
    <mergeCell ref="A2:E2"/>
    <mergeCell ref="F2:J2"/>
    <mergeCell ref="F4:F6"/>
    <mergeCell ref="F8:F10"/>
    <mergeCell ref="A14:B14"/>
    <mergeCell ref="F14:G14"/>
  </mergeCells>
  <printOptions/>
  <pageMargins left="0.5118110236220472" right="0.31496062992125984" top="0.7874015748031497" bottom="0.7086614173228347" header="0.31496062992125984" footer="0.3937007874015748"/>
  <pageSetup horizontalDpi="600" verticalDpi="600" orientation="landscape" paperSize="9" r:id="rId1"/>
  <headerFooter alignWithMargins="0">
    <oddHeader>&amp;C&amp;"굴림,굵게"&amp;16 2015년 예산총괄표</oddHead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a</cp:lastModifiedBy>
  <cp:lastPrinted>2014-12-23T09:03:14Z</cp:lastPrinted>
  <dcterms:created xsi:type="dcterms:W3CDTF">2010-01-14T13:49:12Z</dcterms:created>
  <dcterms:modified xsi:type="dcterms:W3CDTF">2015-01-12T08:41:30Z</dcterms:modified>
  <cp:category/>
  <cp:version/>
  <cp:contentType/>
  <cp:contentStatus/>
</cp:coreProperties>
</file>