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160" windowHeight="9120" tabRatio="499" activeTab="0"/>
  </bookViews>
  <sheets>
    <sheet name="예산(총괄)" sheetId="1" r:id="rId1"/>
    <sheet name="결산(총괄)" sheetId="2" r:id="rId2"/>
    <sheet name="후원금(총괄)" sheetId="3" r:id="rId3"/>
  </sheets>
  <definedNames>
    <definedName name="_xlnm.Print_Area" localSheetId="1">'결산(총괄)'!$A$1:$D$4</definedName>
    <definedName name="_xlnm.Print_Area" localSheetId="0">'예산(총괄)'!$A$1:$F$16</definedName>
  </definedNames>
  <calcPr fullCalcOnLoad="1"/>
</workbook>
</file>

<file path=xl/sharedStrings.xml><?xml version="1.0" encoding="utf-8"?>
<sst xmlns="http://schemas.openxmlformats.org/spreadsheetml/2006/main" count="91" uniqueCount="56">
  <si>
    <t>전년도
이월
지정
후원금</t>
  </si>
  <si>
    <t>계</t>
  </si>
  <si>
    <t>사업명</t>
  </si>
  <si>
    <t>수    입</t>
  </si>
  <si>
    <t>사    용</t>
  </si>
  <si>
    <t>잔    액</t>
  </si>
  <si>
    <t>지정
후원금</t>
  </si>
  <si>
    <t>비지정
후원금</t>
  </si>
  <si>
    <t>전년도
이월
비지정
후원금</t>
  </si>
  <si>
    <t>(단위 : 천원)</t>
  </si>
  <si>
    <t>항   목</t>
  </si>
  <si>
    <t>계</t>
  </si>
  <si>
    <t>세    입</t>
  </si>
  <si>
    <t>세    출</t>
  </si>
  <si>
    <t>금  액</t>
  </si>
  <si>
    <t>*경상보조금수입</t>
  </si>
  <si>
    <t>인건비</t>
  </si>
  <si>
    <t>사업비</t>
  </si>
  <si>
    <t>*기타수입</t>
  </si>
  <si>
    <t>가정폭력상담소 운영비</t>
  </si>
  <si>
    <t>사회복지종사자수당</t>
  </si>
  <si>
    <t>후원금</t>
  </si>
  <si>
    <t>사회복지공동모금회</t>
  </si>
  <si>
    <t>자부담</t>
  </si>
  <si>
    <t>전년도이월금</t>
  </si>
  <si>
    <t>법인전입금</t>
  </si>
  <si>
    <t>*자부담</t>
  </si>
  <si>
    <t>가정폭력상담소운영비</t>
  </si>
  <si>
    <t>복권기금사업</t>
  </si>
  <si>
    <t>기타운영비</t>
  </si>
  <si>
    <t>■포항YWCA가정폭력상담소</t>
  </si>
  <si>
    <t>복권기금사업</t>
  </si>
  <si>
    <t>■ 포항YWCA가정폭력상담소</t>
  </si>
  <si>
    <t>포항시YWCA
가정폭력상담소</t>
  </si>
  <si>
    <t>■ 포항YWCA가정폭력상담소</t>
  </si>
  <si>
    <t>14년 세출</t>
  </si>
  <si>
    <t>2015년도 포항YWCA가정폭력상담소 세입.세출 예산보고 및 공개</t>
  </si>
  <si>
    <t xml:space="preserve">    15년 세입</t>
  </si>
  <si>
    <t>15년 세출</t>
  </si>
  <si>
    <t>2014년도 포항YWCA가정폭력상담소 세입.세출 결산보고 및 공개</t>
  </si>
  <si>
    <t>기간: 2014년 01월 01일~2014년 12월 31일</t>
  </si>
  <si>
    <t>14년 세입</t>
  </si>
  <si>
    <t>사회복지종사자수당</t>
  </si>
  <si>
    <t>세    출</t>
  </si>
  <si>
    <t>금  액</t>
  </si>
  <si>
    <t>가정폭력상담소운영비</t>
  </si>
  <si>
    <t>인건비</t>
  </si>
  <si>
    <t>기타운영비</t>
  </si>
  <si>
    <t>이자반납</t>
  </si>
  <si>
    <t>복권기금사업</t>
  </si>
  <si>
    <t>사업비</t>
  </si>
  <si>
    <t>사회복지공동모금회사업</t>
  </si>
  <si>
    <t>이월금</t>
  </si>
  <si>
    <t>사회복지종사자수당</t>
  </si>
  <si>
    <t>2014년도포항YWCA가정폭력상담소
후원금의 수입.사용결과보고 및 공개(총괄)</t>
  </si>
  <si>
    <t>2014년 01월 01일부터 2014년 12월 31일까지</t>
  </si>
</sst>
</file>

<file path=xl/styles.xml><?xml version="1.0" encoding="utf-8"?>
<styleSheet xmlns="http://schemas.openxmlformats.org/spreadsheetml/2006/main">
  <numFmts count="2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년&quot;\ m&quot;월&quot;\ d&quot;일&quot;"/>
    <numFmt numFmtId="177" formatCode="mmm/yyyy"/>
    <numFmt numFmtId="178" formatCode="mm&quot;월&quot;\ dd&quot;일&quot;"/>
    <numFmt numFmtId="179" formatCode="mmm\-yyyy"/>
    <numFmt numFmtId="180" formatCode="[$-412]yyyy&quot;년&quot;\ m&quot;월&quot;\ d&quot;일&quot;\ dddd"/>
    <numFmt numFmtId="181" formatCode="m&quot;/&quot;d;@"/>
    <numFmt numFmtId="182" formatCode="0.00_ "/>
    <numFmt numFmtId="183" formatCode="0.000_ "/>
    <numFmt numFmtId="184" formatCode="0.0_ "/>
    <numFmt numFmtId="185" formatCode="_-* #,##0.0_-;\-* #,##0.0_-;_-* &quot;-&quot;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7">
    <font>
      <sz val="11"/>
      <name val="돋움"/>
      <family val="3"/>
    </font>
    <font>
      <sz val="8"/>
      <name val="돋움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b/>
      <sz val="11"/>
      <name val="돋움체"/>
      <family val="3"/>
    </font>
    <font>
      <sz val="11"/>
      <name val="돋움체"/>
      <family val="3"/>
    </font>
    <font>
      <b/>
      <sz val="11"/>
      <color indexed="8"/>
      <name val="돋움체"/>
      <family val="3"/>
    </font>
    <font>
      <sz val="11"/>
      <color indexed="8"/>
      <name val="돋움체"/>
      <family val="3"/>
    </font>
    <font>
      <b/>
      <sz val="10"/>
      <name val="돋움체"/>
      <family val="3"/>
    </font>
    <font>
      <sz val="10"/>
      <name val="돋움체"/>
      <family val="3"/>
    </font>
    <font>
      <b/>
      <sz val="10"/>
      <name val="돋움"/>
      <family val="3"/>
    </font>
    <font>
      <sz val="10"/>
      <color indexed="8"/>
      <name val="굴림"/>
      <family val="3"/>
    </font>
    <font>
      <sz val="10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2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31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vertical="center" wrapText="1"/>
    </xf>
    <xf numFmtId="41" fontId="7" fillId="0" borderId="0" xfId="48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10" fillId="0" borderId="0" xfId="67" applyFont="1" applyAlignment="1">
      <alignment horizontal="center" vertical="center"/>
      <protection/>
    </xf>
    <xf numFmtId="0" fontId="10" fillId="0" borderId="0" xfId="66" applyFont="1" applyAlignment="1">
      <alignment horizontal="center" vertical="center"/>
      <protection/>
    </xf>
    <xf numFmtId="0" fontId="12" fillId="0" borderId="0" xfId="67" applyFont="1" applyAlignment="1">
      <alignment horizontal="center" vertical="center"/>
      <protection/>
    </xf>
    <xf numFmtId="41" fontId="7" fillId="0" borderId="10" xfId="48" applyFont="1" applyFill="1" applyBorder="1" applyAlignment="1">
      <alignment horizontal="right" vertical="center"/>
    </xf>
    <xf numFmtId="0" fontId="10" fillId="33" borderId="11" xfId="66" applyFont="1" applyFill="1" applyBorder="1" applyAlignment="1">
      <alignment horizontal="center" vertical="center" wrapText="1"/>
      <protection/>
    </xf>
    <xf numFmtId="0" fontId="10" fillId="33" borderId="12" xfId="66" applyFont="1" applyFill="1" applyBorder="1" applyAlignment="1">
      <alignment horizontal="center" vertical="center" wrapText="1"/>
      <protection/>
    </xf>
    <xf numFmtId="0" fontId="10" fillId="33" borderId="10" xfId="66" applyFont="1" applyFill="1" applyBorder="1" applyAlignment="1">
      <alignment horizontal="center" vertical="center" wrapText="1"/>
      <protection/>
    </xf>
    <xf numFmtId="0" fontId="10" fillId="33" borderId="13" xfId="66" applyFont="1" applyFill="1" applyBorder="1" applyAlignment="1">
      <alignment horizontal="center" vertical="center" wrapText="1"/>
      <protection/>
    </xf>
    <xf numFmtId="0" fontId="10" fillId="33" borderId="14" xfId="66" applyFont="1" applyFill="1" applyBorder="1" applyAlignment="1">
      <alignment horizontal="center" vertical="center"/>
      <protection/>
    </xf>
    <xf numFmtId="0" fontId="10" fillId="33" borderId="10" xfId="66" applyFont="1" applyFill="1" applyBorder="1" applyAlignment="1">
      <alignment horizontal="center" vertical="center"/>
      <protection/>
    </xf>
    <xf numFmtId="0" fontId="10" fillId="33" borderId="15" xfId="67" applyFont="1" applyFill="1" applyBorder="1" applyAlignment="1">
      <alignment horizontal="center" vertical="center"/>
      <protection/>
    </xf>
    <xf numFmtId="41" fontId="10" fillId="33" borderId="16" xfId="50" applyFont="1" applyFill="1" applyBorder="1" applyAlignment="1">
      <alignment horizontal="center" vertical="center"/>
    </xf>
    <xf numFmtId="41" fontId="10" fillId="33" borderId="17" xfId="50" applyFont="1" applyFill="1" applyBorder="1" applyAlignment="1">
      <alignment horizontal="center" vertical="center"/>
    </xf>
    <xf numFmtId="41" fontId="10" fillId="33" borderId="18" xfId="50" applyFont="1" applyFill="1" applyBorder="1" applyAlignment="1">
      <alignment horizontal="center" vertical="center"/>
    </xf>
    <xf numFmtId="41" fontId="10" fillId="33" borderId="19" xfId="50" applyFont="1" applyFill="1" applyBorder="1" applyAlignment="1">
      <alignment horizontal="center" vertical="center"/>
    </xf>
    <xf numFmtId="41" fontId="10" fillId="33" borderId="20" xfId="50" applyFont="1" applyFill="1" applyBorder="1" applyAlignment="1">
      <alignment horizontal="center" vertical="center"/>
    </xf>
    <xf numFmtId="0" fontId="9" fillId="0" borderId="0" xfId="0" applyNumberFormat="1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/>
    </xf>
    <xf numFmtId="41" fontId="9" fillId="0" borderId="0" xfId="48" applyFont="1" applyAlignment="1">
      <alignment/>
    </xf>
    <xf numFmtId="0" fontId="8" fillId="34" borderId="0" xfId="0" applyFont="1" applyFill="1" applyBorder="1" applyAlignment="1">
      <alignment horizontal="center" vertical="center"/>
    </xf>
    <xf numFmtId="41" fontId="8" fillId="34" borderId="0" xfId="48" applyFont="1" applyFill="1" applyBorder="1" applyAlignment="1">
      <alignment horizontal="center" vertical="center"/>
    </xf>
    <xf numFmtId="0" fontId="9" fillId="34" borderId="0" xfId="0" applyFont="1" applyFill="1" applyAlignment="1">
      <alignment horizontal="center" vertical="center"/>
    </xf>
    <xf numFmtId="0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6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41" fontId="6" fillId="0" borderId="10" xfId="48" applyFont="1" applyFill="1" applyBorder="1" applyAlignment="1">
      <alignment horizontal="right" vertical="center"/>
    </xf>
    <xf numFmtId="41" fontId="7" fillId="0" borderId="18" xfId="48" applyFont="1" applyFill="1" applyBorder="1" applyAlignment="1">
      <alignment horizontal="right" vertical="center"/>
    </xf>
    <xf numFmtId="0" fontId="7" fillId="0" borderId="0" xfId="0" applyFont="1" applyBorder="1" applyAlignment="1">
      <alignment horizontal="center" vertical="center" wrapText="1"/>
    </xf>
    <xf numFmtId="41" fontId="12" fillId="0" borderId="11" xfId="50" applyFont="1" applyFill="1" applyBorder="1" applyAlignment="1">
      <alignment horizontal="center" vertical="center"/>
    </xf>
    <xf numFmtId="41" fontId="12" fillId="0" borderId="12" xfId="50" applyFont="1" applyFill="1" applyBorder="1" applyAlignment="1">
      <alignment horizontal="center" vertical="center"/>
    </xf>
    <xf numFmtId="41" fontId="12" fillId="0" borderId="13" xfId="50" applyFont="1" applyFill="1" applyBorder="1" applyAlignment="1">
      <alignment horizontal="center" vertical="center"/>
    </xf>
    <xf numFmtId="41" fontId="10" fillId="0" borderId="11" xfId="50" applyFont="1" applyFill="1" applyBorder="1" applyAlignment="1">
      <alignment horizontal="center" vertical="center"/>
    </xf>
    <xf numFmtId="41" fontId="10" fillId="0" borderId="12" xfId="50" applyFont="1" applyFill="1" applyBorder="1" applyAlignment="1">
      <alignment horizontal="center" vertical="center"/>
    </xf>
    <xf numFmtId="0" fontId="12" fillId="0" borderId="0" xfId="67" applyFont="1" applyFill="1" applyAlignment="1">
      <alignment horizontal="center" vertical="center"/>
      <protection/>
    </xf>
    <xf numFmtId="41" fontId="10" fillId="33" borderId="10" xfId="50" applyFont="1" applyFill="1" applyBorder="1" applyAlignment="1">
      <alignment horizontal="center" vertical="center"/>
    </xf>
    <xf numFmtId="41" fontId="10" fillId="33" borderId="14" xfId="5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 wrapText="1"/>
    </xf>
    <xf numFmtId="41" fontId="5" fillId="0" borderId="0" xfId="0" applyNumberFormat="1" applyFont="1" applyFill="1" applyAlignment="1">
      <alignment vertical="center"/>
    </xf>
    <xf numFmtId="41" fontId="5" fillId="0" borderId="0" xfId="0" applyNumberFormat="1" applyFont="1" applyAlignment="1">
      <alignment vertical="center"/>
    </xf>
    <xf numFmtId="0" fontId="7" fillId="0" borderId="21" xfId="0" applyFont="1" applyFill="1" applyBorder="1" applyAlignment="1">
      <alignment horizontal="center" vertical="center" wrapText="1"/>
    </xf>
    <xf numFmtId="41" fontId="7" fillId="0" borderId="22" xfId="48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left" vertical="center" wrapText="1"/>
    </xf>
    <xf numFmtId="41" fontId="7" fillId="0" borderId="18" xfId="48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41" fontId="7" fillId="0" borderId="24" xfId="48" applyFont="1" applyFill="1" applyBorder="1" applyAlignment="1">
      <alignment vertical="center"/>
    </xf>
    <xf numFmtId="0" fontId="7" fillId="0" borderId="25" xfId="0" applyFont="1" applyFill="1" applyBorder="1" applyAlignment="1">
      <alignment horizontal="center" vertical="center" wrapText="1"/>
    </xf>
    <xf numFmtId="0" fontId="10" fillId="0" borderId="26" xfId="67" applyFont="1" applyFill="1" applyBorder="1" applyAlignment="1">
      <alignment horizontal="center" vertical="center" wrapText="1"/>
      <protection/>
    </xf>
    <xf numFmtId="0" fontId="5" fillId="0" borderId="0" xfId="0" applyFont="1" applyFill="1" applyAlignment="1">
      <alignment horizontal="center" vertical="center"/>
    </xf>
    <xf numFmtId="0" fontId="7" fillId="0" borderId="23" xfId="0" applyFont="1" applyFill="1" applyBorder="1" applyAlignment="1">
      <alignment horizontal="center" vertical="center" wrapText="1"/>
    </xf>
    <xf numFmtId="41" fontId="7" fillId="0" borderId="0" xfId="48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41" fontId="7" fillId="0" borderId="0" xfId="48" applyFont="1" applyFill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41" fontId="7" fillId="0" borderId="27" xfId="48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2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31" xfId="0" applyFont="1" applyFill="1" applyBorder="1" applyAlignment="1">
      <alignment vertical="center" wrapText="1"/>
    </xf>
    <xf numFmtId="0" fontId="7" fillId="0" borderId="21" xfId="0" applyFont="1" applyFill="1" applyBorder="1" applyAlignment="1">
      <alignment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41" fontId="7" fillId="0" borderId="22" xfId="48" applyFont="1" applyFill="1" applyBorder="1" applyAlignment="1">
      <alignment horizontal="center" vertic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41" fontId="7" fillId="0" borderId="36" xfId="48" applyFont="1" applyFill="1" applyBorder="1" applyAlignment="1">
      <alignment horizontal="center" vertical="center"/>
    </xf>
    <xf numFmtId="41" fontId="7" fillId="0" borderId="45" xfId="48" applyFont="1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46" xfId="0" applyFont="1" applyBorder="1" applyAlignment="1">
      <alignment/>
    </xf>
    <xf numFmtId="0" fontId="7" fillId="0" borderId="26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0" fillId="33" borderId="42" xfId="67" applyFont="1" applyFill="1" applyBorder="1" applyAlignment="1">
      <alignment horizontal="center" vertical="center"/>
      <protection/>
    </xf>
    <xf numFmtId="0" fontId="10" fillId="33" borderId="26" xfId="67" applyFont="1" applyFill="1" applyBorder="1" applyAlignment="1">
      <alignment horizontal="center" vertical="center"/>
      <protection/>
    </xf>
    <xf numFmtId="0" fontId="10" fillId="33" borderId="39" xfId="67" applyFont="1" applyFill="1" applyBorder="1" applyAlignment="1">
      <alignment horizontal="center" vertical="center"/>
      <protection/>
    </xf>
    <xf numFmtId="0" fontId="10" fillId="33" borderId="40" xfId="67" applyFont="1" applyFill="1" applyBorder="1" applyAlignment="1">
      <alignment horizontal="center" vertical="center"/>
      <protection/>
    </xf>
    <xf numFmtId="0" fontId="10" fillId="33" borderId="41" xfId="67" applyFont="1" applyFill="1" applyBorder="1" applyAlignment="1">
      <alignment horizontal="center" vertical="center"/>
      <protection/>
    </xf>
    <xf numFmtId="0" fontId="10" fillId="33" borderId="48" xfId="67" applyFont="1" applyFill="1" applyBorder="1" applyAlignment="1">
      <alignment horizontal="center" vertical="center"/>
      <protection/>
    </xf>
    <xf numFmtId="0" fontId="10" fillId="33" borderId="49" xfId="67" applyFont="1" applyFill="1" applyBorder="1" applyAlignment="1">
      <alignment horizontal="center" vertical="center"/>
      <protection/>
    </xf>
  </cellXfs>
  <cellStyles count="55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_상반기 후원금(물품)보고" xfId="50"/>
    <cellStyle name="연결된 셀" xfId="51"/>
    <cellStyle name="Followed Hyperlink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Currency" xfId="62"/>
    <cellStyle name="Currency [0]" xfId="63"/>
    <cellStyle name="표준 2" xfId="64"/>
    <cellStyle name="표준 3" xfId="65"/>
    <cellStyle name="표준_2009년상반기 후원금(물품)" xfId="66"/>
    <cellStyle name="표준_상반기 후원금(물품)보고" xfId="67"/>
    <cellStyle name="Hyperlink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showGridLines="0" tabSelected="1" zoomScalePageLayoutView="0" workbookViewId="0" topLeftCell="A1">
      <selection activeCell="C22" sqref="C21:C22"/>
    </sheetView>
  </sheetViews>
  <sheetFormatPr defaultColWidth="8.88671875" defaultRowHeight="13.5"/>
  <cols>
    <col min="1" max="1" width="16.99609375" style="2" customWidth="1"/>
    <col min="2" max="2" width="19.99609375" style="2" bestFit="1" customWidth="1"/>
    <col min="3" max="3" width="14.99609375" style="2" bestFit="1" customWidth="1"/>
    <col min="4" max="4" width="21.99609375" style="2" bestFit="1" customWidth="1"/>
    <col min="5" max="5" width="10.21484375" style="2" bestFit="1" customWidth="1"/>
    <col min="6" max="6" width="14.3359375" style="2" bestFit="1" customWidth="1"/>
    <col min="7" max="7" width="9.3359375" style="2" bestFit="1" customWidth="1"/>
    <col min="8" max="16384" width="8.88671875" style="2" customWidth="1"/>
  </cols>
  <sheetData>
    <row r="1" spans="1:2" ht="17.25" customHeight="1">
      <c r="A1" s="1" t="s">
        <v>36</v>
      </c>
      <c r="B1" s="67"/>
    </row>
    <row r="2" ht="17.25" customHeight="1"/>
    <row r="3" spans="1:6" s="31" customFormat="1" ht="17.25" customHeight="1" thickBot="1">
      <c r="A3" s="30" t="s">
        <v>34</v>
      </c>
      <c r="B3" s="30"/>
      <c r="C3" s="31" t="s">
        <v>37</v>
      </c>
      <c r="E3" s="31" t="s">
        <v>38</v>
      </c>
      <c r="F3" s="32" t="s">
        <v>9</v>
      </c>
    </row>
    <row r="4" spans="1:6" s="31" customFormat="1" ht="17.25" customHeight="1">
      <c r="A4" s="89" t="s">
        <v>12</v>
      </c>
      <c r="B4" s="90"/>
      <c r="C4" s="91"/>
      <c r="D4" s="92" t="s">
        <v>13</v>
      </c>
      <c r="E4" s="93"/>
      <c r="F4" s="94"/>
    </row>
    <row r="5" spans="1:7" s="34" customFormat="1" ht="17.25" customHeight="1">
      <c r="A5" s="95" t="s">
        <v>10</v>
      </c>
      <c r="B5" s="96"/>
      <c r="C5" s="33" t="s">
        <v>14</v>
      </c>
      <c r="D5" s="98" t="s">
        <v>10</v>
      </c>
      <c r="E5" s="99"/>
      <c r="F5" s="33" t="s">
        <v>14</v>
      </c>
      <c r="G5" s="31"/>
    </row>
    <row r="6" spans="1:6" s="34" customFormat="1" ht="17.25" customHeight="1">
      <c r="A6" s="95" t="s">
        <v>11</v>
      </c>
      <c r="B6" s="96"/>
      <c r="C6" s="35">
        <f>SUM(C7:C15)</f>
        <v>112907000</v>
      </c>
      <c r="D6" s="98" t="s">
        <v>11</v>
      </c>
      <c r="E6" s="99"/>
      <c r="F6" s="35">
        <f>SUM(F7:F15)</f>
        <v>117947000</v>
      </c>
    </row>
    <row r="7" spans="1:7" s="31" customFormat="1" ht="17.25" customHeight="1">
      <c r="A7" s="97" t="s">
        <v>15</v>
      </c>
      <c r="B7" s="46" t="s">
        <v>27</v>
      </c>
      <c r="C7" s="10">
        <v>70045000</v>
      </c>
      <c r="D7" s="86" t="s">
        <v>27</v>
      </c>
      <c r="E7" s="68" t="s">
        <v>16</v>
      </c>
      <c r="F7" s="10">
        <v>82895000</v>
      </c>
      <c r="G7" s="34"/>
    </row>
    <row r="8" spans="1:7" s="31" customFormat="1" ht="17.25" customHeight="1">
      <c r="A8" s="97"/>
      <c r="B8" s="46" t="s">
        <v>31</v>
      </c>
      <c r="C8" s="10">
        <v>11869000</v>
      </c>
      <c r="D8" s="87"/>
      <c r="E8" s="78" t="s">
        <v>29</v>
      </c>
      <c r="F8" s="81">
        <v>18143000</v>
      </c>
      <c r="G8" s="47"/>
    </row>
    <row r="9" spans="1:6" s="31" customFormat="1" ht="17.25" customHeight="1">
      <c r="A9" s="97"/>
      <c r="B9" s="46" t="s">
        <v>20</v>
      </c>
      <c r="C9" s="10">
        <v>5040000</v>
      </c>
      <c r="D9" s="88"/>
      <c r="E9" s="100"/>
      <c r="F9" s="101"/>
    </row>
    <row r="10" spans="1:6" s="31" customFormat="1" ht="17.25" customHeight="1">
      <c r="A10" s="84" t="s">
        <v>26</v>
      </c>
      <c r="B10" s="52" t="s">
        <v>21</v>
      </c>
      <c r="C10" s="10">
        <v>10000000</v>
      </c>
      <c r="D10" s="58"/>
      <c r="E10" s="69" t="s">
        <v>17</v>
      </c>
      <c r="F10" s="10">
        <v>10450000</v>
      </c>
    </row>
    <row r="11" spans="1:6" s="31" customFormat="1" ht="17.25" customHeight="1">
      <c r="A11" s="84"/>
      <c r="B11" s="52" t="s">
        <v>23</v>
      </c>
      <c r="C11" s="10">
        <v>7000000</v>
      </c>
      <c r="D11" s="58"/>
      <c r="E11" s="78" t="s">
        <v>29</v>
      </c>
      <c r="F11" s="81">
        <v>1419000</v>
      </c>
    </row>
    <row r="12" spans="1:6" s="31" customFormat="1" ht="17.25" customHeight="1">
      <c r="A12" s="84"/>
      <c r="B12" s="52" t="s">
        <v>24</v>
      </c>
      <c r="C12" s="10">
        <v>8653000</v>
      </c>
      <c r="D12" s="58" t="s">
        <v>28</v>
      </c>
      <c r="E12" s="79"/>
      <c r="F12" s="82"/>
    </row>
    <row r="13" spans="1:6" s="31" customFormat="1" ht="17.25" customHeight="1" thickBot="1">
      <c r="A13" s="85"/>
      <c r="B13" s="54" t="s">
        <v>25</v>
      </c>
      <c r="C13" s="36">
        <v>300000</v>
      </c>
      <c r="D13" s="58"/>
      <c r="E13" s="80"/>
      <c r="F13" s="83"/>
    </row>
    <row r="14" spans="1:6" s="31" customFormat="1" ht="17.25" customHeight="1" thickBot="1">
      <c r="A14" s="49"/>
      <c r="B14" s="56"/>
      <c r="C14" s="57"/>
      <c r="D14" s="53" t="s">
        <v>42</v>
      </c>
      <c r="E14" s="70" t="s">
        <v>17</v>
      </c>
      <c r="F14" s="66">
        <v>5040000</v>
      </c>
    </row>
    <row r="15" spans="1:7" s="31" customFormat="1" ht="17.25" customHeight="1">
      <c r="A15" s="49"/>
      <c r="B15" s="56"/>
      <c r="C15" s="62"/>
      <c r="D15" s="63"/>
      <c r="E15" s="63"/>
      <c r="F15" s="64"/>
      <c r="G15" s="47"/>
    </row>
    <row r="16" spans="1:6" ht="17.25" customHeight="1">
      <c r="A16" s="3"/>
      <c r="B16" s="3"/>
      <c r="C16" s="4"/>
      <c r="D16" s="37"/>
      <c r="E16" s="37"/>
      <c r="F16" s="37"/>
    </row>
    <row r="17" ht="17.25" customHeight="1"/>
    <row r="18" ht="17.25" customHeight="1"/>
    <row r="19" ht="17.25" customHeight="1"/>
    <row r="20" ht="17.25" customHeight="1">
      <c r="D20" s="65"/>
    </row>
    <row r="21" ht="17.25" customHeight="1"/>
    <row r="22" ht="17.25" customHeight="1"/>
    <row r="23" ht="17.25" customHeight="1"/>
    <row r="24" ht="17.25" customHeight="1"/>
    <row r="25" ht="17.25" customHeight="1"/>
    <row r="26" ht="17.25" customHeight="1"/>
    <row r="27" ht="17.25" customHeight="1"/>
    <row r="28" ht="17.25" customHeight="1"/>
    <row r="29" ht="17.25" customHeight="1"/>
    <row r="30" ht="17.25" customHeight="1"/>
    <row r="31" ht="17.25" customHeight="1"/>
    <row r="32" ht="17.25" customHeight="1"/>
    <row r="33" ht="17.25" customHeight="1"/>
    <row r="34" ht="17.25" customHeight="1"/>
    <row r="35" ht="17.25" customHeight="1"/>
    <row r="36" ht="17.25" customHeight="1"/>
  </sheetData>
  <sheetProtection/>
  <mergeCells count="13">
    <mergeCell ref="D6:E6"/>
    <mergeCell ref="E8:E9"/>
    <mergeCell ref="F8:F9"/>
    <mergeCell ref="E11:E13"/>
    <mergeCell ref="F11:F13"/>
    <mergeCell ref="A10:A13"/>
    <mergeCell ref="D7:D9"/>
    <mergeCell ref="A4:C4"/>
    <mergeCell ref="D4:F4"/>
    <mergeCell ref="A5:B5"/>
    <mergeCell ref="A6:B6"/>
    <mergeCell ref="A7:A9"/>
    <mergeCell ref="D5:E5"/>
  </mergeCells>
  <printOptions/>
  <pageMargins left="1.25" right="0.75" top="1.1" bottom="0.42" header="0.5" footer="0.2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showGridLines="0" zoomScalePageLayoutView="0" workbookViewId="0" topLeftCell="A1">
      <selection activeCell="C23" sqref="C23"/>
    </sheetView>
  </sheetViews>
  <sheetFormatPr defaultColWidth="8.88671875" defaultRowHeight="13.5"/>
  <cols>
    <col min="1" max="1" width="16.99609375" style="2" customWidth="1"/>
    <col min="2" max="2" width="20.6640625" style="2" customWidth="1"/>
    <col min="3" max="3" width="14.99609375" style="2" bestFit="1" customWidth="1"/>
    <col min="4" max="4" width="21.99609375" style="2" bestFit="1" customWidth="1"/>
    <col min="5" max="5" width="14.10546875" style="2" customWidth="1"/>
    <col min="6" max="6" width="14.99609375" style="2" bestFit="1" customWidth="1"/>
    <col min="7" max="7" width="9.3359375" style="2" bestFit="1" customWidth="1"/>
    <col min="8" max="16384" width="8.88671875" style="2" customWidth="1"/>
  </cols>
  <sheetData>
    <row r="1" ht="17.25" customHeight="1">
      <c r="A1" s="1" t="s">
        <v>39</v>
      </c>
    </row>
    <row r="2" ht="17.25" customHeight="1">
      <c r="A2" s="1" t="s">
        <v>40</v>
      </c>
    </row>
    <row r="3" ht="17.25" customHeight="1"/>
    <row r="4" spans="1:6" s="31" customFormat="1" ht="17.25" customHeight="1" thickBot="1">
      <c r="A4" s="30" t="s">
        <v>30</v>
      </c>
      <c r="C4" s="60" t="s">
        <v>41</v>
      </c>
      <c r="D4" s="32" t="s">
        <v>9</v>
      </c>
      <c r="F4" s="60" t="s">
        <v>35</v>
      </c>
    </row>
    <row r="5" spans="1:6" ht="17.25" customHeight="1">
      <c r="A5" s="89" t="s">
        <v>12</v>
      </c>
      <c r="B5" s="93"/>
      <c r="C5" s="91"/>
      <c r="D5" s="108" t="s">
        <v>43</v>
      </c>
      <c r="E5" s="109"/>
      <c r="F5" s="110"/>
    </row>
    <row r="6" spans="1:6" ht="17.25" customHeight="1">
      <c r="A6" s="98" t="s">
        <v>10</v>
      </c>
      <c r="B6" s="99"/>
      <c r="C6" s="33" t="s">
        <v>14</v>
      </c>
      <c r="D6" s="105" t="s">
        <v>10</v>
      </c>
      <c r="E6" s="106"/>
      <c r="F6" s="77" t="s">
        <v>44</v>
      </c>
    </row>
    <row r="7" spans="1:6" ht="17.25" customHeight="1">
      <c r="A7" s="98" t="s">
        <v>11</v>
      </c>
      <c r="B7" s="99"/>
      <c r="C7" s="35">
        <f>SUM(C8:C20)</f>
        <v>116192000</v>
      </c>
      <c r="D7" s="105" t="s">
        <v>11</v>
      </c>
      <c r="E7" s="106"/>
      <c r="F7" s="10">
        <f>SUM(F8:F20)</f>
        <v>110926960</v>
      </c>
    </row>
    <row r="8" spans="1:7" ht="17.25" customHeight="1">
      <c r="A8" s="86" t="s">
        <v>15</v>
      </c>
      <c r="B8" s="52" t="s">
        <v>19</v>
      </c>
      <c r="C8" s="10">
        <v>68005000</v>
      </c>
      <c r="D8" s="86" t="s">
        <v>45</v>
      </c>
      <c r="E8" s="68" t="s">
        <v>46</v>
      </c>
      <c r="F8" s="10">
        <v>69759300</v>
      </c>
      <c r="G8" s="48"/>
    </row>
    <row r="9" spans="1:6" ht="17.25" customHeight="1">
      <c r="A9" s="87"/>
      <c r="B9" s="52" t="s">
        <v>28</v>
      </c>
      <c r="C9" s="10">
        <v>13255000</v>
      </c>
      <c r="D9" s="87"/>
      <c r="E9" s="69" t="s">
        <v>47</v>
      </c>
      <c r="F9" s="10">
        <v>14536000</v>
      </c>
    </row>
    <row r="10" spans="1:7" ht="17.25" customHeight="1">
      <c r="A10" s="87"/>
      <c r="B10" s="51" t="s">
        <v>20</v>
      </c>
      <c r="C10" s="50">
        <v>5040000</v>
      </c>
      <c r="D10" s="87"/>
      <c r="E10" s="69" t="s">
        <v>48</v>
      </c>
      <c r="F10" s="10">
        <v>6390</v>
      </c>
      <c r="G10" s="48"/>
    </row>
    <row r="11" spans="1:7" ht="17.25" customHeight="1">
      <c r="A11" s="86" t="s">
        <v>26</v>
      </c>
      <c r="B11" s="52" t="s">
        <v>21</v>
      </c>
      <c r="C11" s="10">
        <v>9892000</v>
      </c>
      <c r="D11" s="86" t="s">
        <v>49</v>
      </c>
      <c r="E11" s="61" t="s">
        <v>50</v>
      </c>
      <c r="F11" s="10">
        <v>10450000</v>
      </c>
      <c r="G11" s="65"/>
    </row>
    <row r="12" spans="1:7" ht="17.25" customHeight="1">
      <c r="A12" s="87"/>
      <c r="B12" s="52" t="s">
        <v>23</v>
      </c>
      <c r="C12" s="10">
        <v>6872000</v>
      </c>
      <c r="D12" s="87"/>
      <c r="E12" s="71" t="s">
        <v>47</v>
      </c>
      <c r="F12" s="10">
        <v>1419000</v>
      </c>
      <c r="G12" s="65"/>
    </row>
    <row r="13" spans="1:7" ht="17.25" customHeight="1">
      <c r="A13" s="87"/>
      <c r="B13" s="52" t="s">
        <v>24</v>
      </c>
      <c r="C13" s="10">
        <v>2779000</v>
      </c>
      <c r="D13" s="87"/>
      <c r="E13" s="78" t="s">
        <v>48</v>
      </c>
      <c r="F13" s="102">
        <v>7270</v>
      </c>
      <c r="G13" s="65"/>
    </row>
    <row r="14" spans="1:6" ht="17.25" customHeight="1">
      <c r="A14" s="88"/>
      <c r="B14" s="52" t="s">
        <v>25</v>
      </c>
      <c r="C14" s="10">
        <v>360000</v>
      </c>
      <c r="D14" s="87"/>
      <c r="E14" s="111"/>
      <c r="F14" s="103"/>
    </row>
    <row r="15" spans="1:7" ht="17.25" customHeight="1" thickBot="1">
      <c r="A15" s="53" t="s">
        <v>18</v>
      </c>
      <c r="B15" s="54" t="s">
        <v>22</v>
      </c>
      <c r="C15" s="55">
        <v>9989000</v>
      </c>
      <c r="D15" s="87"/>
      <c r="E15" s="112"/>
      <c r="F15" s="104"/>
      <c r="G15" s="48"/>
    </row>
    <row r="16" spans="1:6" ht="17.25" customHeight="1">
      <c r="A16" s="74"/>
      <c r="B16" s="72"/>
      <c r="C16" s="57"/>
      <c r="D16" s="86" t="s">
        <v>51</v>
      </c>
      <c r="E16" s="69" t="s">
        <v>50</v>
      </c>
      <c r="F16" s="10">
        <v>9752000</v>
      </c>
    </row>
    <row r="17" spans="1:7" ht="17.25" customHeight="1">
      <c r="A17" s="75"/>
      <c r="B17" s="73"/>
      <c r="C17" s="57"/>
      <c r="D17" s="87"/>
      <c r="E17" s="69" t="s">
        <v>47</v>
      </c>
      <c r="F17" s="10">
        <v>237000</v>
      </c>
      <c r="G17" s="48"/>
    </row>
    <row r="18" spans="1:7" ht="17.25" customHeight="1">
      <c r="A18" s="75"/>
      <c r="B18" s="73"/>
      <c r="C18" s="57"/>
      <c r="D18" s="87"/>
      <c r="E18" s="69" t="s">
        <v>52</v>
      </c>
      <c r="F18" s="10">
        <v>0</v>
      </c>
      <c r="G18" s="48"/>
    </row>
    <row r="19" spans="1:7" ht="17.25" customHeight="1">
      <c r="A19" s="75"/>
      <c r="B19" s="73"/>
      <c r="C19" s="57"/>
      <c r="D19" s="86" t="s">
        <v>53</v>
      </c>
      <c r="E19" s="69" t="s">
        <v>50</v>
      </c>
      <c r="F19" s="10">
        <v>4760000</v>
      </c>
      <c r="G19" s="48"/>
    </row>
    <row r="20" spans="1:7" ht="17.25" customHeight="1" thickBot="1">
      <c r="A20" s="75"/>
      <c r="B20" s="73"/>
      <c r="C20" s="57"/>
      <c r="D20" s="107"/>
      <c r="E20" s="76" t="s">
        <v>48</v>
      </c>
      <c r="F20" s="36">
        <v>0</v>
      </c>
      <c r="G20" s="48"/>
    </row>
    <row r="21" ht="17.25" customHeight="1">
      <c r="B21" s="65"/>
    </row>
    <row r="22" ht="17.25" customHeight="1"/>
    <row r="23" ht="17.25" customHeight="1"/>
    <row r="24" ht="17.25" customHeight="1"/>
    <row r="25" ht="17.25" customHeight="1"/>
    <row r="26" ht="17.25" customHeight="1"/>
    <row r="27" ht="17.25" customHeight="1"/>
    <row r="28" ht="17.25" customHeight="1"/>
    <row r="29" ht="17.25" customHeight="1"/>
    <row r="30" ht="17.25" customHeight="1"/>
    <row r="31" ht="17.25" customHeight="1"/>
    <row r="32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</sheetData>
  <sheetProtection/>
  <mergeCells count="14">
    <mergeCell ref="D19:D20"/>
    <mergeCell ref="D8:D10"/>
    <mergeCell ref="A5:C5"/>
    <mergeCell ref="D5:F5"/>
    <mergeCell ref="A6:B6"/>
    <mergeCell ref="D6:E6"/>
    <mergeCell ref="A7:B7"/>
    <mergeCell ref="E13:E15"/>
    <mergeCell ref="F13:F15"/>
    <mergeCell ref="D7:E7"/>
    <mergeCell ref="A11:A14"/>
    <mergeCell ref="A8:A10"/>
    <mergeCell ref="D11:D15"/>
    <mergeCell ref="D16:D18"/>
  </mergeCells>
  <printOptions/>
  <pageMargins left="1.24" right="0.75" top="0.81" bottom="0.29" header="0.5" footer="0.2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"/>
  <sheetViews>
    <sheetView showGridLines="0" zoomScalePageLayoutView="0" workbookViewId="0" topLeftCell="A1">
      <selection activeCell="E15" sqref="E15"/>
    </sheetView>
  </sheetViews>
  <sheetFormatPr defaultColWidth="8.88671875" defaultRowHeight="13.5"/>
  <cols>
    <col min="1" max="1" width="13.77734375" style="6" customWidth="1"/>
    <col min="2" max="5" width="9.77734375" style="6" customWidth="1"/>
    <col min="6" max="6" width="11.77734375" style="6" customWidth="1"/>
    <col min="7" max="8" width="9.77734375" style="6" customWidth="1"/>
    <col min="9" max="9" width="11.77734375" style="6" customWidth="1"/>
    <col min="10" max="11" width="9.77734375" style="6" customWidth="1"/>
    <col min="12" max="12" width="12.77734375" style="6" customWidth="1"/>
    <col min="13" max="16384" width="8.88671875" style="6" customWidth="1"/>
  </cols>
  <sheetData>
    <row r="1" spans="1:12" s="5" customFormat="1" ht="33" customHeight="1">
      <c r="A1" s="113" t="s">
        <v>54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</row>
    <row r="2" spans="1:12" s="5" customFormat="1" ht="19.5" customHeight="1">
      <c r="A2" s="114" t="s">
        <v>55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1:12" s="25" customFormat="1" ht="12.75" thickBot="1">
      <c r="A3" s="23" t="s">
        <v>32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4" t="s">
        <v>9</v>
      </c>
    </row>
    <row r="4" spans="1:12" s="7" customFormat="1" ht="12">
      <c r="A4" s="115" t="s">
        <v>2</v>
      </c>
      <c r="B4" s="117" t="s">
        <v>3</v>
      </c>
      <c r="C4" s="118"/>
      <c r="D4" s="118"/>
      <c r="E4" s="118"/>
      <c r="F4" s="119"/>
      <c r="G4" s="120" t="s">
        <v>4</v>
      </c>
      <c r="H4" s="118"/>
      <c r="I4" s="121"/>
      <c r="J4" s="117" t="s">
        <v>5</v>
      </c>
      <c r="K4" s="118"/>
      <c r="L4" s="119"/>
    </row>
    <row r="5" spans="1:12" s="8" customFormat="1" ht="48">
      <c r="A5" s="116"/>
      <c r="B5" s="11" t="s">
        <v>6</v>
      </c>
      <c r="C5" s="12" t="s">
        <v>7</v>
      </c>
      <c r="D5" s="12" t="s">
        <v>0</v>
      </c>
      <c r="E5" s="12" t="s">
        <v>8</v>
      </c>
      <c r="F5" s="13" t="s">
        <v>1</v>
      </c>
      <c r="G5" s="14" t="s">
        <v>6</v>
      </c>
      <c r="H5" s="12" t="s">
        <v>7</v>
      </c>
      <c r="I5" s="15" t="s">
        <v>1</v>
      </c>
      <c r="J5" s="11" t="s">
        <v>6</v>
      </c>
      <c r="K5" s="12" t="s">
        <v>7</v>
      </c>
      <c r="L5" s="16" t="s">
        <v>1</v>
      </c>
    </row>
    <row r="6" spans="1:12" s="43" customFormat="1" ht="36.75" customHeight="1">
      <c r="A6" s="59" t="s">
        <v>33</v>
      </c>
      <c r="B6" s="38">
        <v>0</v>
      </c>
      <c r="C6" s="39">
        <v>9892000</v>
      </c>
      <c r="D6" s="39">
        <v>0</v>
      </c>
      <c r="E6" s="39">
        <v>1354000</v>
      </c>
      <c r="F6" s="44">
        <f>SUM(B6:E6)</f>
        <v>11246000</v>
      </c>
      <c r="G6" s="40">
        <v>0</v>
      </c>
      <c r="H6" s="39">
        <v>7454000</v>
      </c>
      <c r="I6" s="45">
        <f>SUM(G6:H6)</f>
        <v>7454000</v>
      </c>
      <c r="J6" s="41">
        <f>B6+D6-G6</f>
        <v>0</v>
      </c>
      <c r="K6" s="42">
        <v>3792000</v>
      </c>
      <c r="L6" s="44">
        <f>SUM(J6:K6)</f>
        <v>3792000</v>
      </c>
    </row>
    <row r="7" spans="1:12" s="9" customFormat="1" ht="36.75" customHeight="1" thickBot="1">
      <c r="A7" s="17" t="s">
        <v>1</v>
      </c>
      <c r="B7" s="18">
        <f>SUM(B6:B6)</f>
        <v>0</v>
      </c>
      <c r="C7" s="19">
        <f>SUM(C6:C6)</f>
        <v>9892000</v>
      </c>
      <c r="D7" s="19">
        <f>SUM(D6:D6)</f>
        <v>0</v>
      </c>
      <c r="E7" s="19">
        <f>SUM(E6:E6)</f>
        <v>1354000</v>
      </c>
      <c r="F7" s="20">
        <f>SUM(B7:E7)</f>
        <v>11246000</v>
      </c>
      <c r="G7" s="21">
        <f>SUM(G6:G6)</f>
        <v>0</v>
      </c>
      <c r="H7" s="19">
        <f>SUM(H6:H6)</f>
        <v>7454000</v>
      </c>
      <c r="I7" s="22">
        <f>SUM(G7:H7)</f>
        <v>7454000</v>
      </c>
      <c r="J7" s="18">
        <f>SUM(J6:J6)</f>
        <v>0</v>
      </c>
      <c r="K7" s="19">
        <f>SUM(K6:K6)</f>
        <v>3792000</v>
      </c>
      <c r="L7" s="20">
        <f>SUM(J7:K7)</f>
        <v>3792000</v>
      </c>
    </row>
    <row r="8" spans="1:12" s="29" customFormat="1" ht="12">
      <c r="A8" s="27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</row>
  </sheetData>
  <sheetProtection/>
  <mergeCells count="6">
    <mergeCell ref="A1:L1"/>
    <mergeCell ref="A2:L2"/>
    <mergeCell ref="A4:A5"/>
    <mergeCell ref="B4:F4"/>
    <mergeCell ref="G4:I4"/>
    <mergeCell ref="J4:L4"/>
  </mergeCells>
  <printOptions/>
  <pageMargins left="1.09" right="0.2" top="0.53" bottom="0.46" header="0.25" footer="0.37"/>
  <pageSetup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학산복지관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김선정</dc:creator>
  <cp:keywords/>
  <dc:description/>
  <cp:lastModifiedBy>mycomm</cp:lastModifiedBy>
  <cp:lastPrinted>2014-10-10T06:18:07Z</cp:lastPrinted>
  <dcterms:created xsi:type="dcterms:W3CDTF">2004-07-07T03:56:44Z</dcterms:created>
  <dcterms:modified xsi:type="dcterms:W3CDTF">2015-01-20T06:12:28Z</dcterms:modified>
  <cp:category/>
  <cp:version/>
  <cp:contentType/>
  <cp:contentStatus/>
</cp:coreProperties>
</file>