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0" yWindow="1230" windowWidth="22050" windowHeight="9240" activeTab="0"/>
  </bookViews>
  <sheets>
    <sheet name="1.결산총괄표" sheetId="1" r:id="rId1"/>
    <sheet name="2.세입결산서" sheetId="2" r:id="rId2"/>
    <sheet name="3.세출결산서" sheetId="3" r:id="rId3"/>
    <sheet name="3.후원금 수입 및 사용(총괄)" sheetId="11" r:id="rId4"/>
    <sheet name="4.후원금 수입명세서" sheetId="8" r:id="rId5"/>
    <sheet name="5.후원품 수입명세서" sheetId="9" r:id="rId6"/>
    <sheet name="6.후원금 사용명세서" sheetId="6" r:id="rId7"/>
    <sheet name="7.후원품 사용명세서" sheetId="10" r:id="rId8"/>
    <sheet name="8.후원금 전용계좌" sheetId="7" r:id="rId9"/>
  </sheets>
  <definedNames>
    <definedName name="_xlnm.Print_Area" localSheetId="0">'1.결산총괄표'!$A$1:$H$13</definedName>
    <definedName name="_xlnm.Print_Area" localSheetId="1">'2.세입결산서'!$A$1:$H$52</definedName>
    <definedName name="_xlnm.Print_Area" localSheetId="2">'3.세출결산서'!$A$1:$H$103</definedName>
    <definedName name="_xlnm.Print_Area" localSheetId="3">'3.후원금 수입 및 사용(총괄)'!$A$1:$D$15</definedName>
    <definedName name="_xlnm.Print_Area" localSheetId="4">'4.후원금 수입명세서'!$A$1:$J$19</definedName>
    <definedName name="_xlnm.Print_Area" localSheetId="5">'5.후원품 수입명세서'!$A$1:$M$19</definedName>
    <definedName name="_xlnm.Print_Area" localSheetId="6">'6.후원금 사용명세서'!$A$1:$F$136</definedName>
    <definedName name="_xlnm.Print_Area" localSheetId="7">'7.후원품 사용명세서'!$A$1:$J$18</definedName>
    <definedName name="_xlnm.Print_Area" localSheetId="8">'8.후원금 전용계좌'!$A$1:$D$6</definedName>
  </definedNames>
  <calcPr calcId="125725"/>
</workbook>
</file>

<file path=xl/sharedStrings.xml><?xml version="1.0" encoding="utf-8"?>
<sst xmlns="http://schemas.openxmlformats.org/spreadsheetml/2006/main" count="856" uniqueCount="260">
  <si>
    <t>(단위:원)</t>
  </si>
  <si>
    <t>사무비</t>
  </si>
  <si>
    <t>업무추진비</t>
  </si>
  <si>
    <t>운영비</t>
  </si>
  <si>
    <t>사업비</t>
  </si>
  <si>
    <t>시설비</t>
  </si>
  <si>
    <t>증감</t>
  </si>
  <si>
    <t>급여</t>
  </si>
  <si>
    <t>예산</t>
  </si>
  <si>
    <t>결산</t>
  </si>
  <si>
    <t>제수당</t>
  </si>
  <si>
    <t>합계</t>
  </si>
  <si>
    <t>기관운영비</t>
  </si>
  <si>
    <t>공공요금</t>
  </si>
  <si>
    <t>제세공과금</t>
  </si>
  <si>
    <t>차량비</t>
  </si>
  <si>
    <t>생계비</t>
  </si>
  <si>
    <t>밀알주간보호센터 세출결산서</t>
  </si>
  <si>
    <t>No.</t>
  </si>
  <si>
    <t>연월일</t>
  </si>
  <si>
    <t>후원금종류</t>
  </si>
  <si>
    <t>후원자구분</t>
  </si>
  <si>
    <t>후원자</t>
  </si>
  <si>
    <t>내역</t>
  </si>
  <si>
    <t>금액</t>
  </si>
  <si>
    <t>사용일자</t>
  </si>
  <si>
    <t>사용내역</t>
  </si>
  <si>
    <t>비고</t>
  </si>
  <si>
    <t>잡지출</t>
  </si>
  <si>
    <t>사회보험부담금</t>
  </si>
  <si>
    <t>품명</t>
  </si>
  <si>
    <t>수량</t>
  </si>
  <si>
    <t>단가</t>
  </si>
  <si>
    <t>단위</t>
  </si>
  <si>
    <t xml:space="preserve"> 밀알주간보호센터 세입결산서</t>
  </si>
  <si>
    <t>은행명</t>
  </si>
  <si>
    <t>종 류</t>
  </si>
  <si>
    <t>계좌번호</t>
  </si>
  <si>
    <t>예금주</t>
  </si>
  <si>
    <t>남포항농협 유강지점</t>
  </si>
  <si>
    <t>비지정후원금</t>
  </si>
  <si>
    <t>351-0572-2343-63</t>
  </si>
  <si>
    <t>밀알주간보호센터</t>
  </si>
  <si>
    <t>지정후원금</t>
  </si>
  <si>
    <t>351-0572-2269-13</t>
  </si>
  <si>
    <t>인건비</t>
  </si>
  <si>
    <t>밀알주간보호센터 결산총괄표</t>
  </si>
  <si>
    <t>순번</t>
  </si>
  <si>
    <t>관</t>
  </si>
  <si>
    <t>항</t>
  </si>
  <si>
    <t>결산액</t>
  </si>
  <si>
    <t>보조금수입</t>
  </si>
  <si>
    <t>이월금</t>
  </si>
  <si>
    <t>사무비</t>
  </si>
  <si>
    <t>업무추진비</t>
  </si>
  <si>
    <t>입소자부담금수입</t>
  </si>
  <si>
    <t>운영비</t>
  </si>
  <si>
    <t>잡수입</t>
  </si>
  <si>
    <t>전입금</t>
  </si>
  <si>
    <t>사업비</t>
  </si>
  <si>
    <t>후원금수입</t>
  </si>
  <si>
    <t>잡지출</t>
  </si>
  <si>
    <t>세입합계</t>
  </si>
  <si>
    <t>세출합계</t>
  </si>
  <si>
    <t>과목</t>
  </si>
  <si>
    <t>구분</t>
  </si>
  <si>
    <t>정부보조</t>
  </si>
  <si>
    <t>시설부담</t>
  </si>
  <si>
    <t>후원금</t>
  </si>
  <si>
    <t>계</t>
  </si>
  <si>
    <t>관</t>
  </si>
  <si>
    <t>항</t>
  </si>
  <si>
    <t>목</t>
  </si>
  <si>
    <t>입소비용수입</t>
  </si>
  <si>
    <t>입소자부담금수입</t>
  </si>
  <si>
    <t>시군구보조금</t>
  </si>
  <si>
    <t>보조금수입</t>
  </si>
  <si>
    <t>지정후원금</t>
  </si>
  <si>
    <t>비지정후원금</t>
  </si>
  <si>
    <t>후원금수입</t>
  </si>
  <si>
    <t>전년도이월금</t>
  </si>
  <si>
    <t>이월금</t>
  </si>
  <si>
    <t>기타잡수입</t>
  </si>
  <si>
    <t>잡수입</t>
  </si>
  <si>
    <t>총합계</t>
  </si>
  <si>
    <t>보조금</t>
  </si>
  <si>
    <t>퇴직금 및 퇴직적립금</t>
  </si>
  <si>
    <t>기타후생경비</t>
  </si>
  <si>
    <t>인건비</t>
  </si>
  <si>
    <t>여비</t>
  </si>
  <si>
    <t>수용비 및 수수료</t>
  </si>
  <si>
    <t>자산취득비</t>
  </si>
  <si>
    <t>도서구입비</t>
  </si>
  <si>
    <t>기타교육비</t>
  </si>
  <si>
    <t>교육비</t>
  </si>
  <si>
    <t>주간보호프로그램사업비</t>
  </si>
  <si>
    <t>예비비</t>
  </si>
  <si>
    <t>예비비 및 기타</t>
  </si>
  <si>
    <t>재산조성비</t>
  </si>
  <si>
    <t>후원금(금전)수입명세서</t>
  </si>
  <si>
    <t>지역사회 후원금품</t>
  </si>
  <si>
    <t>민간단체</t>
  </si>
  <si>
    <t>밀알선교단</t>
  </si>
  <si>
    <t>후원회 지급금품</t>
  </si>
  <si>
    <t>비영리법인</t>
  </si>
  <si>
    <t>경북공동모금회</t>
  </si>
  <si>
    <t>법무부 법사랑위원회 후원금</t>
  </si>
  <si>
    <t>밀알주간보호센터</t>
  </si>
  <si>
    <t>지정후원금</t>
  </si>
  <si>
    <t>밀알주간보호센터 인건비 지원</t>
  </si>
  <si>
    <t>지정후원금</t>
  </si>
  <si>
    <t>공동모금회</t>
  </si>
  <si>
    <t>스타렉스 차량등록비용</t>
  </si>
  <si>
    <t>합     계</t>
  </si>
  <si>
    <t>법무부 법사랑위원 포항지역연합회</t>
  </si>
  <si>
    <t>비지정후원금</t>
  </si>
  <si>
    <t>지정기탁사업(김치냉장고지원)</t>
  </si>
  <si>
    <t>기능보강사업비
(간판보수공사 및 시트지부착시공 지원)</t>
  </si>
  <si>
    <t>후원금(물품)수입명세서</t>
  </si>
  <si>
    <t>주간보호센터 보수공사</t>
  </si>
  <si>
    <t>공사(간판 및 시트지 시공)</t>
  </si>
  <si>
    <t>개</t>
  </si>
  <si>
    <t>스타렉스(현대차)</t>
  </si>
  <si>
    <t>스타렉스 차량</t>
  </si>
  <si>
    <t>대</t>
  </si>
  <si>
    <t>민간단체 보조금품</t>
  </si>
  <si>
    <t>김장김치</t>
  </si>
  <si>
    <t>김치</t>
  </si>
  <si>
    <t>Box</t>
  </si>
  <si>
    <t>포항봉사단</t>
  </si>
  <si>
    <t>볶음용멸치</t>
  </si>
  <si>
    <t>볶음멸치</t>
  </si>
  <si>
    <t>g</t>
  </si>
  <si>
    <t>다시멸치</t>
  </si>
  <si>
    <t>Kg</t>
  </si>
  <si>
    <t>미역</t>
  </si>
  <si>
    <t>커피</t>
  </si>
  <si>
    <t>커피믹스</t>
  </si>
  <si>
    <t>화장지</t>
  </si>
  <si>
    <t>빨래비누</t>
  </si>
  <si>
    <t>쌀</t>
  </si>
  <si>
    <t>트리오</t>
  </si>
  <si>
    <t>기타후원금품</t>
  </si>
  <si>
    <t>디딤돌</t>
  </si>
  <si>
    <t>연탄후원</t>
  </si>
  <si>
    <t>연탄</t>
  </si>
  <si>
    <t>포항시 민간어린이집 연합회</t>
  </si>
  <si>
    <t>진라면</t>
  </si>
  <si>
    <t>합    계</t>
  </si>
  <si>
    <t>정수기</t>
  </si>
  <si>
    <t>PQ-800</t>
  </si>
  <si>
    <t>위닉스냉온정수기</t>
  </si>
  <si>
    <t>김치냉장고</t>
  </si>
  <si>
    <t>FR-Q37MGSW</t>
  </si>
  <si>
    <t>김치냉장고 339L</t>
  </si>
  <si>
    <t>기타후원금품</t>
  </si>
  <si>
    <t>채상병</t>
  </si>
  <si>
    <t>개인</t>
  </si>
  <si>
    <t>정수기</t>
  </si>
  <si>
    <t>대</t>
  </si>
  <si>
    <t>비영리법인</t>
  </si>
  <si>
    <t>김치냉장고</t>
  </si>
  <si>
    <t>공사비용 후원금지원</t>
  </si>
  <si>
    <t>서포항로터리클럽</t>
  </si>
  <si>
    <t>다시멸치</t>
  </si>
  <si>
    <t>73어5825</t>
  </si>
  <si>
    <t>빨래비누</t>
  </si>
  <si>
    <t>공동모금회후원금</t>
  </si>
  <si>
    <t>351-0537-0976-13</t>
  </si>
  <si>
    <t>후원금 전용계좌</t>
  </si>
  <si>
    <t>후원금(물품) 사용명세서</t>
  </si>
  <si>
    <t>사용처</t>
  </si>
  <si>
    <t>수입일자</t>
  </si>
  <si>
    <t>밀알주간보호센터 보수공사</t>
  </si>
  <si>
    <t>간판부착 및 시트지부착시공</t>
  </si>
  <si>
    <t>㎡</t>
  </si>
  <si>
    <t>후원금(금전) 사용명세서</t>
  </si>
  <si>
    <t>산출기준</t>
  </si>
  <si>
    <t>타은행 수수료</t>
  </si>
  <si>
    <t>건물임대료</t>
  </si>
  <si>
    <t>경유</t>
  </si>
  <si>
    <t>우표구매</t>
  </si>
  <si>
    <t>교육팀 노트</t>
  </si>
  <si>
    <t>인터넷뱅킹 수수료</t>
  </si>
  <si>
    <t>채민견 개인공제</t>
  </si>
  <si>
    <t>4대보험 회사분</t>
  </si>
  <si>
    <t>채민견 교통비</t>
  </si>
  <si>
    <t>채민견 시간외수당</t>
  </si>
  <si>
    <t>홍재우 실급여</t>
  </si>
  <si>
    <t>채민견 실급여</t>
  </si>
  <si>
    <t>홍재우 개인공제</t>
  </si>
  <si>
    <t>부식구입</t>
  </si>
  <si>
    <t>공인인증서 갱신 수수료</t>
  </si>
  <si>
    <t>김치냉장고 구입</t>
  </si>
  <si>
    <t>경유(카니발 75구 2648)</t>
  </si>
  <si>
    <t>채민견 퇴직연금 적립</t>
  </si>
  <si>
    <t>채민견 휴일수당</t>
  </si>
  <si>
    <t>채민견 퇴직연(5월분)</t>
  </si>
  <si>
    <t>파일구입</t>
  </si>
  <si>
    <t>채민견 퇴직연(6월분)</t>
  </si>
  <si>
    <t>입소자 도서구입비</t>
  </si>
  <si>
    <t>교육팀 수업재료</t>
  </si>
  <si>
    <t>채민견 퇴직연금(7월분)</t>
  </si>
  <si>
    <t>채민견 직책수당</t>
  </si>
  <si>
    <t>채민견 체력단련비</t>
  </si>
  <si>
    <t>채민견 퇴직연금(8월분)</t>
  </si>
  <si>
    <t>홍재우 추석상여금</t>
  </si>
  <si>
    <t>채민견 추석상여금</t>
  </si>
  <si>
    <t>사무용품구입</t>
  </si>
  <si>
    <t>경유(스타렉스)</t>
  </si>
  <si>
    <t>자동차 환경개선부담금</t>
  </si>
  <si>
    <t>밀알전기요금(9월분)</t>
  </si>
  <si>
    <t>전화&amp;인터넷요금(9월분)</t>
  </si>
  <si>
    <t>밀알수도세(9월분)</t>
  </si>
  <si>
    <t>채민견 퇴직연금(9월분)</t>
  </si>
  <si>
    <t>LPG 가스요금(진성가스)</t>
  </si>
  <si>
    <t>경유(카니발)</t>
  </si>
  <si>
    <t>채민견 퇴직연금(10월분)</t>
  </si>
  <si>
    <t>2014년 기획사업 소규모 복지기관 지원사업비 지출</t>
  </si>
  <si>
    <t>전화&amp;인터넷요금(10월분)</t>
  </si>
  <si>
    <t>밀알전기요금(10월분)</t>
  </si>
  <si>
    <t>밀알수도세(10월분)</t>
  </si>
  <si>
    <t>전화&amp;인터넷요금(11월분)</t>
  </si>
  <si>
    <t>밀알수도세(11월분)</t>
  </si>
  <si>
    <t>밀알전기요금(11월분)</t>
  </si>
  <si>
    <t>복합기 구입</t>
  </si>
  <si>
    <t>채민견 퇴직연금(11월분)</t>
  </si>
  <si>
    <t>밀알전기요금(12월분)</t>
  </si>
  <si>
    <t>밀알수도세(12월분)</t>
  </si>
  <si>
    <t>채민견 퇴직연금(12월분)</t>
  </si>
  <si>
    <t>부식구입</t>
  </si>
  <si>
    <t>순번</t>
  </si>
  <si>
    <t>경북공동모금회 지원차량(스타렉스12인승)등록비용</t>
  </si>
  <si>
    <t>예비비</t>
  </si>
  <si>
    <t>예비비 및 기타</t>
  </si>
  <si>
    <t>시설비</t>
  </si>
  <si>
    <t>사업비</t>
  </si>
  <si>
    <t>교육비</t>
  </si>
  <si>
    <t>전년도이월금(후원금)</t>
  </si>
  <si>
    <t>기타예금이자수입</t>
  </si>
  <si>
    <t>재산조성비</t>
  </si>
  <si>
    <t>소계</t>
  </si>
  <si>
    <t>합계</t>
  </si>
  <si>
    <t>소계</t>
  </si>
  <si>
    <t>수입</t>
  </si>
  <si>
    <t>지정후원금</t>
  </si>
  <si>
    <t>전년도 이월금
(지정후원금)</t>
  </si>
  <si>
    <t>전년도 이월금
(비지정후원금)</t>
  </si>
  <si>
    <t>예금이자</t>
  </si>
  <si>
    <t>사용</t>
  </si>
  <si>
    <t>합계</t>
  </si>
  <si>
    <t>구분</t>
  </si>
  <si>
    <t>금전</t>
  </si>
  <si>
    <t>소계</t>
  </si>
  <si>
    <t>물품</t>
  </si>
  <si>
    <t>(단위 : 원)</t>
  </si>
  <si>
    <t>전체</t>
  </si>
  <si>
    <t>잡지출</t>
  </si>
  <si>
    <t>예금이자 이체</t>
  </si>
  <si>
    <t>2014년도 밀알주간보호센터 후원금 수입 및 사용 결과보고(총괄표)</t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</si>
</sst>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###\-##\-##"/>
    <numFmt numFmtId="178" formatCode="0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8"/>
      <name val="굴림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0"/>
      <color indexed="8"/>
      <name val="굴림체"/>
      <family val="3"/>
    </font>
    <font>
      <b/>
      <sz val="26"/>
      <color indexed="8"/>
      <name val="굴림체"/>
      <family val="3"/>
    </font>
    <font>
      <b/>
      <sz val="10"/>
      <color indexed="8"/>
      <name val="굴림체"/>
      <family val="3"/>
    </font>
    <font>
      <sz val="11"/>
      <color theme="1"/>
      <name val="굴림체"/>
      <family val="3"/>
    </font>
    <font>
      <sz val="9"/>
      <color indexed="8"/>
      <name val="굴림체"/>
      <family val="3"/>
    </font>
    <font>
      <sz val="24"/>
      <name val="굴림체"/>
      <family val="3"/>
    </font>
    <font>
      <sz val="20"/>
      <name val="굴림체"/>
      <family val="3"/>
    </font>
    <font>
      <sz val="12"/>
      <name val="굴림체"/>
      <family val="3"/>
    </font>
    <font>
      <sz val="12"/>
      <color indexed="8"/>
      <name val="굴림체"/>
      <family val="3"/>
    </font>
    <font>
      <sz val="10"/>
      <color theme="1"/>
      <name val="굴림체"/>
      <family val="3"/>
    </font>
    <font>
      <sz val="10"/>
      <color rgb="FFFF0000"/>
      <name val="굴림체"/>
      <family val="3"/>
    </font>
    <font>
      <b/>
      <sz val="16"/>
      <color indexed="8"/>
      <name val="굴림체"/>
      <family val="3"/>
    </font>
    <font>
      <b/>
      <sz val="20"/>
      <name val="굴림체"/>
      <family val="3"/>
    </font>
    <font>
      <b/>
      <sz val="11"/>
      <color theme="1"/>
      <name val="굴림체"/>
      <family val="3"/>
    </font>
    <font>
      <sz val="20"/>
      <color theme="1"/>
      <name val="굴림체"/>
      <family val="3"/>
    </font>
    <font>
      <sz val="11"/>
      <color rgb="FFFF0000"/>
      <name val="굴림체"/>
      <family val="3"/>
    </font>
    <font>
      <sz val="9"/>
      <color rgb="FF286892"/>
      <name val="굴림체"/>
      <family val="3"/>
    </font>
    <font>
      <b/>
      <sz val="9"/>
      <color rgb="FF286892"/>
      <name val="굴림"/>
      <family val="3"/>
    </font>
    <font>
      <sz val="9"/>
      <color rgb="FF000000"/>
      <name val="굴림"/>
      <family val="3"/>
    </font>
    <font>
      <sz val="9"/>
      <color rgb="FFFF0000"/>
      <name val="굴림"/>
      <family val="3"/>
    </font>
    <font>
      <sz val="11"/>
      <color rgb="FFFF0000"/>
      <name val="Calibri"/>
      <family val="2"/>
      <scheme val="minor"/>
    </font>
    <font>
      <sz val="9"/>
      <color rgb="FF000000"/>
      <name val="굴림체"/>
      <family val="3"/>
    </font>
    <font>
      <sz val="9"/>
      <color rgb="FFFF0000"/>
      <name val="굴림체"/>
      <family val="3"/>
    </font>
    <font>
      <b/>
      <sz val="11"/>
      <color theme="1"/>
      <name val="Calibri"/>
      <family val="3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3"/>
      <scheme val="minor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 diagonalDown="1">
      <left style="medium"/>
      <right/>
      <top style="thin"/>
      <bottom/>
      <diagonal style="medium"/>
    </border>
    <border diagonalDown="1">
      <left/>
      <right/>
      <top style="thin"/>
      <bottom/>
      <diagonal style="medium"/>
    </border>
    <border diagonalDown="1">
      <left/>
      <right style="medium"/>
      <top style="thin"/>
      <bottom/>
      <diagonal style="medium"/>
    </border>
    <border diagonalDown="1">
      <left style="medium"/>
      <right/>
      <top/>
      <bottom/>
      <diagonal style="medium"/>
    </border>
    <border diagonalDown="1">
      <left/>
      <right/>
      <top/>
      <bottom/>
      <diagonal style="medium"/>
    </border>
    <border diagonalDown="1">
      <left/>
      <right style="medium"/>
      <top/>
      <bottom/>
      <diagonal style="medium"/>
    </border>
    <border diagonalDown="1">
      <left style="medium"/>
      <right/>
      <top/>
      <bottom style="thin"/>
      <diagonal style="medium"/>
    </border>
    <border diagonalDown="1">
      <left/>
      <right/>
      <top/>
      <bottom style="thin"/>
      <diagonal style="medium"/>
    </border>
    <border diagonalDown="1">
      <left/>
      <right style="medium"/>
      <top/>
      <bottom style="thin"/>
      <diagonal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</cellStyleXfs>
  <cellXfs count="237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176" fontId="14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49" fontId="5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7" fillId="2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vertical="center"/>
    </xf>
    <xf numFmtId="177" fontId="5" fillId="0" borderId="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176" fontId="15" fillId="3" borderId="5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vertical="center"/>
    </xf>
    <xf numFmtId="42" fontId="8" fillId="0" borderId="0" xfId="20" applyFont="1" applyAlignment="1">
      <alignment vertical="center"/>
    </xf>
    <xf numFmtId="42" fontId="7" fillId="2" borderId="5" xfId="20" applyFont="1" applyFill="1" applyBorder="1" applyAlignment="1">
      <alignment horizontal="center" vertical="center" wrapText="1"/>
    </xf>
    <xf numFmtId="42" fontId="5" fillId="0" borderId="5" xfId="20" applyFont="1" applyBorder="1" applyAlignment="1">
      <alignment horizontal="right" vertical="center" wrapText="1"/>
    </xf>
    <xf numFmtId="42" fontId="15" fillId="3" borderId="5" xfId="20" applyFont="1" applyFill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1" fontId="7" fillId="4" borderId="5" xfId="21" applyFont="1" applyFill="1" applyBorder="1" applyAlignment="1">
      <alignment horizontal="center" vertical="center" wrapText="1"/>
    </xf>
    <xf numFmtId="41" fontId="7" fillId="4" borderId="12" xfId="21" applyFont="1" applyFill="1" applyBorder="1" applyAlignment="1">
      <alignment horizontal="center" vertical="center" wrapText="1"/>
    </xf>
    <xf numFmtId="41" fontId="7" fillId="4" borderId="10" xfId="21" applyFont="1" applyFill="1" applyBorder="1" applyAlignment="1">
      <alignment horizontal="center" vertical="center" wrapText="1"/>
    </xf>
    <xf numFmtId="41" fontId="5" fillId="4" borderId="5" xfId="21" applyFont="1" applyFill="1" applyBorder="1" applyAlignment="1">
      <alignment horizontal="center" vertical="center" wrapText="1"/>
    </xf>
    <xf numFmtId="41" fontId="5" fillId="5" borderId="12" xfId="21" applyFont="1" applyFill="1" applyBorder="1" applyAlignment="1">
      <alignment horizontal="center" vertical="center" wrapText="1"/>
    </xf>
    <xf numFmtId="41" fontId="5" fillId="4" borderId="10" xfId="21" applyFont="1" applyFill="1" applyBorder="1" applyAlignment="1">
      <alignment horizontal="center" vertical="center" wrapText="1"/>
    </xf>
    <xf numFmtId="41" fontId="5" fillId="5" borderId="10" xfId="21" applyFont="1" applyFill="1" applyBorder="1" applyAlignment="1">
      <alignment horizontal="center" vertical="center" wrapText="1"/>
    </xf>
    <xf numFmtId="41" fontId="5" fillId="5" borderId="5" xfId="21" applyFont="1" applyFill="1" applyBorder="1" applyAlignment="1">
      <alignment horizontal="left" vertical="center" wrapText="1"/>
    </xf>
    <xf numFmtId="41" fontId="5" fillId="5" borderId="12" xfId="21" applyFont="1" applyFill="1" applyBorder="1" applyAlignment="1">
      <alignment horizontal="right" vertical="center" wrapText="1"/>
    </xf>
    <xf numFmtId="41" fontId="5" fillId="5" borderId="5" xfId="21" applyFont="1" applyFill="1" applyBorder="1" applyAlignment="1">
      <alignment horizontal="right" vertical="center" wrapText="1"/>
    </xf>
    <xf numFmtId="41" fontId="8" fillId="5" borderId="5" xfId="21" applyFont="1" applyFill="1" applyBorder="1" applyAlignment="1">
      <alignment vertical="center"/>
    </xf>
    <xf numFmtId="41" fontId="5" fillId="5" borderId="13" xfId="21" applyFont="1" applyFill="1" applyBorder="1" applyAlignment="1">
      <alignment horizontal="center" vertical="center" wrapText="1"/>
    </xf>
    <xf numFmtId="41" fontId="5" fillId="5" borderId="14" xfId="21" applyFont="1" applyFill="1" applyBorder="1" applyAlignment="1">
      <alignment horizontal="center" vertical="center" wrapText="1"/>
    </xf>
    <xf numFmtId="41" fontId="5" fillId="5" borderId="15" xfId="21" applyFont="1" applyFill="1" applyBorder="1" applyAlignment="1">
      <alignment horizontal="left" vertical="center" wrapText="1"/>
    </xf>
    <xf numFmtId="0" fontId="5" fillId="4" borderId="12" xfId="21" applyNumberFormat="1" applyFont="1" applyFill="1" applyBorder="1" applyAlignment="1">
      <alignment horizontal="center" vertical="center" wrapText="1"/>
    </xf>
    <xf numFmtId="0" fontId="5" fillId="4" borderId="5" xfId="21" applyNumberFormat="1" applyFont="1" applyFill="1" applyBorder="1" applyAlignment="1">
      <alignment horizontal="center" vertical="center" wrapText="1"/>
    </xf>
    <xf numFmtId="41" fontId="5" fillId="4" borderId="12" xfId="21" applyFont="1" applyFill="1" applyBorder="1" applyAlignment="1">
      <alignment horizontal="right" vertical="center" wrapText="1"/>
    </xf>
    <xf numFmtId="14" fontId="5" fillId="4" borderId="12" xfId="21" applyNumberFormat="1" applyFont="1" applyFill="1" applyBorder="1" applyAlignment="1">
      <alignment horizontal="center" vertical="center" wrapText="1"/>
    </xf>
    <xf numFmtId="14" fontId="5" fillId="5" borderId="12" xfId="21" applyNumberFormat="1" applyFont="1" applyFill="1" applyBorder="1" applyAlignment="1">
      <alignment horizontal="center" vertical="center" wrapText="1"/>
    </xf>
    <xf numFmtId="14" fontId="5" fillId="5" borderId="13" xfId="21" applyNumberFormat="1" applyFont="1" applyFill="1" applyBorder="1" applyAlignment="1">
      <alignment horizontal="center" vertical="center" wrapText="1"/>
    </xf>
    <xf numFmtId="41" fontId="5" fillId="4" borderId="5" xfId="21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 wrapText="1"/>
    </xf>
    <xf numFmtId="41" fontId="15" fillId="6" borderId="12" xfId="21" applyFont="1" applyFill="1" applyBorder="1" applyAlignment="1">
      <alignment horizontal="center" vertical="center" wrapText="1"/>
    </xf>
    <xf numFmtId="41" fontId="20" fillId="6" borderId="12" xfId="21" applyFont="1" applyFill="1" applyBorder="1" applyAlignment="1">
      <alignment vertical="center"/>
    </xf>
    <xf numFmtId="41" fontId="15" fillId="6" borderId="12" xfId="21" applyFont="1" applyFill="1" applyBorder="1" applyAlignment="1">
      <alignment horizontal="right" vertical="center" wrapText="1"/>
    </xf>
    <xf numFmtId="41" fontId="20" fillId="6" borderId="10" xfId="21" applyFont="1" applyFill="1" applyBorder="1" applyAlignment="1">
      <alignment vertical="center"/>
    </xf>
    <xf numFmtId="41" fontId="20" fillId="6" borderId="5" xfId="21" applyFont="1" applyFill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horizontal="center" vertical="center"/>
    </xf>
    <xf numFmtId="176" fontId="20" fillId="0" borderId="9" xfId="0" applyNumberFormat="1" applyFont="1" applyBorder="1" applyAlignment="1">
      <alignment vertical="center"/>
    </xf>
    <xf numFmtId="176" fontId="18" fillId="0" borderId="1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3" xfId="0" applyNumberFormat="1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176" fontId="22" fillId="0" borderId="18" xfId="0" applyNumberFormat="1" applyFont="1" applyBorder="1" applyAlignment="1">
      <alignment horizontal="right" vertical="center" wrapText="1"/>
    </xf>
    <xf numFmtId="0" fontId="22" fillId="0" borderId="19" xfId="0" applyFont="1" applyBorder="1" applyAlignment="1">
      <alignment horizontal="center" vertical="center" wrapText="1"/>
    </xf>
    <xf numFmtId="176" fontId="22" fillId="0" borderId="19" xfId="0" applyNumberFormat="1" applyFont="1" applyBorder="1" applyAlignment="1">
      <alignment horizontal="right" vertical="center" wrapText="1"/>
    </xf>
    <xf numFmtId="0" fontId="23" fillId="7" borderId="18" xfId="0" applyFont="1" applyFill="1" applyBorder="1" applyAlignment="1">
      <alignment horizontal="center" vertical="center" wrapText="1"/>
    </xf>
    <xf numFmtId="176" fontId="23" fillId="7" borderId="18" xfId="0" applyNumberFormat="1" applyFont="1" applyFill="1" applyBorder="1" applyAlignment="1">
      <alignment horizontal="right" vertical="center" wrapText="1"/>
    </xf>
    <xf numFmtId="176" fontId="23" fillId="7" borderId="19" xfId="0" applyNumberFormat="1" applyFont="1" applyFill="1" applyBorder="1" applyAlignment="1">
      <alignment horizontal="right" vertical="center" wrapText="1"/>
    </xf>
    <xf numFmtId="176" fontId="23" fillId="8" borderId="19" xfId="0" applyNumberFormat="1" applyFont="1" applyFill="1" applyBorder="1" applyAlignment="1">
      <alignment horizontal="right" vertical="center" wrapText="1"/>
    </xf>
    <xf numFmtId="0" fontId="23" fillId="7" borderId="19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4" fillId="7" borderId="1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/>
    </xf>
    <xf numFmtId="0" fontId="5" fillId="4" borderId="12" xfId="21" applyNumberFormat="1" applyFont="1" applyFill="1" applyBorder="1" applyAlignment="1">
      <alignment horizontal="right" vertical="center" wrapText="1"/>
    </xf>
    <xf numFmtId="176" fontId="20" fillId="0" borderId="20" xfId="0" applyNumberFormat="1" applyFont="1" applyBorder="1" applyAlignment="1">
      <alignment horizontal="center" vertical="center"/>
    </xf>
    <xf numFmtId="176" fontId="20" fillId="0" borderId="21" xfId="0" applyNumberFormat="1" applyFont="1" applyBorder="1" applyAlignment="1">
      <alignment horizontal="center" vertical="center"/>
    </xf>
    <xf numFmtId="176" fontId="20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4" fillId="0" borderId="36" xfId="0" applyFont="1" applyBorder="1" applyAlignment="1">
      <alignment horizontal="right" vertical="center"/>
    </xf>
    <xf numFmtId="0" fontId="23" fillId="7" borderId="37" xfId="0" applyFont="1" applyFill="1" applyBorder="1" applyAlignment="1">
      <alignment horizontal="center" vertical="center" wrapText="1"/>
    </xf>
    <xf numFmtId="0" fontId="23" fillId="7" borderId="38" xfId="0" applyFont="1" applyFill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center" vertical="center" wrapText="1"/>
    </xf>
    <xf numFmtId="0" fontId="23" fillId="8" borderId="37" xfId="0" applyFont="1" applyFill="1" applyBorder="1" applyAlignment="1">
      <alignment horizontal="center" vertical="center" wrapText="1"/>
    </xf>
    <xf numFmtId="0" fontId="23" fillId="8" borderId="38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4" fillId="8" borderId="37" xfId="0" applyFont="1" applyFill="1" applyBorder="1" applyAlignment="1">
      <alignment horizontal="center" vertical="center" wrapText="1"/>
    </xf>
    <xf numFmtId="0" fontId="24" fillId="8" borderId="38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 wrapText="1"/>
    </xf>
    <xf numFmtId="49" fontId="15" fillId="3" borderId="41" xfId="0" applyNumberFormat="1" applyFont="1" applyFill="1" applyBorder="1" applyAlignment="1">
      <alignment horizontal="center" vertical="center" wrapText="1"/>
    </xf>
    <xf numFmtId="49" fontId="15" fillId="3" borderId="4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1" fontId="7" fillId="4" borderId="10" xfId="21" applyFont="1" applyFill="1" applyBorder="1" applyAlignment="1">
      <alignment horizontal="center" vertical="center" wrapText="1"/>
    </xf>
    <xf numFmtId="41" fontId="18" fillId="4" borderId="12" xfId="21" applyFont="1" applyFill="1" applyBorder="1" applyAlignment="1">
      <alignment vertical="center"/>
    </xf>
    <xf numFmtId="41" fontId="5" fillId="5" borderId="10" xfId="21" applyFont="1" applyFill="1" applyBorder="1" applyAlignment="1">
      <alignment horizontal="center" vertical="center" wrapText="1"/>
    </xf>
    <xf numFmtId="41" fontId="8" fillId="5" borderId="12" xfId="21" applyFont="1" applyFill="1" applyBorder="1" applyAlignment="1">
      <alignment vertical="center"/>
    </xf>
    <xf numFmtId="41" fontId="15" fillId="6" borderId="5" xfId="21" applyFont="1" applyFill="1" applyBorder="1" applyAlignment="1">
      <alignment horizontal="center" vertical="center" wrapText="1"/>
    </xf>
    <xf numFmtId="41" fontId="5" fillId="5" borderId="14" xfId="21" applyFont="1" applyFill="1" applyBorder="1" applyAlignment="1">
      <alignment horizontal="center" vertical="center" wrapText="1"/>
    </xf>
    <xf numFmtId="41" fontId="8" fillId="5" borderId="13" xfId="21" applyFont="1" applyFill="1" applyBorder="1" applyAlignment="1">
      <alignment vertical="center"/>
    </xf>
    <xf numFmtId="49" fontId="15" fillId="3" borderId="43" xfId="0" applyNumberFormat="1" applyFont="1" applyFill="1" applyBorder="1" applyAlignment="1">
      <alignment horizontal="center" vertical="center" wrapText="1"/>
    </xf>
    <xf numFmtId="49" fontId="15" fillId="3" borderId="44" xfId="0" applyNumberFormat="1" applyFont="1" applyFill="1" applyBorder="1" applyAlignment="1">
      <alignment horizontal="center" vertical="center" wrapText="1"/>
    </xf>
    <xf numFmtId="49" fontId="15" fillId="3" borderId="16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6" fillId="7" borderId="37" xfId="0" applyFont="1" applyFill="1" applyBorder="1" applyAlignment="1">
      <alignment horizontal="center" vertical="center" wrapText="1"/>
    </xf>
    <xf numFmtId="0" fontId="26" fillId="8" borderId="37" xfId="0" applyFont="1" applyFill="1" applyBorder="1" applyAlignment="1">
      <alignment horizontal="center" vertical="center" wrapText="1"/>
    </xf>
    <xf numFmtId="0" fontId="26" fillId="7" borderId="18" xfId="0" applyFont="1" applyFill="1" applyBorder="1" applyAlignment="1">
      <alignment horizontal="center" vertical="center" wrapText="1"/>
    </xf>
    <xf numFmtId="176" fontId="26" fillId="7" borderId="18" xfId="0" applyNumberFormat="1" applyFont="1" applyFill="1" applyBorder="1" applyAlignment="1">
      <alignment horizontal="right" vertical="center" wrapText="1"/>
    </xf>
    <xf numFmtId="0" fontId="26" fillId="7" borderId="38" xfId="0" applyFont="1" applyFill="1" applyBorder="1" applyAlignment="1">
      <alignment horizontal="center" vertical="center" wrapText="1"/>
    </xf>
    <xf numFmtId="0" fontId="26" fillId="8" borderId="38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176" fontId="26" fillId="7" borderId="19" xfId="0" applyNumberFormat="1" applyFont="1" applyFill="1" applyBorder="1" applyAlignment="1">
      <alignment horizontal="right" vertical="center" wrapText="1"/>
    </xf>
    <xf numFmtId="0" fontId="26" fillId="8" borderId="19" xfId="0" applyFont="1" applyFill="1" applyBorder="1" applyAlignment="1">
      <alignment horizontal="center" vertical="center" wrapText="1"/>
    </xf>
    <xf numFmtId="176" fontId="26" fillId="8" borderId="19" xfId="0" applyNumberFormat="1" applyFont="1" applyFill="1" applyBorder="1" applyAlignment="1">
      <alignment horizontal="right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7" fillId="7" borderId="37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176" fontId="27" fillId="7" borderId="19" xfId="0" applyNumberFormat="1" applyFont="1" applyFill="1" applyBorder="1" applyAlignment="1">
      <alignment horizontal="right" vertical="center" wrapText="1"/>
    </xf>
    <xf numFmtId="0" fontId="27" fillId="7" borderId="38" xfId="0" applyFont="1" applyFill="1" applyBorder="1" applyAlignment="1">
      <alignment horizontal="center" vertical="center" wrapText="1"/>
    </xf>
    <xf numFmtId="0" fontId="26" fillId="8" borderId="19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0" fontId="27" fillId="8" borderId="19" xfId="0" applyFont="1" applyFill="1" applyBorder="1" applyAlignment="1">
      <alignment horizontal="center" vertical="center" wrapText="1"/>
    </xf>
    <xf numFmtId="176" fontId="27" fillId="8" borderId="19" xfId="0" applyNumberFormat="1" applyFont="1" applyFill="1" applyBorder="1" applyAlignment="1">
      <alignment horizontal="right" vertical="center" wrapText="1"/>
    </xf>
    <xf numFmtId="0" fontId="26" fillId="7" borderId="37" xfId="0" applyFont="1" applyFill="1" applyBorder="1" applyAlignment="1">
      <alignment horizontal="left" vertical="center" wrapText="1"/>
    </xf>
    <xf numFmtId="0" fontId="26" fillId="7" borderId="38" xfId="0" applyFont="1" applyFill="1" applyBorder="1" applyAlignment="1">
      <alignment horizontal="left" vertical="center" wrapText="1"/>
    </xf>
    <xf numFmtId="0" fontId="26" fillId="8" borderId="38" xfId="0" applyFont="1" applyFill="1" applyBorder="1" applyAlignment="1">
      <alignment horizontal="left" vertical="center" wrapText="1"/>
    </xf>
    <xf numFmtId="0" fontId="26" fillId="7" borderId="19" xfId="0" applyFont="1" applyFill="1" applyBorder="1" applyAlignment="1">
      <alignment horizontal="left" vertical="center" wrapText="1"/>
    </xf>
    <xf numFmtId="0" fontId="23" fillId="7" borderId="32" xfId="0" applyFont="1" applyFill="1" applyBorder="1" applyAlignment="1">
      <alignment horizontal="center" vertical="center" wrapText="1"/>
    </xf>
    <xf numFmtId="0" fontId="23" fillId="7" borderId="45" xfId="0" applyFont="1" applyFill="1" applyBorder="1" applyAlignment="1">
      <alignment horizontal="center" vertical="center" wrapText="1"/>
    </xf>
    <xf numFmtId="0" fontId="23" fillId="7" borderId="34" xfId="0" applyFont="1" applyFill="1" applyBorder="1" applyAlignment="1">
      <alignment horizontal="center" vertical="center" wrapText="1"/>
    </xf>
    <xf numFmtId="0" fontId="23" fillId="7" borderId="46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 horizontal="center" vertical="center" wrapText="1"/>
    </xf>
    <xf numFmtId="0" fontId="23" fillId="7" borderId="47" xfId="0" applyFont="1" applyFill="1" applyBorder="1" applyAlignment="1">
      <alignment horizontal="center" vertical="center" wrapText="1"/>
    </xf>
    <xf numFmtId="0" fontId="23" fillId="8" borderId="32" xfId="0" applyFont="1" applyFill="1" applyBorder="1" applyAlignment="1">
      <alignment horizontal="center" vertical="center" wrapText="1"/>
    </xf>
    <xf numFmtId="0" fontId="23" fillId="8" borderId="45" xfId="0" applyFont="1" applyFill="1" applyBorder="1" applyAlignment="1">
      <alignment horizontal="center" vertical="center" wrapText="1"/>
    </xf>
    <xf numFmtId="0" fontId="23" fillId="8" borderId="34" xfId="0" applyFont="1" applyFill="1" applyBorder="1" applyAlignment="1">
      <alignment horizontal="center" vertical="center" wrapText="1"/>
    </xf>
    <xf numFmtId="0" fontId="23" fillId="8" borderId="46" xfId="0" applyFont="1" applyFill="1" applyBorder="1" applyAlignment="1">
      <alignment horizontal="center" vertical="center" wrapText="1"/>
    </xf>
    <xf numFmtId="0" fontId="23" fillId="8" borderId="35" xfId="0" applyFont="1" applyFill="1" applyBorder="1" applyAlignment="1">
      <alignment horizontal="center" vertical="center" wrapText="1"/>
    </xf>
    <xf numFmtId="0" fontId="23" fillId="8" borderId="47" xfId="0" applyFont="1" applyFill="1" applyBorder="1" applyAlignment="1">
      <alignment horizontal="center" vertical="center" wrapText="1"/>
    </xf>
    <xf numFmtId="0" fontId="24" fillId="8" borderId="32" xfId="0" applyFont="1" applyFill="1" applyBorder="1" applyAlignment="1">
      <alignment horizontal="center" vertical="center" wrapText="1"/>
    </xf>
    <xf numFmtId="0" fontId="24" fillId="8" borderId="45" xfId="0" applyFont="1" applyFill="1" applyBorder="1" applyAlignment="1">
      <alignment horizontal="center" vertical="center" wrapText="1"/>
    </xf>
    <xf numFmtId="176" fontId="24" fillId="8" borderId="19" xfId="0" applyNumberFormat="1" applyFont="1" applyFill="1" applyBorder="1" applyAlignment="1">
      <alignment horizontal="right" vertical="center" wrapText="1"/>
    </xf>
    <xf numFmtId="0" fontId="24" fillId="8" borderId="34" xfId="0" applyFont="1" applyFill="1" applyBorder="1" applyAlignment="1">
      <alignment horizontal="center" vertical="center" wrapText="1"/>
    </xf>
    <xf numFmtId="0" fontId="24" fillId="8" borderId="46" xfId="0" applyFont="1" applyFill="1" applyBorder="1" applyAlignment="1">
      <alignment horizontal="center" vertical="center" wrapText="1"/>
    </xf>
    <xf numFmtId="0" fontId="24" fillId="8" borderId="35" xfId="0" applyFont="1" applyFill="1" applyBorder="1" applyAlignment="1">
      <alignment horizontal="center" vertical="center" wrapText="1"/>
    </xf>
    <xf numFmtId="0" fontId="24" fillId="8" borderId="47" xfId="0" applyFont="1" applyFill="1" applyBorder="1" applyAlignment="1">
      <alignment horizontal="center" vertical="center" wrapText="1"/>
    </xf>
    <xf numFmtId="176" fontId="24" fillId="7" borderId="19" xfId="0" applyNumberFormat="1" applyFont="1" applyFill="1" applyBorder="1" applyAlignment="1">
      <alignment horizontal="right" vertical="center" wrapText="1"/>
    </xf>
    <xf numFmtId="41" fontId="0" fillId="0" borderId="5" xfId="21" applyFont="1" applyBorder="1" applyAlignment="1">
      <alignment horizontal="center" vertical="center"/>
    </xf>
    <xf numFmtId="41" fontId="0" fillId="0" borderId="5" xfId="21" applyFont="1" applyBorder="1" applyAlignment="1">
      <alignment horizontal="center" vertical="center" wrapText="1"/>
    </xf>
    <xf numFmtId="41" fontId="25" fillId="0" borderId="5" xfId="21" applyFont="1" applyBorder="1" applyAlignment="1">
      <alignment horizontal="center" vertical="center"/>
    </xf>
    <xf numFmtId="41" fontId="0" fillId="0" borderId="0" xfId="21" applyFont="1" applyAlignment="1">
      <alignment vertical="center"/>
    </xf>
    <xf numFmtId="41" fontId="0" fillId="0" borderId="0" xfId="21" applyFont="1" applyAlignment="1">
      <alignment vertical="center"/>
    </xf>
    <xf numFmtId="41" fontId="25" fillId="0" borderId="5" xfId="21" applyFont="1" applyBorder="1" applyAlignment="1">
      <alignment horizontal="center" vertical="center"/>
    </xf>
    <xf numFmtId="41" fontId="0" fillId="0" borderId="5" xfId="21" applyFont="1" applyBorder="1" applyAlignment="1">
      <alignment vertical="center"/>
    </xf>
    <xf numFmtId="41" fontId="0" fillId="0" borderId="0" xfId="21" applyFont="1" applyAlignment="1">
      <alignment horizontal="center" vertical="center"/>
    </xf>
    <xf numFmtId="41" fontId="29" fillId="0" borderId="5" xfId="21" applyFont="1" applyBorder="1" applyAlignment="1">
      <alignment horizontal="center" vertical="center"/>
    </xf>
    <xf numFmtId="41" fontId="28" fillId="0" borderId="1" xfId="21" applyFont="1" applyBorder="1" applyAlignment="1">
      <alignment horizontal="center" vertical="center"/>
    </xf>
    <xf numFmtId="41" fontId="28" fillId="0" borderId="2" xfId="21" applyFont="1" applyBorder="1" applyAlignment="1">
      <alignment horizontal="center" vertical="center"/>
    </xf>
    <xf numFmtId="41" fontId="28" fillId="0" borderId="2" xfId="21" applyFont="1" applyBorder="1" applyAlignment="1">
      <alignment horizontal="center" vertical="center"/>
    </xf>
    <xf numFmtId="41" fontId="28" fillId="0" borderId="3" xfId="21" applyFont="1" applyBorder="1" applyAlignment="1">
      <alignment horizontal="center" vertical="center"/>
    </xf>
    <xf numFmtId="41" fontId="0" fillId="0" borderId="4" xfId="21" applyFont="1" applyBorder="1" applyAlignment="1">
      <alignment horizontal="center" vertical="center"/>
    </xf>
    <xf numFmtId="41" fontId="0" fillId="0" borderId="6" xfId="21" applyFont="1" applyBorder="1" applyAlignment="1">
      <alignment horizontal="center" vertical="center" wrapText="1"/>
    </xf>
    <xf numFmtId="41" fontId="0" fillId="0" borderId="7" xfId="21" applyFont="1" applyBorder="1" applyAlignment="1">
      <alignment horizontal="center" vertical="center"/>
    </xf>
    <xf numFmtId="41" fontId="25" fillId="0" borderId="8" xfId="21" applyFont="1" applyBorder="1" applyAlignment="1">
      <alignment horizontal="center" vertical="center"/>
    </xf>
    <xf numFmtId="41" fontId="25" fillId="0" borderId="8" xfId="21" applyFont="1" applyBorder="1" applyAlignment="1">
      <alignment vertical="center"/>
    </xf>
    <xf numFmtId="41" fontId="0" fillId="0" borderId="9" xfId="21" applyFont="1" applyBorder="1" applyAlignment="1">
      <alignment horizontal="center" vertical="center" wrapText="1"/>
    </xf>
    <xf numFmtId="41" fontId="0" fillId="0" borderId="48" xfId="21" applyFont="1" applyBorder="1" applyAlignment="1">
      <alignment horizontal="center" vertical="center"/>
    </xf>
    <xf numFmtId="41" fontId="25" fillId="0" borderId="15" xfId="21" applyFont="1" applyBorder="1" applyAlignment="1">
      <alignment horizontal="center" vertical="center"/>
    </xf>
    <xf numFmtId="41" fontId="25" fillId="0" borderId="15" xfId="21" applyFont="1" applyBorder="1" applyAlignment="1">
      <alignment horizontal="center" vertical="center"/>
    </xf>
    <xf numFmtId="41" fontId="0" fillId="0" borderId="49" xfId="21" applyFont="1" applyBorder="1" applyAlignment="1">
      <alignment horizontal="center" vertical="center" wrapText="1"/>
    </xf>
    <xf numFmtId="41" fontId="0" fillId="0" borderId="1" xfId="21" applyFont="1" applyBorder="1" applyAlignment="1">
      <alignment horizontal="center" vertical="center"/>
    </xf>
    <xf numFmtId="41" fontId="0" fillId="0" borderId="2" xfId="21" applyFont="1" applyBorder="1" applyAlignment="1">
      <alignment horizontal="center" vertical="center"/>
    </xf>
    <xf numFmtId="41" fontId="0" fillId="0" borderId="2" xfId="21" applyFont="1" applyBorder="1" applyAlignment="1">
      <alignment vertical="center"/>
    </xf>
    <xf numFmtId="41" fontId="0" fillId="0" borderId="3" xfId="21" applyFont="1" applyBorder="1" applyAlignment="1">
      <alignment horizontal="center" vertical="center" wrapText="1"/>
    </xf>
    <xf numFmtId="41" fontId="0" fillId="0" borderId="0" xfId="21" applyFont="1" applyAlignment="1">
      <alignment horizontal="right" vertical="center"/>
    </xf>
    <xf numFmtId="14" fontId="14" fillId="0" borderId="5" xfId="0" applyNumberFormat="1" applyFont="1" applyBorder="1" applyAlignment="1">
      <alignment horizontal="center" vertical="center"/>
    </xf>
    <xf numFmtId="41" fontId="30" fillId="0" borderId="0" xfId="21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통화 [0]" xfId="20"/>
    <cellStyle name="쉼표 [0]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workbookViewId="0" topLeftCell="A1">
      <selection activeCell="N7" sqref="N7"/>
    </sheetView>
  </sheetViews>
  <sheetFormatPr defaultColWidth="8.7109375" defaultRowHeight="15"/>
  <cols>
    <col min="1" max="1" width="3.8515625" style="3" customWidth="1"/>
    <col min="2" max="4" width="20.421875" style="2" customWidth="1"/>
    <col min="5" max="5" width="4.7109375" style="3" customWidth="1"/>
    <col min="6" max="8" width="20.00390625" style="2" customWidth="1"/>
    <col min="9" max="16384" width="8.7109375" style="2" customWidth="1"/>
  </cols>
  <sheetData>
    <row r="1" spans="1:15" ht="33" customHeight="1">
      <c r="A1" s="101" t="s">
        <v>46</v>
      </c>
      <c r="B1" s="101"/>
      <c r="C1" s="101"/>
      <c r="D1" s="101"/>
      <c r="E1" s="101"/>
      <c r="F1" s="101"/>
      <c r="G1" s="101"/>
      <c r="H1" s="101"/>
      <c r="I1" s="1"/>
      <c r="J1" s="1"/>
      <c r="K1" s="1"/>
      <c r="L1" s="1"/>
      <c r="M1" s="1"/>
      <c r="N1" s="1"/>
      <c r="O1" s="1"/>
    </row>
    <row r="2" spans="1:6" ht="14.25" thickBot="1">
      <c r="A2" s="102"/>
      <c r="B2" s="102"/>
      <c r="C2" s="103"/>
      <c r="D2" s="104"/>
      <c r="E2" s="104"/>
      <c r="F2" s="104"/>
    </row>
    <row r="3" spans="1:8" ht="45.75" customHeight="1">
      <c r="A3" s="79" t="s">
        <v>47</v>
      </c>
      <c r="B3" s="80" t="s">
        <v>48</v>
      </c>
      <c r="C3" s="80" t="s">
        <v>49</v>
      </c>
      <c r="D3" s="81" t="s">
        <v>50</v>
      </c>
      <c r="E3" s="82" t="s">
        <v>47</v>
      </c>
      <c r="F3" s="80" t="s">
        <v>48</v>
      </c>
      <c r="G3" s="80" t="s">
        <v>49</v>
      </c>
      <c r="H3" s="81" t="s">
        <v>50</v>
      </c>
    </row>
    <row r="4" spans="1:8" ht="45.75" customHeight="1">
      <c r="A4" s="75">
        <v>1</v>
      </c>
      <c r="B4" s="74" t="s">
        <v>51</v>
      </c>
      <c r="C4" s="74" t="s">
        <v>51</v>
      </c>
      <c r="D4" s="76">
        <v>9600000</v>
      </c>
      <c r="E4" s="77">
        <v>1</v>
      </c>
      <c r="F4" s="74" t="s">
        <v>233</v>
      </c>
      <c r="G4" s="74" t="s">
        <v>234</v>
      </c>
      <c r="H4" s="76">
        <v>980</v>
      </c>
    </row>
    <row r="5" spans="1:8" ht="45.75" customHeight="1">
      <c r="A5" s="75">
        <v>2</v>
      </c>
      <c r="B5" s="74" t="s">
        <v>52</v>
      </c>
      <c r="C5" s="74" t="s">
        <v>52</v>
      </c>
      <c r="D5" s="76">
        <v>5076399</v>
      </c>
      <c r="E5" s="77">
        <v>2</v>
      </c>
      <c r="F5" s="74" t="s">
        <v>53</v>
      </c>
      <c r="G5" s="74" t="s">
        <v>54</v>
      </c>
      <c r="H5" s="76">
        <v>5300000</v>
      </c>
    </row>
    <row r="6" spans="1:8" ht="45.75" customHeight="1">
      <c r="A6" s="75">
        <v>3</v>
      </c>
      <c r="B6" s="74" t="s">
        <v>55</v>
      </c>
      <c r="C6" s="74" t="s">
        <v>55</v>
      </c>
      <c r="D6" s="76">
        <v>8850000</v>
      </c>
      <c r="E6" s="77">
        <v>3</v>
      </c>
      <c r="F6" s="74" t="s">
        <v>53</v>
      </c>
      <c r="G6" s="74" t="s">
        <v>56</v>
      </c>
      <c r="H6" s="76">
        <v>10378850</v>
      </c>
    </row>
    <row r="7" spans="1:8" ht="45.75" customHeight="1">
      <c r="A7" s="75">
        <v>4</v>
      </c>
      <c r="B7" s="74" t="s">
        <v>57</v>
      </c>
      <c r="C7" s="74" t="s">
        <v>57</v>
      </c>
      <c r="D7" s="76">
        <v>204348</v>
      </c>
      <c r="E7" s="77">
        <v>4</v>
      </c>
      <c r="F7" s="74" t="s">
        <v>53</v>
      </c>
      <c r="G7" s="74" t="s">
        <v>45</v>
      </c>
      <c r="H7" s="76">
        <v>30695863</v>
      </c>
    </row>
    <row r="8" spans="1:8" ht="45.75" customHeight="1">
      <c r="A8" s="75">
        <v>5</v>
      </c>
      <c r="B8" s="74" t="s">
        <v>58</v>
      </c>
      <c r="C8" s="74" t="s">
        <v>58</v>
      </c>
      <c r="D8" s="76">
        <v>0</v>
      </c>
      <c r="E8" s="77">
        <v>5</v>
      </c>
      <c r="F8" s="74" t="s">
        <v>59</v>
      </c>
      <c r="G8" s="74" t="s">
        <v>56</v>
      </c>
      <c r="H8" s="76">
        <v>2152900</v>
      </c>
    </row>
    <row r="9" spans="1:8" s="22" customFormat="1" ht="45.75" customHeight="1">
      <c r="A9" s="75">
        <v>6</v>
      </c>
      <c r="B9" s="74" t="s">
        <v>60</v>
      </c>
      <c r="C9" s="74" t="s">
        <v>60</v>
      </c>
      <c r="D9" s="76">
        <v>32568132</v>
      </c>
      <c r="E9" s="77">
        <v>6</v>
      </c>
      <c r="F9" s="74" t="s">
        <v>236</v>
      </c>
      <c r="G9" s="74" t="s">
        <v>237</v>
      </c>
      <c r="H9" s="76">
        <v>169900</v>
      </c>
    </row>
    <row r="10" spans="1:8" ht="45.75" customHeight="1">
      <c r="A10" s="105"/>
      <c r="B10" s="106"/>
      <c r="C10" s="106"/>
      <c r="D10" s="107"/>
      <c r="E10" s="77">
        <v>7</v>
      </c>
      <c r="F10" s="74" t="s">
        <v>59</v>
      </c>
      <c r="G10" s="74" t="s">
        <v>59</v>
      </c>
      <c r="H10" s="76">
        <v>2100000</v>
      </c>
    </row>
    <row r="11" spans="1:8" s="22" customFormat="1" ht="45.75" customHeight="1">
      <c r="A11" s="108"/>
      <c r="B11" s="109"/>
      <c r="C11" s="109"/>
      <c r="D11" s="110"/>
      <c r="E11" s="77">
        <v>8</v>
      </c>
      <c r="F11" s="74" t="s">
        <v>98</v>
      </c>
      <c r="G11" s="74" t="s">
        <v>235</v>
      </c>
      <c r="H11" s="76">
        <v>3851712</v>
      </c>
    </row>
    <row r="12" spans="1:8" ht="45.75" customHeight="1">
      <c r="A12" s="111"/>
      <c r="B12" s="112"/>
      <c r="C12" s="112"/>
      <c r="D12" s="113"/>
      <c r="E12" s="77">
        <v>9</v>
      </c>
      <c r="F12" s="74" t="s">
        <v>61</v>
      </c>
      <c r="G12" s="74" t="s">
        <v>61</v>
      </c>
      <c r="H12" s="76">
        <v>24</v>
      </c>
    </row>
    <row r="13" spans="1:8" ht="45.75" customHeight="1" thickBot="1">
      <c r="A13" s="98" t="s">
        <v>62</v>
      </c>
      <c r="B13" s="99"/>
      <c r="C13" s="100"/>
      <c r="D13" s="78">
        <f>SUM(D4:D12)</f>
        <v>56298879</v>
      </c>
      <c r="E13" s="99" t="s">
        <v>63</v>
      </c>
      <c r="F13" s="99"/>
      <c r="G13" s="100"/>
      <c r="H13" s="78">
        <f>SUM(H4:H12)</f>
        <v>54650229</v>
      </c>
    </row>
  </sheetData>
  <mergeCells count="6">
    <mergeCell ref="A13:C13"/>
    <mergeCell ref="A1:H1"/>
    <mergeCell ref="A2:B2"/>
    <mergeCell ref="C2:F2"/>
    <mergeCell ref="E13:G13"/>
    <mergeCell ref="A10:D1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L20" sqref="L20"/>
    </sheetView>
  </sheetViews>
  <sheetFormatPr defaultColWidth="8.7109375" defaultRowHeight="15"/>
  <cols>
    <col min="1" max="1" width="15.57421875" style="17" customWidth="1"/>
    <col min="2" max="2" width="14.421875" style="17" customWidth="1"/>
    <col min="3" max="3" width="19.7109375" style="17" customWidth="1"/>
    <col min="4" max="6" width="15.57421875" style="17" customWidth="1"/>
    <col min="7" max="7" width="12.421875" style="17" customWidth="1"/>
    <col min="8" max="8" width="14.421875" style="17" customWidth="1"/>
    <col min="9" max="16384" width="8.7109375" style="17" customWidth="1"/>
  </cols>
  <sheetData>
    <row r="1" spans="1:8" ht="39" customHeight="1">
      <c r="A1" s="114" t="s">
        <v>34</v>
      </c>
      <c r="B1" s="114"/>
      <c r="C1" s="114"/>
      <c r="D1" s="114"/>
      <c r="E1" s="114"/>
      <c r="F1" s="114"/>
      <c r="G1" s="114"/>
      <c r="H1" s="114"/>
    </row>
    <row r="2" spans="1:8" ht="17.25" customHeight="1">
      <c r="A2" s="18"/>
      <c r="B2" s="18"/>
      <c r="C2" s="18"/>
      <c r="D2" s="18"/>
      <c r="E2" s="19"/>
      <c r="F2" s="19"/>
      <c r="G2" s="19"/>
      <c r="H2" s="19" t="s">
        <v>0</v>
      </c>
    </row>
    <row r="3" spans="1:8" ht="20.1" customHeight="1">
      <c r="A3" s="134" t="s">
        <v>64</v>
      </c>
      <c r="B3" s="135"/>
      <c r="C3" s="135"/>
      <c r="D3" s="132" t="s">
        <v>65</v>
      </c>
      <c r="E3" s="132" t="s">
        <v>66</v>
      </c>
      <c r="F3" s="132" t="s">
        <v>67</v>
      </c>
      <c r="G3" s="132" t="s">
        <v>68</v>
      </c>
      <c r="H3" s="132" t="s">
        <v>69</v>
      </c>
    </row>
    <row r="4" spans="1:8" ht="20.1" customHeight="1">
      <c r="A4" s="94" t="s">
        <v>70</v>
      </c>
      <c r="B4" s="94" t="s">
        <v>71</v>
      </c>
      <c r="C4" s="94" t="s">
        <v>72</v>
      </c>
      <c r="D4" s="133"/>
      <c r="E4" s="133"/>
      <c r="F4" s="133"/>
      <c r="G4" s="133"/>
      <c r="H4" s="133"/>
    </row>
    <row r="5" spans="1:8" ht="20.1" customHeight="1">
      <c r="A5" s="164" t="s">
        <v>74</v>
      </c>
      <c r="B5" s="165" t="s">
        <v>73</v>
      </c>
      <c r="C5" s="164" t="s">
        <v>73</v>
      </c>
      <c r="D5" s="166" t="s">
        <v>8</v>
      </c>
      <c r="E5" s="167">
        <v>0</v>
      </c>
      <c r="F5" s="167">
        <v>9200000</v>
      </c>
      <c r="G5" s="167">
        <v>0</v>
      </c>
      <c r="H5" s="167">
        <v>9200000</v>
      </c>
    </row>
    <row r="6" spans="1:8" ht="20.1" customHeight="1">
      <c r="A6" s="168"/>
      <c r="B6" s="169"/>
      <c r="C6" s="168"/>
      <c r="D6" s="170" t="s">
        <v>9</v>
      </c>
      <c r="E6" s="171">
        <v>0</v>
      </c>
      <c r="F6" s="171">
        <v>8850000</v>
      </c>
      <c r="G6" s="171">
        <v>0</v>
      </c>
      <c r="H6" s="171">
        <v>8850000</v>
      </c>
    </row>
    <row r="7" spans="1:8" ht="20.1" customHeight="1">
      <c r="A7" s="168"/>
      <c r="B7" s="169"/>
      <c r="C7" s="168"/>
      <c r="D7" s="170" t="s">
        <v>6</v>
      </c>
      <c r="E7" s="171">
        <v>0</v>
      </c>
      <c r="F7" s="171">
        <v>350000</v>
      </c>
      <c r="G7" s="171">
        <v>0</v>
      </c>
      <c r="H7" s="171">
        <v>350000</v>
      </c>
    </row>
    <row r="8" spans="1:8" ht="20.1" customHeight="1">
      <c r="A8" s="168"/>
      <c r="B8" s="169"/>
      <c r="C8" s="168"/>
      <c r="D8" s="172" t="s">
        <v>8</v>
      </c>
      <c r="E8" s="173">
        <v>0</v>
      </c>
      <c r="F8" s="173">
        <v>9200000</v>
      </c>
      <c r="G8" s="173">
        <v>0</v>
      </c>
      <c r="H8" s="173">
        <v>9200000</v>
      </c>
    </row>
    <row r="9" spans="1:8" ht="20.1" customHeight="1">
      <c r="A9" s="168"/>
      <c r="B9" s="169"/>
      <c r="C9" s="168"/>
      <c r="D9" s="172" t="s">
        <v>9</v>
      </c>
      <c r="E9" s="173">
        <v>0</v>
      </c>
      <c r="F9" s="173">
        <v>8850000</v>
      </c>
      <c r="G9" s="173">
        <v>0</v>
      </c>
      <c r="H9" s="173">
        <v>8850000</v>
      </c>
    </row>
    <row r="10" spans="1:8" ht="20.1" customHeight="1">
      <c r="A10" s="168"/>
      <c r="B10" s="169"/>
      <c r="C10" s="174"/>
      <c r="D10" s="172" t="s">
        <v>6</v>
      </c>
      <c r="E10" s="173">
        <v>0</v>
      </c>
      <c r="F10" s="173">
        <v>350000</v>
      </c>
      <c r="G10" s="173">
        <v>0</v>
      </c>
      <c r="H10" s="173">
        <v>350000</v>
      </c>
    </row>
    <row r="11" spans="1:8" ht="20.1" customHeight="1">
      <c r="A11" s="168"/>
      <c r="B11" s="169"/>
      <c r="C11" s="175" t="s">
        <v>241</v>
      </c>
      <c r="D11" s="176" t="s">
        <v>8</v>
      </c>
      <c r="E11" s="177">
        <v>0</v>
      </c>
      <c r="F11" s="177">
        <v>9200000</v>
      </c>
      <c r="G11" s="177">
        <v>0</v>
      </c>
      <c r="H11" s="177">
        <v>9200000</v>
      </c>
    </row>
    <row r="12" spans="1:8" ht="20.1" customHeight="1">
      <c r="A12" s="168"/>
      <c r="B12" s="169"/>
      <c r="C12" s="178"/>
      <c r="D12" s="176" t="s">
        <v>9</v>
      </c>
      <c r="E12" s="177">
        <v>0</v>
      </c>
      <c r="F12" s="177">
        <v>8850000</v>
      </c>
      <c r="G12" s="177">
        <v>0</v>
      </c>
      <c r="H12" s="177">
        <v>8850000</v>
      </c>
    </row>
    <row r="13" spans="1:8" ht="20.1" customHeight="1">
      <c r="A13" s="174"/>
      <c r="B13" s="179"/>
      <c r="C13" s="180"/>
      <c r="D13" s="176" t="s">
        <v>6</v>
      </c>
      <c r="E13" s="177">
        <v>0</v>
      </c>
      <c r="F13" s="177">
        <v>350000</v>
      </c>
      <c r="G13" s="177">
        <v>0</v>
      </c>
      <c r="H13" s="177">
        <v>350000</v>
      </c>
    </row>
    <row r="14" spans="1:8" ht="20.1" customHeight="1">
      <c r="A14" s="165" t="s">
        <v>76</v>
      </c>
      <c r="B14" s="164" t="s">
        <v>76</v>
      </c>
      <c r="C14" s="165" t="s">
        <v>75</v>
      </c>
      <c r="D14" s="172" t="s">
        <v>8</v>
      </c>
      <c r="E14" s="173">
        <v>9600000</v>
      </c>
      <c r="F14" s="173">
        <v>0</v>
      </c>
      <c r="G14" s="173">
        <v>0</v>
      </c>
      <c r="H14" s="173">
        <v>9600000</v>
      </c>
    </row>
    <row r="15" spans="1:8" ht="20.1" customHeight="1">
      <c r="A15" s="169"/>
      <c r="B15" s="168"/>
      <c r="C15" s="169"/>
      <c r="D15" s="172" t="s">
        <v>9</v>
      </c>
      <c r="E15" s="173">
        <v>9600000</v>
      </c>
      <c r="F15" s="173">
        <v>0</v>
      </c>
      <c r="G15" s="173">
        <v>0</v>
      </c>
      <c r="H15" s="173">
        <v>9600000</v>
      </c>
    </row>
    <row r="16" spans="1:8" ht="20.1" customHeight="1">
      <c r="A16" s="169"/>
      <c r="B16" s="168"/>
      <c r="C16" s="169"/>
      <c r="D16" s="172" t="s">
        <v>6</v>
      </c>
      <c r="E16" s="173">
        <v>0</v>
      </c>
      <c r="F16" s="173">
        <v>0</v>
      </c>
      <c r="G16" s="173">
        <v>0</v>
      </c>
      <c r="H16" s="173">
        <v>0</v>
      </c>
    </row>
    <row r="17" spans="1:8" ht="20.1" customHeight="1">
      <c r="A17" s="169"/>
      <c r="B17" s="168"/>
      <c r="C17" s="169"/>
      <c r="D17" s="170" t="s">
        <v>8</v>
      </c>
      <c r="E17" s="171">
        <v>9600000</v>
      </c>
      <c r="F17" s="171">
        <v>0</v>
      </c>
      <c r="G17" s="171">
        <v>0</v>
      </c>
      <c r="H17" s="171">
        <v>9600000</v>
      </c>
    </row>
    <row r="18" spans="1:8" ht="20.1" customHeight="1">
      <c r="A18" s="169"/>
      <c r="B18" s="168"/>
      <c r="C18" s="169"/>
      <c r="D18" s="170" t="s">
        <v>9</v>
      </c>
      <c r="E18" s="171">
        <v>9600000</v>
      </c>
      <c r="F18" s="171">
        <v>0</v>
      </c>
      <c r="G18" s="171">
        <v>0</v>
      </c>
      <c r="H18" s="171">
        <v>9600000</v>
      </c>
    </row>
    <row r="19" spans="1:8" ht="20.1" customHeight="1">
      <c r="A19" s="169"/>
      <c r="B19" s="168"/>
      <c r="C19" s="179"/>
      <c r="D19" s="170" t="s">
        <v>6</v>
      </c>
      <c r="E19" s="171">
        <v>0</v>
      </c>
      <c r="F19" s="171">
        <v>0</v>
      </c>
      <c r="G19" s="171">
        <v>0</v>
      </c>
      <c r="H19" s="171">
        <v>0</v>
      </c>
    </row>
    <row r="20" spans="1:8" ht="20.1" customHeight="1">
      <c r="A20" s="169"/>
      <c r="B20" s="168"/>
      <c r="C20" s="175" t="s">
        <v>241</v>
      </c>
      <c r="D20" s="181" t="s">
        <v>8</v>
      </c>
      <c r="E20" s="182">
        <v>9600000</v>
      </c>
      <c r="F20" s="182">
        <v>0</v>
      </c>
      <c r="G20" s="182">
        <v>0</v>
      </c>
      <c r="H20" s="182">
        <v>9600000</v>
      </c>
    </row>
    <row r="21" spans="1:8" ht="20.1" customHeight="1">
      <c r="A21" s="169"/>
      <c r="B21" s="168"/>
      <c r="C21" s="178"/>
      <c r="D21" s="181" t="s">
        <v>9</v>
      </c>
      <c r="E21" s="182">
        <v>9600000</v>
      </c>
      <c r="F21" s="182">
        <v>0</v>
      </c>
      <c r="G21" s="182">
        <v>0</v>
      </c>
      <c r="H21" s="182">
        <v>9600000</v>
      </c>
    </row>
    <row r="22" spans="1:8" ht="20.1" customHeight="1">
      <c r="A22" s="179"/>
      <c r="B22" s="174"/>
      <c r="C22" s="180"/>
      <c r="D22" s="181" t="s">
        <v>6</v>
      </c>
      <c r="E22" s="182">
        <v>0</v>
      </c>
      <c r="F22" s="182">
        <v>0</v>
      </c>
      <c r="G22" s="182">
        <v>0</v>
      </c>
      <c r="H22" s="182">
        <v>0</v>
      </c>
    </row>
    <row r="23" spans="1:8" ht="20.1" customHeight="1">
      <c r="A23" s="165" t="s">
        <v>79</v>
      </c>
      <c r="B23" s="164" t="s">
        <v>79</v>
      </c>
      <c r="C23" s="164" t="s">
        <v>77</v>
      </c>
      <c r="D23" s="170" t="s">
        <v>8</v>
      </c>
      <c r="E23" s="171">
        <v>0</v>
      </c>
      <c r="F23" s="171">
        <v>0</v>
      </c>
      <c r="G23" s="171">
        <v>28000000</v>
      </c>
      <c r="H23" s="171">
        <v>28000000</v>
      </c>
    </row>
    <row r="24" spans="1:8" ht="20.1" customHeight="1">
      <c r="A24" s="169"/>
      <c r="B24" s="168"/>
      <c r="C24" s="168"/>
      <c r="D24" s="170" t="s">
        <v>9</v>
      </c>
      <c r="E24" s="171">
        <v>0</v>
      </c>
      <c r="F24" s="171">
        <v>61732</v>
      </c>
      <c r="G24" s="171">
        <v>31506400</v>
      </c>
      <c r="H24" s="171">
        <v>31568132</v>
      </c>
    </row>
    <row r="25" spans="1:8" ht="20.1" customHeight="1">
      <c r="A25" s="169"/>
      <c r="B25" s="168"/>
      <c r="C25" s="174"/>
      <c r="D25" s="170" t="s">
        <v>6</v>
      </c>
      <c r="E25" s="171">
        <v>0</v>
      </c>
      <c r="F25" s="171">
        <v>-61732</v>
      </c>
      <c r="G25" s="171">
        <v>-3506400</v>
      </c>
      <c r="H25" s="171">
        <v>-3568132</v>
      </c>
    </row>
    <row r="26" spans="1:8" ht="20.1" customHeight="1">
      <c r="A26" s="169"/>
      <c r="B26" s="168"/>
      <c r="C26" s="165" t="s">
        <v>78</v>
      </c>
      <c r="D26" s="172" t="s">
        <v>8</v>
      </c>
      <c r="E26" s="173">
        <v>0</v>
      </c>
      <c r="F26" s="173">
        <v>0</v>
      </c>
      <c r="G26" s="173">
        <v>0</v>
      </c>
      <c r="H26" s="173">
        <v>0</v>
      </c>
    </row>
    <row r="27" spans="1:8" ht="20.1" customHeight="1">
      <c r="A27" s="169"/>
      <c r="B27" s="168"/>
      <c r="C27" s="169"/>
      <c r="D27" s="172" t="s">
        <v>9</v>
      </c>
      <c r="E27" s="173">
        <v>0</v>
      </c>
      <c r="F27" s="173">
        <v>0</v>
      </c>
      <c r="G27" s="173">
        <v>1000000</v>
      </c>
      <c r="H27" s="173">
        <v>1000000</v>
      </c>
    </row>
    <row r="28" spans="1:8" ht="20.1" customHeight="1">
      <c r="A28" s="169"/>
      <c r="B28" s="168"/>
      <c r="C28" s="179"/>
      <c r="D28" s="172" t="s">
        <v>6</v>
      </c>
      <c r="E28" s="173">
        <v>0</v>
      </c>
      <c r="F28" s="173">
        <v>0</v>
      </c>
      <c r="G28" s="173">
        <v>-1000000</v>
      </c>
      <c r="H28" s="173">
        <v>-1000000</v>
      </c>
    </row>
    <row r="29" spans="1:8" ht="20.1" customHeight="1">
      <c r="A29" s="169"/>
      <c r="B29" s="168"/>
      <c r="C29" s="175" t="s">
        <v>241</v>
      </c>
      <c r="D29" s="176" t="s">
        <v>8</v>
      </c>
      <c r="E29" s="177">
        <v>0</v>
      </c>
      <c r="F29" s="177">
        <v>0</v>
      </c>
      <c r="G29" s="177">
        <v>28000000</v>
      </c>
      <c r="H29" s="177">
        <v>28000000</v>
      </c>
    </row>
    <row r="30" spans="1:8" ht="20.1" customHeight="1">
      <c r="A30" s="169"/>
      <c r="B30" s="168"/>
      <c r="C30" s="178"/>
      <c r="D30" s="176" t="s">
        <v>9</v>
      </c>
      <c r="E30" s="177">
        <v>0</v>
      </c>
      <c r="F30" s="177">
        <v>61732</v>
      </c>
      <c r="G30" s="177">
        <v>32506400</v>
      </c>
      <c r="H30" s="177">
        <v>32568132</v>
      </c>
    </row>
    <row r="31" spans="1:8" ht="20.1" customHeight="1">
      <c r="A31" s="169"/>
      <c r="B31" s="168"/>
      <c r="C31" s="180"/>
      <c r="D31" s="176" t="s">
        <v>6</v>
      </c>
      <c r="E31" s="177">
        <v>0</v>
      </c>
      <c r="F31" s="177">
        <v>-61732</v>
      </c>
      <c r="G31" s="177">
        <v>-4506400</v>
      </c>
      <c r="H31" s="177">
        <v>-4568132</v>
      </c>
    </row>
    <row r="32" spans="1:8" ht="20.1" customHeight="1">
      <c r="A32" s="165" t="s">
        <v>81</v>
      </c>
      <c r="B32" s="164" t="s">
        <v>81</v>
      </c>
      <c r="C32" s="164" t="s">
        <v>80</v>
      </c>
      <c r="D32" s="170" t="s">
        <v>8</v>
      </c>
      <c r="E32" s="171">
        <v>0</v>
      </c>
      <c r="F32" s="171">
        <v>3576399</v>
      </c>
      <c r="G32" s="171">
        <v>0</v>
      </c>
      <c r="H32" s="171">
        <v>3576399</v>
      </c>
    </row>
    <row r="33" spans="1:8" ht="20.1" customHeight="1">
      <c r="A33" s="169"/>
      <c r="B33" s="168"/>
      <c r="C33" s="168"/>
      <c r="D33" s="170" t="s">
        <v>9</v>
      </c>
      <c r="E33" s="171">
        <v>0</v>
      </c>
      <c r="F33" s="171">
        <v>3582966</v>
      </c>
      <c r="G33" s="171">
        <v>0</v>
      </c>
      <c r="H33" s="171">
        <v>3582966</v>
      </c>
    </row>
    <row r="34" spans="1:8" ht="20.1" customHeight="1">
      <c r="A34" s="169"/>
      <c r="B34" s="168"/>
      <c r="C34" s="174"/>
      <c r="D34" s="170" t="s">
        <v>6</v>
      </c>
      <c r="E34" s="171">
        <v>0</v>
      </c>
      <c r="F34" s="171">
        <v>-6567</v>
      </c>
      <c r="G34" s="171">
        <v>0</v>
      </c>
      <c r="H34" s="171">
        <v>-6567</v>
      </c>
    </row>
    <row r="35" spans="1:8" ht="20.1" customHeight="1">
      <c r="A35" s="169"/>
      <c r="B35" s="168"/>
      <c r="C35" s="165" t="s">
        <v>238</v>
      </c>
      <c r="D35" s="172" t="s">
        <v>8</v>
      </c>
      <c r="E35" s="173">
        <v>0</v>
      </c>
      <c r="F35" s="173">
        <v>0</v>
      </c>
      <c r="G35" s="173">
        <v>1500000</v>
      </c>
      <c r="H35" s="173">
        <v>1500000</v>
      </c>
    </row>
    <row r="36" spans="1:8" ht="20.1" customHeight="1">
      <c r="A36" s="169"/>
      <c r="B36" s="168"/>
      <c r="C36" s="169"/>
      <c r="D36" s="172" t="s">
        <v>9</v>
      </c>
      <c r="E36" s="173">
        <v>0</v>
      </c>
      <c r="F36" s="173">
        <v>0</v>
      </c>
      <c r="G36" s="173">
        <v>1493433</v>
      </c>
      <c r="H36" s="173">
        <v>1493433</v>
      </c>
    </row>
    <row r="37" spans="1:8" ht="20.1" customHeight="1">
      <c r="A37" s="169"/>
      <c r="B37" s="168"/>
      <c r="C37" s="179"/>
      <c r="D37" s="172" t="s">
        <v>6</v>
      </c>
      <c r="E37" s="173">
        <v>0</v>
      </c>
      <c r="F37" s="173">
        <v>0</v>
      </c>
      <c r="G37" s="173">
        <v>6567</v>
      </c>
      <c r="H37" s="173">
        <v>6567</v>
      </c>
    </row>
    <row r="38" spans="1:8" ht="20.1" customHeight="1">
      <c r="A38" s="169"/>
      <c r="B38" s="168"/>
      <c r="C38" s="175" t="s">
        <v>241</v>
      </c>
      <c r="D38" s="176" t="s">
        <v>8</v>
      </c>
      <c r="E38" s="177">
        <v>0</v>
      </c>
      <c r="F38" s="177">
        <v>3576399</v>
      </c>
      <c r="G38" s="177">
        <v>1500000</v>
      </c>
      <c r="H38" s="177">
        <v>5076399</v>
      </c>
    </row>
    <row r="39" spans="1:8" ht="20.1" customHeight="1">
      <c r="A39" s="169"/>
      <c r="B39" s="168"/>
      <c r="C39" s="178"/>
      <c r="D39" s="176" t="s">
        <v>9</v>
      </c>
      <c r="E39" s="177">
        <v>0</v>
      </c>
      <c r="F39" s="177">
        <v>3582966</v>
      </c>
      <c r="G39" s="177">
        <v>1493433</v>
      </c>
      <c r="H39" s="177">
        <v>5076399</v>
      </c>
    </row>
    <row r="40" spans="1:8" ht="20.1" customHeight="1">
      <c r="A40" s="169"/>
      <c r="B40" s="168"/>
      <c r="C40" s="180"/>
      <c r="D40" s="176" t="s">
        <v>6</v>
      </c>
      <c r="E40" s="177">
        <v>0</v>
      </c>
      <c r="F40" s="177">
        <v>-6567</v>
      </c>
      <c r="G40" s="177">
        <v>6567</v>
      </c>
      <c r="H40" s="177">
        <v>0</v>
      </c>
    </row>
    <row r="41" spans="1:8" ht="20.1" customHeight="1">
      <c r="A41" s="165" t="s">
        <v>83</v>
      </c>
      <c r="B41" s="183"/>
      <c r="C41" s="164" t="s">
        <v>239</v>
      </c>
      <c r="D41" s="170" t="s">
        <v>8</v>
      </c>
      <c r="E41" s="171">
        <v>0</v>
      </c>
      <c r="F41" s="171">
        <v>1000</v>
      </c>
      <c r="G41" s="171">
        <v>0</v>
      </c>
      <c r="H41" s="171">
        <v>1000</v>
      </c>
    </row>
    <row r="42" spans="1:8" ht="20.1" customHeight="1">
      <c r="A42" s="169"/>
      <c r="B42" s="184"/>
      <c r="C42" s="168"/>
      <c r="D42" s="170" t="s">
        <v>9</v>
      </c>
      <c r="E42" s="171">
        <v>980</v>
      </c>
      <c r="F42" s="171">
        <v>1812</v>
      </c>
      <c r="G42" s="171">
        <v>1532</v>
      </c>
      <c r="H42" s="171">
        <v>4324</v>
      </c>
    </row>
    <row r="43" spans="1:8" ht="20.1" customHeight="1">
      <c r="A43" s="169"/>
      <c r="B43" s="184"/>
      <c r="C43" s="174"/>
      <c r="D43" s="170" t="s">
        <v>6</v>
      </c>
      <c r="E43" s="171">
        <v>-980</v>
      </c>
      <c r="F43" s="171">
        <v>-812</v>
      </c>
      <c r="G43" s="171">
        <v>-1532</v>
      </c>
      <c r="H43" s="171">
        <v>-3324</v>
      </c>
    </row>
    <row r="44" spans="1:8" ht="20.1" customHeight="1">
      <c r="A44" s="169"/>
      <c r="B44" s="185"/>
      <c r="C44" s="165" t="s">
        <v>82</v>
      </c>
      <c r="D44" s="172" t="s">
        <v>8</v>
      </c>
      <c r="E44" s="173">
        <v>0</v>
      </c>
      <c r="F44" s="173">
        <v>0</v>
      </c>
      <c r="G44" s="173">
        <v>0</v>
      </c>
      <c r="H44" s="173">
        <v>0</v>
      </c>
    </row>
    <row r="45" spans="1:8" ht="20.1" customHeight="1">
      <c r="A45" s="169"/>
      <c r="B45" s="185"/>
      <c r="C45" s="169"/>
      <c r="D45" s="172" t="s">
        <v>9</v>
      </c>
      <c r="E45" s="173">
        <v>0</v>
      </c>
      <c r="F45" s="173">
        <v>200024</v>
      </c>
      <c r="G45" s="173">
        <v>0</v>
      </c>
      <c r="H45" s="173">
        <v>200024</v>
      </c>
    </row>
    <row r="46" spans="1:8" ht="20.1" customHeight="1">
      <c r="A46" s="169"/>
      <c r="B46" s="185"/>
      <c r="C46" s="179"/>
      <c r="D46" s="172" t="s">
        <v>6</v>
      </c>
      <c r="E46" s="173">
        <v>0</v>
      </c>
      <c r="F46" s="173">
        <v>-200024</v>
      </c>
      <c r="G46" s="173">
        <v>0</v>
      </c>
      <c r="H46" s="173">
        <v>-200024</v>
      </c>
    </row>
    <row r="47" spans="1:8" ht="20.1" customHeight="1">
      <c r="A47" s="169"/>
      <c r="B47" s="184" t="s">
        <v>83</v>
      </c>
      <c r="C47" s="175" t="s">
        <v>241</v>
      </c>
      <c r="D47" s="176" t="s">
        <v>8</v>
      </c>
      <c r="E47" s="177">
        <v>0</v>
      </c>
      <c r="F47" s="177">
        <v>1000</v>
      </c>
      <c r="G47" s="177">
        <v>0</v>
      </c>
      <c r="H47" s="177">
        <v>1000</v>
      </c>
    </row>
    <row r="48" spans="1:8" ht="20.1" customHeight="1">
      <c r="A48" s="169"/>
      <c r="B48" s="184"/>
      <c r="C48" s="178"/>
      <c r="D48" s="176" t="s">
        <v>9</v>
      </c>
      <c r="E48" s="177">
        <v>980</v>
      </c>
      <c r="F48" s="177">
        <v>201836</v>
      </c>
      <c r="G48" s="177">
        <v>1532</v>
      </c>
      <c r="H48" s="177">
        <v>204348</v>
      </c>
    </row>
    <row r="49" spans="1:8" ht="20.1" customHeight="1">
      <c r="A49" s="169"/>
      <c r="B49" s="186"/>
      <c r="C49" s="180"/>
      <c r="D49" s="176" t="s">
        <v>6</v>
      </c>
      <c r="E49" s="177">
        <v>-980</v>
      </c>
      <c r="F49" s="177">
        <v>-200836</v>
      </c>
      <c r="G49" s="177">
        <v>-1532</v>
      </c>
      <c r="H49" s="177">
        <v>-203348</v>
      </c>
    </row>
    <row r="50" spans="1:8" ht="20.1" customHeight="1">
      <c r="A50" s="115" t="s">
        <v>84</v>
      </c>
      <c r="B50" s="116"/>
      <c r="C50" s="116"/>
      <c r="D50" s="83" t="s">
        <v>8</v>
      </c>
      <c r="E50" s="84">
        <v>9600000</v>
      </c>
      <c r="F50" s="84">
        <v>12777399</v>
      </c>
      <c r="G50" s="84">
        <v>29500000</v>
      </c>
      <c r="H50" s="84">
        <v>51877399</v>
      </c>
    </row>
    <row r="51" spans="1:8" ht="20.1" customHeight="1">
      <c r="A51" s="117"/>
      <c r="B51" s="118"/>
      <c r="C51" s="118"/>
      <c r="D51" s="85" t="s">
        <v>9</v>
      </c>
      <c r="E51" s="86">
        <v>9600980</v>
      </c>
      <c r="F51" s="86">
        <v>12696534</v>
      </c>
      <c r="G51" s="86">
        <v>34001365</v>
      </c>
      <c r="H51" s="86">
        <v>56298879</v>
      </c>
    </row>
    <row r="52" spans="1:8" ht="20.1" customHeight="1">
      <c r="A52" s="119"/>
      <c r="B52" s="120"/>
      <c r="C52" s="120"/>
      <c r="D52" s="85" t="s">
        <v>6</v>
      </c>
      <c r="E52" s="86">
        <v>-980</v>
      </c>
      <c r="F52" s="86">
        <v>80865</v>
      </c>
      <c r="G52" s="86">
        <v>-4501365</v>
      </c>
      <c r="H52" s="86">
        <v>-4421480</v>
      </c>
    </row>
  </sheetData>
  <mergeCells count="33">
    <mergeCell ref="A50:C52"/>
    <mergeCell ref="A1:H1"/>
    <mergeCell ref="A41:A49"/>
    <mergeCell ref="B41:B43"/>
    <mergeCell ref="C41:C43"/>
    <mergeCell ref="B44:B46"/>
    <mergeCell ref="C44:C46"/>
    <mergeCell ref="B47:B49"/>
    <mergeCell ref="C47:C49"/>
    <mergeCell ref="A32:A40"/>
    <mergeCell ref="B32:B40"/>
    <mergeCell ref="C32:C34"/>
    <mergeCell ref="C35:C37"/>
    <mergeCell ref="C38:C40"/>
    <mergeCell ref="C20:C22"/>
    <mergeCell ref="A23:A31"/>
    <mergeCell ref="B23:B31"/>
    <mergeCell ref="C23:C25"/>
    <mergeCell ref="C26:C28"/>
    <mergeCell ref="C29:C31"/>
    <mergeCell ref="H3:H4"/>
    <mergeCell ref="A5:A13"/>
    <mergeCell ref="B5:B13"/>
    <mergeCell ref="C5:C10"/>
    <mergeCell ref="C11:C13"/>
    <mergeCell ref="A14:A22"/>
    <mergeCell ref="B14:B22"/>
    <mergeCell ref="C14:C19"/>
    <mergeCell ref="F3:F4"/>
    <mergeCell ref="D3:D4"/>
    <mergeCell ref="E3:E4"/>
    <mergeCell ref="A3:C3"/>
    <mergeCell ref="G3:G4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1">
      <selection activeCell="K8" sqref="K8"/>
    </sheetView>
  </sheetViews>
  <sheetFormatPr defaultColWidth="8.7109375" defaultRowHeight="15"/>
  <cols>
    <col min="1" max="1" width="11.421875" style="2" customWidth="1"/>
    <col min="2" max="2" width="14.140625" style="2" customWidth="1"/>
    <col min="3" max="3" width="20.28125" style="3" customWidth="1"/>
    <col min="4" max="4" width="12.8515625" style="2" customWidth="1"/>
    <col min="5" max="6" width="16.28125" style="2" customWidth="1"/>
    <col min="7" max="7" width="16.8515625" style="2" customWidth="1"/>
    <col min="8" max="8" width="10.28125" style="2" bestFit="1" customWidth="1"/>
    <col min="9" max="16384" width="8.7109375" style="2" customWidth="1"/>
  </cols>
  <sheetData>
    <row r="1" spans="1:8" ht="34.5" customHeight="1">
      <c r="A1" s="121" t="s">
        <v>17</v>
      </c>
      <c r="B1" s="121"/>
      <c r="C1" s="121"/>
      <c r="D1" s="121"/>
      <c r="E1" s="121"/>
      <c r="F1" s="121"/>
      <c r="G1" s="121"/>
      <c r="H1" s="121"/>
    </row>
    <row r="2" spans="1:8" ht="18.75" customHeight="1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5">
      <c r="A3" s="134" t="s">
        <v>64</v>
      </c>
      <c r="B3" s="135"/>
      <c r="C3" s="135"/>
      <c r="D3" s="132" t="s">
        <v>65</v>
      </c>
      <c r="E3" s="132" t="s">
        <v>85</v>
      </c>
      <c r="F3" s="132" t="s">
        <v>67</v>
      </c>
      <c r="G3" s="132" t="s">
        <v>68</v>
      </c>
      <c r="H3" s="132" t="s">
        <v>69</v>
      </c>
    </row>
    <row r="4" spans="1:8" ht="15">
      <c r="A4" s="94" t="s">
        <v>70</v>
      </c>
      <c r="B4" s="94" t="s">
        <v>71</v>
      </c>
      <c r="C4" s="94" t="s">
        <v>72</v>
      </c>
      <c r="D4" s="133"/>
      <c r="E4" s="133"/>
      <c r="F4" s="133"/>
      <c r="G4" s="133"/>
      <c r="H4" s="133"/>
    </row>
    <row r="5" spans="1:8" ht="16.5" customHeight="1">
      <c r="A5" s="123" t="s">
        <v>1</v>
      </c>
      <c r="B5" s="126" t="s">
        <v>88</v>
      </c>
      <c r="C5" s="123" t="s">
        <v>7</v>
      </c>
      <c r="D5" s="87" t="s">
        <v>8</v>
      </c>
      <c r="E5" s="88">
        <v>0</v>
      </c>
      <c r="F5" s="88">
        <v>3500000</v>
      </c>
      <c r="G5" s="88">
        <v>15559550</v>
      </c>
      <c r="H5" s="88">
        <v>19059550</v>
      </c>
    </row>
    <row r="6" spans="1:8" ht="15">
      <c r="A6" s="124"/>
      <c r="B6" s="127"/>
      <c r="C6" s="124"/>
      <c r="D6" s="91" t="s">
        <v>9</v>
      </c>
      <c r="E6" s="89">
        <v>0</v>
      </c>
      <c r="F6" s="89">
        <v>3183570</v>
      </c>
      <c r="G6" s="89">
        <v>15295980</v>
      </c>
      <c r="H6" s="89">
        <v>18479550</v>
      </c>
    </row>
    <row r="7" spans="1:8" ht="15">
      <c r="A7" s="124"/>
      <c r="B7" s="127"/>
      <c r="C7" s="125"/>
      <c r="D7" s="91" t="s">
        <v>6</v>
      </c>
      <c r="E7" s="89">
        <v>0</v>
      </c>
      <c r="F7" s="89">
        <v>316430</v>
      </c>
      <c r="G7" s="89">
        <v>263570</v>
      </c>
      <c r="H7" s="89">
        <v>580000</v>
      </c>
    </row>
    <row r="8" spans="1:8" ht="15">
      <c r="A8" s="124"/>
      <c r="B8" s="127"/>
      <c r="C8" s="126" t="s">
        <v>10</v>
      </c>
      <c r="D8" s="92" t="s">
        <v>8</v>
      </c>
      <c r="E8" s="90">
        <v>0</v>
      </c>
      <c r="F8" s="90">
        <v>2000000</v>
      </c>
      <c r="G8" s="90">
        <v>4000000</v>
      </c>
      <c r="H8" s="90">
        <v>6000000</v>
      </c>
    </row>
    <row r="9" spans="1:8" ht="15">
      <c r="A9" s="124"/>
      <c r="B9" s="127"/>
      <c r="C9" s="127"/>
      <c r="D9" s="92" t="s">
        <v>9</v>
      </c>
      <c r="E9" s="90">
        <v>0</v>
      </c>
      <c r="F9" s="90">
        <v>1400000</v>
      </c>
      <c r="G9" s="90">
        <v>4100000</v>
      </c>
      <c r="H9" s="90">
        <v>5500000</v>
      </c>
    </row>
    <row r="10" spans="1:8" ht="15">
      <c r="A10" s="124"/>
      <c r="B10" s="127"/>
      <c r="C10" s="128"/>
      <c r="D10" s="92" t="s">
        <v>6</v>
      </c>
      <c r="E10" s="90">
        <v>0</v>
      </c>
      <c r="F10" s="90">
        <v>600000</v>
      </c>
      <c r="G10" s="90">
        <v>-100000</v>
      </c>
      <c r="H10" s="90">
        <v>500000</v>
      </c>
    </row>
    <row r="11" spans="1:8" ht="15">
      <c r="A11" s="124"/>
      <c r="B11" s="127"/>
      <c r="C11" s="123" t="s">
        <v>86</v>
      </c>
      <c r="D11" s="91" t="s">
        <v>8</v>
      </c>
      <c r="E11" s="89">
        <v>0</v>
      </c>
      <c r="F11" s="89">
        <v>0</v>
      </c>
      <c r="G11" s="89">
        <v>2565903</v>
      </c>
      <c r="H11" s="89">
        <v>2565903</v>
      </c>
    </row>
    <row r="12" spans="1:8" ht="15">
      <c r="A12" s="124"/>
      <c r="B12" s="127"/>
      <c r="C12" s="124"/>
      <c r="D12" s="91" t="s">
        <v>9</v>
      </c>
      <c r="E12" s="89">
        <v>0</v>
      </c>
      <c r="F12" s="89">
        <v>0</v>
      </c>
      <c r="G12" s="89">
        <v>2699643</v>
      </c>
      <c r="H12" s="89">
        <v>2699643</v>
      </c>
    </row>
    <row r="13" spans="1:8" ht="15">
      <c r="A13" s="124"/>
      <c r="B13" s="127"/>
      <c r="C13" s="125"/>
      <c r="D13" s="91" t="s">
        <v>6</v>
      </c>
      <c r="E13" s="89">
        <v>0</v>
      </c>
      <c r="F13" s="89">
        <v>0</v>
      </c>
      <c r="G13" s="89">
        <v>-133740</v>
      </c>
      <c r="H13" s="89">
        <v>-133740</v>
      </c>
    </row>
    <row r="14" spans="1:8" ht="15">
      <c r="A14" s="124"/>
      <c r="B14" s="127"/>
      <c r="C14" s="126" t="s">
        <v>29</v>
      </c>
      <c r="D14" s="92" t="s">
        <v>8</v>
      </c>
      <c r="E14" s="90">
        <v>0</v>
      </c>
      <c r="F14" s="90">
        <v>0</v>
      </c>
      <c r="G14" s="90">
        <v>2951946</v>
      </c>
      <c r="H14" s="90">
        <v>2951946</v>
      </c>
    </row>
    <row r="15" spans="1:8" ht="15">
      <c r="A15" s="124"/>
      <c r="B15" s="127"/>
      <c r="C15" s="127"/>
      <c r="D15" s="92" t="s">
        <v>9</v>
      </c>
      <c r="E15" s="90">
        <v>0</v>
      </c>
      <c r="F15" s="90">
        <v>453550</v>
      </c>
      <c r="G15" s="90">
        <v>2713120</v>
      </c>
      <c r="H15" s="90">
        <v>3166670</v>
      </c>
    </row>
    <row r="16" spans="1:8" ht="15">
      <c r="A16" s="124"/>
      <c r="B16" s="127"/>
      <c r="C16" s="128"/>
      <c r="D16" s="92" t="s">
        <v>6</v>
      </c>
      <c r="E16" s="90">
        <v>0</v>
      </c>
      <c r="F16" s="90">
        <v>-453550</v>
      </c>
      <c r="G16" s="90">
        <v>238826</v>
      </c>
      <c r="H16" s="90">
        <v>-214724</v>
      </c>
    </row>
    <row r="17" spans="1:8" ht="15">
      <c r="A17" s="124"/>
      <c r="B17" s="127"/>
      <c r="C17" s="123" t="s">
        <v>87</v>
      </c>
      <c r="D17" s="91" t="s">
        <v>8</v>
      </c>
      <c r="E17" s="89">
        <v>0</v>
      </c>
      <c r="F17" s="89">
        <v>0</v>
      </c>
      <c r="G17" s="89">
        <v>1050000</v>
      </c>
      <c r="H17" s="89">
        <v>1050000</v>
      </c>
    </row>
    <row r="18" spans="1:8" ht="15">
      <c r="A18" s="124"/>
      <c r="B18" s="127"/>
      <c r="C18" s="124"/>
      <c r="D18" s="91" t="s">
        <v>9</v>
      </c>
      <c r="E18" s="89">
        <v>0</v>
      </c>
      <c r="F18" s="89">
        <v>0</v>
      </c>
      <c r="G18" s="89">
        <v>850000</v>
      </c>
      <c r="H18" s="89">
        <v>850000</v>
      </c>
    </row>
    <row r="19" spans="1:8" ht="15">
      <c r="A19" s="124"/>
      <c r="B19" s="127"/>
      <c r="C19" s="125"/>
      <c r="D19" s="91" t="s">
        <v>6</v>
      </c>
      <c r="E19" s="89">
        <v>0</v>
      </c>
      <c r="F19" s="89">
        <v>0</v>
      </c>
      <c r="G19" s="89">
        <v>200000</v>
      </c>
      <c r="H19" s="89">
        <v>200000</v>
      </c>
    </row>
    <row r="20" spans="1:8" ht="15">
      <c r="A20" s="124"/>
      <c r="B20" s="127"/>
      <c r="C20" s="129" t="s">
        <v>243</v>
      </c>
      <c r="D20" s="93" t="s">
        <v>8</v>
      </c>
      <c r="E20" s="201">
        <v>0</v>
      </c>
      <c r="F20" s="201">
        <v>5500000</v>
      </c>
      <c r="G20" s="201">
        <v>26127399</v>
      </c>
      <c r="H20" s="201">
        <v>31627399</v>
      </c>
    </row>
    <row r="21" spans="1:8" ht="15">
      <c r="A21" s="124"/>
      <c r="B21" s="127"/>
      <c r="C21" s="130"/>
      <c r="D21" s="93" t="s">
        <v>9</v>
      </c>
      <c r="E21" s="201">
        <v>0</v>
      </c>
      <c r="F21" s="201">
        <v>5037120</v>
      </c>
      <c r="G21" s="201">
        <v>25658743</v>
      </c>
      <c r="H21" s="201">
        <v>30695863</v>
      </c>
    </row>
    <row r="22" spans="1:8" ht="15">
      <c r="A22" s="124"/>
      <c r="B22" s="128"/>
      <c r="C22" s="131"/>
      <c r="D22" s="93" t="s">
        <v>6</v>
      </c>
      <c r="E22" s="201">
        <v>0</v>
      </c>
      <c r="F22" s="201">
        <v>462880</v>
      </c>
      <c r="G22" s="201">
        <v>468656</v>
      </c>
      <c r="H22" s="201">
        <v>931536</v>
      </c>
    </row>
    <row r="23" spans="1:8" ht="16.5" customHeight="1">
      <c r="A23" s="124"/>
      <c r="B23" s="126" t="s">
        <v>2</v>
      </c>
      <c r="C23" s="123" t="s">
        <v>12</v>
      </c>
      <c r="D23" s="91" t="s">
        <v>8</v>
      </c>
      <c r="E23" s="89">
        <v>0</v>
      </c>
      <c r="F23" s="89">
        <v>3200000</v>
      </c>
      <c r="G23" s="89">
        <v>1600000</v>
      </c>
      <c r="H23" s="89">
        <v>4800000</v>
      </c>
    </row>
    <row r="24" spans="1:8" ht="15">
      <c r="A24" s="124"/>
      <c r="B24" s="127"/>
      <c r="C24" s="124"/>
      <c r="D24" s="91" t="s">
        <v>9</v>
      </c>
      <c r="E24" s="89">
        <v>0</v>
      </c>
      <c r="F24" s="89">
        <v>3700000</v>
      </c>
      <c r="G24" s="89">
        <v>1600000</v>
      </c>
      <c r="H24" s="89">
        <v>5300000</v>
      </c>
    </row>
    <row r="25" spans="1:8" ht="15">
      <c r="A25" s="124"/>
      <c r="B25" s="127"/>
      <c r="C25" s="125"/>
      <c r="D25" s="91" t="s">
        <v>6</v>
      </c>
      <c r="E25" s="89">
        <v>0</v>
      </c>
      <c r="F25" s="89">
        <v>-500000</v>
      </c>
      <c r="G25" s="89">
        <v>0</v>
      </c>
      <c r="H25" s="89">
        <v>-500000</v>
      </c>
    </row>
    <row r="26" spans="1:8" ht="15">
      <c r="A26" s="124"/>
      <c r="B26" s="127"/>
      <c r="C26" s="129" t="s">
        <v>243</v>
      </c>
      <c r="D26" s="93" t="s">
        <v>8</v>
      </c>
      <c r="E26" s="201">
        <v>0</v>
      </c>
      <c r="F26" s="201">
        <v>3200000</v>
      </c>
      <c r="G26" s="201">
        <v>1600000</v>
      </c>
      <c r="H26" s="201">
        <v>4800000</v>
      </c>
    </row>
    <row r="27" spans="1:8" ht="15">
      <c r="A27" s="124"/>
      <c r="B27" s="127"/>
      <c r="C27" s="130"/>
      <c r="D27" s="93" t="s">
        <v>9</v>
      </c>
      <c r="E27" s="201">
        <v>0</v>
      </c>
      <c r="F27" s="201">
        <v>3700000</v>
      </c>
      <c r="G27" s="201">
        <v>1600000</v>
      </c>
      <c r="H27" s="201">
        <v>5300000</v>
      </c>
    </row>
    <row r="28" spans="1:8" ht="15">
      <c r="A28" s="124"/>
      <c r="B28" s="128"/>
      <c r="C28" s="131"/>
      <c r="D28" s="93" t="s">
        <v>6</v>
      </c>
      <c r="E28" s="201">
        <v>0</v>
      </c>
      <c r="F28" s="201">
        <v>-500000</v>
      </c>
      <c r="G28" s="201">
        <v>0</v>
      </c>
      <c r="H28" s="201">
        <v>-500000</v>
      </c>
    </row>
    <row r="29" spans="1:8" ht="16.5" customHeight="1">
      <c r="A29" s="124"/>
      <c r="B29" s="126" t="s">
        <v>3</v>
      </c>
      <c r="C29" s="123" t="s">
        <v>89</v>
      </c>
      <c r="D29" s="91" t="s">
        <v>8</v>
      </c>
      <c r="E29" s="89">
        <v>0</v>
      </c>
      <c r="F29" s="89">
        <v>300000</v>
      </c>
      <c r="G29" s="89">
        <v>0</v>
      </c>
      <c r="H29" s="89">
        <v>300000</v>
      </c>
    </row>
    <row r="30" spans="1:8" ht="15">
      <c r="A30" s="124"/>
      <c r="B30" s="127"/>
      <c r="C30" s="124"/>
      <c r="D30" s="91" t="s">
        <v>9</v>
      </c>
      <c r="E30" s="89">
        <v>0</v>
      </c>
      <c r="F30" s="89">
        <v>165000</v>
      </c>
      <c r="G30" s="89">
        <v>0</v>
      </c>
      <c r="H30" s="89">
        <v>165000</v>
      </c>
    </row>
    <row r="31" spans="1:8" ht="15">
      <c r="A31" s="124"/>
      <c r="B31" s="127"/>
      <c r="C31" s="125"/>
      <c r="D31" s="91" t="s">
        <v>6</v>
      </c>
      <c r="E31" s="89">
        <v>0</v>
      </c>
      <c r="F31" s="89">
        <v>135000</v>
      </c>
      <c r="G31" s="89">
        <v>0</v>
      </c>
      <c r="H31" s="89">
        <v>135000</v>
      </c>
    </row>
    <row r="32" spans="1:8" ht="15">
      <c r="A32" s="124"/>
      <c r="B32" s="127"/>
      <c r="C32" s="126" t="s">
        <v>90</v>
      </c>
      <c r="D32" s="92" t="s">
        <v>8</v>
      </c>
      <c r="E32" s="90">
        <v>1600000</v>
      </c>
      <c r="F32" s="90">
        <v>100000</v>
      </c>
      <c r="G32" s="90">
        <v>300000</v>
      </c>
      <c r="H32" s="90">
        <v>2000000</v>
      </c>
    </row>
    <row r="33" spans="1:8" ht="15">
      <c r="A33" s="124"/>
      <c r="B33" s="127"/>
      <c r="C33" s="127"/>
      <c r="D33" s="92" t="s">
        <v>9</v>
      </c>
      <c r="E33" s="90">
        <v>1600000</v>
      </c>
      <c r="F33" s="90">
        <v>83340</v>
      </c>
      <c r="G33" s="90">
        <v>226200</v>
      </c>
      <c r="H33" s="90">
        <v>1909540</v>
      </c>
    </row>
    <row r="34" spans="1:8" ht="15">
      <c r="A34" s="124"/>
      <c r="B34" s="127"/>
      <c r="C34" s="128"/>
      <c r="D34" s="92" t="s">
        <v>6</v>
      </c>
      <c r="E34" s="90">
        <v>0</v>
      </c>
      <c r="F34" s="90">
        <v>16660</v>
      </c>
      <c r="G34" s="90">
        <v>73800</v>
      </c>
      <c r="H34" s="90">
        <v>90460</v>
      </c>
    </row>
    <row r="35" spans="1:8" ht="15">
      <c r="A35" s="124"/>
      <c r="B35" s="127"/>
      <c r="C35" s="123" t="s">
        <v>13</v>
      </c>
      <c r="D35" s="91" t="s">
        <v>8</v>
      </c>
      <c r="E35" s="89">
        <v>0</v>
      </c>
      <c r="F35" s="89">
        <v>900000</v>
      </c>
      <c r="G35" s="89">
        <v>400000</v>
      </c>
      <c r="H35" s="89">
        <v>1300000</v>
      </c>
    </row>
    <row r="36" spans="1:8" ht="15">
      <c r="A36" s="124"/>
      <c r="B36" s="127"/>
      <c r="C36" s="124"/>
      <c r="D36" s="91" t="s">
        <v>9</v>
      </c>
      <c r="E36" s="89">
        <v>0</v>
      </c>
      <c r="F36" s="89">
        <v>828900</v>
      </c>
      <c r="G36" s="89">
        <v>347300</v>
      </c>
      <c r="H36" s="89">
        <v>1176200</v>
      </c>
    </row>
    <row r="37" spans="1:8" ht="15">
      <c r="A37" s="124"/>
      <c r="B37" s="127"/>
      <c r="C37" s="125"/>
      <c r="D37" s="91" t="s">
        <v>6</v>
      </c>
      <c r="E37" s="89">
        <v>0</v>
      </c>
      <c r="F37" s="89">
        <v>71100</v>
      </c>
      <c r="G37" s="89">
        <v>52700</v>
      </c>
      <c r="H37" s="89">
        <v>123800</v>
      </c>
    </row>
    <row r="38" spans="1:8" ht="15">
      <c r="A38" s="124"/>
      <c r="B38" s="127"/>
      <c r="C38" s="126" t="s">
        <v>14</v>
      </c>
      <c r="D38" s="92" t="s">
        <v>8</v>
      </c>
      <c r="E38" s="90">
        <v>1400000</v>
      </c>
      <c r="F38" s="90">
        <v>2100000</v>
      </c>
      <c r="G38" s="90">
        <v>0</v>
      </c>
      <c r="H38" s="90">
        <v>3500000</v>
      </c>
    </row>
    <row r="39" spans="1:8" ht="15">
      <c r="A39" s="124"/>
      <c r="B39" s="127"/>
      <c r="C39" s="127"/>
      <c r="D39" s="92" t="s">
        <v>9</v>
      </c>
      <c r="E39" s="90">
        <v>1399820</v>
      </c>
      <c r="F39" s="90">
        <v>1685540</v>
      </c>
      <c r="G39" s="90">
        <v>1279080</v>
      </c>
      <c r="H39" s="90">
        <v>4364440</v>
      </c>
    </row>
    <row r="40" spans="1:8" ht="15">
      <c r="A40" s="124"/>
      <c r="B40" s="127"/>
      <c r="C40" s="128"/>
      <c r="D40" s="92" t="s">
        <v>6</v>
      </c>
      <c r="E40" s="90">
        <v>180</v>
      </c>
      <c r="F40" s="90">
        <v>414460</v>
      </c>
      <c r="G40" s="90">
        <v>-1279080</v>
      </c>
      <c r="H40" s="90">
        <v>-864440</v>
      </c>
    </row>
    <row r="41" spans="1:8" ht="15">
      <c r="A41" s="124"/>
      <c r="B41" s="127"/>
      <c r="C41" s="123" t="s">
        <v>15</v>
      </c>
      <c r="D41" s="91" t="s">
        <v>8</v>
      </c>
      <c r="E41" s="89">
        <v>2400000</v>
      </c>
      <c r="F41" s="89">
        <v>600000</v>
      </c>
      <c r="G41" s="89">
        <v>200000</v>
      </c>
      <c r="H41" s="89">
        <v>3200000</v>
      </c>
    </row>
    <row r="42" spans="1:8" ht="15">
      <c r="A42" s="124"/>
      <c r="B42" s="127"/>
      <c r="C42" s="124"/>
      <c r="D42" s="91" t="s">
        <v>9</v>
      </c>
      <c r="E42" s="89">
        <v>2400180</v>
      </c>
      <c r="F42" s="89">
        <v>113490</v>
      </c>
      <c r="G42" s="89">
        <v>250000</v>
      </c>
      <c r="H42" s="89">
        <v>2763670</v>
      </c>
    </row>
    <row r="43" spans="1:8" ht="15">
      <c r="A43" s="124"/>
      <c r="B43" s="127"/>
      <c r="C43" s="125"/>
      <c r="D43" s="91" t="s">
        <v>6</v>
      </c>
      <c r="E43" s="89">
        <v>-180</v>
      </c>
      <c r="F43" s="89">
        <v>486510</v>
      </c>
      <c r="G43" s="89">
        <v>-50000</v>
      </c>
      <c r="H43" s="89">
        <v>436330</v>
      </c>
    </row>
    <row r="44" spans="1:8" ht="15">
      <c r="A44" s="124"/>
      <c r="B44" s="127"/>
      <c r="C44" s="129" t="s">
        <v>243</v>
      </c>
      <c r="D44" s="93" t="s">
        <v>8</v>
      </c>
      <c r="E44" s="201">
        <v>5400000</v>
      </c>
      <c r="F44" s="201">
        <v>4000000</v>
      </c>
      <c r="G44" s="201">
        <v>900000</v>
      </c>
      <c r="H44" s="201">
        <v>10300000</v>
      </c>
    </row>
    <row r="45" spans="1:8" ht="15">
      <c r="A45" s="124"/>
      <c r="B45" s="127"/>
      <c r="C45" s="130"/>
      <c r="D45" s="93" t="s">
        <v>9</v>
      </c>
      <c r="E45" s="201">
        <v>5400000</v>
      </c>
      <c r="F45" s="201">
        <v>2876270</v>
      </c>
      <c r="G45" s="201">
        <v>2102580</v>
      </c>
      <c r="H45" s="201">
        <v>10378850</v>
      </c>
    </row>
    <row r="46" spans="1:8" ht="15">
      <c r="A46" s="124"/>
      <c r="B46" s="128"/>
      <c r="C46" s="131"/>
      <c r="D46" s="93" t="s">
        <v>6</v>
      </c>
      <c r="E46" s="201">
        <v>0</v>
      </c>
      <c r="F46" s="201">
        <v>1123730</v>
      </c>
      <c r="G46" s="201">
        <v>-1202580</v>
      </c>
      <c r="H46" s="201">
        <v>-78850</v>
      </c>
    </row>
    <row r="47" spans="1:8" ht="15">
      <c r="A47" s="124"/>
      <c r="B47" s="187" t="s">
        <v>242</v>
      </c>
      <c r="C47" s="188"/>
      <c r="D47" s="91" t="s">
        <v>8</v>
      </c>
      <c r="E47" s="89">
        <v>5400000</v>
      </c>
      <c r="F47" s="89">
        <v>12700000</v>
      </c>
      <c r="G47" s="89">
        <v>28627399</v>
      </c>
      <c r="H47" s="89">
        <v>46727399</v>
      </c>
    </row>
    <row r="48" spans="1:8" ht="15">
      <c r="A48" s="124"/>
      <c r="B48" s="189"/>
      <c r="C48" s="190"/>
      <c r="D48" s="91" t="s">
        <v>9</v>
      </c>
      <c r="E48" s="89">
        <v>5400000</v>
      </c>
      <c r="F48" s="89">
        <v>11613390</v>
      </c>
      <c r="G48" s="89">
        <v>29361323</v>
      </c>
      <c r="H48" s="89">
        <v>46374713</v>
      </c>
    </row>
    <row r="49" spans="1:8" ht="15">
      <c r="A49" s="125"/>
      <c r="B49" s="191"/>
      <c r="C49" s="192"/>
      <c r="D49" s="91" t="s">
        <v>6</v>
      </c>
      <c r="E49" s="89">
        <v>0</v>
      </c>
      <c r="F49" s="89">
        <v>1086610</v>
      </c>
      <c r="G49" s="89">
        <v>-733924</v>
      </c>
      <c r="H49" s="89">
        <v>352686</v>
      </c>
    </row>
    <row r="50" spans="1:8" ht="16.5" customHeight="1">
      <c r="A50" s="126" t="s">
        <v>240</v>
      </c>
      <c r="B50" s="123" t="s">
        <v>5</v>
      </c>
      <c r="C50" s="126" t="s">
        <v>91</v>
      </c>
      <c r="D50" s="92" t="s">
        <v>8</v>
      </c>
      <c r="E50" s="90">
        <v>0</v>
      </c>
      <c r="F50" s="90">
        <v>0</v>
      </c>
      <c r="G50" s="90">
        <v>0</v>
      </c>
      <c r="H50" s="90">
        <v>0</v>
      </c>
    </row>
    <row r="51" spans="1:8" ht="15">
      <c r="A51" s="127"/>
      <c r="B51" s="124"/>
      <c r="C51" s="127"/>
      <c r="D51" s="92" t="s">
        <v>9</v>
      </c>
      <c r="E51" s="90">
        <v>0</v>
      </c>
      <c r="F51" s="90">
        <v>61732</v>
      </c>
      <c r="G51" s="90">
        <v>3789980</v>
      </c>
      <c r="H51" s="90">
        <v>3851712</v>
      </c>
    </row>
    <row r="52" spans="1:8" ht="15">
      <c r="A52" s="127"/>
      <c r="B52" s="124"/>
      <c r="C52" s="128"/>
      <c r="D52" s="92" t="s">
        <v>6</v>
      </c>
      <c r="E52" s="90">
        <v>0</v>
      </c>
      <c r="F52" s="90">
        <v>-61732</v>
      </c>
      <c r="G52" s="90">
        <v>-3789980</v>
      </c>
      <c r="H52" s="90">
        <v>-3851712</v>
      </c>
    </row>
    <row r="53" spans="1:8" ht="15">
      <c r="A53" s="127"/>
      <c r="B53" s="124"/>
      <c r="C53" s="129" t="s">
        <v>243</v>
      </c>
      <c r="D53" s="95" t="s">
        <v>8</v>
      </c>
      <c r="E53" s="206">
        <v>0</v>
      </c>
      <c r="F53" s="206">
        <v>0</v>
      </c>
      <c r="G53" s="206">
        <v>0</v>
      </c>
      <c r="H53" s="206">
        <v>0</v>
      </c>
    </row>
    <row r="54" spans="1:8" ht="15">
      <c r="A54" s="127"/>
      <c r="B54" s="124"/>
      <c r="C54" s="130"/>
      <c r="D54" s="95" t="s">
        <v>9</v>
      </c>
      <c r="E54" s="206">
        <v>0</v>
      </c>
      <c r="F54" s="206">
        <v>61732</v>
      </c>
      <c r="G54" s="206">
        <v>3789980</v>
      </c>
      <c r="H54" s="206">
        <v>3851712</v>
      </c>
    </row>
    <row r="55" spans="1:8" ht="15">
      <c r="A55" s="127"/>
      <c r="B55" s="125"/>
      <c r="C55" s="131"/>
      <c r="D55" s="95" t="s">
        <v>6</v>
      </c>
      <c r="E55" s="206">
        <v>0</v>
      </c>
      <c r="F55" s="206">
        <v>-61732</v>
      </c>
      <c r="G55" s="206">
        <v>-3789980</v>
      </c>
      <c r="H55" s="206">
        <v>-3851712</v>
      </c>
    </row>
    <row r="56" spans="1:8" ht="16.5" customHeight="1">
      <c r="A56" s="127"/>
      <c r="B56" s="193" t="s">
        <v>242</v>
      </c>
      <c r="C56" s="194"/>
      <c r="D56" s="92" t="s">
        <v>8</v>
      </c>
      <c r="E56" s="90">
        <v>0</v>
      </c>
      <c r="F56" s="90">
        <v>0</v>
      </c>
      <c r="G56" s="90">
        <v>0</v>
      </c>
      <c r="H56" s="90">
        <v>0</v>
      </c>
    </row>
    <row r="57" spans="1:8" ht="15">
      <c r="A57" s="127"/>
      <c r="B57" s="195"/>
      <c r="C57" s="196"/>
      <c r="D57" s="92" t="s">
        <v>9</v>
      </c>
      <c r="E57" s="90">
        <v>0</v>
      </c>
      <c r="F57" s="90">
        <v>61732</v>
      </c>
      <c r="G57" s="90">
        <v>3789980</v>
      </c>
      <c r="H57" s="90">
        <v>3851712</v>
      </c>
    </row>
    <row r="58" spans="1:8" ht="15">
      <c r="A58" s="128"/>
      <c r="B58" s="197"/>
      <c r="C58" s="198"/>
      <c r="D58" s="92" t="s">
        <v>6</v>
      </c>
      <c r="E58" s="90">
        <v>0</v>
      </c>
      <c r="F58" s="90">
        <v>-61732</v>
      </c>
      <c r="G58" s="90">
        <v>-3789980</v>
      </c>
      <c r="H58" s="90">
        <v>-3851712</v>
      </c>
    </row>
    <row r="59" spans="1:8" ht="16.5" customHeight="1">
      <c r="A59" s="126" t="s">
        <v>4</v>
      </c>
      <c r="B59" s="126" t="s">
        <v>3</v>
      </c>
      <c r="C59" s="123" t="s">
        <v>16</v>
      </c>
      <c r="D59" s="91" t="s">
        <v>8</v>
      </c>
      <c r="E59" s="89">
        <v>2100000</v>
      </c>
      <c r="F59" s="89">
        <v>400000</v>
      </c>
      <c r="G59" s="89">
        <v>0</v>
      </c>
      <c r="H59" s="89">
        <v>2500000</v>
      </c>
    </row>
    <row r="60" spans="1:8" ht="15">
      <c r="A60" s="127"/>
      <c r="B60" s="127"/>
      <c r="C60" s="124"/>
      <c r="D60" s="91" t="s">
        <v>9</v>
      </c>
      <c r="E60" s="89">
        <v>2100000</v>
      </c>
      <c r="F60" s="89">
        <v>52900</v>
      </c>
      <c r="G60" s="89">
        <v>0</v>
      </c>
      <c r="H60" s="89">
        <v>2152900</v>
      </c>
    </row>
    <row r="61" spans="1:8" ht="15">
      <c r="A61" s="127"/>
      <c r="B61" s="127"/>
      <c r="C61" s="125"/>
      <c r="D61" s="91" t="s">
        <v>6</v>
      </c>
      <c r="E61" s="89">
        <v>0</v>
      </c>
      <c r="F61" s="89">
        <v>347100</v>
      </c>
      <c r="G61" s="89">
        <v>0</v>
      </c>
      <c r="H61" s="89">
        <v>347100</v>
      </c>
    </row>
    <row r="62" spans="1:8" ht="15">
      <c r="A62" s="127"/>
      <c r="B62" s="127"/>
      <c r="C62" s="129" t="s">
        <v>243</v>
      </c>
      <c r="D62" s="93" t="s">
        <v>8</v>
      </c>
      <c r="E62" s="201">
        <v>2100000</v>
      </c>
      <c r="F62" s="201">
        <v>400000</v>
      </c>
      <c r="G62" s="201">
        <v>0</v>
      </c>
      <c r="H62" s="201">
        <v>2500000</v>
      </c>
    </row>
    <row r="63" spans="1:8" ht="15">
      <c r="A63" s="127"/>
      <c r="B63" s="127"/>
      <c r="C63" s="130"/>
      <c r="D63" s="93" t="s">
        <v>9</v>
      </c>
      <c r="E63" s="201">
        <v>2100000</v>
      </c>
      <c r="F63" s="201">
        <v>52900</v>
      </c>
      <c r="G63" s="201">
        <v>0</v>
      </c>
      <c r="H63" s="201">
        <v>2152900</v>
      </c>
    </row>
    <row r="64" spans="1:8" ht="15">
      <c r="A64" s="127"/>
      <c r="B64" s="128"/>
      <c r="C64" s="131"/>
      <c r="D64" s="93" t="s">
        <v>6</v>
      </c>
      <c r="E64" s="201">
        <v>0</v>
      </c>
      <c r="F64" s="201">
        <v>347100</v>
      </c>
      <c r="G64" s="201">
        <v>0</v>
      </c>
      <c r="H64" s="201">
        <v>347100</v>
      </c>
    </row>
    <row r="65" spans="1:8" ht="16.5" customHeight="1">
      <c r="A65" s="127"/>
      <c r="B65" s="123" t="s">
        <v>94</v>
      </c>
      <c r="C65" s="123" t="s">
        <v>92</v>
      </c>
      <c r="D65" s="91" t="s">
        <v>8</v>
      </c>
      <c r="E65" s="89">
        <v>0</v>
      </c>
      <c r="F65" s="89">
        <v>300000</v>
      </c>
      <c r="G65" s="89">
        <v>0</v>
      </c>
      <c r="H65" s="89">
        <v>300000</v>
      </c>
    </row>
    <row r="66" spans="1:8" ht="15">
      <c r="A66" s="127"/>
      <c r="B66" s="124"/>
      <c r="C66" s="124"/>
      <c r="D66" s="91" t="s">
        <v>9</v>
      </c>
      <c r="E66" s="89">
        <v>0</v>
      </c>
      <c r="F66" s="89">
        <v>68300</v>
      </c>
      <c r="G66" s="89">
        <v>71300</v>
      </c>
      <c r="H66" s="89">
        <v>139600</v>
      </c>
    </row>
    <row r="67" spans="1:8" ht="15">
      <c r="A67" s="127"/>
      <c r="B67" s="124"/>
      <c r="C67" s="125"/>
      <c r="D67" s="91" t="s">
        <v>6</v>
      </c>
      <c r="E67" s="89">
        <v>0</v>
      </c>
      <c r="F67" s="89">
        <v>231700</v>
      </c>
      <c r="G67" s="89">
        <v>-71300</v>
      </c>
      <c r="H67" s="89">
        <v>160400</v>
      </c>
    </row>
    <row r="68" spans="1:8" ht="15">
      <c r="A68" s="127"/>
      <c r="B68" s="124"/>
      <c r="C68" s="126" t="s">
        <v>93</v>
      </c>
      <c r="D68" s="92" t="s">
        <v>8</v>
      </c>
      <c r="E68" s="90">
        <v>0</v>
      </c>
      <c r="F68" s="90">
        <v>200000</v>
      </c>
      <c r="G68" s="90">
        <v>0</v>
      </c>
      <c r="H68" s="90">
        <v>200000</v>
      </c>
    </row>
    <row r="69" spans="1:8" ht="15">
      <c r="A69" s="127"/>
      <c r="B69" s="124"/>
      <c r="C69" s="127"/>
      <c r="D69" s="92" t="s">
        <v>9</v>
      </c>
      <c r="E69" s="90">
        <v>0</v>
      </c>
      <c r="F69" s="90">
        <v>19200</v>
      </c>
      <c r="G69" s="90">
        <v>11100</v>
      </c>
      <c r="H69" s="90">
        <v>30300</v>
      </c>
    </row>
    <row r="70" spans="1:8" ht="15">
      <c r="A70" s="127"/>
      <c r="B70" s="124"/>
      <c r="C70" s="128"/>
      <c r="D70" s="92" t="s">
        <v>6</v>
      </c>
      <c r="E70" s="90">
        <v>0</v>
      </c>
      <c r="F70" s="90">
        <v>180800</v>
      </c>
      <c r="G70" s="90">
        <v>-11100</v>
      </c>
      <c r="H70" s="90">
        <v>169700</v>
      </c>
    </row>
    <row r="71" spans="1:8" ht="15">
      <c r="A71" s="127"/>
      <c r="B71" s="124"/>
      <c r="C71" s="129" t="s">
        <v>243</v>
      </c>
      <c r="D71" s="95" t="s">
        <v>8</v>
      </c>
      <c r="E71" s="206">
        <v>0</v>
      </c>
      <c r="F71" s="206">
        <v>500000</v>
      </c>
      <c r="G71" s="206">
        <v>0</v>
      </c>
      <c r="H71" s="206">
        <v>500000</v>
      </c>
    </row>
    <row r="72" spans="1:8" ht="15">
      <c r="A72" s="127"/>
      <c r="B72" s="124"/>
      <c r="C72" s="130"/>
      <c r="D72" s="95" t="s">
        <v>9</v>
      </c>
      <c r="E72" s="206">
        <v>0</v>
      </c>
      <c r="F72" s="206">
        <v>87500</v>
      </c>
      <c r="G72" s="206">
        <v>82400</v>
      </c>
      <c r="H72" s="206">
        <v>169900</v>
      </c>
    </row>
    <row r="73" spans="1:8" ht="15">
      <c r="A73" s="127"/>
      <c r="B73" s="125"/>
      <c r="C73" s="131"/>
      <c r="D73" s="95" t="s">
        <v>6</v>
      </c>
      <c r="E73" s="206">
        <v>0</v>
      </c>
      <c r="F73" s="206">
        <v>412500</v>
      </c>
      <c r="G73" s="206">
        <v>-82400</v>
      </c>
      <c r="H73" s="206">
        <v>330100</v>
      </c>
    </row>
    <row r="74" spans="1:8" ht="16.5" customHeight="1">
      <c r="A74" s="127"/>
      <c r="B74" s="123" t="s">
        <v>4</v>
      </c>
      <c r="C74" s="126" t="s">
        <v>95</v>
      </c>
      <c r="D74" s="92" t="s">
        <v>8</v>
      </c>
      <c r="E74" s="90">
        <v>2100000</v>
      </c>
      <c r="F74" s="90">
        <v>0</v>
      </c>
      <c r="G74" s="90">
        <v>0</v>
      </c>
      <c r="H74" s="90">
        <v>2100000</v>
      </c>
    </row>
    <row r="75" spans="1:8" ht="15">
      <c r="A75" s="127"/>
      <c r="B75" s="124"/>
      <c r="C75" s="127"/>
      <c r="D75" s="92" t="s">
        <v>9</v>
      </c>
      <c r="E75" s="90">
        <v>2100000</v>
      </c>
      <c r="F75" s="90">
        <v>0</v>
      </c>
      <c r="G75" s="90">
        <v>0</v>
      </c>
      <c r="H75" s="90">
        <v>2100000</v>
      </c>
    </row>
    <row r="76" spans="1:8" ht="15">
      <c r="A76" s="127"/>
      <c r="B76" s="124"/>
      <c r="C76" s="128"/>
      <c r="D76" s="92" t="s">
        <v>6</v>
      </c>
      <c r="E76" s="90">
        <v>0</v>
      </c>
      <c r="F76" s="90">
        <v>0</v>
      </c>
      <c r="G76" s="90">
        <v>0</v>
      </c>
      <c r="H76" s="90">
        <v>0</v>
      </c>
    </row>
    <row r="77" spans="1:8" ht="15">
      <c r="A77" s="127"/>
      <c r="B77" s="124"/>
      <c r="C77" s="129" t="s">
        <v>243</v>
      </c>
      <c r="D77" s="95" t="s">
        <v>8</v>
      </c>
      <c r="E77" s="206">
        <v>2100000</v>
      </c>
      <c r="F77" s="206">
        <v>0</v>
      </c>
      <c r="G77" s="206">
        <v>0</v>
      </c>
      <c r="H77" s="206">
        <v>2100000</v>
      </c>
    </row>
    <row r="78" spans="1:8" ht="15">
      <c r="A78" s="127"/>
      <c r="B78" s="124"/>
      <c r="C78" s="130"/>
      <c r="D78" s="95" t="s">
        <v>9</v>
      </c>
      <c r="E78" s="206">
        <v>2100000</v>
      </c>
      <c r="F78" s="206">
        <v>0</v>
      </c>
      <c r="G78" s="206">
        <v>0</v>
      </c>
      <c r="H78" s="206">
        <v>2100000</v>
      </c>
    </row>
    <row r="79" spans="1:8" ht="15">
      <c r="A79" s="127"/>
      <c r="B79" s="125"/>
      <c r="C79" s="131"/>
      <c r="D79" s="95" t="s">
        <v>6</v>
      </c>
      <c r="E79" s="206">
        <v>0</v>
      </c>
      <c r="F79" s="206">
        <v>0</v>
      </c>
      <c r="G79" s="206">
        <v>0</v>
      </c>
      <c r="H79" s="206">
        <v>0</v>
      </c>
    </row>
    <row r="80" spans="1:8" ht="16.5" customHeight="1">
      <c r="A80" s="127"/>
      <c r="B80" s="199" t="s">
        <v>242</v>
      </c>
      <c r="C80" s="200"/>
      <c r="D80" s="93" t="s">
        <v>8</v>
      </c>
      <c r="E80" s="201">
        <v>4200000</v>
      </c>
      <c r="F80" s="201">
        <v>900000</v>
      </c>
      <c r="G80" s="201">
        <v>0</v>
      </c>
      <c r="H80" s="201">
        <v>5100000</v>
      </c>
    </row>
    <row r="81" spans="1:8" ht="15">
      <c r="A81" s="127"/>
      <c r="B81" s="202"/>
      <c r="C81" s="203"/>
      <c r="D81" s="93" t="s">
        <v>9</v>
      </c>
      <c r="E81" s="201">
        <v>4200000</v>
      </c>
      <c r="F81" s="201">
        <v>140400</v>
      </c>
      <c r="G81" s="201">
        <v>82400</v>
      </c>
      <c r="H81" s="201">
        <v>4422800</v>
      </c>
    </row>
    <row r="82" spans="1:8" ht="15">
      <c r="A82" s="128"/>
      <c r="B82" s="204"/>
      <c r="C82" s="205"/>
      <c r="D82" s="93" t="s">
        <v>6</v>
      </c>
      <c r="E82" s="201">
        <v>0</v>
      </c>
      <c r="F82" s="201">
        <v>759600</v>
      </c>
      <c r="G82" s="201">
        <v>-82400</v>
      </c>
      <c r="H82" s="201">
        <v>677200</v>
      </c>
    </row>
    <row r="83" spans="1:8" ht="16.5" customHeight="1">
      <c r="A83" s="123" t="s">
        <v>28</v>
      </c>
      <c r="B83" s="126" t="s">
        <v>28</v>
      </c>
      <c r="C83" s="123" t="s">
        <v>28</v>
      </c>
      <c r="D83" s="91" t="s">
        <v>8</v>
      </c>
      <c r="E83" s="89">
        <v>0</v>
      </c>
      <c r="F83" s="89">
        <v>50000</v>
      </c>
      <c r="G83" s="89">
        <v>0</v>
      </c>
      <c r="H83" s="89">
        <v>50000</v>
      </c>
    </row>
    <row r="84" spans="1:8" ht="15">
      <c r="A84" s="124"/>
      <c r="B84" s="127"/>
      <c r="C84" s="124"/>
      <c r="D84" s="91" t="s">
        <v>9</v>
      </c>
      <c r="E84" s="89">
        <v>0</v>
      </c>
      <c r="F84" s="89">
        <v>0</v>
      </c>
      <c r="G84" s="89">
        <v>24</v>
      </c>
      <c r="H84" s="89">
        <v>24</v>
      </c>
    </row>
    <row r="85" spans="1:8" ht="15">
      <c r="A85" s="124"/>
      <c r="B85" s="127"/>
      <c r="C85" s="125"/>
      <c r="D85" s="91" t="s">
        <v>6</v>
      </c>
      <c r="E85" s="89">
        <v>0</v>
      </c>
      <c r="F85" s="89">
        <v>50000</v>
      </c>
      <c r="G85" s="89">
        <v>-24</v>
      </c>
      <c r="H85" s="89">
        <v>49976</v>
      </c>
    </row>
    <row r="86" spans="1:8" ht="15">
      <c r="A86" s="124"/>
      <c r="B86" s="127"/>
      <c r="C86" s="129" t="s">
        <v>243</v>
      </c>
      <c r="D86" s="93" t="s">
        <v>8</v>
      </c>
      <c r="E86" s="201">
        <v>0</v>
      </c>
      <c r="F86" s="201">
        <v>50000</v>
      </c>
      <c r="G86" s="201">
        <v>0</v>
      </c>
      <c r="H86" s="201">
        <v>50000</v>
      </c>
    </row>
    <row r="87" spans="1:8" ht="15">
      <c r="A87" s="124"/>
      <c r="B87" s="127"/>
      <c r="C87" s="130"/>
      <c r="D87" s="93" t="s">
        <v>9</v>
      </c>
      <c r="E87" s="201">
        <v>0</v>
      </c>
      <c r="F87" s="201">
        <v>0</v>
      </c>
      <c r="G87" s="201">
        <v>24</v>
      </c>
      <c r="H87" s="201">
        <v>24</v>
      </c>
    </row>
    <row r="88" spans="1:8" ht="15">
      <c r="A88" s="124"/>
      <c r="B88" s="128"/>
      <c r="C88" s="131"/>
      <c r="D88" s="93" t="s">
        <v>6</v>
      </c>
      <c r="E88" s="201">
        <v>0</v>
      </c>
      <c r="F88" s="201">
        <v>50000</v>
      </c>
      <c r="G88" s="201">
        <v>-24</v>
      </c>
      <c r="H88" s="201">
        <v>49976</v>
      </c>
    </row>
    <row r="89" spans="1:8" ht="16.5" customHeight="1">
      <c r="A89" s="124"/>
      <c r="B89" s="199" t="s">
        <v>242</v>
      </c>
      <c r="C89" s="200"/>
      <c r="D89" s="95" t="s">
        <v>8</v>
      </c>
      <c r="E89" s="206">
        <v>0</v>
      </c>
      <c r="F89" s="206">
        <v>50000</v>
      </c>
      <c r="G89" s="206">
        <v>0</v>
      </c>
      <c r="H89" s="206">
        <v>50000</v>
      </c>
    </row>
    <row r="90" spans="1:8" ht="15">
      <c r="A90" s="124"/>
      <c r="B90" s="202"/>
      <c r="C90" s="203"/>
      <c r="D90" s="95" t="s">
        <v>9</v>
      </c>
      <c r="E90" s="206">
        <v>0</v>
      </c>
      <c r="F90" s="206">
        <v>0</v>
      </c>
      <c r="G90" s="206">
        <v>24</v>
      </c>
      <c r="H90" s="206">
        <v>24</v>
      </c>
    </row>
    <row r="91" spans="1:8" ht="15">
      <c r="A91" s="125"/>
      <c r="B91" s="204"/>
      <c r="C91" s="205"/>
      <c r="D91" s="95" t="s">
        <v>6</v>
      </c>
      <c r="E91" s="206">
        <v>0</v>
      </c>
      <c r="F91" s="206">
        <v>50000</v>
      </c>
      <c r="G91" s="206">
        <v>-24</v>
      </c>
      <c r="H91" s="206">
        <v>49976</v>
      </c>
    </row>
    <row r="92" spans="1:8" ht="16.5" customHeight="1">
      <c r="A92" s="126" t="s">
        <v>97</v>
      </c>
      <c r="B92" s="123" t="s">
        <v>97</v>
      </c>
      <c r="C92" s="126" t="s">
        <v>96</v>
      </c>
      <c r="D92" s="92" t="s">
        <v>8</v>
      </c>
      <c r="E92" s="90">
        <v>0</v>
      </c>
      <c r="F92" s="90">
        <v>0</v>
      </c>
      <c r="G92" s="90">
        <v>0</v>
      </c>
      <c r="H92" s="90">
        <v>0</v>
      </c>
    </row>
    <row r="93" spans="1:8" ht="15">
      <c r="A93" s="127"/>
      <c r="B93" s="124"/>
      <c r="C93" s="127"/>
      <c r="D93" s="92" t="s">
        <v>9</v>
      </c>
      <c r="E93" s="90">
        <v>980</v>
      </c>
      <c r="F93" s="90">
        <v>0</v>
      </c>
      <c r="G93" s="90">
        <v>0</v>
      </c>
      <c r="H93" s="90">
        <v>980</v>
      </c>
    </row>
    <row r="94" spans="1:8" ht="15">
      <c r="A94" s="127"/>
      <c r="B94" s="124"/>
      <c r="C94" s="128"/>
      <c r="D94" s="92" t="s">
        <v>6</v>
      </c>
      <c r="E94" s="90">
        <v>-980</v>
      </c>
      <c r="F94" s="90">
        <v>0</v>
      </c>
      <c r="G94" s="90">
        <v>0</v>
      </c>
      <c r="H94" s="90">
        <v>-980</v>
      </c>
    </row>
    <row r="95" spans="1:8" ht="15">
      <c r="A95" s="127"/>
      <c r="B95" s="124"/>
      <c r="C95" s="129" t="s">
        <v>243</v>
      </c>
      <c r="D95" s="95" t="s">
        <v>8</v>
      </c>
      <c r="E95" s="206">
        <v>0</v>
      </c>
      <c r="F95" s="206">
        <v>0</v>
      </c>
      <c r="G95" s="206">
        <v>0</v>
      </c>
      <c r="H95" s="206">
        <v>0</v>
      </c>
    </row>
    <row r="96" spans="1:8" ht="15">
      <c r="A96" s="127"/>
      <c r="B96" s="124"/>
      <c r="C96" s="130"/>
      <c r="D96" s="95" t="s">
        <v>9</v>
      </c>
      <c r="E96" s="206">
        <v>980</v>
      </c>
      <c r="F96" s="206">
        <v>0</v>
      </c>
      <c r="G96" s="206">
        <v>0</v>
      </c>
      <c r="H96" s="206">
        <v>980</v>
      </c>
    </row>
    <row r="97" spans="1:8" ht="15">
      <c r="A97" s="127"/>
      <c r="B97" s="125"/>
      <c r="C97" s="131"/>
      <c r="D97" s="95" t="s">
        <v>6</v>
      </c>
      <c r="E97" s="206">
        <v>-980</v>
      </c>
      <c r="F97" s="206">
        <v>0</v>
      </c>
      <c r="G97" s="206">
        <v>0</v>
      </c>
      <c r="H97" s="206">
        <v>-980</v>
      </c>
    </row>
    <row r="98" spans="1:8" ht="16.5" customHeight="1">
      <c r="A98" s="127"/>
      <c r="B98" s="199" t="s">
        <v>242</v>
      </c>
      <c r="C98" s="200"/>
      <c r="D98" s="93" t="s">
        <v>8</v>
      </c>
      <c r="E98" s="201">
        <v>0</v>
      </c>
      <c r="F98" s="201">
        <v>0</v>
      </c>
      <c r="G98" s="201">
        <v>0</v>
      </c>
      <c r="H98" s="201">
        <v>0</v>
      </c>
    </row>
    <row r="99" spans="1:8" ht="15">
      <c r="A99" s="127"/>
      <c r="B99" s="202"/>
      <c r="C99" s="203"/>
      <c r="D99" s="93" t="s">
        <v>9</v>
      </c>
      <c r="E99" s="201">
        <v>980</v>
      </c>
      <c r="F99" s="201">
        <v>0</v>
      </c>
      <c r="G99" s="201">
        <v>0</v>
      </c>
      <c r="H99" s="201">
        <v>980</v>
      </c>
    </row>
    <row r="100" spans="1:8" ht="15">
      <c r="A100" s="128"/>
      <c r="B100" s="204"/>
      <c r="C100" s="205"/>
      <c r="D100" s="93" t="s">
        <v>6</v>
      </c>
      <c r="E100" s="201">
        <v>-980</v>
      </c>
      <c r="F100" s="201">
        <v>0</v>
      </c>
      <c r="G100" s="201">
        <v>0</v>
      </c>
      <c r="H100" s="201">
        <v>-980</v>
      </c>
    </row>
    <row r="101" spans="1:8" ht="15">
      <c r="A101" s="115" t="s">
        <v>84</v>
      </c>
      <c r="B101" s="116"/>
      <c r="C101" s="116"/>
      <c r="D101" s="83" t="s">
        <v>8</v>
      </c>
      <c r="E101" s="84">
        <v>9600000</v>
      </c>
      <c r="F101" s="84">
        <v>13650000</v>
      </c>
      <c r="G101" s="84">
        <v>28627399</v>
      </c>
      <c r="H101" s="84">
        <v>51877399</v>
      </c>
    </row>
    <row r="102" spans="1:8" ht="15">
      <c r="A102" s="117"/>
      <c r="B102" s="118"/>
      <c r="C102" s="118"/>
      <c r="D102" s="85" t="s">
        <v>9</v>
      </c>
      <c r="E102" s="86">
        <v>9600980</v>
      </c>
      <c r="F102" s="86">
        <v>11815522</v>
      </c>
      <c r="G102" s="86">
        <v>33233727</v>
      </c>
      <c r="H102" s="86">
        <v>54650229</v>
      </c>
    </row>
    <row r="103" spans="1:8" ht="15">
      <c r="A103" s="119"/>
      <c r="B103" s="120"/>
      <c r="C103" s="120"/>
      <c r="D103" s="85" t="s">
        <v>6</v>
      </c>
      <c r="E103" s="86">
        <v>-980</v>
      </c>
      <c r="F103" s="86">
        <v>1834478</v>
      </c>
      <c r="G103" s="86">
        <v>-4606328</v>
      </c>
      <c r="H103" s="86">
        <v>-2772830</v>
      </c>
    </row>
  </sheetData>
  <mergeCells count="55">
    <mergeCell ref="A1:H1"/>
    <mergeCell ref="A2:H2"/>
    <mergeCell ref="A5:A49"/>
    <mergeCell ref="B5:B22"/>
    <mergeCell ref="B23:B28"/>
    <mergeCell ref="B29:B46"/>
    <mergeCell ref="A101:C103"/>
    <mergeCell ref="B98:C100"/>
    <mergeCell ref="B92:B97"/>
    <mergeCell ref="B89:C91"/>
    <mergeCell ref="B83:B88"/>
    <mergeCell ref="B80:C82"/>
    <mergeCell ref="B74:B79"/>
    <mergeCell ref="B56:C58"/>
    <mergeCell ref="B50:B55"/>
    <mergeCell ref="B47:C49"/>
    <mergeCell ref="D3:D4"/>
    <mergeCell ref="A3:C3"/>
    <mergeCell ref="H3:H4"/>
    <mergeCell ref="C17:C19"/>
    <mergeCell ref="C41:C43"/>
    <mergeCell ref="C44:C46"/>
    <mergeCell ref="C35:C37"/>
    <mergeCell ref="C38:C40"/>
    <mergeCell ref="C20:C22"/>
    <mergeCell ref="G3:G4"/>
    <mergeCell ref="C5:C7"/>
    <mergeCell ref="C8:C10"/>
    <mergeCell ref="C11:C13"/>
    <mergeCell ref="F3:F4"/>
    <mergeCell ref="E3:E4"/>
    <mergeCell ref="C29:C31"/>
    <mergeCell ref="C32:C34"/>
    <mergeCell ref="C23:C25"/>
    <mergeCell ref="C26:C28"/>
    <mergeCell ref="C14:C16"/>
    <mergeCell ref="C92:C94"/>
    <mergeCell ref="C83:C85"/>
    <mergeCell ref="C86:C88"/>
    <mergeCell ref="C74:C76"/>
    <mergeCell ref="C77:C79"/>
    <mergeCell ref="C68:C70"/>
    <mergeCell ref="C71:C73"/>
    <mergeCell ref="C53:C55"/>
    <mergeCell ref="C59:C61"/>
    <mergeCell ref="C62:C64"/>
    <mergeCell ref="C50:C52"/>
    <mergeCell ref="C65:C67"/>
    <mergeCell ref="B65:B73"/>
    <mergeCell ref="B59:B64"/>
    <mergeCell ref="A50:A58"/>
    <mergeCell ref="A59:A82"/>
    <mergeCell ref="A83:A91"/>
    <mergeCell ref="A92:A100"/>
    <mergeCell ref="C95:C9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F6" sqref="F6"/>
    </sheetView>
  </sheetViews>
  <sheetFormatPr defaultColWidth="9.140625" defaultRowHeight="15"/>
  <cols>
    <col min="1" max="1" width="6.421875" style="211" customWidth="1"/>
    <col min="2" max="2" width="27.28125" style="214" customWidth="1"/>
    <col min="3" max="3" width="32.421875" style="211" customWidth="1"/>
    <col min="4" max="4" width="32.7109375" style="211" customWidth="1"/>
    <col min="5" max="16384" width="9.00390625" style="211" customWidth="1"/>
  </cols>
  <sheetData>
    <row r="1" spans="1:4" ht="40.5" customHeight="1">
      <c r="A1" s="236" t="s">
        <v>259</v>
      </c>
      <c r="B1" s="236"/>
      <c r="C1" s="236"/>
      <c r="D1" s="236"/>
    </row>
    <row r="2" ht="27.75" customHeight="1" thickBot="1">
      <c r="D2" s="234" t="s">
        <v>255</v>
      </c>
    </row>
    <row r="3" spans="1:6" ht="39.95" customHeight="1">
      <c r="A3" s="216" t="s">
        <v>251</v>
      </c>
      <c r="B3" s="217"/>
      <c r="C3" s="218" t="s">
        <v>252</v>
      </c>
      <c r="D3" s="219" t="s">
        <v>254</v>
      </c>
      <c r="E3" s="210"/>
      <c r="F3" s="210"/>
    </row>
    <row r="4" spans="1:4" ht="39.95" customHeight="1">
      <c r="A4" s="220" t="s">
        <v>244</v>
      </c>
      <c r="B4" s="207" t="s">
        <v>245</v>
      </c>
      <c r="C4" s="207">
        <v>31506400</v>
      </c>
      <c r="D4" s="221">
        <v>0</v>
      </c>
    </row>
    <row r="5" spans="1:4" ht="39.95" customHeight="1">
      <c r="A5" s="220"/>
      <c r="B5" s="207" t="s">
        <v>115</v>
      </c>
      <c r="C5" s="207">
        <v>1000000</v>
      </c>
      <c r="D5" s="221">
        <v>0</v>
      </c>
    </row>
    <row r="6" spans="1:4" ht="39.95" customHeight="1">
      <c r="A6" s="220"/>
      <c r="B6" s="212" t="s">
        <v>253</v>
      </c>
      <c r="C6" s="209">
        <f>SUM(C4:C5)</f>
        <v>32506400</v>
      </c>
      <c r="D6" s="221">
        <v>0</v>
      </c>
    </row>
    <row r="7" spans="1:4" ht="39.95" customHeight="1">
      <c r="A7" s="220"/>
      <c r="B7" s="208" t="s">
        <v>246</v>
      </c>
      <c r="C7" s="207">
        <v>741130</v>
      </c>
      <c r="D7" s="221">
        <v>0</v>
      </c>
    </row>
    <row r="8" spans="1:4" ht="39.95" customHeight="1">
      <c r="A8" s="220"/>
      <c r="B8" s="208" t="s">
        <v>247</v>
      </c>
      <c r="C8" s="207">
        <v>752303</v>
      </c>
      <c r="D8" s="221">
        <v>0</v>
      </c>
    </row>
    <row r="9" spans="1:4" ht="39.95" customHeight="1">
      <c r="A9" s="220"/>
      <c r="B9" s="212" t="s">
        <v>253</v>
      </c>
      <c r="C9" s="212">
        <f>SUM(C7:C8)</f>
        <v>1493433</v>
      </c>
      <c r="D9" s="221">
        <v>0</v>
      </c>
    </row>
    <row r="10" spans="1:4" ht="39.95" customHeight="1">
      <c r="A10" s="220"/>
      <c r="B10" s="207" t="s">
        <v>248</v>
      </c>
      <c r="C10" s="215">
        <v>1532</v>
      </c>
      <c r="D10" s="221">
        <v>0</v>
      </c>
    </row>
    <row r="11" spans="1:4" ht="39.95" customHeight="1">
      <c r="A11" s="220"/>
      <c r="B11" s="212" t="s">
        <v>253</v>
      </c>
      <c r="C11" s="212">
        <f>SUM(C10)</f>
        <v>1532</v>
      </c>
      <c r="D11" s="221">
        <v>0</v>
      </c>
    </row>
    <row r="12" spans="1:4" ht="39.95" customHeight="1" thickBot="1">
      <c r="A12" s="226"/>
      <c r="B12" s="227" t="s">
        <v>250</v>
      </c>
      <c r="C12" s="228">
        <f>C6+C9+C11</f>
        <v>34001365</v>
      </c>
      <c r="D12" s="229">
        <v>0</v>
      </c>
    </row>
    <row r="13" spans="1:4" ht="39.95" customHeight="1">
      <c r="A13" s="230" t="s">
        <v>249</v>
      </c>
      <c r="B13" s="231" t="s">
        <v>245</v>
      </c>
      <c r="C13" s="232">
        <v>32300147</v>
      </c>
      <c r="D13" s="233">
        <v>0</v>
      </c>
    </row>
    <row r="14" spans="1:4" ht="39.95" customHeight="1">
      <c r="A14" s="220"/>
      <c r="B14" s="207" t="s">
        <v>115</v>
      </c>
      <c r="C14" s="213">
        <v>933580</v>
      </c>
      <c r="D14" s="221">
        <v>0</v>
      </c>
    </row>
    <row r="15" spans="1:4" ht="39.95" customHeight="1" thickBot="1">
      <c r="A15" s="222"/>
      <c r="B15" s="223" t="s">
        <v>250</v>
      </c>
      <c r="C15" s="224">
        <f>SUM(C13:C14)</f>
        <v>33233727</v>
      </c>
      <c r="D15" s="225">
        <v>0</v>
      </c>
    </row>
  </sheetData>
  <mergeCells count="4">
    <mergeCell ref="A3:B3"/>
    <mergeCell ref="A4:A12"/>
    <mergeCell ref="A13:A15"/>
    <mergeCell ref="A1:D1"/>
  </mergeCells>
  <printOptions horizont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4">
      <selection activeCell="H18" sqref="H18"/>
    </sheetView>
  </sheetViews>
  <sheetFormatPr defaultColWidth="8.7109375" defaultRowHeight="15"/>
  <cols>
    <col min="1" max="1" width="5.00390625" style="22" customWidth="1"/>
    <col min="2" max="2" width="12.00390625" style="22" customWidth="1"/>
    <col min="3" max="3" width="10.57421875" style="22" customWidth="1"/>
    <col min="4" max="4" width="12.7109375" style="22" customWidth="1"/>
    <col min="5" max="5" width="17.140625" style="22" customWidth="1"/>
    <col min="6" max="6" width="8.7109375" style="22" customWidth="1"/>
    <col min="7" max="7" width="23.57421875" style="22" customWidth="1"/>
    <col min="8" max="8" width="34.421875" style="22" customWidth="1"/>
    <col min="9" max="9" width="16.28125" style="34" customWidth="1"/>
    <col min="10" max="10" width="17.00390625" style="30" customWidth="1"/>
    <col min="11" max="16384" width="8.7109375" style="22" customWidth="1"/>
  </cols>
  <sheetData>
    <row r="1" spans="1:10" ht="39.75" customHeight="1">
      <c r="A1" s="101" t="s">
        <v>99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2:3" ht="13.5" customHeight="1">
      <c r="B2" s="137"/>
      <c r="C2" s="137"/>
    </row>
    <row r="3" spans="1:10" ht="30" customHeight="1">
      <c r="A3" s="23" t="s">
        <v>18</v>
      </c>
      <c r="B3" s="14" t="s">
        <v>19</v>
      </c>
      <c r="C3" s="138" t="s">
        <v>20</v>
      </c>
      <c r="D3" s="139"/>
      <c r="E3" s="15" t="s">
        <v>21</v>
      </c>
      <c r="F3" s="140" t="s">
        <v>22</v>
      </c>
      <c r="G3" s="141"/>
      <c r="H3" s="15" t="s">
        <v>23</v>
      </c>
      <c r="I3" s="35" t="s">
        <v>24</v>
      </c>
      <c r="J3" s="14" t="s">
        <v>27</v>
      </c>
    </row>
    <row r="4" spans="1:10" ht="30" customHeight="1">
      <c r="A4" s="68">
        <v>1</v>
      </c>
      <c r="B4" s="27">
        <v>20140128</v>
      </c>
      <c r="C4" s="142" t="s">
        <v>100</v>
      </c>
      <c r="D4" s="143"/>
      <c r="E4" s="16" t="s">
        <v>101</v>
      </c>
      <c r="F4" s="144" t="s">
        <v>102</v>
      </c>
      <c r="G4" s="145"/>
      <c r="H4" s="28" t="s">
        <v>109</v>
      </c>
      <c r="I4" s="36">
        <v>2000000</v>
      </c>
      <c r="J4" s="31" t="s">
        <v>110</v>
      </c>
    </row>
    <row r="5" spans="1:10" ht="30" customHeight="1">
      <c r="A5" s="68">
        <v>2</v>
      </c>
      <c r="B5" s="27">
        <v>20140228</v>
      </c>
      <c r="C5" s="142" t="s">
        <v>100</v>
      </c>
      <c r="D5" s="143"/>
      <c r="E5" s="16" t="s">
        <v>101</v>
      </c>
      <c r="F5" s="144" t="s">
        <v>102</v>
      </c>
      <c r="G5" s="145"/>
      <c r="H5" s="28" t="s">
        <v>109</v>
      </c>
      <c r="I5" s="36">
        <v>2500000</v>
      </c>
      <c r="J5" s="31" t="s">
        <v>110</v>
      </c>
    </row>
    <row r="6" spans="1:10" ht="30" customHeight="1">
      <c r="A6" s="68">
        <v>3</v>
      </c>
      <c r="B6" s="27">
        <v>20140304</v>
      </c>
      <c r="C6" s="142" t="s">
        <v>103</v>
      </c>
      <c r="D6" s="143"/>
      <c r="E6" s="16" t="s">
        <v>104</v>
      </c>
      <c r="F6" s="144" t="s">
        <v>105</v>
      </c>
      <c r="G6" s="145"/>
      <c r="H6" s="24" t="s">
        <v>116</v>
      </c>
      <c r="I6" s="36">
        <v>1000000</v>
      </c>
      <c r="J6" s="31" t="s">
        <v>111</v>
      </c>
    </row>
    <row r="7" spans="1:10" ht="30" customHeight="1">
      <c r="A7" s="68">
        <v>4</v>
      </c>
      <c r="B7" s="27">
        <v>20140424</v>
      </c>
      <c r="C7" s="142" t="s">
        <v>100</v>
      </c>
      <c r="D7" s="143"/>
      <c r="E7" s="16" t="s">
        <v>101</v>
      </c>
      <c r="F7" s="144" t="s">
        <v>102</v>
      </c>
      <c r="G7" s="145"/>
      <c r="H7" s="28" t="s">
        <v>109</v>
      </c>
      <c r="I7" s="36">
        <v>2000000</v>
      </c>
      <c r="J7" s="31" t="s">
        <v>110</v>
      </c>
    </row>
    <row r="8" spans="1:10" ht="30" customHeight="1">
      <c r="A8" s="68">
        <v>5</v>
      </c>
      <c r="B8" s="27">
        <v>20140530</v>
      </c>
      <c r="C8" s="142" t="s">
        <v>100</v>
      </c>
      <c r="D8" s="143"/>
      <c r="E8" s="16" t="s">
        <v>101</v>
      </c>
      <c r="F8" s="144" t="s">
        <v>102</v>
      </c>
      <c r="G8" s="145"/>
      <c r="H8" s="28" t="s">
        <v>109</v>
      </c>
      <c r="I8" s="36">
        <v>2500000</v>
      </c>
      <c r="J8" s="31" t="s">
        <v>110</v>
      </c>
    </row>
    <row r="9" spans="1:10" ht="30" customHeight="1">
      <c r="A9" s="68">
        <v>6</v>
      </c>
      <c r="B9" s="27">
        <v>20140625</v>
      </c>
      <c r="C9" s="142" t="s">
        <v>100</v>
      </c>
      <c r="D9" s="143"/>
      <c r="E9" s="16" t="s">
        <v>101</v>
      </c>
      <c r="F9" s="144" t="s">
        <v>102</v>
      </c>
      <c r="G9" s="145"/>
      <c r="H9" s="28" t="s">
        <v>109</v>
      </c>
      <c r="I9" s="36">
        <v>2500000</v>
      </c>
      <c r="J9" s="31" t="s">
        <v>110</v>
      </c>
    </row>
    <row r="10" spans="1:10" ht="30" customHeight="1">
      <c r="A10" s="68">
        <v>7</v>
      </c>
      <c r="B10" s="27">
        <v>20140725</v>
      </c>
      <c r="C10" s="142" t="s">
        <v>100</v>
      </c>
      <c r="D10" s="143"/>
      <c r="E10" s="16" t="s">
        <v>101</v>
      </c>
      <c r="F10" s="144" t="s">
        <v>102</v>
      </c>
      <c r="G10" s="145"/>
      <c r="H10" s="28" t="s">
        <v>109</v>
      </c>
      <c r="I10" s="36">
        <v>2500000</v>
      </c>
      <c r="J10" s="31" t="s">
        <v>110</v>
      </c>
    </row>
    <row r="11" spans="1:10" ht="30" customHeight="1">
      <c r="A11" s="68">
        <v>8</v>
      </c>
      <c r="B11" s="27">
        <v>20140805</v>
      </c>
      <c r="C11" s="142" t="s">
        <v>103</v>
      </c>
      <c r="D11" s="143"/>
      <c r="E11" s="16" t="s">
        <v>104</v>
      </c>
      <c r="F11" s="144" t="s">
        <v>105</v>
      </c>
      <c r="G11" s="145"/>
      <c r="H11" s="24" t="s">
        <v>117</v>
      </c>
      <c r="I11" s="36">
        <v>2728000</v>
      </c>
      <c r="J11" s="31" t="s">
        <v>111</v>
      </c>
    </row>
    <row r="12" spans="1:10" ht="30" customHeight="1">
      <c r="A12" s="68">
        <v>9</v>
      </c>
      <c r="B12" s="27">
        <v>20140825</v>
      </c>
      <c r="C12" s="142" t="s">
        <v>100</v>
      </c>
      <c r="D12" s="143"/>
      <c r="E12" s="16" t="s">
        <v>101</v>
      </c>
      <c r="F12" s="144" t="s">
        <v>102</v>
      </c>
      <c r="G12" s="145"/>
      <c r="H12" s="28" t="s">
        <v>109</v>
      </c>
      <c r="I12" s="36">
        <v>3200000</v>
      </c>
      <c r="J12" s="31" t="s">
        <v>110</v>
      </c>
    </row>
    <row r="13" spans="1:10" ht="30" customHeight="1">
      <c r="A13" s="68">
        <v>10</v>
      </c>
      <c r="B13" s="27">
        <v>20140903</v>
      </c>
      <c r="C13" s="142" t="s">
        <v>100</v>
      </c>
      <c r="D13" s="143"/>
      <c r="E13" s="16" t="s">
        <v>101</v>
      </c>
      <c r="F13" s="144" t="s">
        <v>114</v>
      </c>
      <c r="G13" s="145"/>
      <c r="H13" s="24" t="s">
        <v>106</v>
      </c>
      <c r="I13" s="36">
        <v>1000000</v>
      </c>
      <c r="J13" s="31" t="s">
        <v>115</v>
      </c>
    </row>
    <row r="14" spans="1:10" ht="30" customHeight="1">
      <c r="A14" s="68">
        <v>11</v>
      </c>
      <c r="B14" s="27">
        <v>20140925</v>
      </c>
      <c r="C14" s="142" t="s">
        <v>100</v>
      </c>
      <c r="D14" s="143"/>
      <c r="E14" s="16" t="s">
        <v>101</v>
      </c>
      <c r="F14" s="144" t="s">
        <v>102</v>
      </c>
      <c r="G14" s="145"/>
      <c r="H14" s="28" t="s">
        <v>109</v>
      </c>
      <c r="I14" s="36">
        <v>2450000</v>
      </c>
      <c r="J14" s="31" t="s">
        <v>110</v>
      </c>
    </row>
    <row r="15" spans="1:10" ht="30" customHeight="1">
      <c r="A15" s="68">
        <v>12</v>
      </c>
      <c r="B15" s="27">
        <v>20141017</v>
      </c>
      <c r="C15" s="142" t="s">
        <v>100</v>
      </c>
      <c r="D15" s="143"/>
      <c r="E15" s="16" t="s">
        <v>101</v>
      </c>
      <c r="F15" s="144" t="s">
        <v>102</v>
      </c>
      <c r="G15" s="145"/>
      <c r="H15" s="28" t="s">
        <v>109</v>
      </c>
      <c r="I15" s="36">
        <v>2460000</v>
      </c>
      <c r="J15" s="31" t="s">
        <v>110</v>
      </c>
    </row>
    <row r="16" spans="1:10" ht="30" customHeight="1">
      <c r="A16" s="68">
        <v>13</v>
      </c>
      <c r="B16" s="27">
        <v>20141114</v>
      </c>
      <c r="C16" s="142" t="s">
        <v>100</v>
      </c>
      <c r="D16" s="143"/>
      <c r="E16" s="16" t="s">
        <v>101</v>
      </c>
      <c r="F16" s="144" t="s">
        <v>102</v>
      </c>
      <c r="G16" s="145"/>
      <c r="H16" s="28" t="s">
        <v>112</v>
      </c>
      <c r="I16" s="36">
        <v>1248400</v>
      </c>
      <c r="J16" s="31" t="s">
        <v>108</v>
      </c>
    </row>
    <row r="17" spans="1:10" ht="30" customHeight="1">
      <c r="A17" s="68">
        <v>14</v>
      </c>
      <c r="B17" s="27">
        <v>20141125</v>
      </c>
      <c r="C17" s="142" t="s">
        <v>100</v>
      </c>
      <c r="D17" s="143"/>
      <c r="E17" s="16" t="s">
        <v>101</v>
      </c>
      <c r="F17" s="144" t="s">
        <v>102</v>
      </c>
      <c r="G17" s="145"/>
      <c r="H17" s="28" t="s">
        <v>109</v>
      </c>
      <c r="I17" s="36">
        <v>1960000</v>
      </c>
      <c r="J17" s="31" t="s">
        <v>110</v>
      </c>
    </row>
    <row r="18" spans="1:10" ht="30" customHeight="1">
      <c r="A18" s="68">
        <v>15</v>
      </c>
      <c r="B18" s="27">
        <v>20141224</v>
      </c>
      <c r="C18" s="142" t="s">
        <v>100</v>
      </c>
      <c r="D18" s="143"/>
      <c r="E18" s="16" t="s">
        <v>101</v>
      </c>
      <c r="F18" s="144" t="s">
        <v>102</v>
      </c>
      <c r="G18" s="145"/>
      <c r="H18" s="28" t="s">
        <v>109</v>
      </c>
      <c r="I18" s="36">
        <v>2460000</v>
      </c>
      <c r="J18" s="31" t="s">
        <v>110</v>
      </c>
    </row>
    <row r="19" spans="1:10" ht="30" customHeight="1">
      <c r="A19" s="33"/>
      <c r="B19" s="147" t="s">
        <v>113</v>
      </c>
      <c r="C19" s="147"/>
      <c r="D19" s="147"/>
      <c r="E19" s="147"/>
      <c r="F19" s="147"/>
      <c r="G19" s="147"/>
      <c r="H19" s="148"/>
      <c r="I19" s="37">
        <v>32506400</v>
      </c>
      <c r="J19" s="32"/>
    </row>
    <row r="21" spans="1:5" ht="16.5" customHeight="1">
      <c r="A21" s="146"/>
      <c r="B21" s="137"/>
      <c r="C21" s="137"/>
      <c r="D21" s="137"/>
      <c r="E21" s="137"/>
    </row>
  </sheetData>
  <mergeCells count="36">
    <mergeCell ref="A21:E21"/>
    <mergeCell ref="B19:H19"/>
    <mergeCell ref="C18:D18"/>
    <mergeCell ref="F18:G18"/>
    <mergeCell ref="C17:D17"/>
    <mergeCell ref="F17:G17"/>
    <mergeCell ref="C16:D16"/>
    <mergeCell ref="F16:G16"/>
    <mergeCell ref="C15:D15"/>
    <mergeCell ref="F15:G15"/>
    <mergeCell ref="C14:D14"/>
    <mergeCell ref="F14:G14"/>
    <mergeCell ref="C13:D13"/>
    <mergeCell ref="F13:G13"/>
    <mergeCell ref="C12:D12"/>
    <mergeCell ref="F12:G12"/>
    <mergeCell ref="C11:D11"/>
    <mergeCell ref="F11:G11"/>
    <mergeCell ref="C10:D10"/>
    <mergeCell ref="F10:G10"/>
    <mergeCell ref="C9:D9"/>
    <mergeCell ref="F9:G9"/>
    <mergeCell ref="C8:D8"/>
    <mergeCell ref="F8:G8"/>
    <mergeCell ref="C7:D7"/>
    <mergeCell ref="F7:G7"/>
    <mergeCell ref="C6:D6"/>
    <mergeCell ref="F6:G6"/>
    <mergeCell ref="F4:G4"/>
    <mergeCell ref="C5:D5"/>
    <mergeCell ref="F5:G5"/>
    <mergeCell ref="A1:J1"/>
    <mergeCell ref="B2:C2"/>
    <mergeCell ref="C3:D3"/>
    <mergeCell ref="F3:G3"/>
    <mergeCell ref="C4:D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C6" sqref="C6:D6"/>
    </sheetView>
  </sheetViews>
  <sheetFormatPr defaultColWidth="8.7109375" defaultRowHeight="15"/>
  <cols>
    <col min="1" max="1" width="5.00390625" style="22" customWidth="1"/>
    <col min="2" max="2" width="12.421875" style="22" customWidth="1"/>
    <col min="3" max="3" width="10.57421875" style="22" customWidth="1"/>
    <col min="4" max="4" width="8.7109375" style="22" customWidth="1"/>
    <col min="5" max="5" width="27.140625" style="22" customWidth="1"/>
    <col min="6" max="6" width="15.140625" style="22" customWidth="1"/>
    <col min="7" max="7" width="21.28125" style="22" customWidth="1"/>
    <col min="8" max="8" width="26.8515625" style="22" customWidth="1"/>
    <col min="9" max="9" width="8.8515625" style="22" bestFit="1" customWidth="1"/>
    <col min="10" max="10" width="11.28125" style="22" bestFit="1" customWidth="1"/>
    <col min="11" max="11" width="11.421875" style="22" bestFit="1" customWidth="1"/>
    <col min="12" max="12" width="8.7109375" style="22" customWidth="1"/>
    <col min="13" max="13" width="18.421875" style="22" customWidth="1"/>
    <col min="14" max="16384" width="8.7109375" style="22" customWidth="1"/>
  </cols>
  <sheetData>
    <row r="1" spans="1:13" ht="52.5" customHeight="1">
      <c r="A1" s="149" t="s">
        <v>118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2:3" ht="15">
      <c r="B2" s="137"/>
      <c r="C2" s="137"/>
    </row>
    <row r="3" spans="1:13" ht="30" customHeight="1">
      <c r="A3" s="39" t="s">
        <v>18</v>
      </c>
      <c r="B3" s="40" t="s">
        <v>19</v>
      </c>
      <c r="C3" s="150" t="s">
        <v>20</v>
      </c>
      <c r="D3" s="151"/>
      <c r="E3" s="40" t="s">
        <v>22</v>
      </c>
      <c r="F3" s="41" t="s">
        <v>21</v>
      </c>
      <c r="G3" s="39" t="s">
        <v>23</v>
      </c>
      <c r="H3" s="40" t="s">
        <v>30</v>
      </c>
      <c r="I3" s="40" t="s">
        <v>31</v>
      </c>
      <c r="J3" s="40" t="s">
        <v>32</v>
      </c>
      <c r="K3" s="40" t="s">
        <v>24</v>
      </c>
      <c r="L3" s="41" t="s">
        <v>33</v>
      </c>
      <c r="M3" s="39" t="s">
        <v>27</v>
      </c>
    </row>
    <row r="4" spans="1:13" ht="30" customHeight="1">
      <c r="A4" s="54">
        <v>1</v>
      </c>
      <c r="B4" s="56">
        <v>41685</v>
      </c>
      <c r="C4" s="152" t="s">
        <v>155</v>
      </c>
      <c r="D4" s="153"/>
      <c r="E4" s="43" t="s">
        <v>156</v>
      </c>
      <c r="F4" s="44" t="s">
        <v>157</v>
      </c>
      <c r="G4" s="59" t="s">
        <v>158</v>
      </c>
      <c r="H4" s="43" t="s">
        <v>150</v>
      </c>
      <c r="I4" s="97">
        <v>1</v>
      </c>
      <c r="J4" s="53">
        <v>0</v>
      </c>
      <c r="K4" s="53">
        <v>0</v>
      </c>
      <c r="L4" s="44" t="s">
        <v>159</v>
      </c>
      <c r="M4" s="42"/>
    </row>
    <row r="5" spans="1:13" ht="30" customHeight="1">
      <c r="A5" s="54">
        <v>2</v>
      </c>
      <c r="B5" s="56">
        <v>41711</v>
      </c>
      <c r="C5" s="152" t="s">
        <v>100</v>
      </c>
      <c r="D5" s="153"/>
      <c r="E5" s="43" t="s">
        <v>105</v>
      </c>
      <c r="F5" s="45" t="s">
        <v>160</v>
      </c>
      <c r="G5" s="59" t="s">
        <v>161</v>
      </c>
      <c r="H5" s="43" t="s">
        <v>153</v>
      </c>
      <c r="I5" s="97">
        <v>1</v>
      </c>
      <c r="J5" s="55">
        <v>0</v>
      </c>
      <c r="K5" s="55">
        <v>0</v>
      </c>
      <c r="L5" s="44" t="s">
        <v>159</v>
      </c>
      <c r="M5" s="42"/>
    </row>
    <row r="6" spans="1:13" ht="30" customHeight="1">
      <c r="A6" s="54">
        <v>3</v>
      </c>
      <c r="B6" s="57">
        <v>41856</v>
      </c>
      <c r="C6" s="152" t="s">
        <v>100</v>
      </c>
      <c r="D6" s="153"/>
      <c r="E6" s="43" t="s">
        <v>105</v>
      </c>
      <c r="F6" s="45" t="s">
        <v>160</v>
      </c>
      <c r="G6" s="46" t="s">
        <v>119</v>
      </c>
      <c r="H6" s="43" t="s">
        <v>120</v>
      </c>
      <c r="I6" s="43" t="s">
        <v>256</v>
      </c>
      <c r="J6" s="47">
        <v>0</v>
      </c>
      <c r="K6" s="47">
        <v>0</v>
      </c>
      <c r="L6" s="45" t="s">
        <v>121</v>
      </c>
      <c r="M6" s="48" t="s">
        <v>162</v>
      </c>
    </row>
    <row r="7" spans="1:13" ht="30" customHeight="1">
      <c r="A7" s="54">
        <v>4</v>
      </c>
      <c r="B7" s="57">
        <v>41962</v>
      </c>
      <c r="C7" s="152" t="s">
        <v>100</v>
      </c>
      <c r="D7" s="153"/>
      <c r="E7" s="43" t="s">
        <v>105</v>
      </c>
      <c r="F7" s="45" t="s">
        <v>104</v>
      </c>
      <c r="G7" s="46" t="s">
        <v>122</v>
      </c>
      <c r="H7" s="43" t="s">
        <v>165</v>
      </c>
      <c r="I7" s="43">
        <v>1</v>
      </c>
      <c r="J7" s="47">
        <v>0</v>
      </c>
      <c r="K7" s="47">
        <v>0</v>
      </c>
      <c r="L7" s="45" t="s">
        <v>124</v>
      </c>
      <c r="M7" s="49"/>
    </row>
    <row r="8" spans="1:13" ht="30" customHeight="1">
      <c r="A8" s="54">
        <v>5</v>
      </c>
      <c r="B8" s="57">
        <v>41981</v>
      </c>
      <c r="C8" s="152" t="s">
        <v>125</v>
      </c>
      <c r="D8" s="153"/>
      <c r="E8" s="43" t="s">
        <v>163</v>
      </c>
      <c r="F8" s="45" t="s">
        <v>101</v>
      </c>
      <c r="G8" s="46" t="s">
        <v>126</v>
      </c>
      <c r="H8" s="43" t="s">
        <v>127</v>
      </c>
      <c r="I8" s="43">
        <v>9</v>
      </c>
      <c r="J8" s="47">
        <v>0</v>
      </c>
      <c r="K8" s="47">
        <v>0</v>
      </c>
      <c r="L8" s="45" t="s">
        <v>128</v>
      </c>
      <c r="M8" s="48"/>
    </row>
    <row r="9" spans="1:13" ht="30" customHeight="1">
      <c r="A9" s="54">
        <v>6</v>
      </c>
      <c r="B9" s="57">
        <v>41987</v>
      </c>
      <c r="C9" s="152" t="s">
        <v>100</v>
      </c>
      <c r="D9" s="153"/>
      <c r="E9" s="43" t="s">
        <v>129</v>
      </c>
      <c r="F9" s="45" t="s">
        <v>101</v>
      </c>
      <c r="G9" s="46" t="s">
        <v>130</v>
      </c>
      <c r="H9" s="43" t="s">
        <v>131</v>
      </c>
      <c r="I9" s="43">
        <v>500</v>
      </c>
      <c r="J9" s="47">
        <v>0</v>
      </c>
      <c r="K9" s="47">
        <v>0</v>
      </c>
      <c r="L9" s="45" t="s">
        <v>132</v>
      </c>
      <c r="M9" s="49"/>
    </row>
    <row r="10" spans="1:13" ht="30" customHeight="1">
      <c r="A10" s="54">
        <v>7</v>
      </c>
      <c r="B10" s="57">
        <v>41987</v>
      </c>
      <c r="C10" s="152" t="s">
        <v>100</v>
      </c>
      <c r="D10" s="153"/>
      <c r="E10" s="43" t="s">
        <v>129</v>
      </c>
      <c r="F10" s="45" t="s">
        <v>101</v>
      </c>
      <c r="G10" s="46" t="s">
        <v>164</v>
      </c>
      <c r="H10" s="43" t="s">
        <v>133</v>
      </c>
      <c r="I10" s="43">
        <v>2</v>
      </c>
      <c r="J10" s="47">
        <v>0</v>
      </c>
      <c r="K10" s="47">
        <v>0</v>
      </c>
      <c r="L10" s="45" t="s">
        <v>134</v>
      </c>
      <c r="M10" s="49"/>
    </row>
    <row r="11" spans="1:13" ht="30" customHeight="1">
      <c r="A11" s="54">
        <v>8</v>
      </c>
      <c r="B11" s="57">
        <v>41987</v>
      </c>
      <c r="C11" s="152" t="s">
        <v>100</v>
      </c>
      <c r="D11" s="153"/>
      <c r="E11" s="43" t="s">
        <v>129</v>
      </c>
      <c r="F11" s="45" t="s">
        <v>101</v>
      </c>
      <c r="G11" s="46" t="s">
        <v>135</v>
      </c>
      <c r="H11" s="43" t="s">
        <v>135</v>
      </c>
      <c r="I11" s="43">
        <v>500</v>
      </c>
      <c r="J11" s="47">
        <v>0</v>
      </c>
      <c r="K11" s="47">
        <v>0</v>
      </c>
      <c r="L11" s="45" t="s">
        <v>132</v>
      </c>
      <c r="M11" s="49"/>
    </row>
    <row r="12" spans="1:13" ht="30" customHeight="1">
      <c r="A12" s="54">
        <v>9</v>
      </c>
      <c r="B12" s="57">
        <v>41987</v>
      </c>
      <c r="C12" s="152" t="s">
        <v>100</v>
      </c>
      <c r="D12" s="153"/>
      <c r="E12" s="43" t="s">
        <v>129</v>
      </c>
      <c r="F12" s="45" t="s">
        <v>101</v>
      </c>
      <c r="G12" s="46" t="s">
        <v>136</v>
      </c>
      <c r="H12" s="43" t="s">
        <v>137</v>
      </c>
      <c r="I12" s="43">
        <v>180</v>
      </c>
      <c r="J12" s="47">
        <v>0</v>
      </c>
      <c r="K12" s="47">
        <v>0</v>
      </c>
      <c r="L12" s="45" t="s">
        <v>121</v>
      </c>
      <c r="M12" s="49"/>
    </row>
    <row r="13" spans="1:13" ht="30" customHeight="1">
      <c r="A13" s="54">
        <v>10</v>
      </c>
      <c r="B13" s="57">
        <v>41987</v>
      </c>
      <c r="C13" s="152" t="s">
        <v>100</v>
      </c>
      <c r="D13" s="153"/>
      <c r="E13" s="43" t="s">
        <v>129</v>
      </c>
      <c r="F13" s="45" t="s">
        <v>101</v>
      </c>
      <c r="G13" s="46" t="s">
        <v>138</v>
      </c>
      <c r="H13" s="43" t="s">
        <v>138</v>
      </c>
      <c r="I13" s="43">
        <v>30</v>
      </c>
      <c r="J13" s="47">
        <v>0</v>
      </c>
      <c r="K13" s="47">
        <v>0</v>
      </c>
      <c r="L13" s="45" t="s">
        <v>121</v>
      </c>
      <c r="M13" s="49"/>
    </row>
    <row r="14" spans="1:13" ht="30" customHeight="1">
      <c r="A14" s="54">
        <v>11</v>
      </c>
      <c r="B14" s="57">
        <v>41987</v>
      </c>
      <c r="C14" s="152" t="s">
        <v>100</v>
      </c>
      <c r="D14" s="153"/>
      <c r="E14" s="43" t="s">
        <v>129</v>
      </c>
      <c r="F14" s="45" t="s">
        <v>101</v>
      </c>
      <c r="G14" s="46" t="s">
        <v>166</v>
      </c>
      <c r="H14" s="43" t="s">
        <v>139</v>
      </c>
      <c r="I14" s="43">
        <v>18</v>
      </c>
      <c r="J14" s="47">
        <v>0</v>
      </c>
      <c r="K14" s="47">
        <v>0</v>
      </c>
      <c r="L14" s="45" t="s">
        <v>121</v>
      </c>
      <c r="M14" s="49"/>
    </row>
    <row r="15" spans="1:13" ht="30" customHeight="1">
      <c r="A15" s="54">
        <v>12</v>
      </c>
      <c r="B15" s="57">
        <v>41987</v>
      </c>
      <c r="C15" s="152" t="s">
        <v>100</v>
      </c>
      <c r="D15" s="153"/>
      <c r="E15" s="43" t="s">
        <v>129</v>
      </c>
      <c r="F15" s="45" t="s">
        <v>101</v>
      </c>
      <c r="G15" s="46" t="s">
        <v>140</v>
      </c>
      <c r="H15" s="43" t="s">
        <v>140</v>
      </c>
      <c r="I15" s="43">
        <v>20</v>
      </c>
      <c r="J15" s="47">
        <v>0</v>
      </c>
      <c r="K15" s="47">
        <v>0</v>
      </c>
      <c r="L15" s="45" t="s">
        <v>134</v>
      </c>
      <c r="M15" s="49"/>
    </row>
    <row r="16" spans="1:13" ht="30" customHeight="1">
      <c r="A16" s="54">
        <v>13</v>
      </c>
      <c r="B16" s="57">
        <v>41987</v>
      </c>
      <c r="C16" s="152" t="s">
        <v>100</v>
      </c>
      <c r="D16" s="153"/>
      <c r="E16" s="43" t="s">
        <v>129</v>
      </c>
      <c r="F16" s="45" t="s">
        <v>101</v>
      </c>
      <c r="G16" s="46" t="s">
        <v>141</v>
      </c>
      <c r="H16" s="43" t="s">
        <v>141</v>
      </c>
      <c r="I16" s="43">
        <v>14</v>
      </c>
      <c r="J16" s="47">
        <v>0</v>
      </c>
      <c r="K16" s="47">
        <v>0</v>
      </c>
      <c r="L16" s="45" t="s">
        <v>134</v>
      </c>
      <c r="M16" s="49"/>
    </row>
    <row r="17" spans="1:13" ht="30" customHeight="1">
      <c r="A17" s="54">
        <v>14</v>
      </c>
      <c r="B17" s="57">
        <v>41987</v>
      </c>
      <c r="C17" s="152" t="s">
        <v>142</v>
      </c>
      <c r="D17" s="153"/>
      <c r="E17" s="43" t="s">
        <v>143</v>
      </c>
      <c r="F17" s="45" t="s">
        <v>104</v>
      </c>
      <c r="G17" s="46" t="s">
        <v>144</v>
      </c>
      <c r="H17" s="43" t="s">
        <v>145</v>
      </c>
      <c r="I17" s="43">
        <v>1500</v>
      </c>
      <c r="J17" s="47">
        <v>0</v>
      </c>
      <c r="K17" s="47">
        <v>0</v>
      </c>
      <c r="L17" s="45" t="s">
        <v>121</v>
      </c>
      <c r="M17" s="49"/>
    </row>
    <row r="18" spans="1:13" ht="30" customHeight="1">
      <c r="A18" s="54">
        <v>15</v>
      </c>
      <c r="B18" s="58">
        <v>41990</v>
      </c>
      <c r="C18" s="155" t="s">
        <v>100</v>
      </c>
      <c r="D18" s="156"/>
      <c r="E18" s="50" t="s">
        <v>146</v>
      </c>
      <c r="F18" s="51" t="s">
        <v>101</v>
      </c>
      <c r="G18" s="52" t="s">
        <v>147</v>
      </c>
      <c r="H18" s="50" t="s">
        <v>147</v>
      </c>
      <c r="I18" s="43">
        <v>10</v>
      </c>
      <c r="J18" s="47">
        <v>0</v>
      </c>
      <c r="K18" s="47">
        <v>0</v>
      </c>
      <c r="L18" s="45" t="s">
        <v>128</v>
      </c>
      <c r="M18" s="49"/>
    </row>
    <row r="19" spans="1:13" ht="30" customHeight="1">
      <c r="A19" s="154" t="s">
        <v>148</v>
      </c>
      <c r="B19" s="154"/>
      <c r="C19" s="154"/>
      <c r="D19" s="154"/>
      <c r="E19" s="154"/>
      <c r="F19" s="154"/>
      <c r="G19" s="154"/>
      <c r="H19" s="154"/>
      <c r="I19" s="69">
        <f>SUM(I4:I18)</f>
        <v>2786</v>
      </c>
      <c r="J19" s="70"/>
      <c r="K19" s="71">
        <f>K5+K6</f>
        <v>0</v>
      </c>
      <c r="L19" s="72"/>
      <c r="M19" s="73"/>
    </row>
  </sheetData>
  <mergeCells count="19">
    <mergeCell ref="A19:H19"/>
    <mergeCell ref="C18:D18"/>
    <mergeCell ref="C17:D17"/>
    <mergeCell ref="C16:D16"/>
    <mergeCell ref="C15:D15"/>
    <mergeCell ref="C14:D14"/>
    <mergeCell ref="C13:D13"/>
    <mergeCell ref="C12:D12"/>
    <mergeCell ref="C11:D11"/>
    <mergeCell ref="C10:D10"/>
    <mergeCell ref="A1:M1"/>
    <mergeCell ref="B2:C2"/>
    <mergeCell ref="C3:D3"/>
    <mergeCell ref="C9:D9"/>
    <mergeCell ref="C8:D8"/>
    <mergeCell ref="C7:D7"/>
    <mergeCell ref="C6:D6"/>
    <mergeCell ref="C4:D4"/>
    <mergeCell ref="C5:D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1">
      <selection activeCell="E137" sqref="E137"/>
    </sheetView>
  </sheetViews>
  <sheetFormatPr defaultColWidth="8.7109375" defaultRowHeight="15"/>
  <cols>
    <col min="1" max="1" width="5.57421875" style="20" customWidth="1"/>
    <col min="2" max="2" width="13.140625" style="20" customWidth="1"/>
    <col min="3" max="3" width="20.28125" style="20" customWidth="1"/>
    <col min="4" max="4" width="15.7109375" style="20" customWidth="1"/>
    <col min="5" max="5" width="45.7109375" style="20" customWidth="1"/>
    <col min="6" max="6" width="15.421875" style="20" customWidth="1"/>
    <col min="7" max="16384" width="8.7109375" style="20" customWidth="1"/>
  </cols>
  <sheetData>
    <row r="1" spans="1:12" ht="34.5" customHeight="1">
      <c r="A1" s="160" t="s">
        <v>176</v>
      </c>
      <c r="B1" s="160"/>
      <c r="C1" s="160"/>
      <c r="D1" s="160"/>
      <c r="E1" s="160"/>
      <c r="F1" s="160"/>
      <c r="G1" s="64"/>
      <c r="H1" s="64"/>
      <c r="I1" s="64"/>
      <c r="J1" s="64"/>
      <c r="K1" s="64"/>
      <c r="L1" s="64"/>
    </row>
    <row r="2" spans="1:7" ht="20.1" customHeight="1">
      <c r="A2" s="65" t="s">
        <v>231</v>
      </c>
      <c r="B2" s="14" t="s">
        <v>25</v>
      </c>
      <c r="C2" s="14" t="s">
        <v>26</v>
      </c>
      <c r="D2" s="14" t="s">
        <v>24</v>
      </c>
      <c r="E2" s="14" t="s">
        <v>177</v>
      </c>
      <c r="F2" s="14" t="s">
        <v>27</v>
      </c>
      <c r="G2" s="22"/>
    </row>
    <row r="3" spans="1:7" ht="20.1" customHeight="1">
      <c r="A3" s="31">
        <v>1</v>
      </c>
      <c r="B3" s="27">
        <v>20140120</v>
      </c>
      <c r="C3" s="38" t="s">
        <v>90</v>
      </c>
      <c r="D3" s="25">
        <v>500</v>
      </c>
      <c r="E3" s="38" t="s">
        <v>178</v>
      </c>
      <c r="F3" s="66"/>
      <c r="G3" s="22"/>
    </row>
    <row r="4" spans="1:7" ht="20.1" customHeight="1">
      <c r="A4" s="31">
        <v>2</v>
      </c>
      <c r="B4" s="66"/>
      <c r="C4" s="38" t="s">
        <v>12</v>
      </c>
      <c r="D4" s="25">
        <v>400000</v>
      </c>
      <c r="E4" s="38" t="s">
        <v>179</v>
      </c>
      <c r="F4" s="66"/>
      <c r="G4" s="22"/>
    </row>
    <row r="5" spans="1:7" ht="20.1" customHeight="1">
      <c r="A5" s="31">
        <v>3</v>
      </c>
      <c r="B5" s="27">
        <v>20140121</v>
      </c>
      <c r="C5" s="38" t="s">
        <v>15</v>
      </c>
      <c r="D5" s="25">
        <v>30000</v>
      </c>
      <c r="E5" s="38" t="s">
        <v>180</v>
      </c>
      <c r="F5" s="66"/>
      <c r="G5" s="22"/>
    </row>
    <row r="6" spans="1:7" ht="20.1" customHeight="1">
      <c r="A6" s="31">
        <v>4</v>
      </c>
      <c r="B6" s="27">
        <v>20140123</v>
      </c>
      <c r="C6" s="38" t="s">
        <v>15</v>
      </c>
      <c r="D6" s="25">
        <v>30000</v>
      </c>
      <c r="E6" s="38" t="s">
        <v>180</v>
      </c>
      <c r="F6" s="66"/>
      <c r="G6" s="22"/>
    </row>
    <row r="7" spans="1:7" ht="20.1" customHeight="1">
      <c r="A7" s="31">
        <v>5</v>
      </c>
      <c r="B7" s="66"/>
      <c r="C7" s="38" t="s">
        <v>13</v>
      </c>
      <c r="D7" s="25">
        <v>6000</v>
      </c>
      <c r="E7" s="38" t="s">
        <v>181</v>
      </c>
      <c r="F7" s="66"/>
      <c r="G7" s="22"/>
    </row>
    <row r="8" spans="1:7" ht="20.1" customHeight="1">
      <c r="A8" s="31">
        <v>6</v>
      </c>
      <c r="B8" s="66"/>
      <c r="C8" s="38" t="s">
        <v>93</v>
      </c>
      <c r="D8" s="25">
        <v>6300</v>
      </c>
      <c r="E8" s="38" t="s">
        <v>182</v>
      </c>
      <c r="F8" s="66"/>
      <c r="G8" s="22"/>
    </row>
    <row r="9" spans="1:7" ht="20.1" customHeight="1">
      <c r="A9" s="31">
        <v>7</v>
      </c>
      <c r="B9" s="27">
        <v>20140128</v>
      </c>
      <c r="C9" s="38" t="s">
        <v>90</v>
      </c>
      <c r="D9" s="25">
        <v>500</v>
      </c>
      <c r="E9" s="38" t="s">
        <v>183</v>
      </c>
      <c r="F9" s="66"/>
      <c r="G9" s="22"/>
    </row>
    <row r="10" spans="1:7" ht="20.1" customHeight="1">
      <c r="A10" s="31">
        <v>8</v>
      </c>
      <c r="B10" s="66"/>
      <c r="C10" s="38" t="s">
        <v>29</v>
      </c>
      <c r="D10" s="25">
        <v>62050</v>
      </c>
      <c r="E10" s="38" t="s">
        <v>184</v>
      </c>
      <c r="F10" s="66"/>
      <c r="G10" s="22"/>
    </row>
    <row r="11" spans="1:7" ht="20.1" customHeight="1">
      <c r="A11" s="31">
        <v>9</v>
      </c>
      <c r="B11" s="66"/>
      <c r="C11" s="38" t="s">
        <v>29</v>
      </c>
      <c r="D11" s="25">
        <v>127520</v>
      </c>
      <c r="E11" s="38" t="s">
        <v>185</v>
      </c>
      <c r="F11" s="66"/>
      <c r="G11" s="22"/>
    </row>
    <row r="12" spans="1:7" ht="20.1" customHeight="1">
      <c r="A12" s="31">
        <v>10</v>
      </c>
      <c r="B12" s="66"/>
      <c r="C12" s="38" t="s">
        <v>10</v>
      </c>
      <c r="D12" s="25">
        <v>200000</v>
      </c>
      <c r="E12" s="38" t="s">
        <v>186</v>
      </c>
      <c r="F12" s="66"/>
      <c r="G12" s="22"/>
    </row>
    <row r="13" spans="1:7" ht="20.1" customHeight="1">
      <c r="A13" s="31">
        <v>11</v>
      </c>
      <c r="B13" s="66"/>
      <c r="C13" s="38" t="s">
        <v>10</v>
      </c>
      <c r="D13" s="25">
        <v>100000</v>
      </c>
      <c r="E13" s="38" t="s">
        <v>187</v>
      </c>
      <c r="F13" s="66"/>
      <c r="G13" s="22"/>
    </row>
    <row r="14" spans="1:7" ht="20.1" customHeight="1">
      <c r="A14" s="31">
        <v>12</v>
      </c>
      <c r="B14" s="66"/>
      <c r="C14" s="38" t="s">
        <v>7</v>
      </c>
      <c r="D14" s="25">
        <v>347230</v>
      </c>
      <c r="E14" s="38" t="s">
        <v>188</v>
      </c>
      <c r="F14" s="66"/>
      <c r="G14" s="22"/>
    </row>
    <row r="15" spans="1:7" ht="20.1" customHeight="1">
      <c r="A15" s="31">
        <v>13</v>
      </c>
      <c r="B15" s="66"/>
      <c r="C15" s="38" t="s">
        <v>7</v>
      </c>
      <c r="D15" s="25">
        <v>1037950</v>
      </c>
      <c r="E15" s="38" t="s">
        <v>189</v>
      </c>
      <c r="F15" s="66"/>
      <c r="G15" s="22"/>
    </row>
    <row r="16" spans="1:7" ht="20.1" customHeight="1">
      <c r="A16" s="31">
        <v>14</v>
      </c>
      <c r="B16" s="66"/>
      <c r="C16" s="38" t="s">
        <v>29</v>
      </c>
      <c r="D16" s="25">
        <v>52770</v>
      </c>
      <c r="E16" s="38" t="s">
        <v>190</v>
      </c>
      <c r="F16" s="66"/>
      <c r="G16" s="22"/>
    </row>
    <row r="17" spans="1:7" ht="20.1" customHeight="1">
      <c r="A17" s="31">
        <v>15</v>
      </c>
      <c r="B17" s="27">
        <v>20140212</v>
      </c>
      <c r="C17" s="38" t="s">
        <v>16</v>
      </c>
      <c r="D17" s="25">
        <v>23500</v>
      </c>
      <c r="E17" s="66" t="s">
        <v>230</v>
      </c>
      <c r="F17" s="66"/>
      <c r="G17" s="22"/>
    </row>
    <row r="18" spans="1:7" ht="20.1" customHeight="1">
      <c r="A18" s="31">
        <v>16</v>
      </c>
      <c r="B18" s="66"/>
      <c r="C18" s="38" t="s">
        <v>16</v>
      </c>
      <c r="D18" s="25">
        <v>-23500</v>
      </c>
      <c r="E18" s="38" t="s">
        <v>191</v>
      </c>
      <c r="F18" s="66"/>
      <c r="G18" s="22"/>
    </row>
    <row r="19" spans="1:7" ht="20.1" customHeight="1">
      <c r="A19" s="31">
        <v>17</v>
      </c>
      <c r="B19" s="27">
        <v>20140227</v>
      </c>
      <c r="C19" s="38" t="s">
        <v>90</v>
      </c>
      <c r="D19" s="25">
        <v>500</v>
      </c>
      <c r="E19" s="38" t="s">
        <v>178</v>
      </c>
      <c r="F19" s="66"/>
      <c r="G19" s="22"/>
    </row>
    <row r="20" spans="1:6" ht="20.1" customHeight="1">
      <c r="A20" s="31">
        <v>18</v>
      </c>
      <c r="B20" s="27">
        <v>20140227</v>
      </c>
      <c r="C20" s="38" t="s">
        <v>12</v>
      </c>
      <c r="D20" s="25">
        <v>400000</v>
      </c>
      <c r="E20" s="38" t="s">
        <v>179</v>
      </c>
      <c r="F20" s="66"/>
    </row>
    <row r="21" spans="1:6" ht="20.1" customHeight="1">
      <c r="A21" s="31">
        <v>19</v>
      </c>
      <c r="B21" s="27">
        <v>20140228</v>
      </c>
      <c r="C21" s="38" t="s">
        <v>29</v>
      </c>
      <c r="D21" s="25">
        <v>127520</v>
      </c>
      <c r="E21" s="38" t="s">
        <v>185</v>
      </c>
      <c r="F21" s="66"/>
    </row>
    <row r="22" spans="1:6" ht="20.1" customHeight="1">
      <c r="A22" s="31">
        <v>20</v>
      </c>
      <c r="B22" s="66"/>
      <c r="C22" s="38" t="s">
        <v>29</v>
      </c>
      <c r="D22" s="25">
        <v>52770</v>
      </c>
      <c r="E22" s="38" t="s">
        <v>190</v>
      </c>
      <c r="F22" s="66"/>
    </row>
    <row r="23" spans="1:6" ht="20.1" customHeight="1">
      <c r="A23" s="31">
        <v>21</v>
      </c>
      <c r="B23" s="66"/>
      <c r="C23" s="38" t="s">
        <v>90</v>
      </c>
      <c r="D23" s="25">
        <v>500</v>
      </c>
      <c r="E23" s="38" t="s">
        <v>183</v>
      </c>
      <c r="F23" s="66"/>
    </row>
    <row r="24" spans="1:6" ht="20.1" customHeight="1">
      <c r="A24" s="31">
        <v>22</v>
      </c>
      <c r="B24" s="66"/>
      <c r="C24" s="38" t="s">
        <v>10</v>
      </c>
      <c r="D24" s="25">
        <v>200000</v>
      </c>
      <c r="E24" s="38" t="s">
        <v>186</v>
      </c>
      <c r="F24" s="66"/>
    </row>
    <row r="25" spans="1:6" ht="20.1" customHeight="1">
      <c r="A25" s="31">
        <v>23</v>
      </c>
      <c r="B25" s="66"/>
      <c r="C25" s="38" t="s">
        <v>10</v>
      </c>
      <c r="D25" s="25">
        <v>100000</v>
      </c>
      <c r="E25" s="38" t="s">
        <v>187</v>
      </c>
      <c r="F25" s="66"/>
    </row>
    <row r="26" spans="1:6" ht="20.1" customHeight="1">
      <c r="A26" s="31">
        <v>24</v>
      </c>
      <c r="B26" s="66"/>
      <c r="C26" s="38" t="s">
        <v>7</v>
      </c>
      <c r="D26" s="25">
        <v>347230</v>
      </c>
      <c r="E26" s="38" t="s">
        <v>188</v>
      </c>
      <c r="F26" s="66"/>
    </row>
    <row r="27" spans="1:6" ht="20.1" customHeight="1">
      <c r="A27" s="31">
        <v>25</v>
      </c>
      <c r="B27" s="66"/>
      <c r="C27" s="38" t="s">
        <v>7</v>
      </c>
      <c r="D27" s="25">
        <v>1037950</v>
      </c>
      <c r="E27" s="38" t="s">
        <v>189</v>
      </c>
      <c r="F27" s="66"/>
    </row>
    <row r="28" spans="1:6" ht="20.1" customHeight="1">
      <c r="A28" s="31">
        <v>26</v>
      </c>
      <c r="B28" s="66"/>
      <c r="C28" s="38" t="s">
        <v>29</v>
      </c>
      <c r="D28" s="25">
        <v>62050</v>
      </c>
      <c r="E28" s="38" t="s">
        <v>184</v>
      </c>
      <c r="F28" s="66"/>
    </row>
    <row r="29" spans="1:6" ht="20.1" customHeight="1">
      <c r="A29" s="31">
        <v>27</v>
      </c>
      <c r="B29" s="27">
        <v>20140312</v>
      </c>
      <c r="C29" s="38" t="s">
        <v>90</v>
      </c>
      <c r="D29" s="25">
        <v>4400</v>
      </c>
      <c r="E29" s="38" t="s">
        <v>192</v>
      </c>
      <c r="F29" s="66"/>
    </row>
    <row r="30" spans="1:6" ht="20.1" customHeight="1">
      <c r="A30" s="31">
        <v>28</v>
      </c>
      <c r="B30" s="27">
        <v>20140321</v>
      </c>
      <c r="C30" s="38" t="s">
        <v>12</v>
      </c>
      <c r="D30" s="25">
        <v>400000</v>
      </c>
      <c r="E30" s="38" t="s">
        <v>179</v>
      </c>
      <c r="F30" s="66"/>
    </row>
    <row r="31" spans="1:6" ht="20.1" customHeight="1">
      <c r="A31" s="31">
        <v>29</v>
      </c>
      <c r="B31" s="66"/>
      <c r="C31" s="38" t="s">
        <v>90</v>
      </c>
      <c r="D31" s="25">
        <v>500</v>
      </c>
      <c r="E31" s="38" t="s">
        <v>178</v>
      </c>
      <c r="F31" s="66"/>
    </row>
    <row r="32" spans="1:6" ht="20.1" customHeight="1">
      <c r="A32" s="31">
        <v>30</v>
      </c>
      <c r="B32" s="27">
        <v>20140326</v>
      </c>
      <c r="C32" s="38" t="s">
        <v>91</v>
      </c>
      <c r="D32" s="25">
        <v>1061980</v>
      </c>
      <c r="E32" s="38" t="s">
        <v>193</v>
      </c>
      <c r="F32" s="66"/>
    </row>
    <row r="33" spans="1:6" ht="20.1" customHeight="1">
      <c r="A33" s="31">
        <v>31</v>
      </c>
      <c r="B33" s="27">
        <v>20140409</v>
      </c>
      <c r="C33" s="38" t="s">
        <v>15</v>
      </c>
      <c r="D33" s="25">
        <v>30000</v>
      </c>
      <c r="E33" s="38" t="s">
        <v>194</v>
      </c>
      <c r="F33" s="66"/>
    </row>
    <row r="34" spans="1:6" ht="20.1" customHeight="1">
      <c r="A34" s="31">
        <v>32</v>
      </c>
      <c r="B34" s="27">
        <v>20140430</v>
      </c>
      <c r="C34" s="38" t="s">
        <v>86</v>
      </c>
      <c r="D34" s="25">
        <v>1626110</v>
      </c>
      <c r="E34" s="38" t="s">
        <v>195</v>
      </c>
      <c r="F34" s="66"/>
    </row>
    <row r="35" spans="1:6" ht="20.1" customHeight="1">
      <c r="A35" s="31">
        <v>33</v>
      </c>
      <c r="B35" s="27">
        <v>20140519</v>
      </c>
      <c r="C35" s="38" t="s">
        <v>12</v>
      </c>
      <c r="D35" s="25">
        <v>400000</v>
      </c>
      <c r="E35" s="38" t="s">
        <v>179</v>
      </c>
      <c r="F35" s="66"/>
    </row>
    <row r="36" spans="1:6" ht="20.1" customHeight="1">
      <c r="A36" s="31">
        <v>34</v>
      </c>
      <c r="B36" s="66"/>
      <c r="C36" s="38" t="s">
        <v>90</v>
      </c>
      <c r="D36" s="25">
        <v>500</v>
      </c>
      <c r="E36" s="38" t="s">
        <v>178</v>
      </c>
      <c r="F36" s="66"/>
    </row>
    <row r="37" spans="1:6" ht="20.1" customHeight="1">
      <c r="A37" s="31">
        <v>35</v>
      </c>
      <c r="B37" s="27">
        <v>20140530</v>
      </c>
      <c r="C37" s="38" t="s">
        <v>10</v>
      </c>
      <c r="D37" s="25">
        <v>50000</v>
      </c>
      <c r="E37" s="38" t="s">
        <v>196</v>
      </c>
      <c r="F37" s="66"/>
    </row>
    <row r="38" spans="1:6" ht="20.1" customHeight="1">
      <c r="A38" s="31">
        <v>36</v>
      </c>
      <c r="B38" s="66"/>
      <c r="C38" s="38" t="s">
        <v>10</v>
      </c>
      <c r="D38" s="25">
        <v>250000</v>
      </c>
      <c r="E38" s="38" t="s">
        <v>187</v>
      </c>
      <c r="F38" s="66"/>
    </row>
    <row r="39" spans="1:6" ht="20.1" customHeight="1">
      <c r="A39" s="31">
        <v>37</v>
      </c>
      <c r="B39" s="66"/>
      <c r="C39" s="38" t="s">
        <v>29</v>
      </c>
      <c r="D39" s="25">
        <v>142100</v>
      </c>
      <c r="E39" s="38" t="s">
        <v>185</v>
      </c>
      <c r="F39" s="66"/>
    </row>
    <row r="40" spans="1:6" ht="20.1" customHeight="1">
      <c r="A40" s="31">
        <v>38</v>
      </c>
      <c r="B40" s="66"/>
      <c r="C40" s="38" t="s">
        <v>29</v>
      </c>
      <c r="D40" s="25">
        <v>63420</v>
      </c>
      <c r="E40" s="38" t="s">
        <v>184</v>
      </c>
      <c r="F40" s="66"/>
    </row>
    <row r="41" spans="1:6" ht="20.1" customHeight="1">
      <c r="A41" s="31">
        <v>39</v>
      </c>
      <c r="B41" s="27">
        <v>20140530</v>
      </c>
      <c r="C41" s="38" t="s">
        <v>29</v>
      </c>
      <c r="D41" s="25">
        <v>68720</v>
      </c>
      <c r="E41" s="38" t="s">
        <v>190</v>
      </c>
      <c r="F41" s="66"/>
    </row>
    <row r="42" spans="1:6" ht="20.1" customHeight="1">
      <c r="A42" s="31">
        <v>40</v>
      </c>
      <c r="B42" s="66"/>
      <c r="C42" s="38" t="s">
        <v>7</v>
      </c>
      <c r="D42" s="25">
        <v>531280</v>
      </c>
      <c r="E42" s="38" t="s">
        <v>188</v>
      </c>
      <c r="F42" s="66"/>
    </row>
    <row r="43" spans="1:6" ht="20.1" customHeight="1">
      <c r="A43" s="31">
        <v>41</v>
      </c>
      <c r="B43" s="66"/>
      <c r="C43" s="38" t="s">
        <v>7</v>
      </c>
      <c r="D43" s="25">
        <v>1036580</v>
      </c>
      <c r="E43" s="38" t="s">
        <v>189</v>
      </c>
      <c r="F43" s="66"/>
    </row>
    <row r="44" spans="1:6" ht="20.1" customHeight="1">
      <c r="A44" s="31">
        <v>42</v>
      </c>
      <c r="B44" s="66"/>
      <c r="C44" s="38" t="s">
        <v>10</v>
      </c>
      <c r="D44" s="25">
        <v>200000</v>
      </c>
      <c r="E44" s="38" t="s">
        <v>186</v>
      </c>
      <c r="F44" s="66"/>
    </row>
    <row r="45" spans="1:6" ht="20.1" customHeight="1">
      <c r="A45" s="31">
        <v>43</v>
      </c>
      <c r="B45" s="27">
        <v>20140602</v>
      </c>
      <c r="C45" s="38" t="s">
        <v>86</v>
      </c>
      <c r="D45" s="25">
        <v>133740</v>
      </c>
      <c r="E45" s="38" t="s">
        <v>197</v>
      </c>
      <c r="F45" s="66"/>
    </row>
    <row r="46" spans="1:6" ht="20.1" customHeight="1">
      <c r="A46" s="31">
        <v>44</v>
      </c>
      <c r="B46" s="27">
        <v>20140612</v>
      </c>
      <c r="C46" s="38" t="s">
        <v>90</v>
      </c>
      <c r="D46" s="25">
        <v>7500</v>
      </c>
      <c r="E46" s="38" t="s">
        <v>198</v>
      </c>
      <c r="F46" s="66"/>
    </row>
    <row r="47" spans="1:6" ht="20.1" customHeight="1">
      <c r="A47" s="31">
        <v>45</v>
      </c>
      <c r="B47" s="27">
        <v>20140625</v>
      </c>
      <c r="C47" s="38" t="s">
        <v>10</v>
      </c>
      <c r="D47" s="25">
        <v>50000</v>
      </c>
      <c r="E47" s="38" t="s">
        <v>196</v>
      </c>
      <c r="F47" s="66"/>
    </row>
    <row r="48" spans="1:6" ht="20.1" customHeight="1">
      <c r="A48" s="31">
        <v>46</v>
      </c>
      <c r="B48" s="66"/>
      <c r="C48" s="38" t="s">
        <v>10</v>
      </c>
      <c r="D48" s="25">
        <v>250000</v>
      </c>
      <c r="E48" s="38" t="s">
        <v>187</v>
      </c>
      <c r="F48" s="66"/>
    </row>
    <row r="49" spans="1:6" ht="20.1" customHeight="1">
      <c r="A49" s="31">
        <v>47</v>
      </c>
      <c r="B49" s="66"/>
      <c r="C49" s="38" t="s">
        <v>29</v>
      </c>
      <c r="D49" s="25">
        <v>257910</v>
      </c>
      <c r="E49" s="38" t="s">
        <v>185</v>
      </c>
      <c r="F49" s="66"/>
    </row>
    <row r="50" spans="1:6" ht="20.1" customHeight="1">
      <c r="A50" s="31">
        <v>48</v>
      </c>
      <c r="B50" s="66"/>
      <c r="C50" s="38" t="s">
        <v>29</v>
      </c>
      <c r="D50" s="25">
        <v>63420</v>
      </c>
      <c r="E50" s="38" t="s">
        <v>184</v>
      </c>
      <c r="F50" s="66"/>
    </row>
    <row r="51" spans="1:6" ht="20.1" customHeight="1">
      <c r="A51" s="31">
        <v>49</v>
      </c>
      <c r="B51" s="66"/>
      <c r="C51" s="38" t="s">
        <v>29</v>
      </c>
      <c r="D51" s="25">
        <v>184530</v>
      </c>
      <c r="E51" s="38" t="s">
        <v>190</v>
      </c>
      <c r="F51" s="66"/>
    </row>
    <row r="52" spans="1:6" ht="20.1" customHeight="1">
      <c r="A52" s="31">
        <v>50</v>
      </c>
      <c r="B52" s="66"/>
      <c r="C52" s="38" t="s">
        <v>7</v>
      </c>
      <c r="D52" s="25">
        <v>415470</v>
      </c>
      <c r="E52" s="38" t="s">
        <v>188</v>
      </c>
      <c r="F52" s="66"/>
    </row>
    <row r="53" spans="1:6" ht="20.1" customHeight="1">
      <c r="A53" s="31">
        <v>51</v>
      </c>
      <c r="B53" s="66"/>
      <c r="C53" s="38" t="s">
        <v>7</v>
      </c>
      <c r="D53" s="25">
        <v>1036580</v>
      </c>
      <c r="E53" s="38" t="s">
        <v>189</v>
      </c>
      <c r="F53" s="66"/>
    </row>
    <row r="54" spans="1:6" ht="20.1" customHeight="1">
      <c r="A54" s="31">
        <v>52</v>
      </c>
      <c r="B54" s="66"/>
      <c r="C54" s="38" t="s">
        <v>10</v>
      </c>
      <c r="D54" s="25">
        <v>200000</v>
      </c>
      <c r="E54" s="38" t="s">
        <v>186</v>
      </c>
      <c r="F54" s="66"/>
    </row>
    <row r="55" spans="1:6" ht="20.1" customHeight="1">
      <c r="A55" s="31">
        <v>53</v>
      </c>
      <c r="B55" s="27">
        <v>20140701</v>
      </c>
      <c r="C55" s="38" t="s">
        <v>86</v>
      </c>
      <c r="D55" s="25">
        <v>133740</v>
      </c>
      <c r="E55" s="38" t="s">
        <v>199</v>
      </c>
      <c r="F55" s="66"/>
    </row>
    <row r="56" spans="1:6" ht="20.1" customHeight="1">
      <c r="A56" s="31">
        <v>54</v>
      </c>
      <c r="B56" s="27">
        <v>20140704</v>
      </c>
      <c r="C56" s="38" t="s">
        <v>92</v>
      </c>
      <c r="D56" s="25">
        <v>30000</v>
      </c>
      <c r="E56" s="38" t="s">
        <v>200</v>
      </c>
      <c r="F56" s="66"/>
    </row>
    <row r="57" spans="1:6" ht="20.1" customHeight="1">
      <c r="A57" s="31">
        <v>55</v>
      </c>
      <c r="B57" s="27">
        <v>20140708</v>
      </c>
      <c r="C57" s="38" t="s">
        <v>15</v>
      </c>
      <c r="D57" s="25">
        <v>30000</v>
      </c>
      <c r="E57" s="38" t="s">
        <v>180</v>
      </c>
      <c r="F57" s="66"/>
    </row>
    <row r="58" spans="1:6" ht="20.1" customHeight="1">
      <c r="A58" s="31">
        <v>56</v>
      </c>
      <c r="B58" s="27">
        <v>20140709</v>
      </c>
      <c r="C58" s="38" t="s">
        <v>93</v>
      </c>
      <c r="D58" s="25">
        <v>4800</v>
      </c>
      <c r="E58" s="38" t="s">
        <v>201</v>
      </c>
      <c r="F58" s="66"/>
    </row>
    <row r="59" spans="1:6" ht="20.1" customHeight="1">
      <c r="A59" s="31">
        <v>57</v>
      </c>
      <c r="B59" s="27">
        <v>20140711</v>
      </c>
      <c r="C59" s="38" t="s">
        <v>15</v>
      </c>
      <c r="D59" s="25">
        <v>30000</v>
      </c>
      <c r="E59" s="38" t="s">
        <v>180</v>
      </c>
      <c r="F59" s="66"/>
    </row>
    <row r="60" spans="1:6" ht="20.1" customHeight="1">
      <c r="A60" s="31">
        <v>58</v>
      </c>
      <c r="B60" s="27">
        <v>20140725</v>
      </c>
      <c r="C60" s="38" t="s">
        <v>86</v>
      </c>
      <c r="D60" s="25">
        <v>135902</v>
      </c>
      <c r="E60" s="38" t="s">
        <v>202</v>
      </c>
      <c r="F60" s="66"/>
    </row>
    <row r="61" spans="1:6" ht="20.1" customHeight="1">
      <c r="A61" s="31">
        <v>59</v>
      </c>
      <c r="B61" s="66"/>
      <c r="C61" s="38" t="s">
        <v>7</v>
      </c>
      <c r="D61" s="25">
        <v>1036580</v>
      </c>
      <c r="E61" s="38" t="s">
        <v>189</v>
      </c>
      <c r="F61" s="66"/>
    </row>
    <row r="62" spans="1:6" ht="20.1" customHeight="1">
      <c r="A62" s="31">
        <v>60</v>
      </c>
      <c r="B62" s="27">
        <v>20140725</v>
      </c>
      <c r="C62" s="38" t="s">
        <v>29</v>
      </c>
      <c r="D62" s="25">
        <v>63420</v>
      </c>
      <c r="E62" s="38" t="s">
        <v>184</v>
      </c>
      <c r="F62" s="66"/>
    </row>
    <row r="63" spans="1:6" ht="20.1" customHeight="1">
      <c r="A63" s="31">
        <v>61</v>
      </c>
      <c r="B63" s="66"/>
      <c r="C63" s="38" t="s">
        <v>29</v>
      </c>
      <c r="D63" s="25">
        <v>51920</v>
      </c>
      <c r="E63" s="38" t="s">
        <v>190</v>
      </c>
      <c r="F63" s="66"/>
    </row>
    <row r="64" spans="1:6" ht="20.1" customHeight="1">
      <c r="A64" s="31">
        <v>62</v>
      </c>
      <c r="B64" s="66"/>
      <c r="C64" s="38" t="s">
        <v>10</v>
      </c>
      <c r="D64" s="25">
        <v>200000</v>
      </c>
      <c r="E64" s="38" t="s">
        <v>186</v>
      </c>
      <c r="F64" s="66"/>
    </row>
    <row r="65" spans="1:6" ht="20.1" customHeight="1">
      <c r="A65" s="31">
        <v>63</v>
      </c>
      <c r="B65" s="66"/>
      <c r="C65" s="38" t="s">
        <v>10</v>
      </c>
      <c r="D65" s="25">
        <v>200000</v>
      </c>
      <c r="E65" s="38" t="s">
        <v>203</v>
      </c>
      <c r="F65" s="66"/>
    </row>
    <row r="66" spans="1:6" ht="20.1" customHeight="1">
      <c r="A66" s="31">
        <v>64</v>
      </c>
      <c r="B66" s="66"/>
      <c r="C66" s="38" t="s">
        <v>10</v>
      </c>
      <c r="D66" s="25">
        <v>100000</v>
      </c>
      <c r="E66" s="38" t="s">
        <v>204</v>
      </c>
      <c r="F66" s="66"/>
    </row>
    <row r="67" spans="1:6" ht="20.1" customHeight="1">
      <c r="A67" s="31">
        <v>65</v>
      </c>
      <c r="B67" s="66"/>
      <c r="C67" s="38" t="s">
        <v>7</v>
      </c>
      <c r="D67" s="25">
        <v>548080</v>
      </c>
      <c r="E67" s="38" t="s">
        <v>188</v>
      </c>
      <c r="F67" s="66"/>
    </row>
    <row r="68" spans="1:6" ht="20.1" customHeight="1">
      <c r="A68" s="31">
        <v>66</v>
      </c>
      <c r="B68" s="66"/>
      <c r="C68" s="38" t="s">
        <v>29</v>
      </c>
      <c r="D68" s="25">
        <v>125300</v>
      </c>
      <c r="E68" s="38" t="s">
        <v>185</v>
      </c>
      <c r="F68" s="66"/>
    </row>
    <row r="69" spans="1:6" ht="20.1" customHeight="1">
      <c r="A69" s="31">
        <v>67</v>
      </c>
      <c r="B69" s="235">
        <v>41852</v>
      </c>
      <c r="C69" s="38" t="s">
        <v>257</v>
      </c>
      <c r="D69" s="25">
        <v>24</v>
      </c>
      <c r="E69" s="38" t="s">
        <v>258</v>
      </c>
      <c r="F69" s="96"/>
    </row>
    <row r="70" spans="1:6" ht="20.1" customHeight="1">
      <c r="A70" s="31">
        <v>68</v>
      </c>
      <c r="B70" s="27">
        <v>20140825</v>
      </c>
      <c r="C70" s="38" t="s">
        <v>86</v>
      </c>
      <c r="D70" s="25">
        <v>135191</v>
      </c>
      <c r="E70" s="38" t="s">
        <v>205</v>
      </c>
      <c r="F70" s="66"/>
    </row>
    <row r="71" spans="1:6" ht="20.1" customHeight="1">
      <c r="A71" s="31">
        <v>69</v>
      </c>
      <c r="B71" s="66"/>
      <c r="C71" s="38" t="s">
        <v>87</v>
      </c>
      <c r="D71" s="25">
        <v>300000</v>
      </c>
      <c r="E71" s="38" t="s">
        <v>206</v>
      </c>
      <c r="F71" s="66"/>
    </row>
    <row r="72" spans="1:6" ht="20.1" customHeight="1">
      <c r="A72" s="31">
        <v>70</v>
      </c>
      <c r="B72" s="66"/>
      <c r="C72" s="38" t="s">
        <v>7</v>
      </c>
      <c r="D72" s="25">
        <v>1036580</v>
      </c>
      <c r="E72" s="38" t="s">
        <v>189</v>
      </c>
      <c r="F72" s="66"/>
    </row>
    <row r="73" spans="1:6" ht="20.1" customHeight="1">
      <c r="A73" s="31">
        <v>71</v>
      </c>
      <c r="B73" s="66"/>
      <c r="C73" s="38" t="s">
        <v>10</v>
      </c>
      <c r="D73" s="25">
        <v>100000</v>
      </c>
      <c r="E73" s="38" t="s">
        <v>204</v>
      </c>
      <c r="F73" s="66"/>
    </row>
    <row r="74" spans="1:6" ht="20.1" customHeight="1">
      <c r="A74" s="31">
        <v>72</v>
      </c>
      <c r="B74" s="66"/>
      <c r="C74" s="38" t="s">
        <v>10</v>
      </c>
      <c r="D74" s="25">
        <v>200000</v>
      </c>
      <c r="E74" s="38" t="s">
        <v>186</v>
      </c>
      <c r="F74" s="66"/>
    </row>
    <row r="75" spans="1:6" ht="20.1" customHeight="1">
      <c r="A75" s="31">
        <v>73</v>
      </c>
      <c r="B75" s="66"/>
      <c r="C75" s="38" t="s">
        <v>10</v>
      </c>
      <c r="D75" s="25">
        <v>200000</v>
      </c>
      <c r="E75" s="38" t="s">
        <v>203</v>
      </c>
      <c r="F75" s="66"/>
    </row>
    <row r="76" spans="1:6" ht="20.1" customHeight="1">
      <c r="A76" s="31">
        <v>74</v>
      </c>
      <c r="B76" s="66"/>
      <c r="C76" s="38" t="s">
        <v>7</v>
      </c>
      <c r="D76" s="25">
        <v>547630</v>
      </c>
      <c r="E76" s="38" t="s">
        <v>188</v>
      </c>
      <c r="F76" s="66"/>
    </row>
    <row r="77" spans="1:6" ht="20.1" customHeight="1">
      <c r="A77" s="31">
        <v>75</v>
      </c>
      <c r="B77" s="66"/>
      <c r="C77" s="38" t="s">
        <v>87</v>
      </c>
      <c r="D77" s="25">
        <v>550000</v>
      </c>
      <c r="E77" s="38" t="s">
        <v>207</v>
      </c>
      <c r="F77" s="66"/>
    </row>
    <row r="78" spans="1:6" ht="20.1" customHeight="1">
      <c r="A78" s="31">
        <v>76</v>
      </c>
      <c r="B78" s="66"/>
      <c r="C78" s="38" t="s">
        <v>29</v>
      </c>
      <c r="D78" s="25">
        <v>52370</v>
      </c>
      <c r="E78" s="38" t="s">
        <v>190</v>
      </c>
      <c r="F78" s="66"/>
    </row>
    <row r="79" spans="1:6" ht="20.1" customHeight="1">
      <c r="A79" s="31">
        <v>77</v>
      </c>
      <c r="B79" s="66"/>
      <c r="C79" s="38" t="s">
        <v>29</v>
      </c>
      <c r="D79" s="25">
        <v>63420</v>
      </c>
      <c r="E79" s="38" t="s">
        <v>184</v>
      </c>
      <c r="F79" s="66"/>
    </row>
    <row r="80" spans="1:6" ht="20.1" customHeight="1">
      <c r="A80" s="31">
        <v>78</v>
      </c>
      <c r="B80" s="66"/>
      <c r="C80" s="38" t="s">
        <v>29</v>
      </c>
      <c r="D80" s="25">
        <v>125750</v>
      </c>
      <c r="E80" s="38" t="s">
        <v>185</v>
      </c>
      <c r="F80" s="66"/>
    </row>
    <row r="81" spans="1:6" ht="20.1" customHeight="1">
      <c r="A81" s="31">
        <v>79</v>
      </c>
      <c r="B81" s="27">
        <v>20140912</v>
      </c>
      <c r="C81" s="38" t="s">
        <v>92</v>
      </c>
      <c r="D81" s="25">
        <v>41300</v>
      </c>
      <c r="E81" s="38" t="s">
        <v>208</v>
      </c>
      <c r="F81" s="66"/>
    </row>
    <row r="82" spans="1:6" ht="20.1" customHeight="1">
      <c r="A82" s="31">
        <v>80</v>
      </c>
      <c r="B82" s="27">
        <v>20140918</v>
      </c>
      <c r="C82" s="38" t="s">
        <v>15</v>
      </c>
      <c r="D82" s="25">
        <v>30000</v>
      </c>
      <c r="E82" s="38" t="s">
        <v>209</v>
      </c>
      <c r="F82" s="66"/>
    </row>
    <row r="83" spans="1:6" ht="20.1" customHeight="1">
      <c r="A83" s="31">
        <v>81</v>
      </c>
      <c r="B83" s="27">
        <v>20140924</v>
      </c>
      <c r="C83" s="38" t="s">
        <v>90</v>
      </c>
      <c r="D83" s="25">
        <v>12800</v>
      </c>
      <c r="E83" s="38" t="s">
        <v>208</v>
      </c>
      <c r="F83" s="66"/>
    </row>
    <row r="84" spans="1:6" ht="20.1" customHeight="1">
      <c r="A84" s="31">
        <v>82</v>
      </c>
      <c r="B84" s="27">
        <v>20140925</v>
      </c>
      <c r="C84" s="38" t="s">
        <v>14</v>
      </c>
      <c r="D84" s="25">
        <v>30680</v>
      </c>
      <c r="E84" s="38" t="s">
        <v>210</v>
      </c>
      <c r="F84" s="66"/>
    </row>
    <row r="85" spans="1:6" ht="20.1" customHeight="1">
      <c r="A85" s="31">
        <v>83</v>
      </c>
      <c r="B85" s="66"/>
      <c r="C85" s="38" t="s">
        <v>13</v>
      </c>
      <c r="D85" s="25">
        <v>25800</v>
      </c>
      <c r="E85" s="38" t="s">
        <v>211</v>
      </c>
      <c r="F85" s="66"/>
    </row>
    <row r="86" spans="1:6" ht="20.1" customHeight="1">
      <c r="A86" s="31">
        <v>84</v>
      </c>
      <c r="B86" s="66"/>
      <c r="C86" s="38" t="s">
        <v>13</v>
      </c>
      <c r="D86" s="25">
        <v>48500</v>
      </c>
      <c r="E86" s="38" t="s">
        <v>212</v>
      </c>
      <c r="F86" s="66"/>
    </row>
    <row r="87" spans="1:6" ht="20.1" customHeight="1">
      <c r="A87" s="31">
        <v>85</v>
      </c>
      <c r="B87" s="66"/>
      <c r="C87" s="38" t="s">
        <v>13</v>
      </c>
      <c r="D87" s="25">
        <v>15000</v>
      </c>
      <c r="E87" s="38" t="s">
        <v>213</v>
      </c>
      <c r="F87" s="66"/>
    </row>
    <row r="88" spans="1:6" ht="20.1" customHeight="1">
      <c r="A88" s="31">
        <v>86</v>
      </c>
      <c r="B88" s="66"/>
      <c r="C88" s="38" t="s">
        <v>29</v>
      </c>
      <c r="D88" s="25">
        <v>52370</v>
      </c>
      <c r="E88" s="38" t="s">
        <v>190</v>
      </c>
      <c r="F88" s="66"/>
    </row>
    <row r="89" spans="1:6" ht="20.1" customHeight="1">
      <c r="A89" s="31">
        <v>87</v>
      </c>
      <c r="B89" s="66"/>
      <c r="C89" s="38" t="s">
        <v>29</v>
      </c>
      <c r="D89" s="25">
        <v>63420</v>
      </c>
      <c r="E89" s="38" t="s">
        <v>184</v>
      </c>
      <c r="F89" s="66"/>
    </row>
    <row r="90" spans="1:6" ht="20.1" customHeight="1">
      <c r="A90" s="31">
        <v>88</v>
      </c>
      <c r="B90" s="66"/>
      <c r="C90" s="38" t="s">
        <v>29</v>
      </c>
      <c r="D90" s="25">
        <v>125750</v>
      </c>
      <c r="E90" s="38" t="s">
        <v>185</v>
      </c>
      <c r="F90" s="66"/>
    </row>
    <row r="91" spans="1:6" ht="20.1" customHeight="1">
      <c r="A91" s="31">
        <v>89</v>
      </c>
      <c r="B91" s="66"/>
      <c r="C91" s="38" t="s">
        <v>86</v>
      </c>
      <c r="D91" s="25">
        <v>133740</v>
      </c>
      <c r="E91" s="38" t="s">
        <v>214</v>
      </c>
      <c r="F91" s="66"/>
    </row>
    <row r="92" spans="1:6" ht="20.1" customHeight="1">
      <c r="A92" s="31">
        <v>90</v>
      </c>
      <c r="B92" s="66"/>
      <c r="C92" s="38" t="s">
        <v>10</v>
      </c>
      <c r="D92" s="25">
        <v>200000</v>
      </c>
      <c r="E92" s="38" t="s">
        <v>186</v>
      </c>
      <c r="F92" s="66"/>
    </row>
    <row r="93" spans="1:6" ht="20.1" customHeight="1">
      <c r="A93" s="31">
        <v>91</v>
      </c>
      <c r="B93" s="66"/>
      <c r="C93" s="38" t="s">
        <v>10</v>
      </c>
      <c r="D93" s="25">
        <v>200000</v>
      </c>
      <c r="E93" s="38" t="s">
        <v>203</v>
      </c>
      <c r="F93" s="66"/>
    </row>
    <row r="94" spans="1:6" ht="20.1" customHeight="1">
      <c r="A94" s="31">
        <v>92</v>
      </c>
      <c r="B94" s="66"/>
      <c r="C94" s="38" t="s">
        <v>10</v>
      </c>
      <c r="D94" s="25">
        <v>100000</v>
      </c>
      <c r="E94" s="38" t="s">
        <v>204</v>
      </c>
      <c r="F94" s="66"/>
    </row>
    <row r="95" spans="1:6" ht="20.1" customHeight="1">
      <c r="A95" s="31">
        <v>93</v>
      </c>
      <c r="B95" s="66"/>
      <c r="C95" s="38" t="s">
        <v>7</v>
      </c>
      <c r="D95" s="25">
        <v>1036580</v>
      </c>
      <c r="E95" s="38" t="s">
        <v>189</v>
      </c>
      <c r="F95" s="66"/>
    </row>
    <row r="96" spans="1:6" ht="20.1" customHeight="1">
      <c r="A96" s="31">
        <v>94</v>
      </c>
      <c r="B96" s="66"/>
      <c r="C96" s="38" t="s">
        <v>7</v>
      </c>
      <c r="D96" s="25">
        <v>547630</v>
      </c>
      <c r="E96" s="38" t="s">
        <v>188</v>
      </c>
      <c r="F96" s="66"/>
    </row>
    <row r="97" spans="1:6" ht="20.1" customHeight="1">
      <c r="A97" s="31">
        <v>95</v>
      </c>
      <c r="B97" s="27">
        <v>20140926</v>
      </c>
      <c r="C97" s="38" t="s">
        <v>90</v>
      </c>
      <c r="D97" s="25">
        <v>12000</v>
      </c>
      <c r="E97" s="38" t="s">
        <v>208</v>
      </c>
      <c r="F97" s="66"/>
    </row>
    <row r="98" spans="1:6" ht="20.1" customHeight="1">
      <c r="A98" s="31">
        <v>96</v>
      </c>
      <c r="B98" s="27">
        <v>20141006</v>
      </c>
      <c r="C98" s="38" t="s">
        <v>13</v>
      </c>
      <c r="D98" s="25">
        <v>45000</v>
      </c>
      <c r="E98" s="38" t="s">
        <v>215</v>
      </c>
      <c r="F98" s="66"/>
    </row>
    <row r="99" spans="1:6" ht="20.1" customHeight="1">
      <c r="A99" s="31">
        <v>97</v>
      </c>
      <c r="B99" s="27">
        <v>20141007</v>
      </c>
      <c r="C99" s="38" t="s">
        <v>15</v>
      </c>
      <c r="D99" s="25">
        <v>50000</v>
      </c>
      <c r="E99" s="38" t="s">
        <v>216</v>
      </c>
      <c r="F99" s="66"/>
    </row>
    <row r="100" spans="1:6" ht="20.1" customHeight="1">
      <c r="A100" s="31">
        <v>98</v>
      </c>
      <c r="B100" s="27">
        <v>20141016</v>
      </c>
      <c r="C100" s="38" t="s">
        <v>15</v>
      </c>
      <c r="D100" s="25">
        <v>20000</v>
      </c>
      <c r="E100" s="38" t="s">
        <v>216</v>
      </c>
      <c r="F100" s="66"/>
    </row>
    <row r="101" spans="1:6" ht="20.1" customHeight="1">
      <c r="A101" s="31">
        <v>99</v>
      </c>
      <c r="B101" s="27">
        <v>20141023</v>
      </c>
      <c r="C101" s="38" t="s">
        <v>7</v>
      </c>
      <c r="D101" s="25">
        <v>547630</v>
      </c>
      <c r="E101" s="38" t="s">
        <v>188</v>
      </c>
      <c r="F101" s="66"/>
    </row>
    <row r="102" spans="1:6" ht="20.1" customHeight="1">
      <c r="A102" s="31">
        <v>100</v>
      </c>
      <c r="B102" s="66"/>
      <c r="C102" s="38" t="s">
        <v>29</v>
      </c>
      <c r="D102" s="25">
        <v>125750</v>
      </c>
      <c r="E102" s="38" t="s">
        <v>185</v>
      </c>
      <c r="F102" s="66"/>
    </row>
    <row r="103" spans="1:6" ht="20.1" customHeight="1">
      <c r="A103" s="31">
        <v>101</v>
      </c>
      <c r="B103" s="66"/>
      <c r="C103" s="38" t="s">
        <v>29</v>
      </c>
      <c r="D103" s="25">
        <v>63420</v>
      </c>
      <c r="E103" s="38" t="s">
        <v>184</v>
      </c>
      <c r="F103" s="66"/>
    </row>
    <row r="104" spans="1:6" ht="20.1" customHeight="1">
      <c r="A104" s="31">
        <v>102</v>
      </c>
      <c r="B104" s="27">
        <v>20141023</v>
      </c>
      <c r="C104" s="38" t="s">
        <v>29</v>
      </c>
      <c r="D104" s="25">
        <v>52370</v>
      </c>
      <c r="E104" s="38" t="s">
        <v>190</v>
      </c>
      <c r="F104" s="66"/>
    </row>
    <row r="105" spans="1:6" ht="20.1" customHeight="1">
      <c r="A105" s="31">
        <v>103</v>
      </c>
      <c r="B105" s="66"/>
      <c r="C105" s="38" t="s">
        <v>10</v>
      </c>
      <c r="D105" s="25">
        <v>200000</v>
      </c>
      <c r="E105" s="38" t="s">
        <v>203</v>
      </c>
      <c r="F105" s="66"/>
    </row>
    <row r="106" spans="1:6" ht="20.1" customHeight="1">
      <c r="A106" s="31">
        <v>104</v>
      </c>
      <c r="B106" s="66"/>
      <c r="C106" s="38" t="s">
        <v>10</v>
      </c>
      <c r="D106" s="25">
        <v>200000</v>
      </c>
      <c r="E106" s="38" t="s">
        <v>186</v>
      </c>
      <c r="F106" s="66"/>
    </row>
    <row r="107" spans="1:6" ht="20.1" customHeight="1">
      <c r="A107" s="31">
        <v>105</v>
      </c>
      <c r="B107" s="66"/>
      <c r="C107" s="38" t="s">
        <v>7</v>
      </c>
      <c r="D107" s="25">
        <v>1036580</v>
      </c>
      <c r="E107" s="38" t="s">
        <v>189</v>
      </c>
      <c r="F107" s="66"/>
    </row>
    <row r="108" spans="1:6" ht="20.1" customHeight="1">
      <c r="A108" s="31">
        <v>106</v>
      </c>
      <c r="B108" s="66"/>
      <c r="C108" s="38" t="s">
        <v>10</v>
      </c>
      <c r="D108" s="25">
        <v>100000</v>
      </c>
      <c r="E108" s="38" t="s">
        <v>204</v>
      </c>
      <c r="F108" s="66"/>
    </row>
    <row r="109" spans="1:6" ht="20.1" customHeight="1">
      <c r="A109" s="31">
        <v>107</v>
      </c>
      <c r="B109" s="27">
        <v>20141027</v>
      </c>
      <c r="C109" s="38" t="s">
        <v>86</v>
      </c>
      <c r="D109" s="25">
        <v>133740</v>
      </c>
      <c r="E109" s="38" t="s">
        <v>217</v>
      </c>
      <c r="F109" s="66"/>
    </row>
    <row r="110" spans="1:6" ht="20.1" customHeight="1">
      <c r="A110" s="31">
        <v>108</v>
      </c>
      <c r="B110" s="27">
        <v>20141028</v>
      </c>
      <c r="C110" s="38" t="s">
        <v>91</v>
      </c>
      <c r="D110" s="25">
        <v>2728000</v>
      </c>
      <c r="E110" s="38" t="s">
        <v>218</v>
      </c>
      <c r="F110" s="66"/>
    </row>
    <row r="111" spans="1:6" ht="20.1" customHeight="1">
      <c r="A111" s="31">
        <v>109</v>
      </c>
      <c r="B111" s="27">
        <v>20141031</v>
      </c>
      <c r="C111" s="38" t="s">
        <v>13</v>
      </c>
      <c r="D111" s="25">
        <v>50640</v>
      </c>
      <c r="E111" s="38" t="s">
        <v>219</v>
      </c>
      <c r="F111" s="66"/>
    </row>
    <row r="112" spans="1:6" ht="20.1" customHeight="1">
      <c r="A112" s="31">
        <v>110</v>
      </c>
      <c r="B112" s="66"/>
      <c r="C112" s="38" t="s">
        <v>13</v>
      </c>
      <c r="D112" s="25">
        <v>5880</v>
      </c>
      <c r="E112" s="38" t="s">
        <v>220</v>
      </c>
      <c r="F112" s="66"/>
    </row>
    <row r="113" spans="1:6" ht="20.1" customHeight="1">
      <c r="A113" s="31">
        <v>111</v>
      </c>
      <c r="B113" s="66"/>
      <c r="C113" s="38" t="s">
        <v>13</v>
      </c>
      <c r="D113" s="25">
        <v>15000</v>
      </c>
      <c r="E113" s="38" t="s">
        <v>221</v>
      </c>
      <c r="F113" s="66"/>
    </row>
    <row r="114" spans="1:6" ht="20.1" customHeight="1">
      <c r="A114" s="31">
        <v>112</v>
      </c>
      <c r="B114" s="27">
        <v>20141114</v>
      </c>
      <c r="C114" s="38" t="s">
        <v>14</v>
      </c>
      <c r="D114" s="25">
        <v>1248400</v>
      </c>
      <c r="E114" s="38" t="s">
        <v>232</v>
      </c>
      <c r="F114" s="66"/>
    </row>
    <row r="115" spans="1:6" ht="20.1" customHeight="1">
      <c r="A115" s="31">
        <v>113</v>
      </c>
      <c r="B115" s="27">
        <v>20141121</v>
      </c>
      <c r="C115" s="38" t="s">
        <v>13</v>
      </c>
      <c r="D115" s="25">
        <v>54270</v>
      </c>
      <c r="E115" s="38" t="s">
        <v>222</v>
      </c>
      <c r="F115" s="66"/>
    </row>
    <row r="116" spans="1:6" ht="20.1" customHeight="1">
      <c r="A116" s="31">
        <v>114</v>
      </c>
      <c r="B116" s="66"/>
      <c r="C116" s="38" t="s">
        <v>13</v>
      </c>
      <c r="D116" s="25">
        <v>15000</v>
      </c>
      <c r="E116" s="38" t="s">
        <v>223</v>
      </c>
      <c r="F116" s="66"/>
    </row>
    <row r="117" spans="1:6" ht="20.1" customHeight="1">
      <c r="A117" s="31">
        <v>115</v>
      </c>
      <c r="B117" s="66"/>
      <c r="C117" s="38" t="s">
        <v>13</v>
      </c>
      <c r="D117" s="25">
        <v>14210</v>
      </c>
      <c r="E117" s="38" t="s">
        <v>224</v>
      </c>
      <c r="F117" s="66"/>
    </row>
    <row r="118" spans="1:6" ht="20.1" customHeight="1">
      <c r="A118" s="31">
        <v>116</v>
      </c>
      <c r="B118" s="27">
        <v>20141124</v>
      </c>
      <c r="C118" s="38" t="s">
        <v>90</v>
      </c>
      <c r="D118" s="25">
        <v>186500</v>
      </c>
      <c r="E118" s="38" t="s">
        <v>225</v>
      </c>
      <c r="F118" s="66"/>
    </row>
    <row r="119" spans="1:6" ht="20.1" customHeight="1">
      <c r="A119" s="31">
        <v>117</v>
      </c>
      <c r="B119" s="27">
        <v>20141125</v>
      </c>
      <c r="C119" s="38" t="s">
        <v>29</v>
      </c>
      <c r="D119" s="25">
        <v>52370</v>
      </c>
      <c r="E119" s="38" t="s">
        <v>190</v>
      </c>
      <c r="F119" s="66"/>
    </row>
    <row r="120" spans="1:6" ht="20.1" customHeight="1">
      <c r="A120" s="31">
        <v>118</v>
      </c>
      <c r="B120" s="66"/>
      <c r="C120" s="38" t="s">
        <v>29</v>
      </c>
      <c r="D120" s="25">
        <v>63420</v>
      </c>
      <c r="E120" s="38" t="s">
        <v>184</v>
      </c>
      <c r="F120" s="66"/>
    </row>
    <row r="121" spans="1:6" ht="20.1" customHeight="1">
      <c r="A121" s="31">
        <v>119</v>
      </c>
      <c r="B121" s="66"/>
      <c r="C121" s="38" t="s">
        <v>86</v>
      </c>
      <c r="D121" s="25">
        <v>133740</v>
      </c>
      <c r="E121" s="38" t="s">
        <v>226</v>
      </c>
      <c r="F121" s="66"/>
    </row>
    <row r="122" spans="1:6" ht="20.1" customHeight="1">
      <c r="A122" s="31">
        <v>120</v>
      </c>
      <c r="B122" s="66"/>
      <c r="C122" s="38" t="s">
        <v>7</v>
      </c>
      <c r="D122" s="25">
        <v>547630</v>
      </c>
      <c r="E122" s="38" t="s">
        <v>188</v>
      </c>
      <c r="F122" s="66"/>
    </row>
    <row r="123" spans="1:6" ht="20.1" customHeight="1">
      <c r="A123" s="31">
        <v>121</v>
      </c>
      <c r="B123" s="66"/>
      <c r="C123" s="38" t="s">
        <v>7</v>
      </c>
      <c r="D123" s="25">
        <v>1036580</v>
      </c>
      <c r="E123" s="38" t="s">
        <v>189</v>
      </c>
      <c r="F123" s="66"/>
    </row>
    <row r="124" spans="1:6" ht="20.1" customHeight="1">
      <c r="A124" s="31">
        <v>122</v>
      </c>
      <c r="B124" s="66"/>
      <c r="C124" s="38" t="s">
        <v>29</v>
      </c>
      <c r="D124" s="25">
        <v>125750</v>
      </c>
      <c r="E124" s="38" t="s">
        <v>185</v>
      </c>
      <c r="F124" s="66"/>
    </row>
    <row r="125" spans="1:6" ht="20.1" customHeight="1">
      <c r="A125" s="31">
        <v>123</v>
      </c>
      <c r="B125" s="27">
        <v>20141224</v>
      </c>
      <c r="C125" s="38" t="s">
        <v>13</v>
      </c>
      <c r="D125" s="25">
        <v>37000</v>
      </c>
      <c r="E125" s="38" t="s">
        <v>227</v>
      </c>
      <c r="F125" s="66"/>
    </row>
    <row r="126" spans="1:6" ht="20.1" customHeight="1">
      <c r="A126" s="31">
        <v>124</v>
      </c>
      <c r="B126" s="66"/>
      <c r="C126" s="38" t="s">
        <v>29</v>
      </c>
      <c r="D126" s="25">
        <v>52370</v>
      </c>
      <c r="E126" s="38" t="s">
        <v>190</v>
      </c>
      <c r="F126" s="66"/>
    </row>
    <row r="127" spans="1:6" ht="20.1" customHeight="1">
      <c r="A127" s="31">
        <v>125</v>
      </c>
      <c r="B127" s="66"/>
      <c r="C127" s="38" t="s">
        <v>29</v>
      </c>
      <c r="D127" s="25">
        <v>63420</v>
      </c>
      <c r="E127" s="38" t="s">
        <v>184</v>
      </c>
      <c r="F127" s="66"/>
    </row>
    <row r="128" spans="1:6" ht="20.1" customHeight="1">
      <c r="A128" s="31">
        <v>126</v>
      </c>
      <c r="B128" s="66"/>
      <c r="C128" s="38" t="s">
        <v>29</v>
      </c>
      <c r="D128" s="25">
        <v>125750</v>
      </c>
      <c r="E128" s="38" t="s">
        <v>185</v>
      </c>
      <c r="F128" s="66"/>
    </row>
    <row r="129" spans="1:6" ht="20.1" customHeight="1">
      <c r="A129" s="31">
        <v>127</v>
      </c>
      <c r="B129" s="66"/>
      <c r="C129" s="38" t="s">
        <v>10</v>
      </c>
      <c r="D129" s="25">
        <v>200000</v>
      </c>
      <c r="E129" s="38" t="s">
        <v>203</v>
      </c>
      <c r="F129" s="66"/>
    </row>
    <row r="130" spans="1:6" ht="20.1" customHeight="1">
      <c r="A130" s="31">
        <v>128</v>
      </c>
      <c r="B130" s="66"/>
      <c r="C130" s="38" t="s">
        <v>13</v>
      </c>
      <c r="D130" s="25">
        <v>15000</v>
      </c>
      <c r="E130" s="38" t="s">
        <v>228</v>
      </c>
      <c r="F130" s="66"/>
    </row>
    <row r="131" spans="1:6" ht="20.1" customHeight="1">
      <c r="A131" s="31">
        <v>129</v>
      </c>
      <c r="B131" s="66"/>
      <c r="C131" s="38" t="s">
        <v>10</v>
      </c>
      <c r="D131" s="25">
        <v>200000</v>
      </c>
      <c r="E131" s="38" t="s">
        <v>186</v>
      </c>
      <c r="F131" s="66"/>
    </row>
    <row r="132" spans="1:6" ht="20.1" customHeight="1">
      <c r="A132" s="31">
        <v>130</v>
      </c>
      <c r="B132" s="66"/>
      <c r="C132" s="38" t="s">
        <v>10</v>
      </c>
      <c r="D132" s="25">
        <v>100000</v>
      </c>
      <c r="E132" s="38" t="s">
        <v>204</v>
      </c>
      <c r="F132" s="66"/>
    </row>
    <row r="133" spans="1:6" ht="20.1" customHeight="1">
      <c r="A133" s="31">
        <v>131</v>
      </c>
      <c r="B133" s="66"/>
      <c r="C133" s="38" t="s">
        <v>7</v>
      </c>
      <c r="D133" s="25">
        <v>547630</v>
      </c>
      <c r="E133" s="38" t="s">
        <v>188</v>
      </c>
      <c r="F133" s="66"/>
    </row>
    <row r="134" spans="1:6" ht="20.1" customHeight="1">
      <c r="A134" s="31">
        <v>132</v>
      </c>
      <c r="B134" s="66"/>
      <c r="C134" s="38" t="s">
        <v>7</v>
      </c>
      <c r="D134" s="25">
        <v>1036580</v>
      </c>
      <c r="E134" s="38" t="s">
        <v>189</v>
      </c>
      <c r="F134" s="66"/>
    </row>
    <row r="135" spans="1:6" ht="20.1" customHeight="1">
      <c r="A135" s="31">
        <v>133</v>
      </c>
      <c r="B135" s="27">
        <v>20141226</v>
      </c>
      <c r="C135" s="38" t="s">
        <v>86</v>
      </c>
      <c r="D135" s="25">
        <v>133740</v>
      </c>
      <c r="E135" s="38" t="s">
        <v>229</v>
      </c>
      <c r="F135" s="66"/>
    </row>
    <row r="136" spans="1:6" ht="20.1" customHeight="1">
      <c r="A136" s="157" t="s">
        <v>11</v>
      </c>
      <c r="B136" s="158"/>
      <c r="C136" s="159"/>
      <c r="D136" s="29">
        <f>SUM(D3:D135)</f>
        <v>33233727</v>
      </c>
      <c r="E136" s="67"/>
      <c r="F136" s="67"/>
    </row>
  </sheetData>
  <mergeCells count="2">
    <mergeCell ref="A136:C136"/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 topLeftCell="A1">
      <selection activeCell="G6" sqref="G6"/>
    </sheetView>
  </sheetViews>
  <sheetFormatPr defaultColWidth="8.7109375" defaultRowHeight="15"/>
  <cols>
    <col min="1" max="1" width="5.57421875" style="2" customWidth="1"/>
    <col min="2" max="2" width="14.421875" style="2" customWidth="1"/>
    <col min="3" max="3" width="23.421875" style="2" customWidth="1"/>
    <col min="4" max="4" width="19.00390625" style="2" customWidth="1"/>
    <col min="5" max="5" width="26.421875" style="2" customWidth="1"/>
    <col min="6" max="6" width="8.7109375" style="2" customWidth="1"/>
    <col min="7" max="7" width="12.8515625" style="2" customWidth="1"/>
    <col min="8" max="8" width="8.7109375" style="2" customWidth="1"/>
    <col min="9" max="9" width="17.140625" style="2" customWidth="1"/>
    <col min="10" max="10" width="12.7109375" style="2" customWidth="1"/>
    <col min="11" max="16384" width="8.7109375" style="2" customWidth="1"/>
  </cols>
  <sheetData>
    <row r="1" spans="1:11" ht="42" customHeight="1">
      <c r="A1" s="149" t="s">
        <v>170</v>
      </c>
      <c r="B1" s="149"/>
      <c r="C1" s="149"/>
      <c r="D1" s="149"/>
      <c r="E1" s="149"/>
      <c r="F1" s="149"/>
      <c r="G1" s="149"/>
      <c r="H1" s="149"/>
      <c r="I1" s="149"/>
      <c r="J1" s="149"/>
      <c r="K1" s="63"/>
    </row>
    <row r="2" spans="1:11" ht="16.5">
      <c r="A2"/>
      <c r="B2" s="161"/>
      <c r="C2" s="161"/>
      <c r="D2"/>
      <c r="E2"/>
      <c r="F2"/>
      <c r="G2"/>
      <c r="H2"/>
      <c r="I2"/>
      <c r="J2"/>
      <c r="K2"/>
    </row>
    <row r="3" spans="1:11" ht="24.95" customHeight="1">
      <c r="A3" s="14" t="s">
        <v>18</v>
      </c>
      <c r="B3" s="14" t="s">
        <v>25</v>
      </c>
      <c r="C3" s="14" t="s">
        <v>26</v>
      </c>
      <c r="D3" s="14" t="s">
        <v>171</v>
      </c>
      <c r="E3" s="14" t="s">
        <v>30</v>
      </c>
      <c r="F3" s="14" t="s">
        <v>31</v>
      </c>
      <c r="G3" s="14" t="s">
        <v>24</v>
      </c>
      <c r="H3" s="14" t="s">
        <v>33</v>
      </c>
      <c r="I3" s="14" t="s">
        <v>27</v>
      </c>
      <c r="J3" s="14" t="s">
        <v>172</v>
      </c>
      <c r="K3"/>
    </row>
    <row r="4" spans="1:11" ht="24.95" customHeight="1">
      <c r="A4" s="62">
        <v>1</v>
      </c>
      <c r="B4" s="27">
        <v>20140215</v>
      </c>
      <c r="C4" s="38" t="s">
        <v>149</v>
      </c>
      <c r="D4" s="21" t="s">
        <v>107</v>
      </c>
      <c r="E4" s="21" t="s">
        <v>150</v>
      </c>
      <c r="F4" s="61">
        <v>1</v>
      </c>
      <c r="G4" s="25">
        <v>0</v>
      </c>
      <c r="H4" s="21" t="s">
        <v>124</v>
      </c>
      <c r="I4" s="38" t="s">
        <v>151</v>
      </c>
      <c r="J4" s="27">
        <v>20140215</v>
      </c>
      <c r="K4"/>
    </row>
    <row r="5" spans="1:11" ht="24.95" customHeight="1">
      <c r="A5" s="62">
        <v>2</v>
      </c>
      <c r="B5" s="27">
        <v>20140313</v>
      </c>
      <c r="C5" s="38" t="s">
        <v>152</v>
      </c>
      <c r="D5" s="21" t="s">
        <v>107</v>
      </c>
      <c r="E5" s="21" t="s">
        <v>153</v>
      </c>
      <c r="F5" s="61">
        <v>1</v>
      </c>
      <c r="G5" s="25">
        <v>1000000</v>
      </c>
      <c r="H5" s="21" t="s">
        <v>124</v>
      </c>
      <c r="I5" s="38" t="s">
        <v>154</v>
      </c>
      <c r="J5" s="27">
        <v>20140313</v>
      </c>
      <c r="K5"/>
    </row>
    <row r="6" spans="1:11" ht="24.95" customHeight="1">
      <c r="A6" s="62">
        <v>3</v>
      </c>
      <c r="B6" s="27">
        <v>20141028</v>
      </c>
      <c r="C6" s="38" t="s">
        <v>173</v>
      </c>
      <c r="D6" s="21" t="s">
        <v>107</v>
      </c>
      <c r="E6" s="21" t="s">
        <v>174</v>
      </c>
      <c r="F6" s="61">
        <v>1</v>
      </c>
      <c r="G6" s="25">
        <v>2728000</v>
      </c>
      <c r="H6" s="21" t="s">
        <v>175</v>
      </c>
      <c r="I6" s="26"/>
      <c r="J6" s="27">
        <v>20140805</v>
      </c>
      <c r="K6"/>
    </row>
    <row r="7" spans="1:11" ht="24.95" customHeight="1">
      <c r="A7" s="62">
        <v>4</v>
      </c>
      <c r="B7" s="27">
        <v>20141119</v>
      </c>
      <c r="C7" s="38" t="s">
        <v>122</v>
      </c>
      <c r="D7" s="21" t="s">
        <v>107</v>
      </c>
      <c r="E7" s="21" t="s">
        <v>123</v>
      </c>
      <c r="F7" s="61">
        <v>1</v>
      </c>
      <c r="G7" s="25">
        <v>0</v>
      </c>
      <c r="H7" s="21" t="s">
        <v>124</v>
      </c>
      <c r="I7" s="26"/>
      <c r="J7" s="27">
        <v>20141119</v>
      </c>
      <c r="K7"/>
    </row>
    <row r="8" spans="1:11" ht="24.95" customHeight="1">
      <c r="A8" s="62">
        <v>5</v>
      </c>
      <c r="B8" s="27">
        <v>20141210</v>
      </c>
      <c r="C8" s="38" t="s">
        <v>126</v>
      </c>
      <c r="D8" s="21" t="s">
        <v>107</v>
      </c>
      <c r="E8" s="21" t="s">
        <v>127</v>
      </c>
      <c r="F8" s="61">
        <v>9</v>
      </c>
      <c r="G8" s="25">
        <v>0</v>
      </c>
      <c r="H8" s="21" t="s">
        <v>128</v>
      </c>
      <c r="I8" s="38" t="s">
        <v>126</v>
      </c>
      <c r="J8" s="27">
        <v>20141208</v>
      </c>
      <c r="K8"/>
    </row>
    <row r="9" spans="1:11" ht="24.95" customHeight="1">
      <c r="A9" s="62">
        <v>6</v>
      </c>
      <c r="B9" s="27">
        <v>20141217</v>
      </c>
      <c r="C9" s="38" t="s">
        <v>144</v>
      </c>
      <c r="D9" s="21" t="s">
        <v>107</v>
      </c>
      <c r="E9" s="21" t="s">
        <v>145</v>
      </c>
      <c r="F9" s="61">
        <v>1500</v>
      </c>
      <c r="G9" s="25">
        <v>0</v>
      </c>
      <c r="H9" s="21" t="s">
        <v>121</v>
      </c>
      <c r="I9" s="26"/>
      <c r="J9" s="27">
        <v>20141217</v>
      </c>
      <c r="K9"/>
    </row>
    <row r="10" spans="1:11" ht="24.95" customHeight="1">
      <c r="A10" s="62">
        <v>7</v>
      </c>
      <c r="B10" s="27">
        <v>20141222</v>
      </c>
      <c r="C10" s="38" t="s">
        <v>147</v>
      </c>
      <c r="D10" s="21" t="s">
        <v>107</v>
      </c>
      <c r="E10" s="21" t="s">
        <v>147</v>
      </c>
      <c r="F10" s="61">
        <v>10</v>
      </c>
      <c r="G10" s="25">
        <v>0</v>
      </c>
      <c r="H10" s="21" t="s">
        <v>128</v>
      </c>
      <c r="I10" s="26"/>
      <c r="J10" s="27">
        <v>20141218</v>
      </c>
      <c r="K10"/>
    </row>
    <row r="11" spans="1:11" ht="24.95" customHeight="1">
      <c r="A11" s="62">
        <v>8</v>
      </c>
      <c r="B11" s="27">
        <v>20141225</v>
      </c>
      <c r="C11" s="38" t="s">
        <v>133</v>
      </c>
      <c r="D11" s="21" t="s">
        <v>107</v>
      </c>
      <c r="E11" s="21" t="s">
        <v>133</v>
      </c>
      <c r="F11" s="61">
        <v>2</v>
      </c>
      <c r="G11" s="25">
        <v>0</v>
      </c>
      <c r="H11" s="21" t="s">
        <v>134</v>
      </c>
      <c r="I11" s="26"/>
      <c r="J11" s="27">
        <v>20141214</v>
      </c>
      <c r="K11"/>
    </row>
    <row r="12" spans="1:11" ht="24.95" customHeight="1">
      <c r="A12" s="62">
        <v>9</v>
      </c>
      <c r="B12" s="27">
        <v>20141225</v>
      </c>
      <c r="C12" s="38" t="s">
        <v>135</v>
      </c>
      <c r="D12" s="21" t="s">
        <v>107</v>
      </c>
      <c r="E12" s="21" t="s">
        <v>135</v>
      </c>
      <c r="F12" s="61">
        <v>500</v>
      </c>
      <c r="G12" s="25">
        <v>0</v>
      </c>
      <c r="H12" s="21" t="s">
        <v>132</v>
      </c>
      <c r="I12" s="26"/>
      <c r="J12" s="27">
        <v>20141214</v>
      </c>
      <c r="K12"/>
    </row>
    <row r="13" spans="1:11" ht="24.95" customHeight="1">
      <c r="A13" s="62">
        <v>10</v>
      </c>
      <c r="B13" s="27">
        <v>20141225</v>
      </c>
      <c r="C13" s="38" t="s">
        <v>130</v>
      </c>
      <c r="D13" s="21" t="s">
        <v>107</v>
      </c>
      <c r="E13" s="21" t="s">
        <v>131</v>
      </c>
      <c r="F13" s="61">
        <v>500</v>
      </c>
      <c r="G13" s="25">
        <v>0</v>
      </c>
      <c r="H13" s="21" t="s">
        <v>132</v>
      </c>
      <c r="I13" s="26"/>
      <c r="J13" s="27">
        <v>20141214</v>
      </c>
      <c r="K13"/>
    </row>
    <row r="14" spans="1:11" ht="24.95" customHeight="1">
      <c r="A14" s="62">
        <v>11</v>
      </c>
      <c r="B14" s="27">
        <v>20141225</v>
      </c>
      <c r="C14" s="38" t="s">
        <v>139</v>
      </c>
      <c r="D14" s="21" t="s">
        <v>107</v>
      </c>
      <c r="E14" s="21" t="s">
        <v>139</v>
      </c>
      <c r="F14" s="61">
        <v>18</v>
      </c>
      <c r="G14" s="25">
        <v>0</v>
      </c>
      <c r="H14" s="21" t="s">
        <v>121</v>
      </c>
      <c r="I14" s="26"/>
      <c r="J14" s="27">
        <v>20141214</v>
      </c>
      <c r="K14"/>
    </row>
    <row r="15" spans="1:11" ht="24.95" customHeight="1">
      <c r="A15" s="62">
        <v>12</v>
      </c>
      <c r="B15" s="27">
        <v>20141225</v>
      </c>
      <c r="C15" s="38" t="s">
        <v>140</v>
      </c>
      <c r="D15" s="21" t="s">
        <v>107</v>
      </c>
      <c r="E15" s="21" t="s">
        <v>140</v>
      </c>
      <c r="F15" s="61">
        <v>20</v>
      </c>
      <c r="G15" s="25">
        <v>0</v>
      </c>
      <c r="H15" s="21" t="s">
        <v>134</v>
      </c>
      <c r="I15" s="26"/>
      <c r="J15" s="27">
        <v>20141214</v>
      </c>
      <c r="K15"/>
    </row>
    <row r="16" spans="1:11" ht="24.95" customHeight="1">
      <c r="A16" s="62">
        <v>13</v>
      </c>
      <c r="B16" s="27">
        <v>20141225</v>
      </c>
      <c r="C16" s="38" t="s">
        <v>136</v>
      </c>
      <c r="D16" s="21" t="s">
        <v>107</v>
      </c>
      <c r="E16" s="21" t="s">
        <v>137</v>
      </c>
      <c r="F16" s="61">
        <v>180</v>
      </c>
      <c r="G16" s="25">
        <v>0</v>
      </c>
      <c r="H16" s="21" t="s">
        <v>121</v>
      </c>
      <c r="I16" s="26"/>
      <c r="J16" s="27">
        <v>20141214</v>
      </c>
      <c r="K16"/>
    </row>
    <row r="17" spans="1:11" ht="24.95" customHeight="1">
      <c r="A17" s="62">
        <v>14</v>
      </c>
      <c r="B17" s="27">
        <v>20141225</v>
      </c>
      <c r="C17" s="38" t="s">
        <v>141</v>
      </c>
      <c r="D17" s="21" t="s">
        <v>107</v>
      </c>
      <c r="E17" s="21" t="s">
        <v>141</v>
      </c>
      <c r="F17" s="61">
        <v>14</v>
      </c>
      <c r="G17" s="25">
        <v>0</v>
      </c>
      <c r="H17" s="21" t="s">
        <v>134</v>
      </c>
      <c r="I17" s="26"/>
      <c r="J17" s="27">
        <v>20141214</v>
      </c>
      <c r="K17"/>
    </row>
    <row r="18" spans="1:11" ht="24.95" customHeight="1">
      <c r="A18" s="62">
        <v>15</v>
      </c>
      <c r="B18" s="27">
        <v>20141225</v>
      </c>
      <c r="C18" s="38" t="s">
        <v>138</v>
      </c>
      <c r="D18" s="21" t="s">
        <v>107</v>
      </c>
      <c r="E18" s="21" t="s">
        <v>138</v>
      </c>
      <c r="F18" s="61">
        <v>30</v>
      </c>
      <c r="G18" s="25">
        <v>0</v>
      </c>
      <c r="H18" s="21" t="s">
        <v>121</v>
      </c>
      <c r="I18" s="26"/>
      <c r="J18" s="27">
        <v>20141214</v>
      </c>
      <c r="K18"/>
    </row>
  </sheetData>
  <mergeCells count="2">
    <mergeCell ref="B2:C2"/>
    <mergeCell ref="A1:J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F12" sqref="F12"/>
    </sheetView>
  </sheetViews>
  <sheetFormatPr defaultColWidth="8.7109375" defaultRowHeight="15"/>
  <cols>
    <col min="1" max="4" width="28.421875" style="2" customWidth="1"/>
    <col min="5" max="16384" width="8.7109375" style="2" customWidth="1"/>
  </cols>
  <sheetData>
    <row r="1" spans="1:4" ht="31.5">
      <c r="A1" s="162" t="s">
        <v>169</v>
      </c>
      <c r="B1" s="163"/>
      <c r="C1" s="163"/>
      <c r="D1" s="163"/>
    </row>
    <row r="2" spans="1:4" ht="12" customHeight="1" thickBot="1">
      <c r="A2" s="4"/>
      <c r="B2" s="4"/>
      <c r="C2" s="4"/>
      <c r="D2" s="4"/>
    </row>
    <row r="3" spans="1:4" ht="24.75" customHeight="1">
      <c r="A3" s="5" t="s">
        <v>35</v>
      </c>
      <c r="B3" s="6" t="s">
        <v>36</v>
      </c>
      <c r="C3" s="6" t="s">
        <v>37</v>
      </c>
      <c r="D3" s="7" t="s">
        <v>38</v>
      </c>
    </row>
    <row r="4" spans="1:4" ht="24.75" customHeight="1">
      <c r="A4" s="8" t="s">
        <v>39</v>
      </c>
      <c r="B4" s="9" t="s">
        <v>43</v>
      </c>
      <c r="C4" s="9" t="s">
        <v>44</v>
      </c>
      <c r="D4" s="60" t="s">
        <v>42</v>
      </c>
    </row>
    <row r="5" spans="1:4" s="22" customFormat="1" ht="24.75" customHeight="1">
      <c r="A5" s="8" t="s">
        <v>39</v>
      </c>
      <c r="B5" s="9" t="s">
        <v>40</v>
      </c>
      <c r="C5" s="9" t="s">
        <v>41</v>
      </c>
      <c r="D5" s="10" t="s">
        <v>42</v>
      </c>
    </row>
    <row r="6" spans="1:4" ht="24.75" customHeight="1" thickBot="1">
      <c r="A6" s="11" t="s">
        <v>39</v>
      </c>
      <c r="B6" s="12" t="s">
        <v>167</v>
      </c>
      <c r="C6" s="12" t="s">
        <v>168</v>
      </c>
      <c r="D6" s="13" t="s">
        <v>42</v>
      </c>
    </row>
  </sheetData>
  <mergeCells count="1">
    <mergeCell ref="A1:D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mk</cp:lastModifiedBy>
  <cp:lastPrinted>2015-01-08T06:15:36Z</cp:lastPrinted>
  <dcterms:created xsi:type="dcterms:W3CDTF">2014-03-22T02:15:32Z</dcterms:created>
  <dcterms:modified xsi:type="dcterms:W3CDTF">2015-01-08T06:22:41Z</dcterms:modified>
  <cp:category/>
  <cp:version/>
  <cp:contentType/>
  <cp:contentStatus/>
</cp:coreProperties>
</file>