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60" windowHeight="9795" tabRatio="952" activeTab="3"/>
  </bookViews>
  <sheets>
    <sheet name="총괄표 " sheetId="1" r:id="rId1"/>
    <sheet name="2009년 후원금 총괄표" sheetId="2" r:id="rId2"/>
    <sheet name="2010년후원금총괄표" sheetId="3" r:id="rId3"/>
    <sheet name="2011년 후원금 총괄표" sheetId="4" r:id="rId4"/>
  </sheets>
  <definedNames/>
  <calcPr fullCalcOnLoad="1"/>
</workbook>
</file>

<file path=xl/sharedStrings.xml><?xml version="1.0" encoding="utf-8"?>
<sst xmlns="http://schemas.openxmlformats.org/spreadsheetml/2006/main" count="90" uniqueCount="34">
  <si>
    <t>프로그램사업비</t>
  </si>
  <si>
    <t>수용비 및 수수료</t>
  </si>
  <si>
    <t>구  분</t>
  </si>
  <si>
    <t>금    액</t>
  </si>
  <si>
    <t>비   고</t>
  </si>
  <si>
    <t>지정 후원금</t>
  </si>
  <si>
    <t>비지정 후원금</t>
  </si>
  <si>
    <t>잔       액</t>
  </si>
  <si>
    <t>수용기관경비</t>
  </si>
  <si>
    <t>지   출</t>
  </si>
  <si>
    <t>수     입</t>
  </si>
  <si>
    <t>직접비</t>
  </si>
  <si>
    <r>
      <t xml:space="preserve">내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역</t>
    </r>
  </si>
  <si>
    <t>합   계</t>
  </si>
  <si>
    <t>전년도 이월금</t>
  </si>
  <si>
    <t>2011년 포항원광보은의 집 후원금 내역 총괄표(1월~12월)</t>
  </si>
  <si>
    <t>의료비</t>
  </si>
  <si>
    <t>연료비</t>
  </si>
  <si>
    <t>차량비</t>
  </si>
  <si>
    <t>공공요금</t>
  </si>
  <si>
    <t>생계비</t>
  </si>
  <si>
    <t>의료재활사업비</t>
  </si>
  <si>
    <t>제세공과금</t>
  </si>
  <si>
    <t>특별급식비</t>
  </si>
  <si>
    <t>프로그램비</t>
  </si>
  <si>
    <t>피복비</t>
  </si>
  <si>
    <t>2010년 포항원광은혜의 집 후원금 내역 총괄표(1월~12월)</t>
  </si>
  <si>
    <t>2009년 포항원광은혜의 집 후원금 내역 총괄표(1월~12월)</t>
  </si>
  <si>
    <t>자산취득비</t>
  </si>
  <si>
    <t>지정후원금</t>
  </si>
  <si>
    <t>비지정후원금</t>
  </si>
  <si>
    <t>2014년 포항원광은혜의 집 후원금 내역 총괄표(1월~12월)</t>
  </si>
  <si>
    <t>유대감강화프로그램</t>
  </si>
  <si>
    <t>의료재활비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</si>
</sst>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m&quot;/&quot;d;@"/>
    <numFmt numFmtId="179" formatCode="yy&quot;/&quot;m&quot;/&quot;d;@"/>
    <numFmt numFmtId="180" formatCode="mm&quot;/&quot;dd&quot;/&quot;yy;@"/>
    <numFmt numFmtId="181" formatCode="[$-412]AM/PM\ h:mm:ss"/>
    <numFmt numFmtId="182" formatCode="0.E+00"/>
    <numFmt numFmtId="183" formatCode="[$-412]yyyy&quot;년 &quot;m&quot;월 &quot;d&quot;일 &quot;dddd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&quot;/&quot;d"/>
    <numFmt numFmtId="190" formatCode="0_);[Red]\(0\)"/>
    <numFmt numFmtId="191" formatCode="#,##0_ "/>
    <numFmt numFmtId="192" formatCode="#,##0_);[Red]\(#,##0\)"/>
    <numFmt numFmtId="193" formatCode="###0;\-###0"/>
    <numFmt numFmtId="194" formatCode="yyyy&quot;/&quot;m&quot;/&quot;d;@"/>
    <numFmt numFmtId="195" formatCode="#,##0.0;\-#,##0.0"/>
    <numFmt numFmtId="196" formatCode="yy&quot;-&quot;m&quot;-&quot;d;@"/>
  </numFmts>
  <fonts count="4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name val="돋움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6" fillId="0" borderId="0" applyAlignment="0">
      <protection locked="0"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0" fillId="0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78" fontId="0" fillId="0" borderId="11" xfId="0" applyNumberFormat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0" xfId="48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48" applyNumberFormat="1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48" applyNumberFormat="1" applyFont="1" applyFill="1" applyBorder="1" applyAlignment="1">
      <alignment horizontal="right" vertical="center"/>
    </xf>
    <xf numFmtId="41" fontId="0" fillId="0" borderId="11" xfId="48" applyFont="1" applyFill="1" applyBorder="1" applyAlignment="1">
      <alignment horizontal="center" vertical="center"/>
    </xf>
    <xf numFmtId="41" fontId="0" fillId="0" borderId="10" xfId="48" applyFont="1" applyFill="1" applyBorder="1" applyAlignment="1">
      <alignment horizontal="center" vertical="center"/>
    </xf>
    <xf numFmtId="3" fontId="0" fillId="0" borderId="10" xfId="48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0" xfId="48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48" applyNumberFormat="1" applyFont="1" applyBorder="1" applyAlignment="1">
      <alignment horizontal="right" vertical="center"/>
    </xf>
  </cellXfs>
  <cellStyles count="9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0" xfId="73"/>
    <cellStyle name="표준 21" xfId="74"/>
    <cellStyle name="표준 22" xfId="75"/>
    <cellStyle name="표준 23" xfId="76"/>
    <cellStyle name="표준 24" xfId="77"/>
    <cellStyle name="표준 25" xfId="78"/>
    <cellStyle name="표준 26" xfId="79"/>
    <cellStyle name="표준 27" xfId="80"/>
    <cellStyle name="표준 28" xfId="81"/>
    <cellStyle name="표준 29" xfId="82"/>
    <cellStyle name="표준 3" xfId="83"/>
    <cellStyle name="표준 30" xfId="84"/>
    <cellStyle name="표준 31" xfId="85"/>
    <cellStyle name="표준 32" xfId="86"/>
    <cellStyle name="표준 33" xfId="87"/>
    <cellStyle name="표준 34" xfId="88"/>
    <cellStyle name="표준 35" xfId="89"/>
    <cellStyle name="표준 36" xfId="90"/>
    <cellStyle name="표준 37" xfId="91"/>
    <cellStyle name="표준 38" xfId="92"/>
    <cellStyle name="표준 39" xfId="93"/>
    <cellStyle name="표준 4" xfId="94"/>
    <cellStyle name="표준 40" xfId="95"/>
    <cellStyle name="표준 41" xfId="96"/>
    <cellStyle name="표준 42" xfId="97"/>
    <cellStyle name="표준 43" xfId="98"/>
    <cellStyle name="표준 44" xfId="99"/>
    <cellStyle name="표준 45" xfId="100"/>
    <cellStyle name="표준 5" xfId="101"/>
    <cellStyle name="표준 6" xfId="102"/>
    <cellStyle name="표준 7" xfId="103"/>
    <cellStyle name="표준 8" xfId="104"/>
    <cellStyle name="표준 9" xfId="105"/>
    <cellStyle name="Hyperlink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9" sqref="H9"/>
    </sheetView>
  </sheetViews>
  <sheetFormatPr defaultColWidth="8.88671875" defaultRowHeight="13.5"/>
  <cols>
    <col min="1" max="1" width="11.77734375" style="0" customWidth="1"/>
    <col min="2" max="2" width="12.99609375" style="0" customWidth="1"/>
    <col min="3" max="3" width="8.21484375" style="0" customWidth="1"/>
    <col min="4" max="4" width="16.4453125" style="11" customWidth="1"/>
    <col min="5" max="5" width="15.77734375" style="0" customWidth="1"/>
    <col min="8" max="8" width="11.88671875" style="0" bestFit="1" customWidth="1"/>
  </cols>
  <sheetData>
    <row r="1" spans="1:6" ht="79.5" customHeight="1">
      <c r="A1" s="25" t="s">
        <v>15</v>
      </c>
      <c r="B1" s="25"/>
      <c r="C1" s="25"/>
      <c r="D1" s="25"/>
      <c r="E1" s="25"/>
      <c r="F1" s="25"/>
    </row>
    <row r="2" spans="1:6" ht="24.75" customHeight="1">
      <c r="A2" s="29" t="s">
        <v>10</v>
      </c>
      <c r="B2" s="30"/>
      <c r="C2" s="28" t="s">
        <v>9</v>
      </c>
      <c r="D2" s="28"/>
      <c r="E2" s="28"/>
      <c r="F2" s="31" t="s">
        <v>4</v>
      </c>
    </row>
    <row r="3" spans="1:6" ht="24.75" customHeight="1">
      <c r="A3" s="20" t="s">
        <v>12</v>
      </c>
      <c r="B3" s="1" t="s">
        <v>3</v>
      </c>
      <c r="C3" s="1" t="s">
        <v>2</v>
      </c>
      <c r="D3" s="21" t="s">
        <v>12</v>
      </c>
      <c r="E3" s="1" t="s">
        <v>3</v>
      </c>
      <c r="F3" s="32"/>
    </row>
    <row r="4" spans="1:8" ht="24.75" customHeight="1">
      <c r="A4" s="2" t="s">
        <v>14</v>
      </c>
      <c r="B4" s="22">
        <v>2357819</v>
      </c>
      <c r="C4" s="33" t="s">
        <v>11</v>
      </c>
      <c r="D4" s="5" t="s">
        <v>1</v>
      </c>
      <c r="E4" s="19">
        <v>1025365</v>
      </c>
      <c r="F4" s="4"/>
      <c r="H4" s="8"/>
    </row>
    <row r="5" spans="1:6" ht="24.75" customHeight="1">
      <c r="A5" s="9" t="s">
        <v>5</v>
      </c>
      <c r="B5" s="15">
        <v>2000000</v>
      </c>
      <c r="C5" s="33"/>
      <c r="D5" s="3" t="s">
        <v>8</v>
      </c>
      <c r="E5" s="18">
        <v>10355000</v>
      </c>
      <c r="F5" s="10"/>
    </row>
    <row r="6" spans="1:6" ht="24.75" customHeight="1">
      <c r="A6" s="9" t="s">
        <v>6</v>
      </c>
      <c r="B6" s="15">
        <v>13916011</v>
      </c>
      <c r="C6" s="33"/>
      <c r="D6" s="5" t="s">
        <v>0</v>
      </c>
      <c r="E6" s="19">
        <v>64940</v>
      </c>
      <c r="F6" s="10"/>
    </row>
    <row r="7" spans="1:6" ht="24.75" customHeight="1">
      <c r="A7" s="14"/>
      <c r="B7" s="16"/>
      <c r="C7" s="33"/>
      <c r="D7" s="5" t="s">
        <v>16</v>
      </c>
      <c r="E7" s="19">
        <v>1913650</v>
      </c>
      <c r="F7" s="10"/>
    </row>
    <row r="8" spans="1:6" ht="24.75" customHeight="1">
      <c r="A8" s="13"/>
      <c r="B8" s="17"/>
      <c r="C8" s="33"/>
      <c r="D8" s="5" t="s">
        <v>17</v>
      </c>
      <c r="E8" s="24">
        <v>956160</v>
      </c>
      <c r="F8" s="4"/>
    </row>
    <row r="9" spans="1:6" ht="24.75" customHeight="1">
      <c r="A9" s="13"/>
      <c r="B9" s="17"/>
      <c r="C9" s="33"/>
      <c r="D9" s="5" t="s">
        <v>18</v>
      </c>
      <c r="E9" s="24">
        <v>226162</v>
      </c>
      <c r="F9" s="4"/>
    </row>
    <row r="10" spans="1:6" ht="24.75" customHeight="1">
      <c r="A10" s="13"/>
      <c r="B10" s="17"/>
      <c r="C10" s="33"/>
      <c r="D10" s="5" t="s">
        <v>19</v>
      </c>
      <c r="E10" s="19">
        <v>302750</v>
      </c>
      <c r="F10" s="4"/>
    </row>
    <row r="11" spans="1:6" ht="24" customHeight="1">
      <c r="A11" s="6" t="s">
        <v>13</v>
      </c>
      <c r="B11" s="8">
        <f>SUM(B4:B6)</f>
        <v>18273830</v>
      </c>
      <c r="C11" s="1"/>
      <c r="D11" s="12" t="s">
        <v>13</v>
      </c>
      <c r="E11" s="7">
        <f>SUM(E4:E10)</f>
        <v>14844027</v>
      </c>
      <c r="F11" s="4"/>
    </row>
    <row r="12" spans="1:6" ht="24" customHeight="1">
      <c r="A12" s="26" t="s">
        <v>7</v>
      </c>
      <c r="B12" s="27"/>
      <c r="C12" s="27"/>
      <c r="D12" s="34">
        <f>B11-E11</f>
        <v>3429803</v>
      </c>
      <c r="E12" s="34"/>
      <c r="F12" s="23"/>
    </row>
  </sheetData>
  <sheetProtection/>
  <mergeCells count="7">
    <mergeCell ref="A1:F1"/>
    <mergeCell ref="A12:C12"/>
    <mergeCell ref="C2:E2"/>
    <mergeCell ref="A2:B2"/>
    <mergeCell ref="F2:F3"/>
    <mergeCell ref="C4:C10"/>
    <mergeCell ref="D12:E12"/>
  </mergeCells>
  <printOptions horizontalCentered="1"/>
  <pageMargins left="0.5511811023622047" right="0.5511811023622047" top="0.9055118110236221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0" sqref="D20"/>
    </sheetView>
  </sheetViews>
  <sheetFormatPr defaultColWidth="8.88671875" defaultRowHeight="13.5"/>
  <cols>
    <col min="1" max="1" width="11.77734375" style="0" customWidth="1"/>
    <col min="2" max="2" width="12.99609375" style="0" customWidth="1"/>
    <col min="3" max="3" width="8.21484375" style="0" customWidth="1"/>
    <col min="4" max="4" width="16.4453125" style="11" customWidth="1"/>
    <col min="5" max="5" width="15.77734375" style="0" customWidth="1"/>
    <col min="8" max="8" width="11.88671875" style="0" bestFit="1" customWidth="1"/>
  </cols>
  <sheetData>
    <row r="1" spans="1:6" ht="79.5" customHeight="1">
      <c r="A1" s="25" t="s">
        <v>27</v>
      </c>
      <c r="B1" s="25"/>
      <c r="C1" s="25"/>
      <c r="D1" s="25"/>
      <c r="E1" s="25"/>
      <c r="F1" s="25"/>
    </row>
    <row r="2" spans="1:6" ht="24.75" customHeight="1">
      <c r="A2" s="29" t="s">
        <v>10</v>
      </c>
      <c r="B2" s="30"/>
      <c r="C2" s="28" t="s">
        <v>9</v>
      </c>
      <c r="D2" s="28"/>
      <c r="E2" s="28"/>
      <c r="F2" s="31" t="s">
        <v>4</v>
      </c>
    </row>
    <row r="3" spans="1:6" ht="24.75" customHeight="1">
      <c r="A3" s="20" t="s">
        <v>12</v>
      </c>
      <c r="B3" s="1" t="s">
        <v>3</v>
      </c>
      <c r="C3" s="1" t="s">
        <v>2</v>
      </c>
      <c r="D3" s="21" t="s">
        <v>12</v>
      </c>
      <c r="E3" s="1" t="s">
        <v>3</v>
      </c>
      <c r="F3" s="32"/>
    </row>
    <row r="4" spans="1:8" ht="24.75" customHeight="1">
      <c r="A4" s="2" t="s">
        <v>14</v>
      </c>
      <c r="B4" s="22">
        <v>7726911</v>
      </c>
      <c r="C4" s="33" t="s">
        <v>11</v>
      </c>
      <c r="D4" s="5" t="s">
        <v>1</v>
      </c>
      <c r="E4" s="19">
        <v>962830</v>
      </c>
      <c r="F4" s="4"/>
      <c r="H4" s="8"/>
    </row>
    <row r="5" spans="1:6" ht="24.75" customHeight="1">
      <c r="A5" s="9" t="s">
        <v>29</v>
      </c>
      <c r="B5" s="15">
        <v>1000000</v>
      </c>
      <c r="C5" s="33"/>
      <c r="D5" s="3" t="s">
        <v>28</v>
      </c>
      <c r="E5" s="18">
        <v>1160000</v>
      </c>
      <c r="F5" s="10"/>
    </row>
    <row r="6" spans="1:6" ht="24.75" customHeight="1">
      <c r="A6" s="9" t="s">
        <v>6</v>
      </c>
      <c r="B6" s="15">
        <v>9788053</v>
      </c>
      <c r="C6" s="33"/>
      <c r="D6" s="5"/>
      <c r="E6" s="19"/>
      <c r="F6" s="10"/>
    </row>
    <row r="7" spans="1:6" ht="24.75" customHeight="1">
      <c r="A7" s="14"/>
      <c r="B7" s="16"/>
      <c r="C7" s="33"/>
      <c r="D7" s="5"/>
      <c r="E7" s="19"/>
      <c r="F7" s="10"/>
    </row>
    <row r="8" spans="1:6" ht="24.75" customHeight="1">
      <c r="A8" s="13"/>
      <c r="B8" s="17"/>
      <c r="C8" s="33"/>
      <c r="D8" s="5"/>
      <c r="E8" s="24"/>
      <c r="F8" s="4"/>
    </row>
    <row r="9" spans="1:6" ht="24.75" customHeight="1">
      <c r="A9" s="13"/>
      <c r="B9" s="17"/>
      <c r="C9" s="33"/>
      <c r="D9" s="5"/>
      <c r="E9" s="24"/>
      <c r="F9" s="4"/>
    </row>
    <row r="10" spans="1:6" ht="24.75" customHeight="1">
      <c r="A10" s="13"/>
      <c r="B10" s="17"/>
      <c r="C10" s="33"/>
      <c r="D10" s="5"/>
      <c r="E10" s="19"/>
      <c r="F10" s="4"/>
    </row>
    <row r="11" spans="1:6" ht="24" customHeight="1">
      <c r="A11" s="6" t="s">
        <v>13</v>
      </c>
      <c r="B11" s="8">
        <f>SUM(B4:B6)</f>
        <v>18514964</v>
      </c>
      <c r="C11" s="1"/>
      <c r="D11" s="12" t="s">
        <v>13</v>
      </c>
      <c r="E11" s="7">
        <f>SUM(E4:E10)</f>
        <v>2122830</v>
      </c>
      <c r="F11" s="4"/>
    </row>
    <row r="12" spans="1:6" ht="24" customHeight="1">
      <c r="A12" s="26" t="s">
        <v>7</v>
      </c>
      <c r="B12" s="27"/>
      <c r="C12" s="27"/>
      <c r="D12" s="34">
        <f>B11-E11</f>
        <v>16392134</v>
      </c>
      <c r="E12" s="34"/>
      <c r="F12" s="23"/>
    </row>
  </sheetData>
  <sheetProtection/>
  <mergeCells count="7">
    <mergeCell ref="A1:F1"/>
    <mergeCell ref="A2:B2"/>
    <mergeCell ref="C2:E2"/>
    <mergeCell ref="F2:F3"/>
    <mergeCell ref="C4:C10"/>
    <mergeCell ref="A12:C12"/>
    <mergeCell ref="D12:E12"/>
  </mergeCells>
  <printOptions horizontalCentered="1"/>
  <pageMargins left="0.5511811023622047" right="0.5511811023622047" top="0.9055118110236221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4" sqref="C4:C10"/>
    </sheetView>
  </sheetViews>
  <sheetFormatPr defaultColWidth="8.88671875" defaultRowHeight="13.5"/>
  <cols>
    <col min="1" max="1" width="11.77734375" style="0" customWidth="1"/>
    <col min="2" max="2" width="12.99609375" style="0" customWidth="1"/>
    <col min="3" max="3" width="8.21484375" style="0" customWidth="1"/>
    <col min="4" max="4" width="16.4453125" style="11" customWidth="1"/>
    <col min="5" max="5" width="15.77734375" style="0" customWidth="1"/>
    <col min="8" max="8" width="11.88671875" style="0" bestFit="1" customWidth="1"/>
  </cols>
  <sheetData>
    <row r="1" spans="1:6" ht="79.5" customHeight="1">
      <c r="A1" s="25" t="s">
        <v>26</v>
      </c>
      <c r="B1" s="25"/>
      <c r="C1" s="25"/>
      <c r="D1" s="25"/>
      <c r="E1" s="25"/>
      <c r="F1" s="25"/>
    </row>
    <row r="2" spans="1:6" ht="24.75" customHeight="1">
      <c r="A2" s="29" t="s">
        <v>10</v>
      </c>
      <c r="B2" s="30"/>
      <c r="C2" s="28" t="s">
        <v>9</v>
      </c>
      <c r="D2" s="28"/>
      <c r="E2" s="28"/>
      <c r="F2" s="31" t="s">
        <v>4</v>
      </c>
    </row>
    <row r="3" spans="1:6" ht="24.75" customHeight="1">
      <c r="A3" s="20" t="s">
        <v>12</v>
      </c>
      <c r="B3" s="1" t="s">
        <v>3</v>
      </c>
      <c r="C3" s="1" t="s">
        <v>2</v>
      </c>
      <c r="D3" s="21" t="s">
        <v>12</v>
      </c>
      <c r="E3" s="1" t="s">
        <v>3</v>
      </c>
      <c r="F3" s="32"/>
    </row>
    <row r="4" spans="1:8" ht="24.75" customHeight="1">
      <c r="A4" s="2" t="s">
        <v>14</v>
      </c>
      <c r="B4" s="22">
        <v>16392134</v>
      </c>
      <c r="C4" s="33" t="s">
        <v>11</v>
      </c>
      <c r="D4" s="5" t="s">
        <v>1</v>
      </c>
      <c r="E4" s="19">
        <v>1866610</v>
      </c>
      <c r="F4" s="4"/>
      <c r="H4" s="8"/>
    </row>
    <row r="5" spans="1:6" ht="24.75" customHeight="1">
      <c r="A5" s="9" t="s">
        <v>29</v>
      </c>
      <c r="B5" s="15">
        <v>0</v>
      </c>
      <c r="C5" s="33"/>
      <c r="D5" s="3"/>
      <c r="E5" s="18"/>
      <c r="F5" s="10"/>
    </row>
    <row r="6" spans="1:6" ht="24.75" customHeight="1">
      <c r="A6" s="9" t="s">
        <v>30</v>
      </c>
      <c r="B6" s="15">
        <v>9845779</v>
      </c>
      <c r="C6" s="33"/>
      <c r="D6" s="5"/>
      <c r="E6" s="19"/>
      <c r="F6" s="10"/>
    </row>
    <row r="7" spans="1:6" ht="24.75" customHeight="1">
      <c r="A7" s="14"/>
      <c r="B7" s="16"/>
      <c r="C7" s="33"/>
      <c r="D7" s="5"/>
      <c r="E7" s="19"/>
      <c r="F7" s="10"/>
    </row>
    <row r="8" spans="1:6" ht="24.75" customHeight="1">
      <c r="A8" s="13"/>
      <c r="B8" s="17"/>
      <c r="C8" s="33"/>
      <c r="D8" s="5"/>
      <c r="E8" s="24"/>
      <c r="F8" s="4"/>
    </row>
    <row r="9" spans="1:6" ht="24.75" customHeight="1">
      <c r="A9" s="13"/>
      <c r="B9" s="17"/>
      <c r="C9" s="33"/>
      <c r="D9" s="5"/>
      <c r="E9" s="24"/>
      <c r="F9" s="4"/>
    </row>
    <row r="10" spans="1:6" ht="24.75" customHeight="1">
      <c r="A10" s="13"/>
      <c r="B10" s="17"/>
      <c r="C10" s="33"/>
      <c r="D10" s="5"/>
      <c r="E10" s="19"/>
      <c r="F10" s="4"/>
    </row>
    <row r="11" spans="1:6" ht="24" customHeight="1">
      <c r="A11" s="6" t="s">
        <v>13</v>
      </c>
      <c r="B11" s="8">
        <f>SUM(B4:B6)</f>
        <v>26237913</v>
      </c>
      <c r="C11" s="1"/>
      <c r="D11" s="12" t="s">
        <v>13</v>
      </c>
      <c r="E11" s="7">
        <f>SUM(E4:E10)</f>
        <v>1866610</v>
      </c>
      <c r="F11" s="4"/>
    </row>
    <row r="12" spans="1:6" ht="24" customHeight="1">
      <c r="A12" s="26" t="s">
        <v>7</v>
      </c>
      <c r="B12" s="27"/>
      <c r="C12" s="27"/>
      <c r="D12" s="34">
        <f>B11-E11</f>
        <v>24371303</v>
      </c>
      <c r="E12" s="34"/>
      <c r="F12" s="23"/>
    </row>
  </sheetData>
  <sheetProtection/>
  <mergeCells count="7">
    <mergeCell ref="A1:F1"/>
    <mergeCell ref="A2:B2"/>
    <mergeCell ref="C2:E2"/>
    <mergeCell ref="F2:F3"/>
    <mergeCell ref="C4:C10"/>
    <mergeCell ref="A12:C12"/>
    <mergeCell ref="D12:E12"/>
  </mergeCells>
  <printOptions horizontalCentered="1"/>
  <pageMargins left="0.5511811023622047" right="0.5511811023622047" top="0.9055118110236221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9" sqref="J9"/>
    </sheetView>
  </sheetViews>
  <sheetFormatPr defaultColWidth="8.88671875" defaultRowHeight="13.5"/>
  <cols>
    <col min="1" max="1" width="11.77734375" style="0" customWidth="1"/>
    <col min="2" max="2" width="12.99609375" style="0" customWidth="1"/>
    <col min="3" max="3" width="8.21484375" style="0" customWidth="1"/>
    <col min="4" max="4" width="16.4453125" style="11" customWidth="1"/>
    <col min="5" max="5" width="15.77734375" style="0" customWidth="1"/>
    <col min="8" max="8" width="11.88671875" style="0" bestFit="1" customWidth="1"/>
  </cols>
  <sheetData>
    <row r="1" spans="1:6" ht="79.5" customHeight="1">
      <c r="A1" s="25" t="s">
        <v>31</v>
      </c>
      <c r="B1" s="25"/>
      <c r="C1" s="25"/>
      <c r="D1" s="25"/>
      <c r="E1" s="25"/>
      <c r="F1" s="25"/>
    </row>
    <row r="2" spans="1:6" ht="24.75" customHeight="1">
      <c r="A2" s="29" t="s">
        <v>10</v>
      </c>
      <c r="B2" s="30"/>
      <c r="C2" s="28" t="s">
        <v>9</v>
      </c>
      <c r="D2" s="28"/>
      <c r="E2" s="28"/>
      <c r="F2" s="31" t="s">
        <v>4</v>
      </c>
    </row>
    <row r="3" spans="1:6" ht="24.75" customHeight="1">
      <c r="A3" s="20" t="s">
        <v>12</v>
      </c>
      <c r="B3" s="1" t="s">
        <v>3</v>
      </c>
      <c r="C3" s="1" t="s">
        <v>2</v>
      </c>
      <c r="D3" s="21" t="s">
        <v>12</v>
      </c>
      <c r="E3" s="1" t="s">
        <v>3</v>
      </c>
      <c r="F3" s="32"/>
    </row>
    <row r="4" spans="1:8" ht="24.75" customHeight="1">
      <c r="A4" s="2" t="s">
        <v>14</v>
      </c>
      <c r="B4" s="22">
        <v>3057671</v>
      </c>
      <c r="C4" s="33" t="s">
        <v>11</v>
      </c>
      <c r="D4" s="5" t="s">
        <v>1</v>
      </c>
      <c r="E4" s="19">
        <v>1124000</v>
      </c>
      <c r="F4" s="4"/>
      <c r="H4" s="8"/>
    </row>
    <row r="5" spans="1:6" ht="24.75" customHeight="1">
      <c r="A5" s="9" t="s">
        <v>29</v>
      </c>
      <c r="B5" s="15">
        <v>60001</v>
      </c>
      <c r="C5" s="33"/>
      <c r="D5" s="3" t="s">
        <v>8</v>
      </c>
      <c r="E5" s="18">
        <v>2920500</v>
      </c>
      <c r="F5" s="10"/>
    </row>
    <row r="6" spans="1:6" ht="24.75" customHeight="1">
      <c r="A6" s="9" t="s">
        <v>6</v>
      </c>
      <c r="B6" s="15">
        <v>6555384</v>
      </c>
      <c r="C6" s="33"/>
      <c r="D6" s="5" t="s">
        <v>0</v>
      </c>
      <c r="E6" s="19">
        <v>555781</v>
      </c>
      <c r="F6" s="10"/>
    </row>
    <row r="7" spans="1:6" ht="24.75" customHeight="1">
      <c r="A7" s="9"/>
      <c r="B7" s="15"/>
      <c r="C7" s="33"/>
      <c r="D7" s="5" t="s">
        <v>32</v>
      </c>
      <c r="E7" s="19">
        <f>2716610+60001</f>
        <v>2776611</v>
      </c>
      <c r="F7" s="10"/>
    </row>
    <row r="8" spans="1:6" ht="24.75" customHeight="1">
      <c r="A8" s="14"/>
      <c r="B8" s="16"/>
      <c r="C8" s="33"/>
      <c r="D8" s="5" t="s">
        <v>16</v>
      </c>
      <c r="E8" s="19">
        <v>556173</v>
      </c>
      <c r="F8" s="10"/>
    </row>
    <row r="9" spans="1:6" ht="24.75" customHeight="1">
      <c r="A9" s="13"/>
      <c r="B9" s="17"/>
      <c r="C9" s="33"/>
      <c r="D9" s="5" t="s">
        <v>17</v>
      </c>
      <c r="E9" s="24">
        <v>0</v>
      </c>
      <c r="F9" s="4"/>
    </row>
    <row r="10" spans="1:6" ht="24.75" customHeight="1">
      <c r="A10" s="13"/>
      <c r="B10" s="17"/>
      <c r="C10" s="33"/>
      <c r="D10" s="5" t="s">
        <v>18</v>
      </c>
      <c r="E10" s="24">
        <v>0</v>
      </c>
      <c r="F10" s="4"/>
    </row>
    <row r="11" spans="1:6" ht="24.75" customHeight="1">
      <c r="A11" s="13"/>
      <c r="B11" s="17"/>
      <c r="C11" s="33"/>
      <c r="D11" s="5" t="s">
        <v>20</v>
      </c>
      <c r="E11" s="24">
        <v>1076500</v>
      </c>
      <c r="F11" s="4"/>
    </row>
    <row r="12" spans="1:6" ht="24.75" customHeight="1">
      <c r="A12" s="13"/>
      <c r="B12" s="17"/>
      <c r="C12" s="33"/>
      <c r="D12" s="5" t="s">
        <v>28</v>
      </c>
      <c r="E12" s="24">
        <v>500000</v>
      </c>
      <c r="F12" s="4"/>
    </row>
    <row r="13" spans="1:6" ht="24.75" customHeight="1">
      <c r="A13" s="13"/>
      <c r="B13" s="17"/>
      <c r="C13" s="33"/>
      <c r="D13" s="5" t="s">
        <v>33</v>
      </c>
      <c r="E13" s="24"/>
      <c r="F13" s="4"/>
    </row>
    <row r="14" spans="1:6" ht="24.75" customHeight="1">
      <c r="A14" s="13"/>
      <c r="B14" s="17"/>
      <c r="C14" s="33"/>
      <c r="D14" s="5" t="s">
        <v>21</v>
      </c>
      <c r="E14" s="24">
        <v>0</v>
      </c>
      <c r="F14" s="4"/>
    </row>
    <row r="15" spans="1:6" ht="24.75" customHeight="1">
      <c r="A15" s="13"/>
      <c r="B15" s="17"/>
      <c r="C15" s="33"/>
      <c r="D15" s="5" t="s">
        <v>22</v>
      </c>
      <c r="E15" s="24">
        <v>0</v>
      </c>
      <c r="F15" s="4"/>
    </row>
    <row r="16" spans="1:6" ht="24.75" customHeight="1">
      <c r="A16" s="13"/>
      <c r="B16" s="17"/>
      <c r="C16" s="33"/>
      <c r="D16" s="5" t="s">
        <v>23</v>
      </c>
      <c r="E16" s="24">
        <v>0</v>
      </c>
      <c r="F16" s="4"/>
    </row>
    <row r="17" spans="1:6" ht="24.75" customHeight="1">
      <c r="A17" s="13"/>
      <c r="B17" s="17"/>
      <c r="C17" s="33"/>
      <c r="D17" s="5" t="s">
        <v>24</v>
      </c>
      <c r="E17" s="24">
        <v>0</v>
      </c>
      <c r="F17" s="4"/>
    </row>
    <row r="18" spans="1:6" ht="24.75" customHeight="1">
      <c r="A18" s="13"/>
      <c r="B18" s="17"/>
      <c r="C18" s="33"/>
      <c r="D18" s="5" t="s">
        <v>25</v>
      </c>
      <c r="E18" s="24">
        <v>0</v>
      </c>
      <c r="F18" s="4"/>
    </row>
    <row r="19" spans="1:6" ht="24.75" customHeight="1">
      <c r="A19" s="13"/>
      <c r="B19" s="17"/>
      <c r="C19" s="33"/>
      <c r="D19" s="5" t="s">
        <v>19</v>
      </c>
      <c r="E19" s="19">
        <v>0</v>
      </c>
      <c r="F19" s="4"/>
    </row>
    <row r="20" spans="1:6" ht="24" customHeight="1">
      <c r="A20" s="6" t="s">
        <v>13</v>
      </c>
      <c r="B20" s="8">
        <f>SUM(B4:B19)</f>
        <v>9673056</v>
      </c>
      <c r="C20" s="1"/>
      <c r="D20" s="12" t="s">
        <v>13</v>
      </c>
      <c r="E20" s="7">
        <f>SUM(E4:E19)</f>
        <v>9509565</v>
      </c>
      <c r="F20" s="4"/>
    </row>
    <row r="21" spans="1:6" ht="24" customHeight="1">
      <c r="A21" s="26" t="s">
        <v>7</v>
      </c>
      <c r="B21" s="27"/>
      <c r="C21" s="27"/>
      <c r="D21" s="34">
        <f>B20-E20</f>
        <v>163491</v>
      </c>
      <c r="E21" s="34"/>
      <c r="F21" s="23"/>
    </row>
  </sheetData>
  <sheetProtection/>
  <mergeCells count="7">
    <mergeCell ref="A1:F1"/>
    <mergeCell ref="A2:B2"/>
    <mergeCell ref="C2:E2"/>
    <mergeCell ref="F2:F3"/>
    <mergeCell ref="C4:C19"/>
    <mergeCell ref="A21:C21"/>
    <mergeCell ref="D21:E21"/>
  </mergeCells>
  <printOptions horizontalCentered="1"/>
  <pageMargins left="0.5511811023622047" right="0.5511811023622047" top="0.9055118110236221" bottom="0.9055118110236221" header="0.5118110236220472" footer="0.5118110236220472"/>
  <pageSetup horizontalDpi="600" verticalDpi="600" orientation="portrait" paperSize="9" r:id="rId1"/>
  <headerFooter alignWithMargins="0">
    <oddFooter>&amp;C-&amp;P+9-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user4</cp:lastModifiedBy>
  <cp:lastPrinted>2015-01-29T04:50:14Z</cp:lastPrinted>
  <dcterms:created xsi:type="dcterms:W3CDTF">2006-07-14T07:38:37Z</dcterms:created>
  <dcterms:modified xsi:type="dcterms:W3CDTF">2015-01-29T04:50:20Z</dcterms:modified>
  <cp:category/>
  <cp:version/>
  <cp:contentType/>
  <cp:contentStatus/>
</cp:coreProperties>
</file>