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4940" windowHeight="7875" activeTab="0"/>
  </bookViews>
  <sheets>
    <sheet name="2014년도 결산총괄표" sheetId="1" r:id="rId1"/>
    <sheet name="2014년세입내역" sheetId="3" r:id="rId2"/>
    <sheet name="2014세출내역" sheetId="4" r:id="rId3"/>
  </sheets>
  <definedNames/>
  <calcPr calcId="125725"/>
</workbook>
</file>

<file path=xl/sharedStrings.xml><?xml version="1.0" encoding="utf-8"?>
<sst xmlns="http://schemas.openxmlformats.org/spreadsheetml/2006/main" count="130" uniqueCount="117">
  <si>
    <t>(단위: 원)</t>
  </si>
  <si>
    <t>세출합계</t>
  </si>
  <si>
    <t>세입 합계</t>
  </si>
  <si>
    <t>잡수입</t>
  </si>
  <si>
    <t>8</t>
  </si>
  <si>
    <t>예비비 및 기타</t>
  </si>
  <si>
    <t>7</t>
  </si>
  <si>
    <t>잡지출</t>
  </si>
  <si>
    <t>전입금</t>
  </si>
  <si>
    <t>6</t>
  </si>
  <si>
    <t>요양급여수입</t>
  </si>
  <si>
    <t>5</t>
  </si>
  <si>
    <t>4</t>
  </si>
  <si>
    <t>사업비</t>
  </si>
  <si>
    <t>후원금수입</t>
  </si>
  <si>
    <t>3</t>
  </si>
  <si>
    <t>재산조성비</t>
  </si>
  <si>
    <t>보조금수입</t>
  </si>
  <si>
    <t>2</t>
  </si>
  <si>
    <t>사무비</t>
  </si>
  <si>
    <t>입소자부담금수입</t>
  </si>
  <si>
    <t>1</t>
  </si>
  <si>
    <t>증감액</t>
  </si>
  <si>
    <t>결산액</t>
  </si>
  <si>
    <t>예산액</t>
  </si>
  <si>
    <t>관</t>
  </si>
  <si>
    <t>세출</t>
  </si>
  <si>
    <t>순번</t>
  </si>
  <si>
    <t>세입</t>
  </si>
  <si>
    <t>순번</t>
  </si>
  <si>
    <t>결산총괄표</t>
  </si>
  <si>
    <t>1013.기타잡수입</t>
  </si>
  <si>
    <t>1012.기타예금이자수입</t>
  </si>
  <si>
    <t>101.잡수입</t>
  </si>
  <si>
    <t>10.잡수입</t>
  </si>
  <si>
    <t>911.전년도이월금</t>
  </si>
  <si>
    <t>91.이월금</t>
  </si>
  <si>
    <t>09.이월금</t>
  </si>
  <si>
    <t>811.법인전입금</t>
  </si>
  <si>
    <t>81.전입금</t>
  </si>
  <si>
    <t>08.전입금</t>
  </si>
  <si>
    <t>611.장기요양급여수입</t>
  </si>
  <si>
    <t>61.요양급여수입</t>
  </si>
  <si>
    <t>06.요양급여수입</t>
  </si>
  <si>
    <t>512. 비지정후원금</t>
  </si>
  <si>
    <t>511. 지정후원금</t>
  </si>
  <si>
    <t>51.후원금 수입</t>
  </si>
  <si>
    <t>05.후원금수입</t>
  </si>
  <si>
    <t>41.보조금수입</t>
  </si>
  <si>
    <t>04.보조금수입</t>
  </si>
  <si>
    <t>03.과년도수입</t>
  </si>
  <si>
    <t>02.사업수입</t>
  </si>
  <si>
    <t>112.본인부담금수입</t>
  </si>
  <si>
    <t>111.입소비용수입</t>
  </si>
  <si>
    <t>11.입소비용수입</t>
  </si>
  <si>
    <t xml:space="preserve">01.입소자부담금수입  </t>
  </si>
  <si>
    <t>합           계</t>
  </si>
  <si>
    <t>증감(B-A)</t>
  </si>
  <si>
    <t>목</t>
  </si>
  <si>
    <t>항</t>
  </si>
  <si>
    <t>과                  목</t>
  </si>
  <si>
    <t>세입내역</t>
  </si>
  <si>
    <t>1011.시설환경
     개선준비금</t>
  </si>
  <si>
    <t>101.환경개선준비금</t>
  </si>
  <si>
    <t>10.준비금</t>
  </si>
  <si>
    <t>911.운영충당적립금</t>
  </si>
  <si>
    <t>91.운영충당적립금</t>
  </si>
  <si>
    <t>09.적립금</t>
  </si>
  <si>
    <t>811.예비비</t>
  </si>
  <si>
    <t>81.예비비</t>
  </si>
  <si>
    <t>08.예비비</t>
  </si>
  <si>
    <t>319.연료비</t>
  </si>
  <si>
    <t>314.의료비</t>
  </si>
  <si>
    <t>313.피복비</t>
  </si>
  <si>
    <t>312.수용기관경비</t>
  </si>
  <si>
    <t>311.생계비</t>
  </si>
  <si>
    <t>31.운영비</t>
  </si>
  <si>
    <t>  </t>
  </si>
  <si>
    <t>03.사업비</t>
  </si>
  <si>
    <t>213.시설장비유지비</t>
  </si>
  <si>
    <t>211.시설비</t>
  </si>
  <si>
    <t>21.시설비</t>
  </si>
  <si>
    <t>02.재산조성비</t>
  </si>
  <si>
    <t>136.기타운영비</t>
  </si>
  <si>
    <t>135.차량비</t>
  </si>
  <si>
    <t>134.제세공과금</t>
  </si>
  <si>
    <t>133.공공요금</t>
  </si>
  <si>
    <t>132.수용비 및 수수료</t>
  </si>
  <si>
    <t>131.여비</t>
  </si>
  <si>
    <t>13.운영비</t>
  </si>
  <si>
    <t>123.회의비</t>
  </si>
  <si>
    <t>122.직책보조비</t>
  </si>
  <si>
    <t>121.기관운영비</t>
  </si>
  <si>
    <t>12.업무추진비</t>
  </si>
  <si>
    <t>117.기타후생경비</t>
  </si>
  <si>
    <t>116.사회보험부담비용</t>
  </si>
  <si>
    <t>115.퇴직금및퇴직적금</t>
  </si>
  <si>
    <t>114.제수당</t>
  </si>
  <si>
    <t>111.급여</t>
  </si>
  <si>
    <t>11.인건비</t>
  </si>
  <si>
    <t xml:space="preserve">01.사무비  </t>
  </si>
  <si>
    <t>합             계</t>
  </si>
  <si>
    <t>증감(B-A)</t>
  </si>
  <si>
    <r>
      <t xml:space="preserve"> 세출내역     </t>
    </r>
    <r>
      <rPr>
        <sz val="11"/>
        <color indexed="8"/>
        <rFont val="굴림체"/>
        <family val="3"/>
      </rPr>
      <t xml:space="preserve">    </t>
    </r>
    <r>
      <rPr>
        <b/>
        <sz val="11"/>
        <color indexed="8"/>
        <rFont val="굴림체"/>
        <family val="3"/>
      </rPr>
      <t xml:space="preserve">                                                                                 </t>
    </r>
    <r>
      <rPr>
        <sz val="11"/>
        <color indexed="8"/>
        <rFont val="굴림체"/>
        <family val="3"/>
      </rPr>
      <t>(단위: 원)</t>
    </r>
  </si>
  <si>
    <t>2014년 늘푸른요양원 결산총괄표</t>
  </si>
  <si>
    <t>운영충당금</t>
  </si>
  <si>
    <t>환경개선준비금</t>
  </si>
  <si>
    <t xml:space="preserve"> 2014년도  늘푸른요양원 세입내역</t>
  </si>
  <si>
    <t> 2014년도 
예산(A)</t>
  </si>
  <si>
    <t xml:space="preserve">2014년도 
결산(B) </t>
  </si>
  <si>
    <t>413.시 군 구보조금</t>
  </si>
  <si>
    <t>414. 기타보조금</t>
  </si>
  <si>
    <t>912.전년도이월금(후원금)</t>
  </si>
  <si>
    <t xml:space="preserve"> 2014년도  늘푸른요양원 세출내역</t>
  </si>
  <si>
    <t>전년도이월금</t>
  </si>
  <si>
    <t>전년도이월금(후원금)</t>
  </si>
  <si>
    <t>차기이월금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</si>
</sst>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;\△#,##0"/>
    <numFmt numFmtId="177" formatCode="#,##0_ "/>
    <numFmt numFmtId="178" formatCode="#,##0;\▲#,##0"/>
    <numFmt numFmtId="179" formatCode="#,##0_);[Red]\(#,##0\)"/>
    <numFmt numFmtId="180" formatCode="#,##0;[Red]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굴림체"/>
      <family val="3"/>
    </font>
    <font>
      <sz val="10"/>
      <color theme="1"/>
      <name val="Calibri"/>
      <family val="2"/>
      <scheme val="minor"/>
    </font>
    <font>
      <sz val="10"/>
      <name val="굴림체"/>
      <family val="3"/>
    </font>
    <font>
      <sz val="8"/>
      <name val="돋움"/>
      <family val="3"/>
    </font>
    <font>
      <sz val="10"/>
      <name val="굴림"/>
      <family val="3"/>
    </font>
    <font>
      <sz val="9"/>
      <color indexed="8"/>
      <name val="굴림"/>
      <family val="3"/>
    </font>
    <font>
      <b/>
      <sz val="12"/>
      <color indexed="8"/>
      <name val="굴림체"/>
      <family val="3"/>
    </font>
    <font>
      <b/>
      <sz val="18"/>
      <color theme="1"/>
      <name val="굴림"/>
      <family val="3"/>
    </font>
    <font>
      <sz val="11"/>
      <name val="돋움"/>
      <family val="3"/>
    </font>
    <font>
      <b/>
      <sz val="11"/>
      <name val="돋움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11"/>
      <color indexed="8"/>
      <name val="굴림체"/>
      <family val="3"/>
    </font>
    <font>
      <sz val="14"/>
      <color indexed="8"/>
      <name val="굴림체"/>
      <family val="3"/>
    </font>
    <font>
      <sz val="14"/>
      <name val="굴림체"/>
      <family val="3"/>
    </font>
    <font>
      <sz val="12"/>
      <color indexed="8"/>
      <name val="굴림체"/>
      <family val="3"/>
    </font>
    <font>
      <sz val="12"/>
      <name val="돋움"/>
      <family val="3"/>
    </font>
    <font>
      <b/>
      <sz val="11"/>
      <color indexed="8"/>
      <name val="굴림체"/>
      <family val="3"/>
    </font>
    <font>
      <b/>
      <sz val="18"/>
      <name val="돋움"/>
      <family val="3"/>
    </font>
    <font>
      <sz val="9"/>
      <color indexed="8"/>
      <name val="굴림체"/>
      <family val="3"/>
    </font>
    <font>
      <b/>
      <sz val="11"/>
      <color theme="1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2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177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9" fontId="13" fillId="2" borderId="3" xfId="0" applyNumberFormat="1" applyFont="1" applyFill="1" applyBorder="1" applyAlignment="1">
      <alignment horizontal="right" vertical="center" wrapText="1"/>
    </xf>
    <xf numFmtId="179" fontId="14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79" fontId="5" fillId="0" borderId="5" xfId="21" applyNumberFormat="1" applyFont="1" applyBorder="1" applyAlignment="1">
      <alignment horizontal="right" vertical="center"/>
      <protection/>
    </xf>
    <xf numFmtId="179" fontId="14" fillId="0" borderId="5" xfId="21" applyNumberFormat="1" applyFont="1" applyBorder="1" applyAlignment="1">
      <alignment horizontal="right" vertical="center"/>
      <protection/>
    </xf>
    <xf numFmtId="0" fontId="3" fillId="0" borderId="6" xfId="0" applyFont="1" applyBorder="1" applyAlignment="1">
      <alignment horizontal="justify" vertical="center" wrapText="1"/>
    </xf>
    <xf numFmtId="3" fontId="0" fillId="0" borderId="0" xfId="0" applyNumberForma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79" fontId="14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3" fontId="0" fillId="0" borderId="0" xfId="0" applyNumberForma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1" fontId="3" fillId="0" borderId="3" xfId="20" applyFont="1" applyFill="1" applyBorder="1" applyAlignment="1">
      <alignment horizontal="right" vertical="center" wrapText="1"/>
    </xf>
    <xf numFmtId="41" fontId="5" fillId="0" borderId="3" xfId="2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80" fontId="3" fillId="0" borderId="3" xfId="20" applyNumberFormat="1" applyFont="1" applyFill="1" applyBorder="1" applyAlignment="1">
      <alignment horizontal="right" vertical="center" wrapText="1"/>
    </xf>
    <xf numFmtId="41" fontId="5" fillId="0" borderId="3" xfId="2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177" fontId="3" fillId="0" borderId="3" xfId="20" applyNumberFormat="1" applyFont="1" applyFill="1" applyBorder="1" applyAlignment="1">
      <alignment horizontal="right" vertical="center" wrapText="1"/>
    </xf>
    <xf numFmtId="177" fontId="5" fillId="0" borderId="3" xfId="2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179" fontId="3" fillId="0" borderId="3" xfId="20" applyNumberFormat="1" applyFont="1" applyFill="1" applyBorder="1" applyAlignment="1">
      <alignment vertical="center" wrapText="1"/>
    </xf>
    <xf numFmtId="179" fontId="5" fillId="0" borderId="3" xfId="20" applyNumberFormat="1" applyFont="1" applyFill="1" applyBorder="1" applyAlignment="1">
      <alignment vertical="center" wrapText="1"/>
    </xf>
    <xf numFmtId="179" fontId="5" fillId="0" borderId="3" xfId="2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9" fontId="3" fillId="0" borderId="3" xfId="2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41" fontId="5" fillId="0" borderId="3" xfId="22" applyFont="1" applyFill="1" applyBorder="1" applyAlignment="1">
      <alignment vertical="center"/>
    </xf>
    <xf numFmtId="41" fontId="5" fillId="0" borderId="3" xfId="22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3" fillId="3" borderId="4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177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177" fontId="3" fillId="0" borderId="1" xfId="0" applyNumberFormat="1" applyFont="1" applyFill="1" applyBorder="1" applyAlignment="1" applyProtection="1">
      <alignment vertical="center" wrapText="1"/>
      <protection/>
    </xf>
    <xf numFmtId="41" fontId="24" fillId="0" borderId="1" xfId="22" applyFont="1" applyBorder="1" applyAlignment="1">
      <alignment vertical="center"/>
    </xf>
    <xf numFmtId="41" fontId="24" fillId="0" borderId="0" xfId="22" applyFont="1" applyAlignment="1">
      <alignment vertical="center"/>
    </xf>
    <xf numFmtId="0" fontId="24" fillId="0" borderId="1" xfId="0" applyFont="1" applyBorder="1" applyAlignment="1">
      <alignment vertical="center"/>
    </xf>
    <xf numFmtId="41" fontId="5" fillId="0" borderId="0" xfId="20" applyFont="1" applyFill="1" applyBorder="1" applyAlignment="1">
      <alignment horizontal="right" vertical="center" wrapText="1"/>
    </xf>
    <xf numFmtId="41" fontId="3" fillId="0" borderId="0" xfId="20" applyFont="1" applyFill="1" applyBorder="1" applyAlignment="1">
      <alignment horizontal="right" vertical="center" wrapText="1"/>
    </xf>
    <xf numFmtId="179" fontId="3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41" fontId="5" fillId="2" borderId="12" xfId="22" applyFont="1" applyFill="1" applyBorder="1" applyAlignment="1">
      <alignment horizontal="right" vertical="center" wrapText="1"/>
    </xf>
    <xf numFmtId="179" fontId="3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1" fontId="14" fillId="0" borderId="3" xfId="20" applyFont="1" applyFill="1" applyBorder="1" applyAlignment="1">
      <alignment horizontal="right" vertical="center" wrapText="1"/>
    </xf>
    <xf numFmtId="41" fontId="13" fillId="0" borderId="3" xfId="20" applyFont="1" applyFill="1" applyBorder="1" applyAlignment="1">
      <alignment horizontal="right" vertical="center" wrapText="1"/>
    </xf>
    <xf numFmtId="3" fontId="23" fillId="0" borderId="3" xfId="0" applyNumberFormat="1" applyFont="1" applyBorder="1" applyAlignment="1">
      <alignment vertical="center"/>
    </xf>
    <xf numFmtId="179" fontId="14" fillId="0" borderId="3" xfId="0" applyNumberFormat="1" applyFont="1" applyFill="1" applyBorder="1" applyAlignment="1">
      <alignment horizontal="right" vertical="center" wrapText="1"/>
    </xf>
    <xf numFmtId="179" fontId="13" fillId="0" borderId="3" xfId="0" applyNumberFormat="1" applyFont="1" applyFill="1" applyBorder="1" applyAlignment="1">
      <alignment horizontal="right" vertical="center" wrapText="1"/>
    </xf>
    <xf numFmtId="41" fontId="14" fillId="2" borderId="3" xfId="22" applyFont="1" applyFill="1" applyBorder="1" applyAlignment="1">
      <alignment vertical="center"/>
    </xf>
    <xf numFmtId="41" fontId="25" fillId="0" borderId="3" xfId="22" applyFont="1" applyFill="1" applyBorder="1" applyAlignment="1">
      <alignment horizontal="right" vertical="center"/>
    </xf>
    <xf numFmtId="41" fontId="24" fillId="0" borderId="3" xfId="22" applyFont="1" applyFill="1" applyBorder="1" applyAlignment="1">
      <alignment horizontal="right" vertical="center"/>
    </xf>
    <xf numFmtId="41" fontId="24" fillId="0" borderId="1" xfId="22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41" fontId="5" fillId="0" borderId="15" xfId="20" applyFont="1" applyFill="1" applyBorder="1" applyAlignment="1">
      <alignment horizontal="right" vertical="center" wrapText="1"/>
    </xf>
    <xf numFmtId="41" fontId="3" fillId="0" borderId="15" xfId="20" applyFont="1" applyFill="1" applyBorder="1" applyAlignment="1">
      <alignment horizontal="right" vertical="center" wrapText="1"/>
    </xf>
    <xf numFmtId="179" fontId="5" fillId="0" borderId="8" xfId="0" applyNumberFormat="1" applyFont="1" applyFill="1" applyBorder="1" applyAlignment="1">
      <alignment horizontal="right" vertical="center" wrapText="1"/>
    </xf>
    <xf numFmtId="179" fontId="3" fillId="0" borderId="8" xfId="0" applyNumberFormat="1" applyFont="1" applyFill="1" applyBorder="1" applyAlignment="1">
      <alignment horizontal="right" vertical="center" wrapText="1"/>
    </xf>
    <xf numFmtId="0" fontId="26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right" vertical="center"/>
    </xf>
    <xf numFmtId="41" fontId="25" fillId="2" borderId="16" xfId="22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2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1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41" fontId="24" fillId="0" borderId="10" xfId="22" applyFont="1" applyBorder="1" applyAlignment="1">
      <alignment horizontal="center" vertical="center"/>
    </xf>
    <xf numFmtId="41" fontId="24" fillId="0" borderId="2" xfId="22" applyFont="1" applyBorder="1" applyAlignment="1">
      <alignment horizontal="center" vertical="center"/>
    </xf>
    <xf numFmtId="178" fontId="24" fillId="0" borderId="10" xfId="22" applyNumberFormat="1" applyFont="1" applyBorder="1" applyAlignment="1">
      <alignment horizontal="center" vertical="center"/>
    </xf>
    <xf numFmtId="178" fontId="24" fillId="0" borderId="2" xfId="22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1" fontId="24" fillId="0" borderId="1" xfId="22" applyFont="1" applyBorder="1" applyAlignment="1">
      <alignment horizontal="right"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2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4" fillId="0" borderId="1" xfId="22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79" fontId="13" fillId="3" borderId="22" xfId="0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13" fillId="2" borderId="11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179" fontId="13" fillId="2" borderId="13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79" fontId="3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justify" vertical="center" wrapText="1"/>
    </xf>
    <xf numFmtId="0" fontId="13" fillId="2" borderId="25" xfId="0" applyFont="1" applyFill="1" applyBorder="1" applyAlignment="1">
      <alignment horizontal="justify" vertical="center" wrapText="1"/>
    </xf>
    <xf numFmtId="0" fontId="13" fillId="2" borderId="14" xfId="0" applyFont="1" applyFill="1" applyBorder="1" applyAlignment="1">
      <alignment horizontal="justify" vertical="center" wrapText="1"/>
    </xf>
    <xf numFmtId="179" fontId="13" fillId="2" borderId="14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179" fontId="3" fillId="0" borderId="28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179" fontId="3" fillId="0" borderId="3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79" fontId="13" fillId="3" borderId="22" xfId="20" applyNumberFormat="1" applyFont="1" applyFill="1" applyBorder="1" applyAlignment="1">
      <alignment horizontal="center" vertical="center"/>
    </xf>
    <xf numFmtId="179" fontId="11" fillId="3" borderId="23" xfId="20" applyNumberFormat="1" applyFont="1" applyFill="1" applyBorder="1" applyAlignment="1">
      <alignment horizontal="center" vertical="center"/>
    </xf>
    <xf numFmtId="179" fontId="13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79" fontId="3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79" fontId="3" fillId="0" borderId="3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9" fontId="3" fillId="0" borderId="3" xfId="2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justify" vertical="center" wrapText="1"/>
    </xf>
    <xf numFmtId="0" fontId="13" fillId="2" borderId="36" xfId="0" applyFont="1" applyFill="1" applyBorder="1" applyAlignment="1">
      <alignment horizontal="justify" vertical="center" wrapText="1"/>
    </xf>
    <xf numFmtId="179" fontId="1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21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179" fontId="3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2" xfId="21"/>
    <cellStyle name="쉼표 [0]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"/>
  <sheetViews>
    <sheetView tabSelected="1" workbookViewId="0" topLeftCell="B1">
      <selection activeCell="P11" sqref="P11:Q11"/>
    </sheetView>
  </sheetViews>
  <sheetFormatPr defaultColWidth="9.140625" defaultRowHeight="15"/>
  <cols>
    <col min="1" max="2" width="4.28125" style="0" customWidth="1"/>
    <col min="4" max="4" width="9.7109375" style="0" customWidth="1"/>
    <col min="5" max="5" width="11.28125" style="0" customWidth="1"/>
    <col min="7" max="7" width="4.8515625" style="0" customWidth="1"/>
    <col min="8" max="8" width="11.57421875" style="0" customWidth="1"/>
    <col min="9" max="9" width="0.42578125" style="0" customWidth="1"/>
    <col min="10" max="10" width="5.421875" style="0" customWidth="1"/>
    <col min="12" max="12" width="5.00390625" style="0" customWidth="1"/>
    <col min="13" max="13" width="11.7109375" style="0" customWidth="1"/>
    <col min="14" max="14" width="11.28125" style="0" bestFit="1" customWidth="1"/>
    <col min="15" max="15" width="3.140625" style="0" customWidth="1"/>
    <col min="16" max="16" width="9.7109375" style="116" customWidth="1"/>
    <col min="17" max="17" width="2.140625" style="0" customWidth="1"/>
    <col min="18" max="18" width="13.421875" style="0" customWidth="1"/>
  </cols>
  <sheetData>
    <row r="1" spans="2:14" ht="66.75" customHeight="1">
      <c r="B1" s="7"/>
      <c r="C1" s="7"/>
      <c r="D1" s="7"/>
      <c r="E1" s="156" t="s">
        <v>104</v>
      </c>
      <c r="F1" s="156"/>
      <c r="G1" s="156"/>
      <c r="H1" s="156"/>
      <c r="I1" s="156"/>
      <c r="J1" s="156"/>
      <c r="K1" s="156"/>
      <c r="L1" s="156"/>
      <c r="M1" s="156"/>
      <c r="N1" s="156"/>
    </row>
    <row r="2" spans="2:6" ht="26.25" customHeight="1">
      <c r="B2" s="157" t="s">
        <v>30</v>
      </c>
      <c r="C2" s="136"/>
      <c r="D2" s="158"/>
      <c r="E2" s="136"/>
      <c r="F2" s="136"/>
    </row>
    <row r="3" spans="2:17" ht="21.95" customHeight="1">
      <c r="B3" s="159" t="s">
        <v>29</v>
      </c>
      <c r="C3" s="121" t="s">
        <v>28</v>
      </c>
      <c r="D3" s="129"/>
      <c r="E3" s="129"/>
      <c r="F3" s="129"/>
      <c r="G3" s="129"/>
      <c r="H3" s="129"/>
      <c r="I3" s="118"/>
      <c r="J3" s="161" t="s">
        <v>27</v>
      </c>
      <c r="K3" s="155" t="s">
        <v>26</v>
      </c>
      <c r="L3" s="132"/>
      <c r="M3" s="132"/>
      <c r="N3" s="132"/>
      <c r="O3" s="132"/>
      <c r="P3" s="132"/>
      <c r="Q3" s="132"/>
    </row>
    <row r="4" spans="2:17" ht="21.95" customHeight="1">
      <c r="B4" s="160"/>
      <c r="C4" s="121" t="s">
        <v>25</v>
      </c>
      <c r="D4" s="118"/>
      <c r="E4" s="6" t="s">
        <v>24</v>
      </c>
      <c r="F4" s="134" t="s">
        <v>23</v>
      </c>
      <c r="G4" s="118"/>
      <c r="H4" s="134" t="s">
        <v>22</v>
      </c>
      <c r="I4" s="118"/>
      <c r="J4" s="161"/>
      <c r="K4" s="155" t="s">
        <v>25</v>
      </c>
      <c r="L4" s="132"/>
      <c r="M4" s="5" t="s">
        <v>24</v>
      </c>
      <c r="N4" s="155" t="s">
        <v>23</v>
      </c>
      <c r="O4" s="132"/>
      <c r="P4" s="155" t="s">
        <v>22</v>
      </c>
      <c r="Q4" s="132"/>
    </row>
    <row r="5" spans="2:17" ht="21.95" customHeight="1">
      <c r="B5" s="5" t="s">
        <v>21</v>
      </c>
      <c r="C5" s="117" t="s">
        <v>20</v>
      </c>
      <c r="D5" s="118"/>
      <c r="E5" s="3">
        <v>49162000</v>
      </c>
      <c r="F5" s="119">
        <v>51872899</v>
      </c>
      <c r="G5" s="118"/>
      <c r="H5" s="130">
        <f>F5-E5</f>
        <v>2710899</v>
      </c>
      <c r="I5" s="118"/>
      <c r="J5" s="4">
        <v>1</v>
      </c>
      <c r="K5" s="145" t="s">
        <v>19</v>
      </c>
      <c r="L5" s="132"/>
      <c r="M5" s="2">
        <v>346121198</v>
      </c>
      <c r="N5" s="131">
        <v>306880111</v>
      </c>
      <c r="O5" s="132"/>
      <c r="P5" s="144">
        <f>N5-M5</f>
        <v>-39241087</v>
      </c>
      <c r="Q5" s="132"/>
    </row>
    <row r="6" spans="2:17" ht="21.95" customHeight="1">
      <c r="B6" s="5" t="s">
        <v>18</v>
      </c>
      <c r="C6" s="117" t="s">
        <v>17</v>
      </c>
      <c r="D6" s="118"/>
      <c r="E6" s="3">
        <v>22315000</v>
      </c>
      <c r="F6" s="119">
        <v>22315930</v>
      </c>
      <c r="G6" s="118"/>
      <c r="H6" s="130">
        <f aca="true" t="shared" si="0" ref="H6:H13">F6-E6</f>
        <v>930</v>
      </c>
      <c r="I6" s="118"/>
      <c r="J6" s="4">
        <v>2</v>
      </c>
      <c r="K6" s="145" t="s">
        <v>16</v>
      </c>
      <c r="L6" s="145"/>
      <c r="M6" s="2">
        <v>8000000</v>
      </c>
      <c r="N6" s="131">
        <v>7854110</v>
      </c>
      <c r="O6" s="131"/>
      <c r="P6" s="144">
        <f>N6-M6</f>
        <v>-145890</v>
      </c>
      <c r="Q6" s="144"/>
    </row>
    <row r="7" spans="2:17" ht="21.95" customHeight="1">
      <c r="B7" s="5" t="s">
        <v>15</v>
      </c>
      <c r="C7" s="117" t="s">
        <v>14</v>
      </c>
      <c r="D7" s="118"/>
      <c r="E7" s="3"/>
      <c r="F7" s="119">
        <v>10200000</v>
      </c>
      <c r="G7" s="118"/>
      <c r="H7" s="130">
        <f t="shared" si="0"/>
        <v>10200000</v>
      </c>
      <c r="I7" s="118"/>
      <c r="J7" s="4">
        <v>3</v>
      </c>
      <c r="K7" s="145" t="s">
        <v>13</v>
      </c>
      <c r="L7" s="145"/>
      <c r="M7" s="2">
        <v>50614385</v>
      </c>
      <c r="N7" s="131">
        <v>45319683</v>
      </c>
      <c r="O7" s="131"/>
      <c r="P7" s="144">
        <f>N7-M7</f>
        <v>-5294702</v>
      </c>
      <c r="Q7" s="144"/>
    </row>
    <row r="8" spans="2:17" ht="21.95" customHeight="1">
      <c r="B8" s="5" t="s">
        <v>12</v>
      </c>
      <c r="C8" s="123" t="s">
        <v>10</v>
      </c>
      <c r="D8" s="124"/>
      <c r="E8" s="75">
        <v>334980000</v>
      </c>
      <c r="F8" s="127">
        <v>296477590</v>
      </c>
      <c r="G8" s="128"/>
      <c r="H8" s="130">
        <f t="shared" si="0"/>
        <v>-38502410</v>
      </c>
      <c r="I8" s="118"/>
      <c r="J8" s="4">
        <v>4</v>
      </c>
      <c r="K8" s="73" t="s">
        <v>7</v>
      </c>
      <c r="L8" s="74"/>
      <c r="M8" s="82">
        <v>0</v>
      </c>
      <c r="N8" s="147"/>
      <c r="O8" s="148"/>
      <c r="P8" s="149">
        <f>N8-M8</f>
        <v>0</v>
      </c>
      <c r="Q8" s="150"/>
    </row>
    <row r="9" spans="2:17" ht="21.95" customHeight="1">
      <c r="B9" s="5" t="s">
        <v>11</v>
      </c>
      <c r="C9" s="70" t="s">
        <v>8</v>
      </c>
      <c r="D9" s="71"/>
      <c r="E9" s="75">
        <v>8000000</v>
      </c>
      <c r="F9" s="127">
        <v>8000000</v>
      </c>
      <c r="G9" s="128"/>
      <c r="H9" s="130">
        <f t="shared" si="0"/>
        <v>0</v>
      </c>
      <c r="I9" s="118"/>
      <c r="J9" s="4">
        <v>5</v>
      </c>
      <c r="K9" s="123" t="s">
        <v>5</v>
      </c>
      <c r="L9" s="124"/>
      <c r="M9" s="82">
        <v>4049000</v>
      </c>
      <c r="N9" s="147">
        <v>3193140</v>
      </c>
      <c r="O9" s="148"/>
      <c r="P9" s="149">
        <f>N9-M9</f>
        <v>-855860</v>
      </c>
      <c r="Q9" s="150"/>
    </row>
    <row r="10" spans="2:17" ht="21.95" customHeight="1">
      <c r="B10" s="5" t="s">
        <v>9</v>
      </c>
      <c r="C10" s="123" t="s">
        <v>114</v>
      </c>
      <c r="D10" s="124"/>
      <c r="E10" s="19">
        <v>5748385</v>
      </c>
      <c r="F10" s="127">
        <v>5748385</v>
      </c>
      <c r="G10" s="128"/>
      <c r="H10" s="130">
        <f t="shared" si="0"/>
        <v>0</v>
      </c>
      <c r="I10" s="118"/>
      <c r="J10" s="4">
        <v>6</v>
      </c>
      <c r="K10" s="154" t="s">
        <v>105</v>
      </c>
      <c r="L10" s="154"/>
      <c r="M10" s="83">
        <v>12000000</v>
      </c>
      <c r="N10" s="153">
        <v>12000000</v>
      </c>
      <c r="O10" s="153"/>
      <c r="P10" s="153">
        <v>0</v>
      </c>
      <c r="Q10" s="153"/>
    </row>
    <row r="11" spans="2:17" s="106" customFormat="1" ht="21.95" customHeight="1">
      <c r="B11" s="5" t="s">
        <v>6</v>
      </c>
      <c r="C11" s="121" t="s">
        <v>115</v>
      </c>
      <c r="D11" s="122"/>
      <c r="E11" s="19">
        <v>5000000</v>
      </c>
      <c r="F11" s="125">
        <v>5000000</v>
      </c>
      <c r="G11" s="126"/>
      <c r="H11" s="105"/>
      <c r="I11" s="104"/>
      <c r="J11" s="4">
        <v>7</v>
      </c>
      <c r="K11" s="85" t="s">
        <v>106</v>
      </c>
      <c r="L11" s="85"/>
      <c r="M11" s="103">
        <v>5000000</v>
      </c>
      <c r="N11" s="140">
        <v>3000000</v>
      </c>
      <c r="O11" s="141"/>
      <c r="P11" s="142">
        <f>N11-M11</f>
        <v>-2000000</v>
      </c>
      <c r="Q11" s="143"/>
    </row>
    <row r="12" spans="2:17" ht="21.95" customHeight="1">
      <c r="B12" s="5" t="s">
        <v>4</v>
      </c>
      <c r="C12" s="117" t="s">
        <v>3</v>
      </c>
      <c r="D12" s="118"/>
      <c r="E12" s="3">
        <v>579198</v>
      </c>
      <c r="F12" s="119">
        <v>3014480</v>
      </c>
      <c r="G12" s="120"/>
      <c r="H12" s="130">
        <f t="shared" si="0"/>
        <v>2435282</v>
      </c>
      <c r="I12" s="118"/>
      <c r="J12" s="4"/>
      <c r="K12" s="151"/>
      <c r="L12" s="152"/>
      <c r="M12" s="85"/>
      <c r="N12" s="146"/>
      <c r="O12" s="146"/>
      <c r="P12" s="138"/>
      <c r="Q12" s="139"/>
    </row>
    <row r="13" spans="2:17" ht="21.95" customHeight="1">
      <c r="B13" s="121" t="s">
        <v>2</v>
      </c>
      <c r="C13" s="129"/>
      <c r="D13" s="129"/>
      <c r="E13" s="81">
        <f>SUM(E5:E12)</f>
        <v>425784583</v>
      </c>
      <c r="F13" s="119">
        <f>SUM(F5:F12)</f>
        <v>402629284</v>
      </c>
      <c r="G13" s="118"/>
      <c r="H13" s="130">
        <f t="shared" si="0"/>
        <v>-23155299</v>
      </c>
      <c r="I13" s="118"/>
      <c r="J13" s="121" t="s">
        <v>1</v>
      </c>
      <c r="K13" s="134"/>
      <c r="L13" s="122"/>
      <c r="M13" s="2">
        <f>SUM(M5:M12)</f>
        <v>425784583</v>
      </c>
      <c r="N13" s="131">
        <f>SUM(N5:N12)</f>
        <v>378247044</v>
      </c>
      <c r="O13" s="132"/>
      <c r="P13" s="133">
        <f>N13-M13</f>
        <v>-47537539</v>
      </c>
      <c r="Q13" s="132"/>
    </row>
    <row r="14" spans="2:17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7" t="s">
        <v>0</v>
      </c>
      <c r="Q14" s="137"/>
    </row>
    <row r="16" spans="9:11" ht="15">
      <c r="I16" s="135"/>
      <c r="J16" s="135"/>
      <c r="K16" s="136"/>
    </row>
  </sheetData>
  <mergeCells count="65">
    <mergeCell ref="E1:N1"/>
    <mergeCell ref="B2:C2"/>
    <mergeCell ref="D2:F2"/>
    <mergeCell ref="B3:B4"/>
    <mergeCell ref="C3:I3"/>
    <mergeCell ref="J3:J4"/>
    <mergeCell ref="K3:Q3"/>
    <mergeCell ref="C4:D4"/>
    <mergeCell ref="F4:G4"/>
    <mergeCell ref="H4:I4"/>
    <mergeCell ref="P6:Q6"/>
    <mergeCell ref="K4:L4"/>
    <mergeCell ref="N4:O4"/>
    <mergeCell ref="P4:Q4"/>
    <mergeCell ref="C5:D5"/>
    <mergeCell ref="F5:G5"/>
    <mergeCell ref="H5:I5"/>
    <mergeCell ref="K5:L5"/>
    <mergeCell ref="N5:O5"/>
    <mergeCell ref="P5:Q5"/>
    <mergeCell ref="C6:D6"/>
    <mergeCell ref="F6:G6"/>
    <mergeCell ref="H6:I6"/>
    <mergeCell ref="K6:L6"/>
    <mergeCell ref="N6:O6"/>
    <mergeCell ref="F9:G9"/>
    <mergeCell ref="N12:O12"/>
    <mergeCell ref="N8:O8"/>
    <mergeCell ref="P8:Q8"/>
    <mergeCell ref="H12:I12"/>
    <mergeCell ref="K12:L12"/>
    <mergeCell ref="P10:Q10"/>
    <mergeCell ref="P9:Q9"/>
    <mergeCell ref="H9:I9"/>
    <mergeCell ref="H10:I10"/>
    <mergeCell ref="K9:L9"/>
    <mergeCell ref="N9:O9"/>
    <mergeCell ref="K10:L10"/>
    <mergeCell ref="N10:O10"/>
    <mergeCell ref="P7:Q7"/>
    <mergeCell ref="H8:I8"/>
    <mergeCell ref="C7:D7"/>
    <mergeCell ref="F7:G7"/>
    <mergeCell ref="H7:I7"/>
    <mergeCell ref="K7:L7"/>
    <mergeCell ref="N7:O7"/>
    <mergeCell ref="C8:D8"/>
    <mergeCell ref="F8:G8"/>
    <mergeCell ref="I16:K16"/>
    <mergeCell ref="P14:Q14"/>
    <mergeCell ref="P12:Q12"/>
    <mergeCell ref="N11:O11"/>
    <mergeCell ref="P11:Q11"/>
    <mergeCell ref="B13:D13"/>
    <mergeCell ref="F13:G13"/>
    <mergeCell ref="H13:I13"/>
    <mergeCell ref="N13:O13"/>
    <mergeCell ref="P13:Q13"/>
    <mergeCell ref="J13:L13"/>
    <mergeCell ref="C12:D12"/>
    <mergeCell ref="F12:G12"/>
    <mergeCell ref="C11:D11"/>
    <mergeCell ref="C10:D10"/>
    <mergeCell ref="F11:G11"/>
    <mergeCell ref="F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workbookViewId="0" topLeftCell="A1">
      <selection activeCell="H6" sqref="H6"/>
    </sheetView>
  </sheetViews>
  <sheetFormatPr defaultColWidth="9.140625" defaultRowHeight="15"/>
  <cols>
    <col min="1" max="1" width="12.8515625" style="8" customWidth="1"/>
    <col min="2" max="2" width="12.57421875" style="8" customWidth="1"/>
    <col min="3" max="3" width="22.00390625" style="8" customWidth="1"/>
    <col min="4" max="4" width="21.00390625" style="11" customWidth="1"/>
    <col min="5" max="5" width="21.140625" style="10" customWidth="1"/>
    <col min="6" max="6" width="14.7109375" style="9" customWidth="1"/>
    <col min="7" max="7" width="6.8515625" style="9" customWidth="1"/>
    <col min="8" max="16384" width="9.00390625" style="8" customWidth="1"/>
  </cols>
  <sheetData>
    <row r="1" spans="1:7" s="9" customFormat="1" ht="42" customHeight="1">
      <c r="A1" s="162" t="s">
        <v>107</v>
      </c>
      <c r="B1" s="162"/>
      <c r="C1" s="162"/>
      <c r="D1" s="162"/>
      <c r="E1" s="162"/>
      <c r="F1" s="162"/>
      <c r="G1" s="162"/>
    </row>
    <row r="2" spans="1:7" s="21" customFormat="1" ht="13.5">
      <c r="A2" s="163" t="s">
        <v>61</v>
      </c>
      <c r="B2" s="164"/>
      <c r="C2" s="164"/>
      <c r="D2" s="164"/>
      <c r="E2" s="164"/>
      <c r="F2" s="164"/>
      <c r="G2" s="164"/>
    </row>
    <row r="3" spans="1:7" ht="15">
      <c r="A3" s="165" t="s">
        <v>60</v>
      </c>
      <c r="B3" s="165"/>
      <c r="C3" s="165"/>
      <c r="D3" s="166" t="s">
        <v>108</v>
      </c>
      <c r="E3" s="167" t="s">
        <v>109</v>
      </c>
      <c r="F3" s="169" t="s">
        <v>57</v>
      </c>
      <c r="G3" s="169"/>
    </row>
    <row r="4" spans="1:7" ht="15">
      <c r="A4" s="170" t="s">
        <v>25</v>
      </c>
      <c r="B4" s="170" t="s">
        <v>59</v>
      </c>
      <c r="C4" s="170" t="s">
        <v>58</v>
      </c>
      <c r="D4" s="166"/>
      <c r="E4" s="168"/>
      <c r="F4" s="169"/>
      <c r="G4" s="169"/>
    </row>
    <row r="5" spans="1:7" ht="15">
      <c r="A5" s="170"/>
      <c r="B5" s="170"/>
      <c r="C5" s="170"/>
      <c r="D5" s="166"/>
      <c r="E5" s="168"/>
      <c r="F5" s="171" t="s">
        <v>57</v>
      </c>
      <c r="G5" s="171"/>
    </row>
    <row r="6" spans="1:9" s="21" customFormat="1" ht="15">
      <c r="A6" s="172" t="s">
        <v>56</v>
      </c>
      <c r="B6" s="173"/>
      <c r="C6" s="173"/>
      <c r="D6" s="34">
        <f>D7+D13+D21+D24+D27+D31</f>
        <v>425784583</v>
      </c>
      <c r="E6" s="34">
        <f>E7+E13+E17+E21+E24+E27+E31</f>
        <v>402629284</v>
      </c>
      <c r="F6" s="174">
        <f>E6-D6</f>
        <v>-23155299</v>
      </c>
      <c r="G6" s="175"/>
      <c r="H6" s="31"/>
      <c r="I6" s="8"/>
    </row>
    <row r="7" spans="1:9" s="21" customFormat="1" ht="15">
      <c r="A7" s="176" t="s">
        <v>55</v>
      </c>
      <c r="B7" s="177"/>
      <c r="C7" s="177"/>
      <c r="D7" s="23">
        <v>49162000</v>
      </c>
      <c r="E7" s="26">
        <v>51872899</v>
      </c>
      <c r="F7" s="178">
        <f>E7-D7</f>
        <v>2710899</v>
      </c>
      <c r="G7" s="179"/>
      <c r="H7" s="31"/>
      <c r="I7" s="8"/>
    </row>
    <row r="8" spans="1:8" ht="15">
      <c r="A8" s="189"/>
      <c r="B8" s="180" t="s">
        <v>54</v>
      </c>
      <c r="C8" s="181"/>
      <c r="D8" s="19">
        <v>49162000</v>
      </c>
      <c r="E8" s="25">
        <v>51872899</v>
      </c>
      <c r="F8" s="182">
        <f>E8-D8</f>
        <v>2710899</v>
      </c>
      <c r="G8" s="183"/>
      <c r="H8" s="31"/>
    </row>
    <row r="9" spans="1:9" ht="15">
      <c r="A9" s="190"/>
      <c r="B9" s="184"/>
      <c r="C9" s="20" t="s">
        <v>53</v>
      </c>
      <c r="D9" s="19">
        <v>0</v>
      </c>
      <c r="E9" s="18">
        <v>0</v>
      </c>
      <c r="F9" s="182">
        <v>0</v>
      </c>
      <c r="G9" s="183"/>
      <c r="H9" s="33"/>
      <c r="I9" s="21"/>
    </row>
    <row r="10" spans="1:9" ht="24.75" customHeight="1">
      <c r="A10" s="190"/>
      <c r="B10" s="184"/>
      <c r="C10" s="20" t="s">
        <v>52</v>
      </c>
      <c r="D10" s="19">
        <v>49162000</v>
      </c>
      <c r="E10" s="25">
        <v>51872899</v>
      </c>
      <c r="F10" s="182">
        <f>E10-D10</f>
        <v>2710899</v>
      </c>
      <c r="G10" s="183"/>
      <c r="H10" s="32"/>
      <c r="I10" s="21"/>
    </row>
    <row r="11" spans="1:9" s="21" customFormat="1" ht="16.5" customHeight="1">
      <c r="A11" s="185" t="s">
        <v>51</v>
      </c>
      <c r="B11" s="186"/>
      <c r="C11" s="187"/>
      <c r="D11" s="23">
        <v>0</v>
      </c>
      <c r="E11" s="22">
        <v>0</v>
      </c>
      <c r="F11" s="178">
        <v>0</v>
      </c>
      <c r="G11" s="188"/>
      <c r="H11" s="31"/>
      <c r="I11" s="8"/>
    </row>
    <row r="12" spans="1:9" s="21" customFormat="1" ht="16.5" customHeight="1">
      <c r="A12" s="185" t="s">
        <v>50</v>
      </c>
      <c r="B12" s="186"/>
      <c r="C12" s="187"/>
      <c r="D12" s="23">
        <v>0</v>
      </c>
      <c r="E12" s="22">
        <v>0</v>
      </c>
      <c r="F12" s="178">
        <v>0</v>
      </c>
      <c r="G12" s="188"/>
      <c r="H12" s="28"/>
      <c r="I12" s="8"/>
    </row>
    <row r="13" spans="1:8" s="21" customFormat="1" ht="15">
      <c r="A13" s="176" t="s">
        <v>49</v>
      </c>
      <c r="B13" s="177"/>
      <c r="C13" s="177"/>
      <c r="D13" s="23">
        <f>D14</f>
        <v>22315000</v>
      </c>
      <c r="E13" s="26">
        <v>22315930</v>
      </c>
      <c r="F13" s="178">
        <f aca="true" t="shared" si="0" ref="F13:F18">E13-D13</f>
        <v>930</v>
      </c>
      <c r="G13" s="179"/>
      <c r="H13" s="30"/>
    </row>
    <row r="14" spans="1:8" ht="15">
      <c r="A14" s="191"/>
      <c r="B14" s="180" t="s">
        <v>48</v>
      </c>
      <c r="C14" s="181"/>
      <c r="D14" s="19">
        <v>22315000</v>
      </c>
      <c r="E14" s="25">
        <v>22315930</v>
      </c>
      <c r="F14" s="182">
        <f t="shared" si="0"/>
        <v>930</v>
      </c>
      <c r="G14" s="183"/>
      <c r="H14" s="28"/>
    </row>
    <row r="15" spans="1:8" s="72" customFormat="1" ht="15">
      <c r="A15" s="191"/>
      <c r="B15" s="80"/>
      <c r="C15" s="77" t="s">
        <v>110</v>
      </c>
      <c r="D15" s="19">
        <v>19595000</v>
      </c>
      <c r="E15" s="25">
        <v>19595930</v>
      </c>
      <c r="F15" s="192">
        <f t="shared" si="0"/>
        <v>930</v>
      </c>
      <c r="G15" s="193"/>
      <c r="H15" s="28"/>
    </row>
    <row r="16" spans="1:8" ht="23.25" customHeight="1">
      <c r="A16" s="191"/>
      <c r="B16" s="29"/>
      <c r="C16" s="72" t="s">
        <v>111</v>
      </c>
      <c r="D16" s="92">
        <v>2720000</v>
      </c>
      <c r="E16" s="84">
        <v>2720000</v>
      </c>
      <c r="F16" s="182">
        <f t="shared" si="0"/>
        <v>0</v>
      </c>
      <c r="G16" s="183"/>
      <c r="H16" s="28"/>
    </row>
    <row r="17" spans="1:7" s="21" customFormat="1" ht="15">
      <c r="A17" s="176" t="s">
        <v>47</v>
      </c>
      <c r="B17" s="177"/>
      <c r="C17" s="177"/>
      <c r="D17" s="23">
        <f>D18</f>
        <v>0</v>
      </c>
      <c r="E17" s="22">
        <v>10200000</v>
      </c>
      <c r="F17" s="178">
        <f t="shared" si="0"/>
        <v>10200000</v>
      </c>
      <c r="G17" s="179"/>
    </row>
    <row r="18" spans="1:7" ht="15">
      <c r="A18" s="191"/>
      <c r="B18" s="180" t="s">
        <v>46</v>
      </c>
      <c r="C18" s="181"/>
      <c r="D18" s="19"/>
      <c r="E18" s="18">
        <v>10200000</v>
      </c>
      <c r="F18" s="182">
        <f t="shared" si="0"/>
        <v>10200000</v>
      </c>
      <c r="G18" s="183"/>
    </row>
    <row r="19" spans="1:7" ht="15">
      <c r="A19" s="191"/>
      <c r="B19" s="184"/>
      <c r="C19" s="20" t="s">
        <v>45</v>
      </c>
      <c r="D19" s="19"/>
      <c r="E19" s="18"/>
      <c r="F19" s="182"/>
      <c r="G19" s="193"/>
    </row>
    <row r="20" spans="1:7" ht="15">
      <c r="A20" s="191"/>
      <c r="B20" s="194"/>
      <c r="C20" s="20" t="s">
        <v>44</v>
      </c>
      <c r="D20" s="19"/>
      <c r="E20" s="18">
        <v>10200000</v>
      </c>
      <c r="F20" s="182">
        <f>E20-D20</f>
        <v>10200000</v>
      </c>
      <c r="G20" s="183"/>
    </row>
    <row r="21" spans="1:7" s="21" customFormat="1" ht="16.5" customHeight="1">
      <c r="A21" s="176" t="s">
        <v>43</v>
      </c>
      <c r="B21" s="177"/>
      <c r="C21" s="177"/>
      <c r="D21" s="23">
        <f>D22</f>
        <v>334980000</v>
      </c>
      <c r="E21" s="26">
        <v>296477590</v>
      </c>
      <c r="F21" s="178">
        <f>E21-D21</f>
        <v>-38502410</v>
      </c>
      <c r="G21" s="179"/>
    </row>
    <row r="22" spans="1:7" ht="15">
      <c r="A22" s="189"/>
      <c r="B22" s="180" t="s">
        <v>42</v>
      </c>
      <c r="C22" s="181"/>
      <c r="D22" s="19">
        <f>D23</f>
        <v>334980000</v>
      </c>
      <c r="E22" s="25">
        <v>296477590</v>
      </c>
      <c r="F22" s="182">
        <f>E22-D22</f>
        <v>-38502410</v>
      </c>
      <c r="G22" s="183"/>
    </row>
    <row r="23" spans="1:7" ht="36" customHeight="1">
      <c r="A23" s="195"/>
      <c r="B23" s="27"/>
      <c r="C23" s="20" t="s">
        <v>41</v>
      </c>
      <c r="D23" s="19">
        <v>334980000</v>
      </c>
      <c r="E23" s="25">
        <v>296477590</v>
      </c>
      <c r="F23" s="182">
        <f>E23-D23</f>
        <v>-38502410</v>
      </c>
      <c r="G23" s="193"/>
    </row>
    <row r="24" spans="1:7" s="21" customFormat="1" ht="15">
      <c r="A24" s="176" t="s">
        <v>40</v>
      </c>
      <c r="B24" s="177"/>
      <c r="C24" s="177"/>
      <c r="D24" s="23">
        <f>D25</f>
        <v>8000000</v>
      </c>
      <c r="E24" s="26">
        <v>8000000</v>
      </c>
      <c r="F24" s="178">
        <f>E24-D24</f>
        <v>0</v>
      </c>
      <c r="G24" s="179"/>
    </row>
    <row r="25" spans="1:7" ht="15">
      <c r="A25" s="191"/>
      <c r="B25" s="181" t="s">
        <v>39</v>
      </c>
      <c r="C25" s="181"/>
      <c r="D25" s="19">
        <f>D26</f>
        <v>8000000</v>
      </c>
      <c r="E25" s="25">
        <v>8000000</v>
      </c>
      <c r="F25" s="182">
        <v>0</v>
      </c>
      <c r="G25" s="183"/>
    </row>
    <row r="26" spans="1:7" ht="15">
      <c r="A26" s="191"/>
      <c r="B26" s="20"/>
      <c r="C26" s="20" t="s">
        <v>38</v>
      </c>
      <c r="D26" s="19">
        <v>8000000</v>
      </c>
      <c r="E26" s="25">
        <v>8000000</v>
      </c>
      <c r="F26" s="182">
        <v>0</v>
      </c>
      <c r="G26" s="183"/>
    </row>
    <row r="27" spans="1:7" s="21" customFormat="1" ht="15">
      <c r="A27" s="176" t="s">
        <v>37</v>
      </c>
      <c r="B27" s="177"/>
      <c r="C27" s="177"/>
      <c r="D27" s="23">
        <v>10748385</v>
      </c>
      <c r="E27" s="22">
        <v>10748385</v>
      </c>
      <c r="F27" s="178">
        <f>E27-D27</f>
        <v>0</v>
      </c>
      <c r="G27" s="179"/>
    </row>
    <row r="28" spans="1:7" ht="15">
      <c r="A28" s="191"/>
      <c r="B28" s="180" t="s">
        <v>36</v>
      </c>
      <c r="C28" s="181"/>
      <c r="D28" s="19">
        <f>D29+D30</f>
        <v>10748385</v>
      </c>
      <c r="E28" s="18">
        <f>E29+E30</f>
        <v>10748385</v>
      </c>
      <c r="F28" s="182">
        <v>0</v>
      </c>
      <c r="G28" s="183"/>
    </row>
    <row r="29" spans="1:7" ht="15">
      <c r="A29" s="191"/>
      <c r="B29" s="24"/>
      <c r="C29" s="20" t="s">
        <v>35</v>
      </c>
      <c r="D29" s="19">
        <v>5748385</v>
      </c>
      <c r="E29" s="18">
        <v>5748385</v>
      </c>
      <c r="F29" s="182">
        <v>0</v>
      </c>
      <c r="G29" s="183"/>
    </row>
    <row r="30" spans="1:7" s="72" customFormat="1" ht="15">
      <c r="A30" s="78"/>
      <c r="B30" s="79"/>
      <c r="C30" s="77" t="s">
        <v>112</v>
      </c>
      <c r="D30" s="19">
        <v>5000000</v>
      </c>
      <c r="E30" s="18">
        <v>5000000</v>
      </c>
      <c r="F30" s="93">
        <v>0</v>
      </c>
      <c r="G30" s="94"/>
    </row>
    <row r="31" spans="1:7" s="21" customFormat="1" ht="15">
      <c r="A31" s="176" t="s">
        <v>34</v>
      </c>
      <c r="B31" s="177"/>
      <c r="C31" s="177"/>
      <c r="D31" s="23">
        <v>579198</v>
      </c>
      <c r="E31" s="22">
        <v>3014480</v>
      </c>
      <c r="F31" s="178">
        <f>E31-D31</f>
        <v>2435282</v>
      </c>
      <c r="G31" s="179"/>
    </row>
    <row r="32" spans="1:7" ht="15">
      <c r="A32" s="191"/>
      <c r="B32" s="180" t="s">
        <v>33</v>
      </c>
      <c r="C32" s="181"/>
      <c r="D32" s="19">
        <f>D34+D33</f>
        <v>579198</v>
      </c>
      <c r="E32" s="18">
        <f>E34+E33</f>
        <v>3014480</v>
      </c>
      <c r="F32" s="182">
        <f>E32-D32</f>
        <v>2435282</v>
      </c>
      <c r="G32" s="183"/>
    </row>
    <row r="33" spans="1:7" s="72" customFormat="1" ht="15">
      <c r="A33" s="191"/>
      <c r="B33" s="76"/>
      <c r="C33" s="20" t="s">
        <v>32</v>
      </c>
      <c r="D33" s="19">
        <v>0</v>
      </c>
      <c r="E33" s="18">
        <v>14222</v>
      </c>
      <c r="F33" s="182">
        <f>E33-D33</f>
        <v>14222</v>
      </c>
      <c r="G33" s="193"/>
    </row>
    <row r="34" spans="1:7" ht="15">
      <c r="A34" s="191"/>
      <c r="B34" s="181"/>
      <c r="C34" s="89" t="s">
        <v>31</v>
      </c>
      <c r="D34" s="90">
        <v>579198</v>
      </c>
      <c r="E34" s="91">
        <v>3000258</v>
      </c>
      <c r="F34" s="182">
        <f>E34-D34</f>
        <v>2421060</v>
      </c>
      <c r="G34" s="183"/>
    </row>
    <row r="35" spans="1:7" ht="3" customHeight="1">
      <c r="A35" s="196"/>
      <c r="B35" s="197"/>
      <c r="C35" s="108"/>
      <c r="D35" s="109"/>
      <c r="E35" s="110"/>
      <c r="F35" s="198"/>
      <c r="G35" s="199"/>
    </row>
    <row r="36" spans="1:7" s="72" customFormat="1" ht="21.75" customHeight="1">
      <c r="A36" s="17"/>
      <c r="B36" s="17"/>
      <c r="C36" s="43"/>
      <c r="D36" s="86"/>
      <c r="E36" s="87"/>
      <c r="F36" s="88"/>
      <c r="G36" s="88"/>
    </row>
    <row r="37" spans="1:7" s="13" customFormat="1" ht="15">
      <c r="A37" s="17"/>
      <c r="D37" s="16"/>
      <c r="E37" s="15"/>
      <c r="F37" s="14"/>
      <c r="G37" s="14"/>
    </row>
    <row r="38" ht="15">
      <c r="F38" s="12"/>
    </row>
    <row r="39" ht="15">
      <c r="F39" s="12"/>
    </row>
    <row r="40" ht="15">
      <c r="F40" s="12"/>
    </row>
    <row r="41" ht="15">
      <c r="F41" s="12"/>
    </row>
    <row r="42" ht="15">
      <c r="F42" s="12"/>
    </row>
    <row r="43" ht="15">
      <c r="F43" s="12"/>
    </row>
    <row r="44" ht="15">
      <c r="F44" s="12"/>
    </row>
    <row r="45" ht="15">
      <c r="F45" s="12"/>
    </row>
    <row r="46" ht="15">
      <c r="F46" s="12"/>
    </row>
    <row r="47" ht="15">
      <c r="F47" s="12"/>
    </row>
    <row r="48" spans="4:7" ht="15">
      <c r="D48" s="8"/>
      <c r="E48" s="8"/>
      <c r="F48" s="12"/>
      <c r="G48" s="8"/>
    </row>
    <row r="49" spans="4:7" ht="15">
      <c r="D49" s="8"/>
      <c r="E49" s="8"/>
      <c r="F49" s="12"/>
      <c r="G49" s="8"/>
    </row>
    <row r="50" spans="4:7" ht="15">
      <c r="D50" s="8"/>
      <c r="E50" s="8"/>
      <c r="F50" s="12"/>
      <c r="G50" s="8"/>
    </row>
    <row r="51" spans="4:7" ht="15">
      <c r="D51" s="8"/>
      <c r="E51" s="8"/>
      <c r="F51" s="12"/>
      <c r="G51" s="8"/>
    </row>
    <row r="52" spans="4:7" ht="15">
      <c r="D52" s="8"/>
      <c r="E52" s="8"/>
      <c r="F52" s="12"/>
      <c r="G52" s="8"/>
    </row>
    <row r="53" spans="4:7" ht="15">
      <c r="D53" s="8"/>
      <c r="E53" s="8"/>
      <c r="F53" s="12"/>
      <c r="G53" s="8"/>
    </row>
    <row r="54" spans="4:7" ht="15">
      <c r="D54" s="8"/>
      <c r="E54" s="8"/>
      <c r="F54" s="12"/>
      <c r="G54" s="8"/>
    </row>
    <row r="55" spans="4:7" ht="15">
      <c r="D55" s="8"/>
      <c r="E55" s="8"/>
      <c r="F55" s="12"/>
      <c r="G55" s="8"/>
    </row>
    <row r="56" spans="4:7" ht="15">
      <c r="D56" s="8"/>
      <c r="E56" s="8"/>
      <c r="F56" s="12"/>
      <c r="G56" s="8"/>
    </row>
    <row r="57" spans="4:7" ht="15">
      <c r="D57" s="8"/>
      <c r="E57" s="8"/>
      <c r="F57" s="12"/>
      <c r="G57" s="8"/>
    </row>
    <row r="58" spans="4:7" ht="15">
      <c r="D58" s="8"/>
      <c r="E58" s="8"/>
      <c r="F58" s="12"/>
      <c r="G58" s="8"/>
    </row>
    <row r="59" spans="4:7" ht="15">
      <c r="D59" s="8"/>
      <c r="E59" s="8"/>
      <c r="F59" s="12"/>
      <c r="G59" s="8"/>
    </row>
    <row r="60" spans="4:7" ht="15">
      <c r="D60" s="8"/>
      <c r="E60" s="8"/>
      <c r="F60" s="12"/>
      <c r="G60" s="8"/>
    </row>
    <row r="61" spans="4:7" ht="15">
      <c r="D61" s="8"/>
      <c r="E61" s="8"/>
      <c r="F61" s="12"/>
      <c r="G61" s="8"/>
    </row>
    <row r="62" spans="4:7" ht="15">
      <c r="D62" s="8"/>
      <c r="E62" s="8"/>
      <c r="F62" s="12"/>
      <c r="G62" s="8"/>
    </row>
    <row r="63" spans="4:7" ht="15">
      <c r="D63" s="8"/>
      <c r="E63" s="8"/>
      <c r="F63" s="12"/>
      <c r="G63" s="8"/>
    </row>
    <row r="64" spans="4:7" ht="15">
      <c r="D64" s="8"/>
      <c r="E64" s="8"/>
      <c r="F64" s="12"/>
      <c r="G64" s="8"/>
    </row>
    <row r="65" spans="4:7" ht="15">
      <c r="D65" s="8"/>
      <c r="E65" s="8"/>
      <c r="F65" s="12"/>
      <c r="G65" s="8"/>
    </row>
    <row r="66" spans="4:7" ht="15">
      <c r="D66" s="8"/>
      <c r="E66" s="8"/>
      <c r="F66" s="12"/>
      <c r="G66" s="8"/>
    </row>
    <row r="67" spans="4:7" ht="15">
      <c r="D67" s="8"/>
      <c r="E67" s="8"/>
      <c r="F67" s="12"/>
      <c r="G67" s="8"/>
    </row>
    <row r="68" spans="4:7" ht="15">
      <c r="D68" s="8"/>
      <c r="E68" s="8"/>
      <c r="F68" s="12"/>
      <c r="G68" s="8"/>
    </row>
    <row r="69" spans="4:7" ht="15">
      <c r="D69" s="8"/>
      <c r="E69" s="8"/>
      <c r="F69" s="12"/>
      <c r="G69" s="8"/>
    </row>
    <row r="70" spans="4:7" ht="15">
      <c r="D70" s="8"/>
      <c r="E70" s="8"/>
      <c r="F70" s="12"/>
      <c r="G70" s="8"/>
    </row>
    <row r="71" spans="4:7" ht="15">
      <c r="D71" s="8"/>
      <c r="E71" s="8"/>
      <c r="F71" s="12"/>
      <c r="G71" s="8"/>
    </row>
    <row r="72" spans="4:7" ht="15">
      <c r="D72" s="8"/>
      <c r="E72" s="8"/>
      <c r="F72" s="12"/>
      <c r="G72" s="8"/>
    </row>
    <row r="73" spans="4:7" ht="15">
      <c r="D73" s="8"/>
      <c r="E73" s="8"/>
      <c r="F73" s="12"/>
      <c r="G73" s="8"/>
    </row>
    <row r="74" spans="4:7" ht="15">
      <c r="D74" s="8"/>
      <c r="E74" s="8"/>
      <c r="F74" s="12"/>
      <c r="G74" s="8"/>
    </row>
    <row r="75" spans="4:7" ht="15">
      <c r="D75" s="8"/>
      <c r="E75" s="8"/>
      <c r="F75" s="12"/>
      <c r="G75" s="8"/>
    </row>
    <row r="76" spans="4:7" ht="15">
      <c r="D76" s="8"/>
      <c r="E76" s="8"/>
      <c r="F76" s="12"/>
      <c r="G76" s="8"/>
    </row>
    <row r="77" spans="4:7" ht="15">
      <c r="D77" s="8"/>
      <c r="E77" s="8"/>
      <c r="F77" s="12"/>
      <c r="G77" s="8"/>
    </row>
    <row r="78" spans="4:7" ht="15">
      <c r="D78" s="8"/>
      <c r="E78" s="8"/>
      <c r="F78" s="12"/>
      <c r="G78" s="8"/>
    </row>
    <row r="79" spans="4:7" ht="15">
      <c r="D79" s="8"/>
      <c r="E79" s="8"/>
      <c r="F79" s="12"/>
      <c r="G79" s="8"/>
    </row>
    <row r="80" spans="4:7" ht="15">
      <c r="D80" s="8"/>
      <c r="E80" s="8"/>
      <c r="F80" s="12"/>
      <c r="G80" s="8"/>
    </row>
    <row r="81" spans="4:7" ht="15">
      <c r="D81" s="8"/>
      <c r="E81" s="8"/>
      <c r="F81" s="12"/>
      <c r="G81" s="8"/>
    </row>
    <row r="82" spans="4:7" ht="15">
      <c r="D82" s="8"/>
      <c r="E82" s="8"/>
      <c r="F82" s="12"/>
      <c r="G82" s="8"/>
    </row>
    <row r="83" spans="4:7" ht="15">
      <c r="D83" s="8"/>
      <c r="E83" s="8"/>
      <c r="F83" s="12"/>
      <c r="G83" s="8"/>
    </row>
    <row r="84" spans="4:7" ht="15">
      <c r="D84" s="8"/>
      <c r="E84" s="8"/>
      <c r="F84" s="12"/>
      <c r="G84" s="8"/>
    </row>
    <row r="85" spans="4:7" ht="15">
      <c r="D85" s="8"/>
      <c r="E85" s="8"/>
      <c r="F85" s="12"/>
      <c r="G85" s="8"/>
    </row>
    <row r="86" spans="4:7" ht="15">
      <c r="D86" s="8"/>
      <c r="E86" s="8"/>
      <c r="F86" s="12"/>
      <c r="G86" s="8"/>
    </row>
    <row r="87" spans="4:7" ht="15">
      <c r="D87" s="8"/>
      <c r="E87" s="8"/>
      <c r="F87" s="12"/>
      <c r="G87" s="8"/>
    </row>
    <row r="88" spans="4:7" ht="15">
      <c r="D88" s="8"/>
      <c r="E88" s="8"/>
      <c r="F88" s="12"/>
      <c r="G88" s="8"/>
    </row>
    <row r="89" spans="4:7" ht="15">
      <c r="D89" s="8"/>
      <c r="E89" s="8"/>
      <c r="F89" s="12"/>
      <c r="G89" s="8"/>
    </row>
    <row r="90" spans="4:7" ht="15">
      <c r="D90" s="8"/>
      <c r="E90" s="8"/>
      <c r="F90" s="12"/>
      <c r="G90" s="8"/>
    </row>
    <row r="91" spans="4:7" ht="15">
      <c r="D91" s="8"/>
      <c r="E91" s="8"/>
      <c r="F91" s="12"/>
      <c r="G91" s="8"/>
    </row>
    <row r="92" spans="4:7" ht="15">
      <c r="D92" s="8"/>
      <c r="E92" s="8"/>
      <c r="F92" s="12"/>
      <c r="G92" s="8"/>
    </row>
    <row r="93" spans="4:7" ht="15">
      <c r="D93" s="8"/>
      <c r="E93" s="8"/>
      <c r="F93" s="12"/>
      <c r="G93" s="8"/>
    </row>
    <row r="94" spans="4:7" ht="15">
      <c r="D94" s="8"/>
      <c r="E94" s="8"/>
      <c r="F94" s="12"/>
      <c r="G94" s="8"/>
    </row>
    <row r="95" spans="4:7" ht="15">
      <c r="D95" s="8"/>
      <c r="E95" s="8"/>
      <c r="F95" s="12"/>
      <c r="G95" s="8"/>
    </row>
    <row r="96" spans="4:7" ht="15">
      <c r="D96" s="8"/>
      <c r="E96" s="8"/>
      <c r="F96" s="12"/>
      <c r="G96" s="8"/>
    </row>
    <row r="97" spans="4:7" ht="15">
      <c r="D97" s="8"/>
      <c r="E97" s="8"/>
      <c r="F97" s="12"/>
      <c r="G97" s="8"/>
    </row>
    <row r="98" spans="4:7" ht="15">
      <c r="D98" s="8"/>
      <c r="E98" s="8"/>
      <c r="F98" s="12"/>
      <c r="G98" s="8"/>
    </row>
    <row r="99" spans="4:7" ht="15">
      <c r="D99" s="8"/>
      <c r="E99" s="8"/>
      <c r="F99" s="12"/>
      <c r="G99" s="8"/>
    </row>
    <row r="100" spans="4:7" ht="15">
      <c r="D100" s="8"/>
      <c r="E100" s="8"/>
      <c r="F100" s="12"/>
      <c r="G100" s="8"/>
    </row>
    <row r="101" spans="4:7" ht="15">
      <c r="D101" s="8"/>
      <c r="E101" s="8"/>
      <c r="F101" s="12"/>
      <c r="G101" s="8"/>
    </row>
    <row r="102" spans="4:7" ht="15">
      <c r="D102" s="8"/>
      <c r="E102" s="8"/>
      <c r="F102" s="12"/>
      <c r="G102" s="8"/>
    </row>
    <row r="103" spans="4:7" ht="15">
      <c r="D103" s="8"/>
      <c r="E103" s="8"/>
      <c r="F103" s="12"/>
      <c r="G103" s="8"/>
    </row>
    <row r="104" spans="4:7" ht="15">
      <c r="D104" s="8"/>
      <c r="E104" s="8"/>
      <c r="F104" s="12"/>
      <c r="G104" s="8"/>
    </row>
    <row r="105" spans="4:7" ht="15">
      <c r="D105" s="8"/>
      <c r="E105" s="8"/>
      <c r="F105" s="12"/>
      <c r="G105" s="8"/>
    </row>
    <row r="106" spans="4:7" ht="15">
      <c r="D106" s="8"/>
      <c r="E106" s="8"/>
      <c r="F106" s="12"/>
      <c r="G106" s="8"/>
    </row>
    <row r="107" spans="4:7" ht="15">
      <c r="D107" s="8"/>
      <c r="E107" s="8"/>
      <c r="F107" s="12"/>
      <c r="G107" s="8"/>
    </row>
    <row r="108" spans="4:7" ht="15">
      <c r="D108" s="8"/>
      <c r="E108" s="8"/>
      <c r="F108" s="12"/>
      <c r="G108" s="8"/>
    </row>
    <row r="109" spans="4:7" ht="15">
      <c r="D109" s="8"/>
      <c r="E109" s="8"/>
      <c r="F109" s="12"/>
      <c r="G109" s="8"/>
    </row>
    <row r="110" spans="4:7" ht="15">
      <c r="D110" s="8"/>
      <c r="E110" s="8"/>
      <c r="F110" s="12"/>
      <c r="G110" s="8"/>
    </row>
    <row r="111" spans="4:7" ht="15">
      <c r="D111" s="8"/>
      <c r="E111" s="8"/>
      <c r="F111" s="12"/>
      <c r="G111" s="8"/>
    </row>
    <row r="112" spans="4:7" ht="15">
      <c r="D112" s="8"/>
      <c r="E112" s="8"/>
      <c r="F112" s="12"/>
      <c r="G112" s="8"/>
    </row>
    <row r="113" spans="4:7" ht="15">
      <c r="D113" s="8"/>
      <c r="E113" s="8"/>
      <c r="F113" s="12"/>
      <c r="G113" s="8"/>
    </row>
    <row r="114" spans="4:7" ht="15">
      <c r="D114" s="8"/>
      <c r="E114" s="8"/>
      <c r="F114" s="12"/>
      <c r="G114" s="8"/>
    </row>
    <row r="115" spans="4:7" ht="15">
      <c r="D115" s="8"/>
      <c r="E115" s="8"/>
      <c r="F115" s="12"/>
      <c r="G115" s="8"/>
    </row>
    <row r="116" spans="4:7" ht="15">
      <c r="D116" s="8"/>
      <c r="E116" s="8"/>
      <c r="F116" s="12"/>
      <c r="G116" s="8"/>
    </row>
    <row r="117" spans="4:7" ht="15">
      <c r="D117" s="8"/>
      <c r="E117" s="8"/>
      <c r="F117" s="12"/>
      <c r="G117" s="8"/>
    </row>
    <row r="118" spans="4:7" ht="15">
      <c r="D118" s="8"/>
      <c r="E118" s="8"/>
      <c r="F118" s="12"/>
      <c r="G118" s="8"/>
    </row>
    <row r="119" spans="4:7" ht="15">
      <c r="D119" s="8"/>
      <c r="E119" s="8"/>
      <c r="F119" s="12"/>
      <c r="G119" s="8"/>
    </row>
    <row r="120" spans="4:7" ht="15">
      <c r="D120" s="8"/>
      <c r="E120" s="8"/>
      <c r="F120" s="12"/>
      <c r="G120" s="8"/>
    </row>
    <row r="121" spans="4:7" ht="15">
      <c r="D121" s="8"/>
      <c r="E121" s="8"/>
      <c r="F121" s="12"/>
      <c r="G121" s="8"/>
    </row>
    <row r="122" spans="4:7" ht="15">
      <c r="D122" s="8"/>
      <c r="E122" s="8"/>
      <c r="F122" s="12"/>
      <c r="G122" s="8"/>
    </row>
    <row r="123" spans="4:7" ht="15">
      <c r="D123" s="8"/>
      <c r="E123" s="8"/>
      <c r="F123" s="12"/>
      <c r="G123" s="8"/>
    </row>
    <row r="124" spans="4:7" ht="15">
      <c r="D124" s="8"/>
      <c r="E124" s="8"/>
      <c r="F124" s="12"/>
      <c r="G124" s="8"/>
    </row>
    <row r="125" spans="4:7" ht="15">
      <c r="D125" s="8"/>
      <c r="E125" s="8"/>
      <c r="F125" s="12"/>
      <c r="G125" s="8"/>
    </row>
    <row r="126" spans="4:7" ht="15">
      <c r="D126" s="8"/>
      <c r="E126" s="8"/>
      <c r="F126" s="12"/>
      <c r="G126" s="8"/>
    </row>
    <row r="127" spans="4:7" ht="15">
      <c r="D127" s="8"/>
      <c r="E127" s="8"/>
      <c r="F127" s="12"/>
      <c r="G127" s="8"/>
    </row>
    <row r="128" spans="4:7" ht="15">
      <c r="D128" s="8"/>
      <c r="E128" s="8"/>
      <c r="F128" s="12"/>
      <c r="G128" s="8"/>
    </row>
    <row r="129" spans="4:7" ht="15">
      <c r="D129" s="8"/>
      <c r="E129" s="8"/>
      <c r="F129" s="12"/>
      <c r="G129" s="8"/>
    </row>
    <row r="130" spans="4:7" ht="15">
      <c r="D130" s="8"/>
      <c r="E130" s="8"/>
      <c r="F130" s="12"/>
      <c r="G130" s="8"/>
    </row>
    <row r="131" spans="4:7" ht="15">
      <c r="D131" s="8"/>
      <c r="E131" s="8"/>
      <c r="F131" s="12"/>
      <c r="G131" s="8"/>
    </row>
    <row r="132" spans="4:7" ht="15">
      <c r="D132" s="8"/>
      <c r="E132" s="8"/>
      <c r="F132" s="12"/>
      <c r="G132" s="8"/>
    </row>
    <row r="133" spans="4:7" ht="15">
      <c r="D133" s="8"/>
      <c r="E133" s="8"/>
      <c r="F133" s="12"/>
      <c r="G133" s="8"/>
    </row>
    <row r="134" spans="4:7" ht="15">
      <c r="D134" s="8"/>
      <c r="E134" s="8"/>
      <c r="F134" s="12"/>
      <c r="G134" s="8"/>
    </row>
    <row r="135" spans="4:7" ht="15">
      <c r="D135" s="8"/>
      <c r="E135" s="8"/>
      <c r="F135" s="12"/>
      <c r="G135" s="8"/>
    </row>
    <row r="136" spans="4:7" ht="15">
      <c r="D136" s="8"/>
      <c r="E136" s="8"/>
      <c r="F136" s="12"/>
      <c r="G136" s="8"/>
    </row>
    <row r="137" spans="4:7" ht="15">
      <c r="D137" s="8"/>
      <c r="E137" s="8"/>
      <c r="F137" s="12"/>
      <c r="G137" s="8"/>
    </row>
    <row r="138" spans="4:7" ht="15">
      <c r="D138" s="8"/>
      <c r="E138" s="8"/>
      <c r="F138" s="12"/>
      <c r="G138" s="8"/>
    </row>
    <row r="139" spans="4:7" ht="15">
      <c r="D139" s="8"/>
      <c r="E139" s="8"/>
      <c r="F139" s="12"/>
      <c r="G139" s="8"/>
    </row>
    <row r="140" spans="4:7" ht="15">
      <c r="D140" s="8"/>
      <c r="E140" s="8"/>
      <c r="F140" s="12"/>
      <c r="G140" s="8"/>
    </row>
    <row r="141" spans="4:7" ht="15">
      <c r="D141" s="8"/>
      <c r="E141" s="8"/>
      <c r="F141" s="12"/>
      <c r="G141" s="8"/>
    </row>
    <row r="142" spans="4:7" ht="15">
      <c r="D142" s="8"/>
      <c r="E142" s="8"/>
      <c r="F142" s="12"/>
      <c r="G142" s="8"/>
    </row>
    <row r="143" spans="4:7" ht="15">
      <c r="D143" s="8"/>
      <c r="E143" s="8"/>
      <c r="F143" s="12"/>
      <c r="G143" s="8"/>
    </row>
    <row r="144" spans="4:7" ht="15">
      <c r="D144" s="8"/>
      <c r="E144" s="8"/>
      <c r="F144" s="12"/>
      <c r="G144" s="8"/>
    </row>
    <row r="145" spans="4:7" ht="15">
      <c r="D145" s="8"/>
      <c r="E145" s="8"/>
      <c r="F145" s="12"/>
      <c r="G145" s="8"/>
    </row>
    <row r="146" spans="4:7" ht="15">
      <c r="D146" s="8"/>
      <c r="E146" s="8"/>
      <c r="F146" s="12"/>
      <c r="G146" s="8"/>
    </row>
    <row r="147" spans="4:7" ht="15">
      <c r="D147" s="8"/>
      <c r="E147" s="8"/>
      <c r="F147" s="12"/>
      <c r="G147" s="8"/>
    </row>
    <row r="148" spans="4:7" ht="15">
      <c r="D148" s="8"/>
      <c r="E148" s="8"/>
      <c r="F148" s="12"/>
      <c r="G148" s="8"/>
    </row>
    <row r="149" spans="4:7" ht="15">
      <c r="D149" s="8"/>
      <c r="E149" s="8"/>
      <c r="F149" s="12"/>
      <c r="G149" s="8"/>
    </row>
    <row r="150" spans="4:7" ht="15">
      <c r="D150" s="8"/>
      <c r="E150" s="8"/>
      <c r="F150" s="12"/>
      <c r="G150" s="8"/>
    </row>
    <row r="151" spans="4:7" ht="15">
      <c r="D151" s="8"/>
      <c r="E151" s="8"/>
      <c r="F151" s="12"/>
      <c r="G151" s="8"/>
    </row>
    <row r="152" spans="4:7" ht="15">
      <c r="D152" s="8"/>
      <c r="E152" s="8"/>
      <c r="F152" s="12"/>
      <c r="G152" s="8"/>
    </row>
    <row r="153" spans="4:7" ht="15">
      <c r="D153" s="8"/>
      <c r="E153" s="8"/>
      <c r="F153" s="12"/>
      <c r="G153" s="8"/>
    </row>
    <row r="154" spans="4:7" ht="15">
      <c r="D154" s="8"/>
      <c r="E154" s="8"/>
      <c r="F154" s="12"/>
      <c r="G154" s="8"/>
    </row>
    <row r="155" spans="4:7" ht="15">
      <c r="D155" s="8"/>
      <c r="E155" s="8"/>
      <c r="F155" s="12"/>
      <c r="G155" s="8"/>
    </row>
    <row r="156" spans="4:7" ht="15">
      <c r="D156" s="8"/>
      <c r="E156" s="8"/>
      <c r="F156" s="12"/>
      <c r="G156" s="8"/>
    </row>
    <row r="157" spans="4:7" ht="15">
      <c r="D157" s="8"/>
      <c r="E157" s="8"/>
      <c r="F157" s="12"/>
      <c r="G157" s="8"/>
    </row>
    <row r="158" spans="4:7" ht="15">
      <c r="D158" s="8"/>
      <c r="E158" s="8"/>
      <c r="F158" s="12"/>
      <c r="G158" s="8"/>
    </row>
    <row r="159" spans="4:7" ht="15">
      <c r="D159" s="8"/>
      <c r="E159" s="8"/>
      <c r="F159" s="12"/>
      <c r="G159" s="8"/>
    </row>
    <row r="160" spans="4:7" ht="15">
      <c r="D160" s="8"/>
      <c r="E160" s="8"/>
      <c r="F160" s="12"/>
      <c r="G160" s="8"/>
    </row>
    <row r="161" spans="4:7" ht="15">
      <c r="D161" s="8"/>
      <c r="E161" s="8"/>
      <c r="F161" s="12"/>
      <c r="G161" s="8"/>
    </row>
    <row r="162" spans="4:7" ht="15">
      <c r="D162" s="8"/>
      <c r="E162" s="8"/>
      <c r="F162" s="12"/>
      <c r="G162" s="8"/>
    </row>
    <row r="163" spans="4:7" ht="15">
      <c r="D163" s="8"/>
      <c r="E163" s="8"/>
      <c r="F163" s="12"/>
      <c r="G163" s="8"/>
    </row>
    <row r="164" spans="4:7" ht="15">
      <c r="D164" s="8"/>
      <c r="E164" s="8"/>
      <c r="F164" s="12"/>
      <c r="G164" s="8"/>
    </row>
    <row r="165" spans="4:7" ht="15">
      <c r="D165" s="8"/>
      <c r="E165" s="8"/>
      <c r="F165" s="12"/>
      <c r="G165" s="8"/>
    </row>
    <row r="166" spans="4:7" ht="15">
      <c r="D166" s="8"/>
      <c r="E166" s="8"/>
      <c r="F166" s="12"/>
      <c r="G166" s="8"/>
    </row>
    <row r="167" spans="4:7" ht="15">
      <c r="D167" s="8"/>
      <c r="E167" s="8"/>
      <c r="F167" s="12"/>
      <c r="G167" s="8"/>
    </row>
    <row r="168" spans="4:7" ht="15">
      <c r="D168" s="8"/>
      <c r="E168" s="8"/>
      <c r="F168" s="12"/>
      <c r="G168" s="8"/>
    </row>
    <row r="169" spans="4:7" ht="15">
      <c r="D169" s="8"/>
      <c r="E169" s="8"/>
      <c r="F169" s="12"/>
      <c r="G169" s="8"/>
    </row>
    <row r="170" spans="4:7" ht="15">
      <c r="D170" s="8"/>
      <c r="E170" s="8"/>
      <c r="F170" s="12"/>
      <c r="G170" s="8"/>
    </row>
    <row r="171" spans="4:7" ht="15">
      <c r="D171" s="8"/>
      <c r="E171" s="8"/>
      <c r="F171" s="12"/>
      <c r="G171" s="8"/>
    </row>
    <row r="172" spans="4:7" ht="15">
      <c r="D172" s="8"/>
      <c r="E172" s="8"/>
      <c r="F172" s="12"/>
      <c r="G172" s="8"/>
    </row>
    <row r="173" spans="4:7" ht="15">
      <c r="D173" s="8"/>
      <c r="E173" s="8"/>
      <c r="F173" s="12"/>
      <c r="G173" s="8"/>
    </row>
    <row r="174" spans="4:7" ht="15">
      <c r="D174" s="8"/>
      <c r="E174" s="8"/>
      <c r="F174" s="12"/>
      <c r="G174" s="8"/>
    </row>
    <row r="175" spans="4:7" ht="15">
      <c r="D175" s="8"/>
      <c r="E175" s="8"/>
      <c r="F175" s="12"/>
      <c r="G175" s="8"/>
    </row>
    <row r="176" spans="4:7" ht="15">
      <c r="D176" s="8"/>
      <c r="E176" s="8"/>
      <c r="F176" s="12"/>
      <c r="G176" s="8"/>
    </row>
    <row r="177" spans="4:7" ht="15">
      <c r="D177" s="8"/>
      <c r="E177" s="8"/>
      <c r="F177" s="12"/>
      <c r="G177" s="8"/>
    </row>
    <row r="178" spans="4:7" ht="15">
      <c r="D178" s="8"/>
      <c r="E178" s="8"/>
      <c r="F178" s="12"/>
      <c r="G178" s="8"/>
    </row>
    <row r="179" spans="4:7" ht="15">
      <c r="D179" s="8"/>
      <c r="E179" s="8"/>
      <c r="F179" s="12"/>
      <c r="G179" s="8"/>
    </row>
    <row r="180" spans="4:7" ht="15">
      <c r="D180" s="8"/>
      <c r="E180" s="8"/>
      <c r="F180" s="12"/>
      <c r="G180" s="8"/>
    </row>
    <row r="181" spans="4:7" ht="15">
      <c r="D181" s="8"/>
      <c r="E181" s="8"/>
      <c r="F181" s="12"/>
      <c r="G181" s="8"/>
    </row>
    <row r="182" spans="4:7" ht="15">
      <c r="D182" s="8"/>
      <c r="E182" s="8"/>
      <c r="F182" s="12"/>
      <c r="G182" s="8"/>
    </row>
    <row r="183" spans="4:7" ht="15">
      <c r="D183" s="8"/>
      <c r="E183" s="8"/>
      <c r="F183" s="12"/>
      <c r="G183" s="8"/>
    </row>
    <row r="184" spans="4:7" ht="15">
      <c r="D184" s="8"/>
      <c r="E184" s="8"/>
      <c r="F184" s="12"/>
      <c r="G184" s="8"/>
    </row>
    <row r="185" spans="4:7" ht="15">
      <c r="D185" s="8"/>
      <c r="E185" s="8"/>
      <c r="F185" s="12"/>
      <c r="G185" s="8"/>
    </row>
    <row r="186" spans="4:7" ht="15">
      <c r="D186" s="8"/>
      <c r="E186" s="8"/>
      <c r="F186" s="12"/>
      <c r="G186" s="8"/>
    </row>
    <row r="187" spans="4:7" ht="15">
      <c r="D187" s="8"/>
      <c r="E187" s="8"/>
      <c r="F187" s="12"/>
      <c r="G187" s="8"/>
    </row>
    <row r="188" spans="4:7" ht="15">
      <c r="D188" s="8"/>
      <c r="E188" s="8"/>
      <c r="F188" s="12"/>
      <c r="G188" s="8"/>
    </row>
    <row r="189" spans="4:7" ht="15">
      <c r="D189" s="8"/>
      <c r="E189" s="8"/>
      <c r="F189" s="12"/>
      <c r="G189" s="8"/>
    </row>
    <row r="190" spans="4:7" ht="15">
      <c r="D190" s="8"/>
      <c r="E190" s="8"/>
      <c r="F190" s="12"/>
      <c r="G190" s="8"/>
    </row>
    <row r="191" spans="4:7" ht="15">
      <c r="D191" s="8"/>
      <c r="E191" s="8"/>
      <c r="F191" s="12"/>
      <c r="G191" s="8"/>
    </row>
    <row r="192" spans="4:7" ht="15">
      <c r="D192" s="8"/>
      <c r="E192" s="8"/>
      <c r="F192" s="12"/>
      <c r="G192" s="8"/>
    </row>
    <row r="193" spans="4:7" ht="15">
      <c r="D193" s="8"/>
      <c r="E193" s="8"/>
      <c r="F193" s="12"/>
      <c r="G193" s="8"/>
    </row>
    <row r="194" spans="4:7" ht="15">
      <c r="D194" s="8"/>
      <c r="E194" s="8"/>
      <c r="F194" s="12"/>
      <c r="G194" s="8"/>
    </row>
    <row r="195" spans="4:7" ht="15">
      <c r="D195" s="8"/>
      <c r="E195" s="8"/>
      <c r="F195" s="12"/>
      <c r="G195" s="8"/>
    </row>
    <row r="196" spans="4:7" ht="15">
      <c r="D196" s="8"/>
      <c r="E196" s="8"/>
      <c r="F196" s="12"/>
      <c r="G196" s="8"/>
    </row>
    <row r="197" spans="4:7" ht="15">
      <c r="D197" s="8"/>
      <c r="E197" s="8"/>
      <c r="F197" s="12"/>
      <c r="G197" s="8"/>
    </row>
    <row r="198" spans="4:7" ht="15">
      <c r="D198" s="8"/>
      <c r="E198" s="8"/>
      <c r="F198" s="12"/>
      <c r="G198" s="8"/>
    </row>
    <row r="199" spans="4:7" ht="15">
      <c r="D199" s="8"/>
      <c r="E199" s="8"/>
      <c r="F199" s="12"/>
      <c r="G199" s="8"/>
    </row>
    <row r="200" spans="4:7" ht="15">
      <c r="D200" s="8"/>
      <c r="E200" s="8"/>
      <c r="F200" s="12"/>
      <c r="G200" s="8"/>
    </row>
    <row r="201" spans="4:7" ht="15">
      <c r="D201" s="8"/>
      <c r="E201" s="8"/>
      <c r="F201" s="12"/>
      <c r="G201" s="8"/>
    </row>
    <row r="202" spans="4:7" ht="15">
      <c r="D202" s="8"/>
      <c r="E202" s="8"/>
      <c r="F202" s="12"/>
      <c r="G202" s="8"/>
    </row>
    <row r="203" spans="4:7" ht="15">
      <c r="D203" s="8"/>
      <c r="E203" s="8"/>
      <c r="F203" s="12"/>
      <c r="G203" s="8"/>
    </row>
    <row r="204" spans="4:7" ht="15">
      <c r="D204" s="8"/>
      <c r="E204" s="8"/>
      <c r="F204" s="12"/>
      <c r="G204" s="8"/>
    </row>
    <row r="205" spans="4:7" ht="15">
      <c r="D205" s="8"/>
      <c r="E205" s="8"/>
      <c r="F205" s="12"/>
      <c r="G205" s="8"/>
    </row>
    <row r="206" spans="4:7" ht="15">
      <c r="D206" s="8"/>
      <c r="E206" s="8"/>
      <c r="F206" s="12"/>
      <c r="G206" s="8"/>
    </row>
    <row r="207" spans="4:7" ht="15">
      <c r="D207" s="8"/>
      <c r="E207" s="8"/>
      <c r="F207" s="12"/>
      <c r="G207" s="8"/>
    </row>
    <row r="208" spans="4:7" ht="15">
      <c r="D208" s="8"/>
      <c r="E208" s="8"/>
      <c r="F208" s="12"/>
      <c r="G208" s="8"/>
    </row>
    <row r="209" spans="4:7" ht="15">
      <c r="D209" s="8"/>
      <c r="E209" s="8"/>
      <c r="F209" s="12"/>
      <c r="G209" s="8"/>
    </row>
    <row r="210" spans="4:7" ht="15">
      <c r="D210" s="8"/>
      <c r="E210" s="8"/>
      <c r="F210" s="12"/>
      <c r="G210" s="8"/>
    </row>
    <row r="211" spans="4:7" ht="15">
      <c r="D211" s="8"/>
      <c r="E211" s="8"/>
      <c r="F211" s="12"/>
      <c r="G211" s="8"/>
    </row>
    <row r="212" spans="4:7" ht="15">
      <c r="D212" s="8"/>
      <c r="E212" s="8"/>
      <c r="F212" s="12"/>
      <c r="G212" s="8"/>
    </row>
    <row r="213" spans="4:7" ht="15">
      <c r="D213" s="8"/>
      <c r="E213" s="8"/>
      <c r="F213" s="12"/>
      <c r="G213" s="8"/>
    </row>
    <row r="214" spans="4:7" ht="15">
      <c r="D214" s="8"/>
      <c r="E214" s="8"/>
      <c r="F214" s="12"/>
      <c r="G214" s="8"/>
    </row>
    <row r="215" spans="4:7" ht="15">
      <c r="D215" s="8"/>
      <c r="E215" s="8"/>
      <c r="F215" s="12"/>
      <c r="G215" s="8"/>
    </row>
    <row r="216" spans="4:7" ht="15">
      <c r="D216" s="8"/>
      <c r="E216" s="8"/>
      <c r="F216" s="12"/>
      <c r="G216" s="8"/>
    </row>
    <row r="217" spans="4:7" ht="15">
      <c r="D217" s="8"/>
      <c r="E217" s="8"/>
      <c r="F217" s="12"/>
      <c r="G217" s="8"/>
    </row>
    <row r="218" spans="4:7" ht="15">
      <c r="D218" s="8"/>
      <c r="E218" s="8"/>
      <c r="F218" s="12"/>
      <c r="G218" s="8"/>
    </row>
    <row r="219" spans="4:7" ht="15">
      <c r="D219" s="8"/>
      <c r="E219" s="8"/>
      <c r="F219" s="12"/>
      <c r="G219" s="8"/>
    </row>
    <row r="220" spans="4:7" ht="15">
      <c r="D220" s="8"/>
      <c r="E220" s="8"/>
      <c r="F220" s="12"/>
      <c r="G220" s="8"/>
    </row>
    <row r="221" spans="4:7" ht="15">
      <c r="D221" s="8"/>
      <c r="E221" s="8"/>
      <c r="F221" s="12"/>
      <c r="G221" s="8"/>
    </row>
    <row r="222" spans="4:7" ht="15">
      <c r="D222" s="8"/>
      <c r="E222" s="8"/>
      <c r="F222" s="12"/>
      <c r="G222" s="8"/>
    </row>
    <row r="223" spans="4:7" ht="15">
      <c r="D223" s="8"/>
      <c r="E223" s="8"/>
      <c r="F223" s="12"/>
      <c r="G223" s="8"/>
    </row>
    <row r="224" spans="4:7" ht="15">
      <c r="D224" s="8"/>
      <c r="E224" s="8"/>
      <c r="F224" s="12"/>
      <c r="G224" s="8"/>
    </row>
    <row r="225" spans="4:7" ht="15">
      <c r="D225" s="8"/>
      <c r="E225" s="8"/>
      <c r="F225" s="12"/>
      <c r="G225" s="8"/>
    </row>
    <row r="226" spans="4:7" ht="15">
      <c r="D226" s="8"/>
      <c r="E226" s="8"/>
      <c r="F226" s="12"/>
      <c r="G226" s="8"/>
    </row>
    <row r="227" spans="4:7" ht="15">
      <c r="D227" s="8"/>
      <c r="E227" s="8"/>
      <c r="F227" s="12"/>
      <c r="G227" s="8"/>
    </row>
    <row r="228" spans="4:7" ht="15">
      <c r="D228" s="8"/>
      <c r="E228" s="8"/>
      <c r="F228" s="12"/>
      <c r="G228" s="8"/>
    </row>
    <row r="229" spans="4:7" ht="15">
      <c r="D229" s="8"/>
      <c r="E229" s="8"/>
      <c r="F229" s="12"/>
      <c r="G229" s="8"/>
    </row>
    <row r="230" spans="4:7" ht="15">
      <c r="D230" s="8"/>
      <c r="E230" s="8"/>
      <c r="F230" s="12"/>
      <c r="G230" s="8"/>
    </row>
    <row r="231" spans="4:7" ht="15">
      <c r="D231" s="8"/>
      <c r="E231" s="8"/>
      <c r="F231" s="12"/>
      <c r="G231" s="8"/>
    </row>
    <row r="232" spans="4:7" ht="15">
      <c r="D232" s="8"/>
      <c r="E232" s="8"/>
      <c r="F232" s="12"/>
      <c r="G232" s="8"/>
    </row>
    <row r="233" spans="4:7" ht="15">
      <c r="D233" s="8"/>
      <c r="E233" s="8"/>
      <c r="F233" s="12"/>
      <c r="G233" s="8"/>
    </row>
    <row r="234" spans="4:7" ht="15">
      <c r="D234" s="8"/>
      <c r="E234" s="8"/>
      <c r="F234" s="12"/>
      <c r="G234" s="8"/>
    </row>
    <row r="235" spans="4:7" ht="15">
      <c r="D235" s="8"/>
      <c r="E235" s="8"/>
      <c r="F235" s="12"/>
      <c r="G235" s="8"/>
    </row>
    <row r="236" spans="4:7" ht="15">
      <c r="D236" s="8"/>
      <c r="E236" s="8"/>
      <c r="F236" s="12"/>
      <c r="G236" s="8"/>
    </row>
    <row r="237" spans="4:7" ht="15">
      <c r="D237" s="8"/>
      <c r="E237" s="8"/>
      <c r="F237" s="12"/>
      <c r="G237" s="8"/>
    </row>
    <row r="238" spans="4:7" ht="15">
      <c r="D238" s="8"/>
      <c r="E238" s="8"/>
      <c r="F238" s="12"/>
      <c r="G238" s="8"/>
    </row>
    <row r="239" spans="4:7" ht="15">
      <c r="D239" s="8"/>
      <c r="E239" s="8"/>
      <c r="F239" s="12"/>
      <c r="G239" s="8"/>
    </row>
    <row r="240" spans="4:7" ht="15">
      <c r="D240" s="8"/>
      <c r="E240" s="8"/>
      <c r="F240" s="12"/>
      <c r="G240" s="8"/>
    </row>
    <row r="241" spans="4:7" ht="15">
      <c r="D241" s="8"/>
      <c r="E241" s="8"/>
      <c r="F241" s="12"/>
      <c r="G241" s="8"/>
    </row>
    <row r="242" spans="4:7" ht="15">
      <c r="D242" s="8"/>
      <c r="E242" s="8"/>
      <c r="F242" s="12"/>
      <c r="G242" s="8"/>
    </row>
    <row r="243" spans="4:7" ht="15">
      <c r="D243" s="8"/>
      <c r="E243" s="8"/>
      <c r="F243" s="12"/>
      <c r="G243" s="8"/>
    </row>
    <row r="244" spans="4:7" ht="15">
      <c r="D244" s="8"/>
      <c r="E244" s="8"/>
      <c r="F244" s="12"/>
      <c r="G244" s="8"/>
    </row>
    <row r="245" spans="4:7" ht="15">
      <c r="D245" s="8"/>
      <c r="E245" s="8"/>
      <c r="F245" s="12"/>
      <c r="G245" s="8"/>
    </row>
    <row r="246" spans="4:7" ht="15">
      <c r="D246" s="8"/>
      <c r="E246" s="8"/>
      <c r="F246" s="12"/>
      <c r="G246" s="8"/>
    </row>
    <row r="247" spans="4:7" ht="15">
      <c r="D247" s="8"/>
      <c r="E247" s="8"/>
      <c r="F247" s="12"/>
      <c r="G247" s="8"/>
    </row>
    <row r="248" spans="4:7" ht="15">
      <c r="D248" s="8"/>
      <c r="E248" s="8"/>
      <c r="F248" s="12"/>
      <c r="G248" s="8"/>
    </row>
    <row r="249" spans="4:7" ht="15">
      <c r="D249" s="8"/>
      <c r="E249" s="8"/>
      <c r="F249" s="12"/>
      <c r="G249" s="8"/>
    </row>
    <row r="250" spans="4:7" ht="15">
      <c r="D250" s="8"/>
      <c r="E250" s="8"/>
      <c r="F250" s="12"/>
      <c r="G250" s="8"/>
    </row>
    <row r="251" spans="4:7" ht="15">
      <c r="D251" s="8"/>
      <c r="E251" s="8"/>
      <c r="F251" s="12"/>
      <c r="G251" s="8"/>
    </row>
    <row r="252" spans="4:7" ht="15">
      <c r="D252" s="8"/>
      <c r="E252" s="8"/>
      <c r="F252" s="12"/>
      <c r="G252" s="8"/>
    </row>
    <row r="253" spans="4:7" ht="15">
      <c r="D253" s="8"/>
      <c r="E253" s="8"/>
      <c r="F253" s="12"/>
      <c r="G253" s="8"/>
    </row>
    <row r="254" spans="4:7" ht="15">
      <c r="D254" s="8"/>
      <c r="E254" s="8"/>
      <c r="F254" s="12"/>
      <c r="G254" s="8"/>
    </row>
    <row r="255" spans="4:7" ht="15">
      <c r="D255" s="8"/>
      <c r="E255" s="8"/>
      <c r="F255" s="12"/>
      <c r="G255" s="8"/>
    </row>
    <row r="256" spans="4:7" ht="15">
      <c r="D256" s="8"/>
      <c r="E256" s="8"/>
      <c r="F256" s="12"/>
      <c r="G256" s="8"/>
    </row>
    <row r="257" spans="4:7" ht="15">
      <c r="D257" s="8"/>
      <c r="E257" s="8"/>
      <c r="F257" s="12"/>
      <c r="G257" s="8"/>
    </row>
    <row r="258" spans="4:7" ht="15">
      <c r="D258" s="8"/>
      <c r="E258" s="8"/>
      <c r="F258" s="12"/>
      <c r="G258" s="8"/>
    </row>
    <row r="259" spans="4:7" ht="15">
      <c r="D259" s="8"/>
      <c r="E259" s="8"/>
      <c r="F259" s="12"/>
      <c r="G259" s="8"/>
    </row>
    <row r="260" spans="4:7" ht="15">
      <c r="D260" s="8"/>
      <c r="E260" s="8"/>
      <c r="F260" s="12"/>
      <c r="G260" s="8"/>
    </row>
    <row r="261" spans="4:7" ht="15">
      <c r="D261" s="8"/>
      <c r="E261" s="8"/>
      <c r="F261" s="12"/>
      <c r="G261" s="8"/>
    </row>
    <row r="262" spans="4:7" ht="15">
      <c r="D262" s="8"/>
      <c r="E262" s="8"/>
      <c r="F262" s="12"/>
      <c r="G262" s="8"/>
    </row>
    <row r="263" spans="4:7" ht="15">
      <c r="D263" s="8"/>
      <c r="E263" s="8"/>
      <c r="F263" s="12"/>
      <c r="G263" s="8"/>
    </row>
    <row r="264" spans="4:7" ht="15">
      <c r="D264" s="8"/>
      <c r="E264" s="8"/>
      <c r="F264" s="12"/>
      <c r="G264" s="8"/>
    </row>
    <row r="265" spans="4:7" ht="15">
      <c r="D265" s="8"/>
      <c r="E265" s="8"/>
      <c r="F265" s="12"/>
      <c r="G265" s="8"/>
    </row>
    <row r="266" spans="4:7" ht="15">
      <c r="D266" s="8"/>
      <c r="E266" s="8"/>
      <c r="F266" s="12"/>
      <c r="G266" s="8"/>
    </row>
    <row r="267" spans="4:7" ht="15">
      <c r="D267" s="8"/>
      <c r="E267" s="8"/>
      <c r="F267" s="12"/>
      <c r="G267" s="8"/>
    </row>
    <row r="268" spans="4:7" ht="15">
      <c r="D268" s="8"/>
      <c r="E268" s="8"/>
      <c r="F268" s="12"/>
      <c r="G268" s="8"/>
    </row>
    <row r="269" spans="4:7" ht="15">
      <c r="D269" s="8"/>
      <c r="E269" s="8"/>
      <c r="F269" s="12"/>
      <c r="G269" s="8"/>
    </row>
    <row r="270" spans="4:7" ht="15">
      <c r="D270" s="8"/>
      <c r="E270" s="8"/>
      <c r="F270" s="12"/>
      <c r="G270" s="8"/>
    </row>
    <row r="271" spans="4:7" ht="15">
      <c r="D271" s="8"/>
      <c r="E271" s="8"/>
      <c r="F271" s="12"/>
      <c r="G271" s="8"/>
    </row>
    <row r="272" spans="4:7" ht="15">
      <c r="D272" s="8"/>
      <c r="E272" s="8"/>
      <c r="F272" s="12"/>
      <c r="G272" s="8"/>
    </row>
    <row r="273" spans="4:7" ht="15">
      <c r="D273" s="8"/>
      <c r="E273" s="8"/>
      <c r="F273" s="12"/>
      <c r="G273" s="8"/>
    </row>
    <row r="274" spans="4:7" ht="15">
      <c r="D274" s="8"/>
      <c r="E274" s="8"/>
      <c r="F274" s="12"/>
      <c r="G274" s="8"/>
    </row>
    <row r="275" spans="4:7" ht="15">
      <c r="D275" s="8"/>
      <c r="E275" s="8"/>
      <c r="F275" s="12"/>
      <c r="G275" s="8"/>
    </row>
    <row r="276" spans="4:7" ht="15">
      <c r="D276" s="8"/>
      <c r="E276" s="8"/>
      <c r="F276" s="12"/>
      <c r="G276" s="8"/>
    </row>
    <row r="277" spans="4:7" ht="15">
      <c r="D277" s="8"/>
      <c r="E277" s="8"/>
      <c r="F277" s="12"/>
      <c r="G277" s="8"/>
    </row>
    <row r="278" spans="4:7" ht="15">
      <c r="D278" s="8"/>
      <c r="E278" s="8"/>
      <c r="F278" s="12"/>
      <c r="G278" s="8"/>
    </row>
    <row r="279" spans="4:7" ht="15">
      <c r="D279" s="8"/>
      <c r="E279" s="8"/>
      <c r="F279" s="12"/>
      <c r="G279" s="8"/>
    </row>
    <row r="280" spans="4:7" ht="15">
      <c r="D280" s="8"/>
      <c r="E280" s="8"/>
      <c r="F280" s="12"/>
      <c r="G280" s="8"/>
    </row>
    <row r="281" spans="4:7" ht="15">
      <c r="D281" s="8"/>
      <c r="E281" s="8"/>
      <c r="F281" s="12"/>
      <c r="G281" s="8"/>
    </row>
    <row r="282" spans="4:7" ht="15">
      <c r="D282" s="8"/>
      <c r="E282" s="8"/>
      <c r="F282" s="12"/>
      <c r="G282" s="8"/>
    </row>
    <row r="283" spans="4:7" ht="15">
      <c r="D283" s="8"/>
      <c r="E283" s="8"/>
      <c r="F283" s="12"/>
      <c r="G283" s="8"/>
    </row>
    <row r="284" spans="4:7" ht="15">
      <c r="D284" s="8"/>
      <c r="E284" s="8"/>
      <c r="F284" s="12"/>
      <c r="G284" s="8"/>
    </row>
    <row r="285" spans="4:7" ht="15">
      <c r="D285" s="8"/>
      <c r="E285" s="8"/>
      <c r="F285" s="12"/>
      <c r="G285" s="8"/>
    </row>
    <row r="286" spans="4:7" ht="15">
      <c r="D286" s="8"/>
      <c r="E286" s="8"/>
      <c r="F286" s="12"/>
      <c r="G286" s="8"/>
    </row>
    <row r="287" spans="4:7" ht="15">
      <c r="D287" s="8"/>
      <c r="E287" s="8"/>
      <c r="F287" s="12"/>
      <c r="G287" s="8"/>
    </row>
    <row r="288" spans="4:7" ht="15">
      <c r="D288" s="8"/>
      <c r="E288" s="8"/>
      <c r="F288" s="12"/>
      <c r="G288" s="8"/>
    </row>
    <row r="289" spans="4:7" ht="15">
      <c r="D289" s="8"/>
      <c r="E289" s="8"/>
      <c r="F289" s="12"/>
      <c r="G289" s="8"/>
    </row>
    <row r="290" spans="4:7" ht="15">
      <c r="D290" s="8"/>
      <c r="E290" s="8"/>
      <c r="F290" s="12"/>
      <c r="G290" s="8"/>
    </row>
    <row r="291" spans="4:7" ht="15">
      <c r="D291" s="8"/>
      <c r="E291" s="8"/>
      <c r="F291" s="12"/>
      <c r="G291" s="8"/>
    </row>
    <row r="292" spans="4:7" ht="15">
      <c r="D292" s="8"/>
      <c r="E292" s="8"/>
      <c r="F292" s="12"/>
      <c r="G292" s="8"/>
    </row>
    <row r="293" spans="4:7" ht="15">
      <c r="D293" s="8"/>
      <c r="E293" s="8"/>
      <c r="F293" s="12"/>
      <c r="G293" s="8"/>
    </row>
    <row r="294" spans="4:7" ht="15">
      <c r="D294" s="8"/>
      <c r="E294" s="8"/>
      <c r="F294" s="12"/>
      <c r="G294" s="8"/>
    </row>
    <row r="295" spans="4:7" ht="15">
      <c r="D295" s="8"/>
      <c r="E295" s="8"/>
      <c r="F295" s="12"/>
      <c r="G295" s="8"/>
    </row>
    <row r="296" spans="4:7" ht="15">
      <c r="D296" s="8"/>
      <c r="E296" s="8"/>
      <c r="F296" s="12"/>
      <c r="G296" s="8"/>
    </row>
    <row r="297" spans="4:7" ht="15">
      <c r="D297" s="8"/>
      <c r="E297" s="8"/>
      <c r="F297" s="12"/>
      <c r="G297" s="8"/>
    </row>
    <row r="298" spans="4:7" ht="15">
      <c r="D298" s="8"/>
      <c r="E298" s="8"/>
      <c r="F298" s="12"/>
      <c r="G298" s="8"/>
    </row>
    <row r="299" spans="4:7" ht="15">
      <c r="D299" s="8"/>
      <c r="E299" s="8"/>
      <c r="F299" s="12"/>
      <c r="G299" s="8"/>
    </row>
    <row r="300" spans="4:7" ht="15">
      <c r="D300" s="8"/>
      <c r="E300" s="8"/>
      <c r="F300" s="12"/>
      <c r="G300" s="8"/>
    </row>
    <row r="301" spans="4:7" ht="15">
      <c r="D301" s="8"/>
      <c r="E301" s="8"/>
      <c r="F301" s="12"/>
      <c r="G301" s="8"/>
    </row>
    <row r="302" spans="4:7" ht="15">
      <c r="D302" s="8"/>
      <c r="E302" s="8"/>
      <c r="F302" s="12"/>
      <c r="G302" s="8"/>
    </row>
    <row r="303" spans="4:7" ht="15">
      <c r="D303" s="8"/>
      <c r="E303" s="8"/>
      <c r="F303" s="12"/>
      <c r="G303" s="8"/>
    </row>
    <row r="304" spans="4:7" ht="15">
      <c r="D304" s="8"/>
      <c r="E304" s="8"/>
      <c r="F304" s="12"/>
      <c r="G304" s="8"/>
    </row>
    <row r="305" spans="4:7" ht="15">
      <c r="D305" s="8"/>
      <c r="E305" s="8"/>
      <c r="F305" s="12"/>
      <c r="G305" s="8"/>
    </row>
    <row r="306" spans="4:7" ht="15">
      <c r="D306" s="8"/>
      <c r="E306" s="8"/>
      <c r="F306" s="12"/>
      <c r="G306" s="8"/>
    </row>
    <row r="307" spans="4:7" ht="15">
      <c r="D307" s="8"/>
      <c r="E307" s="8"/>
      <c r="F307" s="12"/>
      <c r="G307" s="8"/>
    </row>
    <row r="308" spans="4:7" ht="15">
      <c r="D308" s="8"/>
      <c r="E308" s="8"/>
      <c r="F308" s="12"/>
      <c r="G308" s="8"/>
    </row>
    <row r="309" spans="4:7" ht="15">
      <c r="D309" s="8"/>
      <c r="E309" s="8"/>
      <c r="F309" s="12"/>
      <c r="G309" s="8"/>
    </row>
    <row r="310" spans="4:7" ht="15">
      <c r="D310" s="8"/>
      <c r="E310" s="8"/>
      <c r="F310" s="12"/>
      <c r="G310" s="8"/>
    </row>
    <row r="311" spans="4:7" ht="15">
      <c r="D311" s="8"/>
      <c r="E311" s="8"/>
      <c r="F311" s="12"/>
      <c r="G311" s="8"/>
    </row>
    <row r="312" spans="4:7" ht="15">
      <c r="D312" s="8"/>
      <c r="E312" s="8"/>
      <c r="F312" s="12"/>
      <c r="G312" s="8"/>
    </row>
    <row r="313" spans="4:7" ht="15">
      <c r="D313" s="8"/>
      <c r="E313" s="8"/>
      <c r="F313" s="12"/>
      <c r="G313" s="8"/>
    </row>
    <row r="314" spans="4:7" ht="15">
      <c r="D314" s="8"/>
      <c r="E314" s="8"/>
      <c r="F314" s="12"/>
      <c r="G314" s="8"/>
    </row>
    <row r="315" spans="4:7" ht="15">
      <c r="D315" s="8"/>
      <c r="E315" s="8"/>
      <c r="F315" s="12"/>
      <c r="G315" s="8"/>
    </row>
  </sheetData>
  <mergeCells count="66">
    <mergeCell ref="F28:G28"/>
    <mergeCell ref="F29:G29"/>
    <mergeCell ref="A24:C24"/>
    <mergeCell ref="F24:G24"/>
    <mergeCell ref="A25:A26"/>
    <mergeCell ref="B25:C25"/>
    <mergeCell ref="F25:G25"/>
    <mergeCell ref="F26:G26"/>
    <mergeCell ref="A27:C27"/>
    <mergeCell ref="F27:G27"/>
    <mergeCell ref="A28:A29"/>
    <mergeCell ref="B28:C28"/>
    <mergeCell ref="A31:C31"/>
    <mergeCell ref="F31:G31"/>
    <mergeCell ref="A32:A35"/>
    <mergeCell ref="B32:C32"/>
    <mergeCell ref="F32:G32"/>
    <mergeCell ref="B34:B35"/>
    <mergeCell ref="F34:G34"/>
    <mergeCell ref="F35:G35"/>
    <mergeCell ref="F33:G33"/>
    <mergeCell ref="A21:C21"/>
    <mergeCell ref="F21:G21"/>
    <mergeCell ref="A22:A23"/>
    <mergeCell ref="B22:C22"/>
    <mergeCell ref="F22:G22"/>
    <mergeCell ref="F23:G23"/>
    <mergeCell ref="A18:A20"/>
    <mergeCell ref="B18:C18"/>
    <mergeCell ref="F18:G18"/>
    <mergeCell ref="B19:B20"/>
    <mergeCell ref="F19:G19"/>
    <mergeCell ref="F20:G20"/>
    <mergeCell ref="A14:A16"/>
    <mergeCell ref="B14:C14"/>
    <mergeCell ref="F14:G14"/>
    <mergeCell ref="F16:G16"/>
    <mergeCell ref="A17:C17"/>
    <mergeCell ref="F17:G17"/>
    <mergeCell ref="F15:G15"/>
    <mergeCell ref="B9:B10"/>
    <mergeCell ref="F9:G9"/>
    <mergeCell ref="A13:C13"/>
    <mergeCell ref="F13:G13"/>
    <mergeCell ref="A12:C12"/>
    <mergeCell ref="F12:G12"/>
    <mergeCell ref="A11:C11"/>
    <mergeCell ref="F10:G10"/>
    <mergeCell ref="A8:A10"/>
    <mergeCell ref="F11:G11"/>
    <mergeCell ref="A6:C6"/>
    <mergeCell ref="F6:G6"/>
    <mergeCell ref="A7:C7"/>
    <mergeCell ref="F7:G7"/>
    <mergeCell ref="B8:C8"/>
    <mergeCell ref="F8:G8"/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F5:G5"/>
  </mergeCells>
  <printOptions/>
  <pageMargins left="1.0236220472440944" right="0.7086614173228347" top="0.70866141732283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4"/>
  <sheetViews>
    <sheetView workbookViewId="0" topLeftCell="A25">
      <selection activeCell="G48" sqref="G48"/>
    </sheetView>
  </sheetViews>
  <sheetFormatPr defaultColWidth="9.140625" defaultRowHeight="15"/>
  <cols>
    <col min="1" max="1" width="13.7109375" style="8" customWidth="1"/>
    <col min="2" max="2" width="13.421875" style="8" customWidth="1"/>
    <col min="3" max="3" width="23.140625" style="8" customWidth="1"/>
    <col min="4" max="4" width="22.57421875" style="11" customWidth="1"/>
    <col min="5" max="5" width="20.00390625" style="10" customWidth="1"/>
    <col min="6" max="7" width="9.00390625" style="9" customWidth="1"/>
    <col min="8" max="8" width="9.00390625" style="8" customWidth="1"/>
    <col min="9" max="9" width="9.00390625" style="31" customWidth="1"/>
    <col min="10" max="16384" width="9.00390625" style="8" customWidth="1"/>
  </cols>
  <sheetData>
    <row r="1" spans="1:9" s="9" customFormat="1" ht="22.5">
      <c r="A1" s="162" t="s">
        <v>113</v>
      </c>
      <c r="B1" s="162"/>
      <c r="C1" s="162"/>
      <c r="D1" s="162"/>
      <c r="E1" s="162"/>
      <c r="F1" s="162"/>
      <c r="G1" s="162"/>
      <c r="I1" s="69"/>
    </row>
    <row r="2" spans="1:9" s="21" customFormat="1" ht="15">
      <c r="A2" s="163" t="s">
        <v>103</v>
      </c>
      <c r="B2" s="164"/>
      <c r="C2" s="164"/>
      <c r="D2" s="164"/>
      <c r="E2" s="164"/>
      <c r="F2" s="164"/>
      <c r="G2" s="164"/>
      <c r="H2" s="68"/>
      <c r="I2" s="32"/>
    </row>
    <row r="3" spans="1:8" ht="15">
      <c r="A3" s="165" t="s">
        <v>60</v>
      </c>
      <c r="B3" s="165"/>
      <c r="C3" s="165"/>
      <c r="D3" s="166" t="s">
        <v>108</v>
      </c>
      <c r="E3" s="167" t="s">
        <v>109</v>
      </c>
      <c r="F3" s="169" t="s">
        <v>102</v>
      </c>
      <c r="G3" s="169"/>
      <c r="H3" s="67"/>
    </row>
    <row r="4" spans="1:8" ht="15">
      <c r="A4" s="217" t="s">
        <v>25</v>
      </c>
      <c r="B4" s="217" t="s">
        <v>59</v>
      </c>
      <c r="C4" s="217" t="s">
        <v>58</v>
      </c>
      <c r="D4" s="166"/>
      <c r="E4" s="168"/>
      <c r="F4" s="169"/>
      <c r="G4" s="169"/>
      <c r="H4" s="67"/>
    </row>
    <row r="5" spans="1:8" ht="15">
      <c r="A5" s="169"/>
      <c r="B5" s="169"/>
      <c r="C5" s="169"/>
      <c r="D5" s="166"/>
      <c r="E5" s="168"/>
      <c r="F5" s="171" t="s">
        <v>102</v>
      </c>
      <c r="G5" s="171"/>
      <c r="H5" s="67"/>
    </row>
    <row r="6" spans="1:9" s="21" customFormat="1" ht="21.75" customHeight="1">
      <c r="A6" s="172" t="s">
        <v>101</v>
      </c>
      <c r="B6" s="173"/>
      <c r="C6" s="173"/>
      <c r="D6" s="34">
        <f>D7+D25+D29+D36+D39+D42</f>
        <v>425784583</v>
      </c>
      <c r="E6" s="66">
        <f>E7+E25+E29+E36+E39+E42+E45</f>
        <v>402629284</v>
      </c>
      <c r="F6" s="202">
        <f aca="true" t="shared" si="0" ref="F6:F16">E6-D6</f>
        <v>-23155299</v>
      </c>
      <c r="G6" s="203"/>
      <c r="H6" s="65"/>
      <c r="I6" s="32"/>
    </row>
    <row r="7" spans="1:9" s="21" customFormat="1" ht="22.5" customHeight="1">
      <c r="A7" s="176" t="s">
        <v>100</v>
      </c>
      <c r="B7" s="177"/>
      <c r="C7" s="177"/>
      <c r="D7" s="23">
        <f>D8+D14+D18</f>
        <v>346121198</v>
      </c>
      <c r="E7" s="22">
        <f>E8+E14+E18</f>
        <v>306880111</v>
      </c>
      <c r="F7" s="204">
        <f t="shared" si="0"/>
        <v>-39241087</v>
      </c>
      <c r="G7" s="205"/>
      <c r="H7" s="40"/>
      <c r="I7" s="32"/>
    </row>
    <row r="8" spans="1:8" ht="15">
      <c r="A8" s="189"/>
      <c r="B8" s="206" t="s">
        <v>99</v>
      </c>
      <c r="C8" s="207"/>
      <c r="D8" s="95">
        <f>D9+D10+D11+D12+D13</f>
        <v>316013198</v>
      </c>
      <c r="E8" s="96">
        <f>E9+E10+E11+E12+E13</f>
        <v>281029863</v>
      </c>
      <c r="F8" s="208">
        <f t="shared" si="0"/>
        <v>-34983335</v>
      </c>
      <c r="G8" s="209"/>
      <c r="H8" s="64"/>
    </row>
    <row r="9" spans="1:9" s="61" customFormat="1" ht="15">
      <c r="A9" s="190"/>
      <c r="B9" s="215"/>
      <c r="C9" s="60" t="s">
        <v>98</v>
      </c>
      <c r="D9" s="42">
        <v>250000000</v>
      </c>
      <c r="E9" s="41">
        <v>224904788</v>
      </c>
      <c r="F9" s="208">
        <f t="shared" si="0"/>
        <v>-25095212</v>
      </c>
      <c r="G9" s="209"/>
      <c r="H9" s="63"/>
      <c r="I9" s="62"/>
    </row>
    <row r="10" spans="1:8" ht="15">
      <c r="A10" s="190"/>
      <c r="B10" s="215"/>
      <c r="C10" s="59" t="s">
        <v>97</v>
      </c>
      <c r="D10" s="58">
        <v>5000000</v>
      </c>
      <c r="E10" s="57">
        <v>4800000</v>
      </c>
      <c r="F10" s="208">
        <f t="shared" si="0"/>
        <v>-200000</v>
      </c>
      <c r="G10" s="208"/>
      <c r="H10" s="43"/>
    </row>
    <row r="11" spans="1:8" ht="15">
      <c r="A11" s="190"/>
      <c r="B11" s="215"/>
      <c r="C11" s="56" t="s">
        <v>96</v>
      </c>
      <c r="D11" s="42">
        <v>25000000</v>
      </c>
      <c r="E11" s="41">
        <v>20149525</v>
      </c>
      <c r="F11" s="208">
        <f t="shared" si="0"/>
        <v>-4850475</v>
      </c>
      <c r="G11" s="208"/>
      <c r="H11" s="43"/>
    </row>
    <row r="12" spans="1:13" s="31" customFormat="1" ht="15">
      <c r="A12" s="190"/>
      <c r="B12" s="215"/>
      <c r="C12" s="56" t="s">
        <v>95</v>
      </c>
      <c r="D12" s="42">
        <v>31013198</v>
      </c>
      <c r="E12" s="41">
        <v>29433950</v>
      </c>
      <c r="F12" s="208">
        <f t="shared" si="0"/>
        <v>-1579248</v>
      </c>
      <c r="G12" s="218"/>
      <c r="H12" s="43"/>
      <c r="J12" s="8"/>
      <c r="K12" s="8"/>
      <c r="L12" s="8"/>
      <c r="M12" s="8"/>
    </row>
    <row r="13" spans="1:13" s="31" customFormat="1" ht="15">
      <c r="A13" s="190"/>
      <c r="B13" s="215"/>
      <c r="C13" s="56" t="s">
        <v>94</v>
      </c>
      <c r="D13" s="42">
        <v>5000000</v>
      </c>
      <c r="E13" s="42">
        <v>1741600</v>
      </c>
      <c r="F13" s="208">
        <f t="shared" si="0"/>
        <v>-3258400</v>
      </c>
      <c r="G13" s="208"/>
      <c r="H13" s="43"/>
      <c r="J13" s="8"/>
      <c r="K13" s="8"/>
      <c r="L13" s="8"/>
      <c r="M13" s="8"/>
    </row>
    <row r="14" spans="1:13" s="31" customFormat="1" ht="15">
      <c r="A14" s="190"/>
      <c r="B14" s="180" t="s">
        <v>93</v>
      </c>
      <c r="C14" s="181"/>
      <c r="D14" s="97">
        <f>D15+D16</f>
        <v>3600000</v>
      </c>
      <c r="E14" s="96">
        <f>E15+E16</f>
        <v>2277000</v>
      </c>
      <c r="F14" s="216">
        <f t="shared" si="0"/>
        <v>-1323000</v>
      </c>
      <c r="G14" s="216"/>
      <c r="H14" s="39"/>
      <c r="J14" s="8"/>
      <c r="K14" s="8"/>
      <c r="L14" s="8"/>
      <c r="M14" s="8"/>
    </row>
    <row r="15" spans="1:13" s="31" customFormat="1" ht="15">
      <c r="A15" s="190"/>
      <c r="B15" s="211"/>
      <c r="C15" s="20" t="s">
        <v>92</v>
      </c>
      <c r="D15" s="19">
        <v>2400000</v>
      </c>
      <c r="E15" s="18">
        <v>2277000</v>
      </c>
      <c r="F15" s="212">
        <f t="shared" si="0"/>
        <v>-123000</v>
      </c>
      <c r="G15" s="213"/>
      <c r="H15" s="43"/>
      <c r="J15" s="8"/>
      <c r="K15" s="8"/>
      <c r="L15" s="8"/>
      <c r="M15" s="8"/>
    </row>
    <row r="16" spans="1:13" s="31" customFormat="1" ht="15">
      <c r="A16" s="190"/>
      <c r="B16" s="181"/>
      <c r="C16" s="20" t="s">
        <v>91</v>
      </c>
      <c r="D16" s="19">
        <v>1200000</v>
      </c>
      <c r="E16" s="18">
        <v>0</v>
      </c>
      <c r="F16" s="212">
        <f t="shared" si="0"/>
        <v>-1200000</v>
      </c>
      <c r="G16" s="214"/>
      <c r="H16" s="43"/>
      <c r="J16" s="8"/>
      <c r="K16" s="8"/>
      <c r="L16" s="8"/>
      <c r="M16" s="8"/>
    </row>
    <row r="17" spans="1:13" s="31" customFormat="1" ht="15">
      <c r="A17" s="190"/>
      <c r="B17" s="181"/>
      <c r="C17" s="20" t="s">
        <v>90</v>
      </c>
      <c r="D17" s="19"/>
      <c r="E17" s="18"/>
      <c r="F17" s="212"/>
      <c r="G17" s="214"/>
      <c r="H17" s="43"/>
      <c r="J17" s="8"/>
      <c r="K17" s="8"/>
      <c r="L17" s="8"/>
      <c r="M17" s="8"/>
    </row>
    <row r="18" spans="1:13" s="31" customFormat="1" ht="15">
      <c r="A18" s="190"/>
      <c r="B18" s="219" t="s">
        <v>89</v>
      </c>
      <c r="C18" s="219"/>
      <c r="D18" s="98">
        <f>D19+D20+D21+D22+D23+D24</f>
        <v>26508000</v>
      </c>
      <c r="E18" s="99">
        <f>E19+E20+E21+E22+E23+E24</f>
        <v>23573248</v>
      </c>
      <c r="F18" s="212">
        <f aca="true" t="shared" si="1" ref="F18:F35">E18-D18</f>
        <v>-2934752</v>
      </c>
      <c r="G18" s="220"/>
      <c r="H18" s="39"/>
      <c r="J18" s="8"/>
      <c r="K18" s="8"/>
      <c r="L18" s="8"/>
      <c r="M18" s="8"/>
    </row>
    <row r="19" spans="1:13" s="31" customFormat="1" ht="15">
      <c r="A19" s="190"/>
      <c r="B19" s="211"/>
      <c r="C19" s="55" t="s">
        <v>88</v>
      </c>
      <c r="D19" s="52">
        <v>600000</v>
      </c>
      <c r="E19" s="54">
        <v>203106</v>
      </c>
      <c r="F19" s="212">
        <f t="shared" si="1"/>
        <v>-396894</v>
      </c>
      <c r="G19" s="214"/>
      <c r="H19" s="43"/>
      <c r="J19" s="8"/>
      <c r="K19" s="8"/>
      <c r="L19" s="8"/>
      <c r="M19" s="8"/>
    </row>
    <row r="20" spans="1:13" s="31" customFormat="1" ht="15">
      <c r="A20" s="190"/>
      <c r="B20" s="181"/>
      <c r="C20" s="53" t="s">
        <v>87</v>
      </c>
      <c r="D20" s="52">
        <v>6000000</v>
      </c>
      <c r="E20" s="52">
        <v>6973940</v>
      </c>
      <c r="F20" s="212">
        <f t="shared" si="1"/>
        <v>973940</v>
      </c>
      <c r="G20" s="214"/>
      <c r="H20" s="43"/>
      <c r="J20" s="8"/>
      <c r="K20" s="8"/>
      <c r="L20" s="8"/>
      <c r="M20" s="8"/>
    </row>
    <row r="21" spans="1:13" s="31" customFormat="1" ht="16.5" customHeight="1">
      <c r="A21" s="190"/>
      <c r="B21" s="181"/>
      <c r="C21" s="46" t="s">
        <v>86</v>
      </c>
      <c r="D21" s="51">
        <v>6708000</v>
      </c>
      <c r="E21" s="50">
        <v>6383490</v>
      </c>
      <c r="F21" s="212">
        <f t="shared" si="1"/>
        <v>-324510</v>
      </c>
      <c r="G21" s="212"/>
      <c r="H21" s="43"/>
      <c r="J21" s="8"/>
      <c r="K21" s="8"/>
      <c r="L21" s="8"/>
      <c r="M21" s="8"/>
    </row>
    <row r="22" spans="1:13" s="31" customFormat="1" ht="16.5" customHeight="1">
      <c r="A22" s="190"/>
      <c r="B22" s="181"/>
      <c r="C22" s="49" t="s">
        <v>85</v>
      </c>
      <c r="D22" s="42">
        <v>6000000</v>
      </c>
      <c r="E22" s="41">
        <v>5166720</v>
      </c>
      <c r="F22" s="212">
        <f t="shared" si="1"/>
        <v>-833280</v>
      </c>
      <c r="G22" s="212"/>
      <c r="H22" s="43"/>
      <c r="J22" s="8"/>
      <c r="K22" s="8"/>
      <c r="L22" s="8"/>
      <c r="M22" s="8"/>
    </row>
    <row r="23" spans="1:13" s="31" customFormat="1" ht="15">
      <c r="A23" s="190"/>
      <c r="B23" s="181"/>
      <c r="C23" s="20" t="s">
        <v>84</v>
      </c>
      <c r="D23" s="42">
        <v>4800000</v>
      </c>
      <c r="E23" s="41">
        <v>2145542</v>
      </c>
      <c r="F23" s="212">
        <f t="shared" si="1"/>
        <v>-2654458</v>
      </c>
      <c r="G23" s="212"/>
      <c r="H23" s="43"/>
      <c r="J23" s="8"/>
      <c r="K23" s="8"/>
      <c r="L23" s="8"/>
      <c r="M23" s="8"/>
    </row>
    <row r="24" spans="1:8" ht="15">
      <c r="A24" s="210"/>
      <c r="B24" s="181"/>
      <c r="C24" s="35" t="s">
        <v>83</v>
      </c>
      <c r="D24" s="42">
        <v>2400000</v>
      </c>
      <c r="E24" s="41">
        <v>2700450</v>
      </c>
      <c r="F24" s="212">
        <f t="shared" si="1"/>
        <v>300450</v>
      </c>
      <c r="G24" s="214"/>
      <c r="H24" s="43"/>
    </row>
    <row r="25" spans="1:9" s="21" customFormat="1" ht="15">
      <c r="A25" s="221" t="s">
        <v>82</v>
      </c>
      <c r="B25" s="222"/>
      <c r="C25" s="222"/>
      <c r="D25" s="23">
        <v>8000000</v>
      </c>
      <c r="E25" s="22">
        <v>7854110</v>
      </c>
      <c r="F25" s="223">
        <f t="shared" si="1"/>
        <v>-145890</v>
      </c>
      <c r="G25" s="224"/>
      <c r="H25" s="40"/>
      <c r="I25" s="32"/>
    </row>
    <row r="26" spans="1:8" ht="15">
      <c r="A26" s="191"/>
      <c r="B26" s="180" t="s">
        <v>81</v>
      </c>
      <c r="C26" s="181"/>
      <c r="D26" s="98">
        <f>D27+D28</f>
        <v>8000000</v>
      </c>
      <c r="E26" s="99">
        <f>E27+E28</f>
        <v>7854110</v>
      </c>
      <c r="F26" s="212">
        <f t="shared" si="1"/>
        <v>-145890</v>
      </c>
      <c r="G26" s="214"/>
      <c r="H26" s="39"/>
    </row>
    <row r="27" spans="1:8" ht="15">
      <c r="A27" s="191"/>
      <c r="B27" s="211"/>
      <c r="C27" s="20" t="s">
        <v>80</v>
      </c>
      <c r="D27" s="19">
        <v>5000000</v>
      </c>
      <c r="E27" s="18">
        <v>4950000</v>
      </c>
      <c r="F27" s="212">
        <f t="shared" si="1"/>
        <v>-50000</v>
      </c>
      <c r="G27" s="214"/>
      <c r="H27" s="39"/>
    </row>
    <row r="28" spans="1:8" ht="15">
      <c r="A28" s="191"/>
      <c r="B28" s="181"/>
      <c r="C28" s="20" t="s">
        <v>79</v>
      </c>
      <c r="D28" s="19">
        <v>3000000</v>
      </c>
      <c r="E28" s="19">
        <v>2904110</v>
      </c>
      <c r="F28" s="212">
        <f t="shared" si="1"/>
        <v>-95890</v>
      </c>
      <c r="G28" s="214"/>
      <c r="H28" s="43"/>
    </row>
    <row r="29" spans="1:9" s="21" customFormat="1" ht="15">
      <c r="A29" s="225" t="s">
        <v>78</v>
      </c>
      <c r="B29" s="226"/>
      <c r="C29" s="226"/>
      <c r="D29" s="23">
        <v>50614385</v>
      </c>
      <c r="E29" s="22">
        <v>45319683</v>
      </c>
      <c r="F29" s="223">
        <f t="shared" si="1"/>
        <v>-5294702</v>
      </c>
      <c r="G29" s="224"/>
      <c r="H29" s="40"/>
      <c r="I29" s="32"/>
    </row>
    <row r="30" spans="1:8" ht="15">
      <c r="A30" s="227" t="s">
        <v>77</v>
      </c>
      <c r="B30" s="180" t="s">
        <v>76</v>
      </c>
      <c r="C30" s="181"/>
      <c r="D30" s="98">
        <f>D31+D32+D33+D34+D35</f>
        <v>50614385</v>
      </c>
      <c r="E30" s="99">
        <f>E31+E32+E33+E34+E35</f>
        <v>45319683</v>
      </c>
      <c r="F30" s="212">
        <f t="shared" si="1"/>
        <v>-5294702</v>
      </c>
      <c r="G30" s="220"/>
      <c r="H30" s="39"/>
    </row>
    <row r="31" spans="1:8" ht="15">
      <c r="A31" s="228"/>
      <c r="B31" s="229"/>
      <c r="C31" s="46" t="s">
        <v>75</v>
      </c>
      <c r="D31" s="48">
        <v>28566000</v>
      </c>
      <c r="E31" s="47">
        <v>30807030</v>
      </c>
      <c r="F31" s="212">
        <f t="shared" si="1"/>
        <v>2241030</v>
      </c>
      <c r="G31" s="212"/>
      <c r="H31" s="43"/>
    </row>
    <row r="32" spans="1:8" ht="15">
      <c r="A32" s="228"/>
      <c r="B32" s="229"/>
      <c r="C32" s="20" t="s">
        <v>74</v>
      </c>
      <c r="D32" s="42">
        <v>8400000</v>
      </c>
      <c r="E32" s="18">
        <v>4918530</v>
      </c>
      <c r="F32" s="212">
        <f t="shared" si="1"/>
        <v>-3481470</v>
      </c>
      <c r="G32" s="214"/>
      <c r="H32" s="43"/>
    </row>
    <row r="33" spans="1:8" ht="15">
      <c r="A33" s="228"/>
      <c r="B33" s="229"/>
      <c r="C33" s="20" t="s">
        <v>73</v>
      </c>
      <c r="D33" s="19">
        <v>1200000</v>
      </c>
      <c r="E33" s="18">
        <v>211100</v>
      </c>
      <c r="F33" s="212">
        <f t="shared" si="1"/>
        <v>-988900</v>
      </c>
      <c r="G33" s="214"/>
      <c r="H33" s="43"/>
    </row>
    <row r="34" spans="1:8" ht="15">
      <c r="A34" s="228"/>
      <c r="B34" s="229"/>
      <c r="C34" s="46" t="s">
        <v>72</v>
      </c>
      <c r="D34" s="45">
        <v>1948385</v>
      </c>
      <c r="E34" s="44">
        <v>1464850</v>
      </c>
      <c r="F34" s="212">
        <f t="shared" si="1"/>
        <v>-483535</v>
      </c>
      <c r="G34" s="212"/>
      <c r="H34" s="43"/>
    </row>
    <row r="35" spans="1:8" ht="15">
      <c r="A35" s="228"/>
      <c r="B35" s="230"/>
      <c r="C35" s="20" t="s">
        <v>71</v>
      </c>
      <c r="D35" s="42">
        <v>10500000</v>
      </c>
      <c r="E35" s="41">
        <v>7918173</v>
      </c>
      <c r="F35" s="212">
        <f t="shared" si="1"/>
        <v>-2581827</v>
      </c>
      <c r="G35" s="214"/>
      <c r="H35" s="39"/>
    </row>
    <row r="36" spans="1:9" s="21" customFormat="1" ht="15">
      <c r="A36" s="176" t="s">
        <v>70</v>
      </c>
      <c r="B36" s="177"/>
      <c r="C36" s="177"/>
      <c r="D36" s="23">
        <v>4049000</v>
      </c>
      <c r="E36" s="100">
        <v>3193140</v>
      </c>
      <c r="F36" s="223">
        <f aca="true" t="shared" si="2" ref="F36:F44">E36-D36</f>
        <v>-855860</v>
      </c>
      <c r="G36" s="224"/>
      <c r="H36" s="40"/>
      <c r="I36" s="32"/>
    </row>
    <row r="37" spans="1:8" ht="15">
      <c r="A37" s="191"/>
      <c r="B37" s="180" t="s">
        <v>69</v>
      </c>
      <c r="C37" s="181"/>
      <c r="D37" s="98">
        <v>4049000</v>
      </c>
      <c r="E37" s="101">
        <v>3193140</v>
      </c>
      <c r="F37" s="212">
        <f t="shared" si="2"/>
        <v>-855860</v>
      </c>
      <c r="G37" s="214"/>
      <c r="H37" s="39"/>
    </row>
    <row r="38" spans="1:8" ht="15">
      <c r="A38" s="227"/>
      <c r="B38" s="27"/>
      <c r="C38" s="38" t="s">
        <v>68</v>
      </c>
      <c r="D38" s="19">
        <v>4049000</v>
      </c>
      <c r="E38" s="102">
        <v>3193140</v>
      </c>
      <c r="F38" s="212">
        <f t="shared" si="2"/>
        <v>-855860</v>
      </c>
      <c r="G38" s="214"/>
      <c r="H38" s="37"/>
    </row>
    <row r="39" spans="1:9" s="13" customFormat="1" ht="15">
      <c r="A39" s="176" t="s">
        <v>67</v>
      </c>
      <c r="B39" s="177"/>
      <c r="C39" s="177"/>
      <c r="D39" s="23">
        <v>12000000</v>
      </c>
      <c r="E39" s="22">
        <v>12000000</v>
      </c>
      <c r="F39" s="223">
        <f t="shared" si="2"/>
        <v>0</v>
      </c>
      <c r="G39" s="224"/>
      <c r="I39" s="36"/>
    </row>
    <row r="40" spans="1:7" ht="15">
      <c r="A40" s="191"/>
      <c r="B40" s="180" t="s">
        <v>66</v>
      </c>
      <c r="C40" s="181"/>
      <c r="D40" s="98">
        <v>12000000</v>
      </c>
      <c r="E40" s="99">
        <v>12000000</v>
      </c>
      <c r="F40" s="212">
        <f t="shared" si="2"/>
        <v>0</v>
      </c>
      <c r="G40" s="214"/>
    </row>
    <row r="41" spans="1:7" ht="15">
      <c r="A41" s="191"/>
      <c r="B41" s="24"/>
      <c r="C41" s="20" t="s">
        <v>65</v>
      </c>
      <c r="D41" s="19">
        <v>12000000</v>
      </c>
      <c r="E41" s="18">
        <v>12000000</v>
      </c>
      <c r="F41" s="212">
        <f t="shared" si="2"/>
        <v>0</v>
      </c>
      <c r="G41" s="214"/>
    </row>
    <row r="42" spans="1:7" ht="15">
      <c r="A42" s="225" t="s">
        <v>64</v>
      </c>
      <c r="B42" s="226"/>
      <c r="C42" s="226"/>
      <c r="D42" s="23">
        <v>5000000</v>
      </c>
      <c r="E42" s="22">
        <v>3000000</v>
      </c>
      <c r="F42" s="223">
        <f t="shared" si="2"/>
        <v>-2000000</v>
      </c>
      <c r="G42" s="224"/>
    </row>
    <row r="43" spans="1:7" ht="15">
      <c r="A43" s="191"/>
      <c r="B43" s="180" t="s">
        <v>63</v>
      </c>
      <c r="C43" s="181"/>
      <c r="D43" s="98">
        <v>5000000</v>
      </c>
      <c r="E43" s="99">
        <v>3000000</v>
      </c>
      <c r="F43" s="212">
        <f t="shared" si="2"/>
        <v>-2000000</v>
      </c>
      <c r="G43" s="214"/>
    </row>
    <row r="44" spans="1:7" ht="24">
      <c r="A44" s="227"/>
      <c r="B44" s="80"/>
      <c r="C44" s="107" t="s">
        <v>62</v>
      </c>
      <c r="D44" s="111">
        <v>5000000</v>
      </c>
      <c r="E44" s="112">
        <v>3000000</v>
      </c>
      <c r="F44" s="231">
        <f t="shared" si="2"/>
        <v>-2000000</v>
      </c>
      <c r="G44" s="232"/>
    </row>
    <row r="45" spans="1:7" ht="15">
      <c r="A45" s="113" t="s">
        <v>116</v>
      </c>
      <c r="B45" s="200"/>
      <c r="C45" s="201"/>
      <c r="D45" s="114"/>
      <c r="E45" s="115">
        <v>24382240</v>
      </c>
      <c r="F45" s="200"/>
      <c r="G45" s="201"/>
    </row>
    <row r="103" spans="1:13" s="9" customFormat="1" ht="15">
      <c r="A103" s="8"/>
      <c r="B103" s="8"/>
      <c r="C103" s="8"/>
      <c r="D103" s="11"/>
      <c r="E103" s="10"/>
      <c r="F103" s="12"/>
      <c r="H103" s="8"/>
      <c r="I103" s="31"/>
      <c r="J103" s="8"/>
      <c r="K103" s="8"/>
      <c r="L103" s="8"/>
      <c r="M103" s="8"/>
    </row>
    <row r="104" spans="1:13" s="9" customFormat="1" ht="15">
      <c r="A104" s="8"/>
      <c r="B104" s="8"/>
      <c r="C104" s="8"/>
      <c r="D104" s="11"/>
      <c r="E104" s="10"/>
      <c r="F104" s="12"/>
      <c r="H104" s="8"/>
      <c r="I104" s="31"/>
      <c r="J104" s="8"/>
      <c r="K104" s="8"/>
      <c r="L104" s="8"/>
      <c r="M104" s="8"/>
    </row>
    <row r="105" spans="1:13" s="9" customFormat="1" ht="15">
      <c r="A105" s="8"/>
      <c r="B105" s="8"/>
      <c r="C105" s="8"/>
      <c r="D105" s="11"/>
      <c r="E105" s="10"/>
      <c r="F105" s="12"/>
      <c r="H105" s="8"/>
      <c r="I105" s="31"/>
      <c r="J105" s="8"/>
      <c r="K105" s="8"/>
      <c r="L105" s="8"/>
      <c r="M105" s="8"/>
    </row>
    <row r="106" spans="1:13" s="9" customFormat="1" ht="15">
      <c r="A106" s="8"/>
      <c r="B106" s="8"/>
      <c r="C106" s="8"/>
      <c r="D106" s="11"/>
      <c r="E106" s="10"/>
      <c r="F106" s="12"/>
      <c r="H106" s="8"/>
      <c r="I106" s="31"/>
      <c r="J106" s="8"/>
      <c r="K106" s="8"/>
      <c r="L106" s="8"/>
      <c r="M106" s="8"/>
    </row>
    <row r="107" spans="1:13" s="9" customFormat="1" ht="15">
      <c r="A107" s="8"/>
      <c r="B107" s="8"/>
      <c r="C107" s="8"/>
      <c r="D107" s="11"/>
      <c r="E107" s="10"/>
      <c r="F107" s="12"/>
      <c r="H107" s="8"/>
      <c r="I107" s="31"/>
      <c r="J107" s="8"/>
      <c r="K107" s="8"/>
      <c r="L107" s="8"/>
      <c r="M107" s="8"/>
    </row>
    <row r="108" spans="1:13" s="9" customFormat="1" ht="15">
      <c r="A108" s="8"/>
      <c r="B108" s="8"/>
      <c r="C108" s="8"/>
      <c r="D108" s="11"/>
      <c r="E108" s="10"/>
      <c r="F108" s="12"/>
      <c r="H108" s="8"/>
      <c r="I108" s="31"/>
      <c r="J108" s="8"/>
      <c r="K108" s="8"/>
      <c r="L108" s="8"/>
      <c r="M108" s="8"/>
    </row>
    <row r="109" spans="1:13" s="9" customFormat="1" ht="15">
      <c r="A109" s="8"/>
      <c r="B109" s="8"/>
      <c r="C109" s="8"/>
      <c r="D109" s="11"/>
      <c r="E109" s="10"/>
      <c r="F109" s="12"/>
      <c r="H109" s="8"/>
      <c r="I109" s="31"/>
      <c r="J109" s="8"/>
      <c r="K109" s="8"/>
      <c r="L109" s="8"/>
      <c r="M109" s="8"/>
    </row>
    <row r="110" spans="1:13" s="9" customFormat="1" ht="15">
      <c r="A110" s="8"/>
      <c r="B110" s="8"/>
      <c r="C110" s="8"/>
      <c r="D110" s="11"/>
      <c r="E110" s="10"/>
      <c r="F110" s="12"/>
      <c r="H110" s="8"/>
      <c r="I110" s="31"/>
      <c r="J110" s="8"/>
      <c r="K110" s="8"/>
      <c r="L110" s="8"/>
      <c r="M110" s="8"/>
    </row>
    <row r="111" spans="1:13" s="9" customFormat="1" ht="15">
      <c r="A111" s="8"/>
      <c r="B111" s="8"/>
      <c r="C111" s="8"/>
      <c r="D111" s="11"/>
      <c r="E111" s="10"/>
      <c r="F111" s="12"/>
      <c r="H111" s="8"/>
      <c r="I111" s="31"/>
      <c r="J111" s="8"/>
      <c r="K111" s="8"/>
      <c r="L111" s="8"/>
      <c r="M111" s="8"/>
    </row>
    <row r="112" spans="1:13" s="9" customFormat="1" ht="15">
      <c r="A112" s="8"/>
      <c r="B112" s="8"/>
      <c r="C112" s="8"/>
      <c r="D112" s="11"/>
      <c r="E112" s="10"/>
      <c r="F112" s="12"/>
      <c r="H112" s="8"/>
      <c r="I112" s="31"/>
      <c r="J112" s="8"/>
      <c r="K112" s="8"/>
      <c r="L112" s="8"/>
      <c r="M112" s="8"/>
    </row>
    <row r="113" spans="1:13" s="9" customFormat="1" ht="15">
      <c r="A113" s="8"/>
      <c r="B113" s="8"/>
      <c r="C113" s="8"/>
      <c r="D113" s="11"/>
      <c r="E113" s="10"/>
      <c r="F113" s="12"/>
      <c r="H113" s="8"/>
      <c r="I113" s="31"/>
      <c r="J113" s="8"/>
      <c r="K113" s="8"/>
      <c r="L113" s="8"/>
      <c r="M113" s="8"/>
    </row>
    <row r="114" spans="1:13" s="9" customFormat="1" ht="15">
      <c r="A114" s="8"/>
      <c r="B114" s="8"/>
      <c r="C114" s="8"/>
      <c r="D114" s="11"/>
      <c r="E114" s="10"/>
      <c r="F114" s="12"/>
      <c r="H114" s="8"/>
      <c r="I114" s="31"/>
      <c r="J114" s="8"/>
      <c r="K114" s="8"/>
      <c r="L114" s="8"/>
      <c r="M114" s="8"/>
    </row>
    <row r="115" spans="1:13" s="9" customFormat="1" ht="15">
      <c r="A115" s="8"/>
      <c r="B115" s="8"/>
      <c r="C115" s="8"/>
      <c r="D115" s="11"/>
      <c r="E115" s="10"/>
      <c r="F115" s="12"/>
      <c r="H115" s="8"/>
      <c r="I115" s="31"/>
      <c r="J115" s="8"/>
      <c r="K115" s="8"/>
      <c r="L115" s="8"/>
      <c r="M115" s="8"/>
    </row>
    <row r="116" spans="1:13" s="9" customFormat="1" ht="15">
      <c r="A116" s="8"/>
      <c r="B116" s="8"/>
      <c r="C116" s="8"/>
      <c r="D116" s="11"/>
      <c r="E116" s="10"/>
      <c r="F116" s="12"/>
      <c r="H116" s="8"/>
      <c r="I116" s="31"/>
      <c r="J116" s="8"/>
      <c r="K116" s="8"/>
      <c r="L116" s="8"/>
      <c r="M116" s="8"/>
    </row>
    <row r="117" spans="1:13" s="9" customFormat="1" ht="15">
      <c r="A117" s="8"/>
      <c r="B117" s="8"/>
      <c r="C117" s="8"/>
      <c r="D117" s="11"/>
      <c r="E117" s="10"/>
      <c r="F117" s="12"/>
      <c r="H117" s="8"/>
      <c r="I117" s="31"/>
      <c r="J117" s="8"/>
      <c r="K117" s="8"/>
      <c r="L117" s="8"/>
      <c r="M117" s="8"/>
    </row>
    <row r="118" spans="1:13" s="9" customFormat="1" ht="15">
      <c r="A118" s="8"/>
      <c r="B118" s="8"/>
      <c r="C118" s="8"/>
      <c r="D118" s="11"/>
      <c r="E118" s="10"/>
      <c r="F118" s="12"/>
      <c r="H118" s="8"/>
      <c r="I118" s="31"/>
      <c r="J118" s="8"/>
      <c r="K118" s="8"/>
      <c r="L118" s="8"/>
      <c r="M118" s="8"/>
    </row>
    <row r="119" spans="1:13" s="9" customFormat="1" ht="15">
      <c r="A119" s="8"/>
      <c r="B119" s="8"/>
      <c r="C119" s="8"/>
      <c r="D119" s="11"/>
      <c r="E119" s="10"/>
      <c r="F119" s="12"/>
      <c r="H119" s="8"/>
      <c r="I119" s="31"/>
      <c r="J119" s="8"/>
      <c r="K119" s="8"/>
      <c r="L119" s="8"/>
      <c r="M119" s="8"/>
    </row>
    <row r="120" spans="1:13" s="9" customFormat="1" ht="15">
      <c r="A120" s="8"/>
      <c r="B120" s="8"/>
      <c r="C120" s="8"/>
      <c r="D120" s="11"/>
      <c r="E120" s="10"/>
      <c r="F120" s="12"/>
      <c r="H120" s="8"/>
      <c r="I120" s="31"/>
      <c r="J120" s="8"/>
      <c r="K120" s="8"/>
      <c r="L120" s="8"/>
      <c r="M120" s="8"/>
    </row>
    <row r="121" spans="1:13" s="9" customFormat="1" ht="15">
      <c r="A121" s="8"/>
      <c r="B121" s="8"/>
      <c r="C121" s="8"/>
      <c r="D121" s="11"/>
      <c r="E121" s="10"/>
      <c r="F121" s="12"/>
      <c r="H121" s="8"/>
      <c r="I121" s="31"/>
      <c r="J121" s="8"/>
      <c r="K121" s="8"/>
      <c r="L121" s="8"/>
      <c r="M121" s="8"/>
    </row>
    <row r="122" spans="1:13" s="9" customFormat="1" ht="15">
      <c r="A122" s="8"/>
      <c r="B122" s="8"/>
      <c r="C122" s="8"/>
      <c r="D122" s="11"/>
      <c r="E122" s="10"/>
      <c r="F122" s="12"/>
      <c r="H122" s="8"/>
      <c r="I122" s="31"/>
      <c r="J122" s="8"/>
      <c r="K122" s="8"/>
      <c r="L122" s="8"/>
      <c r="M122" s="8"/>
    </row>
    <row r="123" spans="1:13" s="9" customFormat="1" ht="15">
      <c r="A123" s="8"/>
      <c r="B123" s="8"/>
      <c r="C123" s="8"/>
      <c r="D123" s="11"/>
      <c r="E123" s="10"/>
      <c r="F123" s="12"/>
      <c r="H123" s="8"/>
      <c r="I123" s="31"/>
      <c r="J123" s="8"/>
      <c r="K123" s="8"/>
      <c r="L123" s="8"/>
      <c r="M123" s="8"/>
    </row>
    <row r="124" spans="1:13" s="9" customFormat="1" ht="15">
      <c r="A124" s="8"/>
      <c r="B124" s="8"/>
      <c r="C124" s="8"/>
      <c r="D124" s="11"/>
      <c r="E124" s="10"/>
      <c r="F124" s="12"/>
      <c r="H124" s="8"/>
      <c r="I124" s="31"/>
      <c r="J124" s="8"/>
      <c r="K124" s="8"/>
      <c r="L124" s="8"/>
      <c r="M124" s="8"/>
    </row>
    <row r="125" spans="1:13" s="9" customFormat="1" ht="15">
      <c r="A125" s="8"/>
      <c r="B125" s="8"/>
      <c r="C125" s="8"/>
      <c r="D125" s="11"/>
      <c r="E125" s="10"/>
      <c r="F125" s="12"/>
      <c r="H125" s="8"/>
      <c r="I125" s="31"/>
      <c r="J125" s="8"/>
      <c r="K125" s="8"/>
      <c r="L125" s="8"/>
      <c r="M125" s="8"/>
    </row>
    <row r="126" spans="1:13" s="9" customFormat="1" ht="15">
      <c r="A126" s="8"/>
      <c r="B126" s="8"/>
      <c r="C126" s="8"/>
      <c r="D126" s="11"/>
      <c r="E126" s="10"/>
      <c r="F126" s="12"/>
      <c r="H126" s="8"/>
      <c r="I126" s="31"/>
      <c r="J126" s="8"/>
      <c r="K126" s="8"/>
      <c r="L126" s="8"/>
      <c r="M126" s="8"/>
    </row>
    <row r="127" spans="1:13" s="9" customFormat="1" ht="15">
      <c r="A127" s="8"/>
      <c r="B127" s="8"/>
      <c r="C127" s="8"/>
      <c r="D127" s="11"/>
      <c r="E127" s="10"/>
      <c r="F127" s="12"/>
      <c r="H127" s="8"/>
      <c r="I127" s="31"/>
      <c r="J127" s="8"/>
      <c r="K127" s="8"/>
      <c r="L127" s="8"/>
      <c r="M127" s="8"/>
    </row>
    <row r="128" spans="1:13" s="9" customFormat="1" ht="15">
      <c r="A128" s="8"/>
      <c r="B128" s="8"/>
      <c r="C128" s="8"/>
      <c r="D128" s="11"/>
      <c r="E128" s="10"/>
      <c r="F128" s="12"/>
      <c r="H128" s="8"/>
      <c r="I128" s="31"/>
      <c r="J128" s="8"/>
      <c r="K128" s="8"/>
      <c r="L128" s="8"/>
      <c r="M128" s="8"/>
    </row>
    <row r="129" spans="1:13" s="9" customFormat="1" ht="15">
      <c r="A129" s="8"/>
      <c r="B129" s="8"/>
      <c r="C129" s="8"/>
      <c r="D129" s="11"/>
      <c r="E129" s="10"/>
      <c r="F129" s="12"/>
      <c r="H129" s="8"/>
      <c r="I129" s="31"/>
      <c r="J129" s="8"/>
      <c r="K129" s="8"/>
      <c r="L129" s="8"/>
      <c r="M129" s="8"/>
    </row>
    <row r="130" spans="1:13" s="9" customFormat="1" ht="15">
      <c r="A130" s="8"/>
      <c r="B130" s="8"/>
      <c r="C130" s="8"/>
      <c r="D130" s="11"/>
      <c r="E130" s="10"/>
      <c r="F130" s="12"/>
      <c r="H130" s="8"/>
      <c r="I130" s="31"/>
      <c r="J130" s="8"/>
      <c r="K130" s="8"/>
      <c r="L130" s="8"/>
      <c r="M130" s="8"/>
    </row>
    <row r="131" spans="1:13" s="9" customFormat="1" ht="15">
      <c r="A131" s="8"/>
      <c r="B131" s="8"/>
      <c r="C131" s="8"/>
      <c r="D131" s="11"/>
      <c r="E131" s="10"/>
      <c r="F131" s="12"/>
      <c r="H131" s="8"/>
      <c r="I131" s="31"/>
      <c r="J131" s="8"/>
      <c r="K131" s="8"/>
      <c r="L131" s="8"/>
      <c r="M131" s="8"/>
    </row>
    <row r="132" spans="1:13" s="9" customFormat="1" ht="15">
      <c r="A132" s="8"/>
      <c r="B132" s="8"/>
      <c r="C132" s="8"/>
      <c r="D132" s="11"/>
      <c r="E132" s="10"/>
      <c r="F132" s="12"/>
      <c r="H132" s="8"/>
      <c r="I132" s="31"/>
      <c r="J132" s="8"/>
      <c r="K132" s="8"/>
      <c r="L132" s="8"/>
      <c r="M132" s="8"/>
    </row>
    <row r="133" spans="1:13" s="9" customFormat="1" ht="15">
      <c r="A133" s="8"/>
      <c r="B133" s="8"/>
      <c r="C133" s="8"/>
      <c r="D133" s="11"/>
      <c r="E133" s="10"/>
      <c r="F133" s="12"/>
      <c r="H133" s="8"/>
      <c r="I133" s="31"/>
      <c r="J133" s="8"/>
      <c r="K133" s="8"/>
      <c r="L133" s="8"/>
      <c r="M133" s="8"/>
    </row>
    <row r="134" spans="1:13" s="9" customFormat="1" ht="15">
      <c r="A134" s="8"/>
      <c r="B134" s="8"/>
      <c r="C134" s="8"/>
      <c r="D134" s="11"/>
      <c r="E134" s="10"/>
      <c r="F134" s="12"/>
      <c r="H134" s="8"/>
      <c r="I134" s="31"/>
      <c r="J134" s="8"/>
      <c r="K134" s="8"/>
      <c r="L134" s="8"/>
      <c r="M134" s="8"/>
    </row>
    <row r="135" spans="1:13" s="9" customFormat="1" ht="15">
      <c r="A135" s="8"/>
      <c r="B135" s="8"/>
      <c r="C135" s="8"/>
      <c r="D135" s="11"/>
      <c r="E135" s="10"/>
      <c r="F135" s="12"/>
      <c r="H135" s="8"/>
      <c r="I135" s="31"/>
      <c r="J135" s="8"/>
      <c r="K135" s="8"/>
      <c r="L135" s="8"/>
      <c r="M135" s="8"/>
    </row>
    <row r="136" spans="1:13" s="9" customFormat="1" ht="15">
      <c r="A136" s="8"/>
      <c r="B136" s="8"/>
      <c r="C136" s="8"/>
      <c r="D136" s="11"/>
      <c r="E136" s="10"/>
      <c r="F136" s="12"/>
      <c r="H136" s="8"/>
      <c r="I136" s="31"/>
      <c r="J136" s="8"/>
      <c r="K136" s="8"/>
      <c r="L136" s="8"/>
      <c r="M136" s="8"/>
    </row>
    <row r="137" spans="1:13" s="9" customFormat="1" ht="15">
      <c r="A137" s="8"/>
      <c r="B137" s="8"/>
      <c r="C137" s="8"/>
      <c r="D137" s="11"/>
      <c r="E137" s="10"/>
      <c r="F137" s="12"/>
      <c r="H137" s="8"/>
      <c r="I137" s="31"/>
      <c r="J137" s="8"/>
      <c r="K137" s="8"/>
      <c r="L137" s="8"/>
      <c r="M137" s="8"/>
    </row>
    <row r="138" spans="1:13" s="9" customFormat="1" ht="15">
      <c r="A138" s="8"/>
      <c r="B138" s="8"/>
      <c r="C138" s="8"/>
      <c r="D138" s="11"/>
      <c r="E138" s="10"/>
      <c r="F138" s="12"/>
      <c r="H138" s="8"/>
      <c r="I138" s="31"/>
      <c r="J138" s="8"/>
      <c r="K138" s="8"/>
      <c r="L138" s="8"/>
      <c r="M138" s="8"/>
    </row>
    <row r="139" spans="1:13" s="9" customFormat="1" ht="15">
      <c r="A139" s="8"/>
      <c r="B139" s="8"/>
      <c r="C139" s="8"/>
      <c r="D139" s="11"/>
      <c r="E139" s="10"/>
      <c r="F139" s="12"/>
      <c r="H139" s="8"/>
      <c r="I139" s="31"/>
      <c r="J139" s="8"/>
      <c r="K139" s="8"/>
      <c r="L139" s="8"/>
      <c r="M139" s="8"/>
    </row>
    <row r="140" spans="1:13" s="9" customFormat="1" ht="15">
      <c r="A140" s="8"/>
      <c r="B140" s="8"/>
      <c r="C140" s="8"/>
      <c r="D140" s="11"/>
      <c r="E140" s="10"/>
      <c r="F140" s="12"/>
      <c r="H140" s="8"/>
      <c r="I140" s="31"/>
      <c r="J140" s="8"/>
      <c r="K140" s="8"/>
      <c r="L140" s="8"/>
      <c r="M140" s="8"/>
    </row>
    <row r="141" spans="1:13" s="9" customFormat="1" ht="15">
      <c r="A141" s="8"/>
      <c r="B141" s="8"/>
      <c r="C141" s="8"/>
      <c r="D141" s="11"/>
      <c r="E141" s="10"/>
      <c r="F141" s="12"/>
      <c r="H141" s="8"/>
      <c r="I141" s="31"/>
      <c r="J141" s="8"/>
      <c r="K141" s="8"/>
      <c r="L141" s="8"/>
      <c r="M141" s="8"/>
    </row>
    <row r="142" spans="1:13" s="9" customFormat="1" ht="15">
      <c r="A142" s="8"/>
      <c r="B142" s="8"/>
      <c r="C142" s="8"/>
      <c r="D142" s="11"/>
      <c r="E142" s="10"/>
      <c r="F142" s="12"/>
      <c r="H142" s="8"/>
      <c r="I142" s="31"/>
      <c r="J142" s="8"/>
      <c r="K142" s="8"/>
      <c r="L142" s="8"/>
      <c r="M142" s="8"/>
    </row>
    <row r="143" spans="1:13" s="9" customFormat="1" ht="15">
      <c r="A143" s="8"/>
      <c r="B143" s="8"/>
      <c r="C143" s="8"/>
      <c r="D143" s="11"/>
      <c r="E143" s="10"/>
      <c r="F143" s="12"/>
      <c r="H143" s="8"/>
      <c r="I143" s="31"/>
      <c r="J143" s="8"/>
      <c r="K143" s="8"/>
      <c r="L143" s="8"/>
      <c r="M143" s="8"/>
    </row>
    <row r="144" spans="1:13" s="9" customFormat="1" ht="15">
      <c r="A144" s="8"/>
      <c r="B144" s="8"/>
      <c r="C144" s="8"/>
      <c r="D144" s="11"/>
      <c r="E144" s="10"/>
      <c r="F144" s="12"/>
      <c r="H144" s="8"/>
      <c r="I144" s="31"/>
      <c r="J144" s="8"/>
      <c r="K144" s="8"/>
      <c r="L144" s="8"/>
      <c r="M144" s="8"/>
    </row>
    <row r="145" spans="1:13" s="9" customFormat="1" ht="15">
      <c r="A145" s="8"/>
      <c r="B145" s="8"/>
      <c r="C145" s="8"/>
      <c r="D145" s="11"/>
      <c r="E145" s="10"/>
      <c r="F145" s="12"/>
      <c r="H145" s="8"/>
      <c r="I145" s="31"/>
      <c r="J145" s="8"/>
      <c r="K145" s="8"/>
      <c r="L145" s="8"/>
      <c r="M145" s="8"/>
    </row>
    <row r="146" spans="1:13" s="9" customFormat="1" ht="15">
      <c r="A146" s="8"/>
      <c r="B146" s="8"/>
      <c r="C146" s="8"/>
      <c r="D146" s="11"/>
      <c r="E146" s="10"/>
      <c r="F146" s="12"/>
      <c r="H146" s="8"/>
      <c r="I146" s="31"/>
      <c r="J146" s="8"/>
      <c r="K146" s="8"/>
      <c r="L146" s="8"/>
      <c r="M146" s="8"/>
    </row>
    <row r="147" spans="1:13" s="9" customFormat="1" ht="15">
      <c r="A147" s="8"/>
      <c r="B147" s="8"/>
      <c r="C147" s="8"/>
      <c r="D147" s="11"/>
      <c r="E147" s="10"/>
      <c r="F147" s="12"/>
      <c r="H147" s="8"/>
      <c r="I147" s="31"/>
      <c r="J147" s="8"/>
      <c r="K147" s="8"/>
      <c r="L147" s="8"/>
      <c r="M147" s="8"/>
    </row>
    <row r="148" spans="1:13" s="9" customFormat="1" ht="15">
      <c r="A148" s="8"/>
      <c r="B148" s="8"/>
      <c r="C148" s="8"/>
      <c r="D148" s="11"/>
      <c r="E148" s="10"/>
      <c r="F148" s="12"/>
      <c r="H148" s="8"/>
      <c r="I148" s="31"/>
      <c r="J148" s="8"/>
      <c r="K148" s="8"/>
      <c r="L148" s="8"/>
      <c r="M148" s="8"/>
    </row>
    <row r="149" spans="1:13" s="9" customFormat="1" ht="15">
      <c r="A149" s="8"/>
      <c r="B149" s="8"/>
      <c r="C149" s="8"/>
      <c r="D149" s="11"/>
      <c r="E149" s="10"/>
      <c r="F149" s="12"/>
      <c r="H149" s="8"/>
      <c r="I149" s="31"/>
      <c r="J149" s="8"/>
      <c r="K149" s="8"/>
      <c r="L149" s="8"/>
      <c r="M149" s="8"/>
    </row>
    <row r="150" spans="1:13" s="9" customFormat="1" ht="15">
      <c r="A150" s="8"/>
      <c r="B150" s="8"/>
      <c r="C150" s="8"/>
      <c r="D150" s="11"/>
      <c r="E150" s="10"/>
      <c r="F150" s="12"/>
      <c r="H150" s="8"/>
      <c r="I150" s="31"/>
      <c r="J150" s="8"/>
      <c r="K150" s="8"/>
      <c r="L150" s="8"/>
      <c r="M150" s="8"/>
    </row>
    <row r="151" spans="1:13" s="9" customFormat="1" ht="15">
      <c r="A151" s="8"/>
      <c r="B151" s="8"/>
      <c r="C151" s="8"/>
      <c r="D151" s="11"/>
      <c r="E151" s="10"/>
      <c r="F151" s="12"/>
      <c r="H151" s="8"/>
      <c r="I151" s="31"/>
      <c r="J151" s="8"/>
      <c r="K151" s="8"/>
      <c r="L151" s="8"/>
      <c r="M151" s="8"/>
    </row>
    <row r="152" spans="1:13" s="9" customFormat="1" ht="15">
      <c r="A152" s="8"/>
      <c r="B152" s="8"/>
      <c r="C152" s="8"/>
      <c r="D152" s="11"/>
      <c r="E152" s="10"/>
      <c r="F152" s="12"/>
      <c r="H152" s="8"/>
      <c r="I152" s="31"/>
      <c r="J152" s="8"/>
      <c r="K152" s="8"/>
      <c r="L152" s="8"/>
      <c r="M152" s="8"/>
    </row>
    <row r="153" spans="1:13" s="9" customFormat="1" ht="15">
      <c r="A153" s="8"/>
      <c r="B153" s="8"/>
      <c r="C153" s="8"/>
      <c r="D153" s="11"/>
      <c r="E153" s="10"/>
      <c r="F153" s="12"/>
      <c r="H153" s="8"/>
      <c r="I153" s="31"/>
      <c r="J153" s="8"/>
      <c r="K153" s="8"/>
      <c r="L153" s="8"/>
      <c r="M153" s="8"/>
    </row>
    <row r="154" spans="1:13" s="9" customFormat="1" ht="15">
      <c r="A154" s="8"/>
      <c r="B154" s="8"/>
      <c r="C154" s="8"/>
      <c r="D154" s="11"/>
      <c r="E154" s="10"/>
      <c r="F154" s="12"/>
      <c r="H154" s="8"/>
      <c r="I154" s="31"/>
      <c r="J154" s="8"/>
      <c r="K154" s="8"/>
      <c r="L154" s="8"/>
      <c r="M154" s="8"/>
    </row>
    <row r="155" spans="1:13" s="9" customFormat="1" ht="15">
      <c r="A155" s="8"/>
      <c r="B155" s="8"/>
      <c r="C155" s="8"/>
      <c r="D155" s="11"/>
      <c r="E155" s="10"/>
      <c r="F155" s="12"/>
      <c r="H155" s="8"/>
      <c r="I155" s="31"/>
      <c r="J155" s="8"/>
      <c r="K155" s="8"/>
      <c r="L155" s="8"/>
      <c r="M155" s="8"/>
    </row>
    <row r="156" spans="1:13" s="9" customFormat="1" ht="15">
      <c r="A156" s="8"/>
      <c r="B156" s="8"/>
      <c r="C156" s="8"/>
      <c r="D156" s="11"/>
      <c r="E156" s="10"/>
      <c r="F156" s="12"/>
      <c r="H156" s="8"/>
      <c r="I156" s="31"/>
      <c r="J156" s="8"/>
      <c r="K156" s="8"/>
      <c r="L156" s="8"/>
      <c r="M156" s="8"/>
    </row>
    <row r="157" spans="1:13" s="9" customFormat="1" ht="15">
      <c r="A157" s="8"/>
      <c r="B157" s="8"/>
      <c r="C157" s="8"/>
      <c r="D157" s="11"/>
      <c r="E157" s="10"/>
      <c r="F157" s="12"/>
      <c r="H157" s="8"/>
      <c r="I157" s="31"/>
      <c r="J157" s="8"/>
      <c r="K157" s="8"/>
      <c r="L157" s="8"/>
      <c r="M157" s="8"/>
    </row>
    <row r="158" spans="1:13" s="9" customFormat="1" ht="15">
      <c r="A158" s="8"/>
      <c r="B158" s="8"/>
      <c r="C158" s="8"/>
      <c r="D158" s="11"/>
      <c r="E158" s="10"/>
      <c r="F158" s="12"/>
      <c r="H158" s="8"/>
      <c r="I158" s="31"/>
      <c r="J158" s="8"/>
      <c r="K158" s="8"/>
      <c r="L158" s="8"/>
      <c r="M158" s="8"/>
    </row>
    <row r="159" spans="1:13" s="9" customFormat="1" ht="15">
      <c r="A159" s="8"/>
      <c r="B159" s="8"/>
      <c r="C159" s="8"/>
      <c r="D159" s="11"/>
      <c r="E159" s="10"/>
      <c r="F159" s="12"/>
      <c r="H159" s="8"/>
      <c r="I159" s="31"/>
      <c r="J159" s="8"/>
      <c r="K159" s="8"/>
      <c r="L159" s="8"/>
      <c r="M159" s="8"/>
    </row>
    <row r="160" spans="1:13" s="9" customFormat="1" ht="15">
      <c r="A160" s="8"/>
      <c r="B160" s="8"/>
      <c r="C160" s="8"/>
      <c r="D160" s="11"/>
      <c r="E160" s="10"/>
      <c r="F160" s="12"/>
      <c r="H160" s="8"/>
      <c r="I160" s="31"/>
      <c r="J160" s="8"/>
      <c r="K160" s="8"/>
      <c r="L160" s="8"/>
      <c r="M160" s="8"/>
    </row>
    <row r="161" spans="1:13" s="9" customFormat="1" ht="15">
      <c r="A161" s="8"/>
      <c r="B161" s="8"/>
      <c r="C161" s="8"/>
      <c r="D161" s="11"/>
      <c r="E161" s="10"/>
      <c r="F161" s="12"/>
      <c r="H161" s="8"/>
      <c r="I161" s="31"/>
      <c r="J161" s="8"/>
      <c r="K161" s="8"/>
      <c r="L161" s="8"/>
      <c r="M161" s="8"/>
    </row>
    <row r="162" spans="1:13" s="9" customFormat="1" ht="15">
      <c r="A162" s="8"/>
      <c r="B162" s="8"/>
      <c r="C162" s="8"/>
      <c r="D162" s="11"/>
      <c r="E162" s="10"/>
      <c r="F162" s="12"/>
      <c r="H162" s="8"/>
      <c r="I162" s="31"/>
      <c r="J162" s="8"/>
      <c r="K162" s="8"/>
      <c r="L162" s="8"/>
      <c r="M162" s="8"/>
    </row>
    <row r="163" spans="1:13" s="9" customFormat="1" ht="15">
      <c r="A163" s="8"/>
      <c r="B163" s="8"/>
      <c r="C163" s="8"/>
      <c r="D163" s="11"/>
      <c r="E163" s="10"/>
      <c r="F163" s="12"/>
      <c r="H163" s="8"/>
      <c r="I163" s="31"/>
      <c r="J163" s="8"/>
      <c r="K163" s="8"/>
      <c r="L163" s="8"/>
      <c r="M163" s="8"/>
    </row>
    <row r="164" spans="1:13" s="9" customFormat="1" ht="15">
      <c r="A164" s="8"/>
      <c r="B164" s="8"/>
      <c r="C164" s="8"/>
      <c r="D164" s="11"/>
      <c r="E164" s="10"/>
      <c r="F164" s="12"/>
      <c r="H164" s="8"/>
      <c r="I164" s="31"/>
      <c r="J164" s="8"/>
      <c r="K164" s="8"/>
      <c r="L164" s="8"/>
      <c r="M164" s="8"/>
    </row>
    <row r="165" spans="1:13" s="9" customFormat="1" ht="15">
      <c r="A165" s="8"/>
      <c r="B165" s="8"/>
      <c r="C165" s="8"/>
      <c r="D165" s="11"/>
      <c r="E165" s="10"/>
      <c r="F165" s="12"/>
      <c r="H165" s="8"/>
      <c r="I165" s="31"/>
      <c r="J165" s="8"/>
      <c r="K165" s="8"/>
      <c r="L165" s="8"/>
      <c r="M165" s="8"/>
    </row>
    <row r="166" spans="1:13" s="9" customFormat="1" ht="15">
      <c r="A166" s="8"/>
      <c r="B166" s="8"/>
      <c r="C166" s="8"/>
      <c r="D166" s="11"/>
      <c r="E166" s="10"/>
      <c r="F166" s="12"/>
      <c r="H166" s="8"/>
      <c r="I166" s="31"/>
      <c r="J166" s="8"/>
      <c r="K166" s="8"/>
      <c r="L166" s="8"/>
      <c r="M166" s="8"/>
    </row>
    <row r="167" spans="1:13" s="9" customFormat="1" ht="15">
      <c r="A167" s="8"/>
      <c r="B167" s="8"/>
      <c r="C167" s="8"/>
      <c r="D167" s="11"/>
      <c r="E167" s="10"/>
      <c r="F167" s="12"/>
      <c r="H167" s="8"/>
      <c r="I167" s="31"/>
      <c r="J167" s="8"/>
      <c r="K167" s="8"/>
      <c r="L167" s="8"/>
      <c r="M167" s="8"/>
    </row>
    <row r="168" spans="1:13" s="9" customFormat="1" ht="15">
      <c r="A168" s="8"/>
      <c r="B168" s="8"/>
      <c r="C168" s="8"/>
      <c r="D168" s="11"/>
      <c r="E168" s="10"/>
      <c r="F168" s="12"/>
      <c r="H168" s="8"/>
      <c r="I168" s="31"/>
      <c r="J168" s="8"/>
      <c r="K168" s="8"/>
      <c r="L168" s="8"/>
      <c r="M168" s="8"/>
    </row>
    <row r="169" spans="1:13" s="9" customFormat="1" ht="15">
      <c r="A169" s="8"/>
      <c r="B169" s="8"/>
      <c r="C169" s="8"/>
      <c r="D169" s="11"/>
      <c r="E169" s="10"/>
      <c r="F169" s="12"/>
      <c r="H169" s="8"/>
      <c r="I169" s="31"/>
      <c r="J169" s="8"/>
      <c r="K169" s="8"/>
      <c r="L169" s="8"/>
      <c r="M169" s="8"/>
    </row>
    <row r="170" spans="1:13" s="9" customFormat="1" ht="15">
      <c r="A170" s="8"/>
      <c r="B170" s="8"/>
      <c r="C170" s="8"/>
      <c r="D170" s="11"/>
      <c r="E170" s="10"/>
      <c r="F170" s="12"/>
      <c r="H170" s="8"/>
      <c r="I170" s="31"/>
      <c r="J170" s="8"/>
      <c r="K170" s="8"/>
      <c r="L170" s="8"/>
      <c r="M170" s="8"/>
    </row>
    <row r="171" spans="1:13" s="9" customFormat="1" ht="15">
      <c r="A171" s="8"/>
      <c r="B171" s="8"/>
      <c r="C171" s="8"/>
      <c r="D171" s="11"/>
      <c r="E171" s="10"/>
      <c r="F171" s="12"/>
      <c r="H171" s="8"/>
      <c r="I171" s="31"/>
      <c r="J171" s="8"/>
      <c r="K171" s="8"/>
      <c r="L171" s="8"/>
      <c r="M171" s="8"/>
    </row>
    <row r="172" spans="1:13" s="9" customFormat="1" ht="15">
      <c r="A172" s="8"/>
      <c r="B172" s="8"/>
      <c r="C172" s="8"/>
      <c r="D172" s="11"/>
      <c r="E172" s="10"/>
      <c r="F172" s="12"/>
      <c r="H172" s="8"/>
      <c r="I172" s="31"/>
      <c r="J172" s="8"/>
      <c r="K172" s="8"/>
      <c r="L172" s="8"/>
      <c r="M172" s="8"/>
    </row>
    <row r="173" spans="1:13" s="9" customFormat="1" ht="15">
      <c r="A173" s="8"/>
      <c r="B173" s="8"/>
      <c r="C173" s="8"/>
      <c r="D173" s="11"/>
      <c r="E173" s="10"/>
      <c r="F173" s="12"/>
      <c r="H173" s="8"/>
      <c r="I173" s="31"/>
      <c r="J173" s="8"/>
      <c r="K173" s="8"/>
      <c r="L173" s="8"/>
      <c r="M173" s="8"/>
    </row>
    <row r="174" spans="1:13" s="9" customFormat="1" ht="15">
      <c r="A174" s="8"/>
      <c r="B174" s="8"/>
      <c r="C174" s="8"/>
      <c r="D174" s="11"/>
      <c r="E174" s="10"/>
      <c r="F174" s="12"/>
      <c r="H174" s="8"/>
      <c r="I174" s="31"/>
      <c r="J174" s="8"/>
      <c r="K174" s="8"/>
      <c r="L174" s="8"/>
      <c r="M174" s="8"/>
    </row>
    <row r="175" spans="1:13" s="9" customFormat="1" ht="15">
      <c r="A175" s="8"/>
      <c r="B175" s="8"/>
      <c r="C175" s="8"/>
      <c r="D175" s="11"/>
      <c r="E175" s="10"/>
      <c r="F175" s="12"/>
      <c r="H175" s="8"/>
      <c r="I175" s="31"/>
      <c r="J175" s="8"/>
      <c r="K175" s="8"/>
      <c r="L175" s="8"/>
      <c r="M175" s="8"/>
    </row>
    <row r="176" spans="1:13" s="9" customFormat="1" ht="15">
      <c r="A176" s="8"/>
      <c r="B176" s="8"/>
      <c r="C176" s="8"/>
      <c r="D176" s="11"/>
      <c r="E176" s="10"/>
      <c r="F176" s="12"/>
      <c r="H176" s="8"/>
      <c r="I176" s="31"/>
      <c r="J176" s="8"/>
      <c r="K176" s="8"/>
      <c r="L176" s="8"/>
      <c r="M176" s="8"/>
    </row>
    <row r="177" spans="1:13" s="9" customFormat="1" ht="15">
      <c r="A177" s="8"/>
      <c r="B177" s="8"/>
      <c r="C177" s="8"/>
      <c r="D177" s="11"/>
      <c r="E177" s="10"/>
      <c r="F177" s="12"/>
      <c r="H177" s="8"/>
      <c r="I177" s="31"/>
      <c r="J177" s="8"/>
      <c r="K177" s="8"/>
      <c r="L177" s="8"/>
      <c r="M177" s="8"/>
    </row>
    <row r="178" spans="1:13" s="9" customFormat="1" ht="15">
      <c r="A178" s="8"/>
      <c r="B178" s="8"/>
      <c r="C178" s="8"/>
      <c r="D178" s="11"/>
      <c r="E178" s="10"/>
      <c r="F178" s="12"/>
      <c r="H178" s="8"/>
      <c r="I178" s="31"/>
      <c r="J178" s="8"/>
      <c r="K178" s="8"/>
      <c r="L178" s="8"/>
      <c r="M178" s="8"/>
    </row>
    <row r="179" spans="1:13" s="9" customFormat="1" ht="15">
      <c r="A179" s="8"/>
      <c r="B179" s="8"/>
      <c r="C179" s="8"/>
      <c r="D179" s="11"/>
      <c r="E179" s="10"/>
      <c r="F179" s="12"/>
      <c r="H179" s="8"/>
      <c r="I179" s="31"/>
      <c r="J179" s="8"/>
      <c r="K179" s="8"/>
      <c r="L179" s="8"/>
      <c r="M179" s="8"/>
    </row>
    <row r="180" spans="1:13" s="9" customFormat="1" ht="15">
      <c r="A180" s="8"/>
      <c r="B180" s="8"/>
      <c r="C180" s="8"/>
      <c r="D180" s="11"/>
      <c r="E180" s="10"/>
      <c r="F180" s="12"/>
      <c r="H180" s="8"/>
      <c r="I180" s="31"/>
      <c r="J180" s="8"/>
      <c r="K180" s="8"/>
      <c r="L180" s="8"/>
      <c r="M180" s="8"/>
    </row>
    <row r="181" spans="1:13" s="9" customFormat="1" ht="15">
      <c r="A181" s="8"/>
      <c r="B181" s="8"/>
      <c r="C181" s="8"/>
      <c r="D181" s="11"/>
      <c r="E181" s="10"/>
      <c r="F181" s="12"/>
      <c r="H181" s="8"/>
      <c r="I181" s="31"/>
      <c r="J181" s="8"/>
      <c r="K181" s="8"/>
      <c r="L181" s="8"/>
      <c r="M181" s="8"/>
    </row>
    <row r="182" spans="1:13" s="9" customFormat="1" ht="15">
      <c r="A182" s="8"/>
      <c r="B182" s="8"/>
      <c r="C182" s="8"/>
      <c r="D182" s="11"/>
      <c r="E182" s="10"/>
      <c r="F182" s="12"/>
      <c r="H182" s="8"/>
      <c r="I182" s="31"/>
      <c r="J182" s="8"/>
      <c r="K182" s="8"/>
      <c r="L182" s="8"/>
      <c r="M182" s="8"/>
    </row>
    <row r="183" spans="1:13" s="9" customFormat="1" ht="15">
      <c r="A183" s="8"/>
      <c r="B183" s="8"/>
      <c r="C183" s="8"/>
      <c r="D183" s="11"/>
      <c r="E183" s="10"/>
      <c r="F183" s="12"/>
      <c r="H183" s="8"/>
      <c r="I183" s="31"/>
      <c r="J183" s="8"/>
      <c r="K183" s="8"/>
      <c r="L183" s="8"/>
      <c r="M183" s="8"/>
    </row>
    <row r="184" spans="1:13" s="9" customFormat="1" ht="15">
      <c r="A184" s="8"/>
      <c r="B184" s="8"/>
      <c r="C184" s="8"/>
      <c r="D184" s="11"/>
      <c r="E184" s="10"/>
      <c r="F184" s="12"/>
      <c r="H184" s="8"/>
      <c r="I184" s="31"/>
      <c r="J184" s="8"/>
      <c r="K184" s="8"/>
      <c r="L184" s="8"/>
      <c r="M184" s="8"/>
    </row>
    <row r="185" spans="1:13" s="9" customFormat="1" ht="15">
      <c r="A185" s="8"/>
      <c r="B185" s="8"/>
      <c r="C185" s="8"/>
      <c r="D185" s="11"/>
      <c r="E185" s="10"/>
      <c r="F185" s="12"/>
      <c r="H185" s="8"/>
      <c r="I185" s="31"/>
      <c r="J185" s="8"/>
      <c r="K185" s="8"/>
      <c r="L185" s="8"/>
      <c r="M185" s="8"/>
    </row>
    <row r="186" spans="1:13" s="9" customFormat="1" ht="15">
      <c r="A186" s="8"/>
      <c r="B186" s="8"/>
      <c r="C186" s="8"/>
      <c r="D186" s="11"/>
      <c r="E186" s="10"/>
      <c r="F186" s="12"/>
      <c r="H186" s="8"/>
      <c r="I186" s="31"/>
      <c r="J186" s="8"/>
      <c r="K186" s="8"/>
      <c r="L186" s="8"/>
      <c r="M186" s="8"/>
    </row>
    <row r="187" spans="1:13" s="9" customFormat="1" ht="15">
      <c r="A187" s="8"/>
      <c r="B187" s="8"/>
      <c r="C187" s="8"/>
      <c r="D187" s="11"/>
      <c r="E187" s="10"/>
      <c r="F187" s="12"/>
      <c r="H187" s="8"/>
      <c r="I187" s="31"/>
      <c r="J187" s="8"/>
      <c r="K187" s="8"/>
      <c r="L187" s="8"/>
      <c r="M187" s="8"/>
    </row>
    <row r="188" spans="1:13" s="9" customFormat="1" ht="15">
      <c r="A188" s="8"/>
      <c r="B188" s="8"/>
      <c r="C188" s="8"/>
      <c r="D188" s="11"/>
      <c r="E188" s="10"/>
      <c r="F188" s="12"/>
      <c r="H188" s="8"/>
      <c r="I188" s="31"/>
      <c r="J188" s="8"/>
      <c r="K188" s="8"/>
      <c r="L188" s="8"/>
      <c r="M188" s="8"/>
    </row>
    <row r="189" spans="1:13" s="9" customFormat="1" ht="15">
      <c r="A189" s="8"/>
      <c r="B189" s="8"/>
      <c r="C189" s="8"/>
      <c r="D189" s="11"/>
      <c r="E189" s="10"/>
      <c r="F189" s="12"/>
      <c r="H189" s="8"/>
      <c r="I189" s="31"/>
      <c r="J189" s="8"/>
      <c r="K189" s="8"/>
      <c r="L189" s="8"/>
      <c r="M189" s="8"/>
    </row>
    <row r="190" spans="1:13" s="9" customFormat="1" ht="15">
      <c r="A190" s="8"/>
      <c r="B190" s="8"/>
      <c r="C190" s="8"/>
      <c r="D190" s="11"/>
      <c r="E190" s="10"/>
      <c r="F190" s="12"/>
      <c r="H190" s="8"/>
      <c r="I190" s="31"/>
      <c r="J190" s="8"/>
      <c r="K190" s="8"/>
      <c r="L190" s="8"/>
      <c r="M190" s="8"/>
    </row>
    <row r="191" spans="1:13" s="9" customFormat="1" ht="15">
      <c r="A191" s="8"/>
      <c r="B191" s="8"/>
      <c r="C191" s="8"/>
      <c r="D191" s="11"/>
      <c r="E191" s="10"/>
      <c r="F191" s="12"/>
      <c r="H191" s="8"/>
      <c r="I191" s="31"/>
      <c r="J191" s="8"/>
      <c r="K191" s="8"/>
      <c r="L191" s="8"/>
      <c r="M191" s="8"/>
    </row>
    <row r="192" spans="1:13" s="9" customFormat="1" ht="15">
      <c r="A192" s="8"/>
      <c r="B192" s="8"/>
      <c r="C192" s="8"/>
      <c r="D192" s="11"/>
      <c r="E192" s="10"/>
      <c r="F192" s="12"/>
      <c r="H192" s="8"/>
      <c r="I192" s="31"/>
      <c r="J192" s="8"/>
      <c r="K192" s="8"/>
      <c r="L192" s="8"/>
      <c r="M192" s="8"/>
    </row>
    <row r="193" spans="1:13" s="9" customFormat="1" ht="15">
      <c r="A193" s="8"/>
      <c r="B193" s="8"/>
      <c r="C193" s="8"/>
      <c r="D193" s="11"/>
      <c r="E193" s="10"/>
      <c r="F193" s="12"/>
      <c r="H193" s="8"/>
      <c r="I193" s="31"/>
      <c r="J193" s="8"/>
      <c r="K193" s="8"/>
      <c r="L193" s="8"/>
      <c r="M193" s="8"/>
    </row>
    <row r="194" spans="1:13" s="9" customFormat="1" ht="15">
      <c r="A194" s="8"/>
      <c r="B194" s="8"/>
      <c r="C194" s="8"/>
      <c r="D194" s="11"/>
      <c r="E194" s="10"/>
      <c r="F194" s="12"/>
      <c r="H194" s="8"/>
      <c r="I194" s="31"/>
      <c r="J194" s="8"/>
      <c r="K194" s="8"/>
      <c r="L194" s="8"/>
      <c r="M194" s="8"/>
    </row>
    <row r="195" spans="1:13" s="9" customFormat="1" ht="15">
      <c r="A195" s="8"/>
      <c r="B195" s="8"/>
      <c r="C195" s="8"/>
      <c r="D195" s="11"/>
      <c r="E195" s="10"/>
      <c r="F195" s="12"/>
      <c r="H195" s="8"/>
      <c r="I195" s="31"/>
      <c r="J195" s="8"/>
      <c r="K195" s="8"/>
      <c r="L195" s="8"/>
      <c r="M195" s="8"/>
    </row>
    <row r="196" spans="1:13" s="9" customFormat="1" ht="15">
      <c r="A196" s="8"/>
      <c r="B196" s="8"/>
      <c r="C196" s="8"/>
      <c r="D196" s="11"/>
      <c r="E196" s="10"/>
      <c r="F196" s="12"/>
      <c r="H196" s="8"/>
      <c r="I196" s="31"/>
      <c r="J196" s="8"/>
      <c r="K196" s="8"/>
      <c r="L196" s="8"/>
      <c r="M196" s="8"/>
    </row>
    <row r="197" spans="1:13" s="9" customFormat="1" ht="15">
      <c r="A197" s="8"/>
      <c r="B197" s="8"/>
      <c r="C197" s="8"/>
      <c r="D197" s="11"/>
      <c r="E197" s="10"/>
      <c r="F197" s="12"/>
      <c r="H197" s="8"/>
      <c r="I197" s="31"/>
      <c r="J197" s="8"/>
      <c r="K197" s="8"/>
      <c r="L197" s="8"/>
      <c r="M197" s="8"/>
    </row>
    <row r="198" spans="1:13" s="9" customFormat="1" ht="15">
      <c r="A198" s="8"/>
      <c r="B198" s="8"/>
      <c r="C198" s="8"/>
      <c r="D198" s="11"/>
      <c r="E198" s="10"/>
      <c r="F198" s="12"/>
      <c r="H198" s="8"/>
      <c r="I198" s="31"/>
      <c r="J198" s="8"/>
      <c r="K198" s="8"/>
      <c r="L198" s="8"/>
      <c r="M198" s="8"/>
    </row>
    <row r="199" spans="1:13" s="9" customFormat="1" ht="15">
      <c r="A199" s="8"/>
      <c r="B199" s="8"/>
      <c r="C199" s="8"/>
      <c r="D199" s="11"/>
      <c r="E199" s="10"/>
      <c r="F199" s="12"/>
      <c r="H199" s="8"/>
      <c r="I199" s="31"/>
      <c r="J199" s="8"/>
      <c r="K199" s="8"/>
      <c r="L199" s="8"/>
      <c r="M199" s="8"/>
    </row>
    <row r="200" spans="1:13" s="9" customFormat="1" ht="15">
      <c r="A200" s="8"/>
      <c r="B200" s="8"/>
      <c r="C200" s="8"/>
      <c r="D200" s="11"/>
      <c r="E200" s="10"/>
      <c r="F200" s="12"/>
      <c r="H200" s="8"/>
      <c r="I200" s="31"/>
      <c r="J200" s="8"/>
      <c r="K200" s="8"/>
      <c r="L200" s="8"/>
      <c r="M200" s="8"/>
    </row>
    <row r="201" spans="1:13" s="9" customFormat="1" ht="15">
      <c r="A201" s="8"/>
      <c r="B201" s="8"/>
      <c r="C201" s="8"/>
      <c r="D201" s="11"/>
      <c r="E201" s="10"/>
      <c r="F201" s="12"/>
      <c r="H201" s="8"/>
      <c r="I201" s="31"/>
      <c r="J201" s="8"/>
      <c r="K201" s="8"/>
      <c r="L201" s="8"/>
      <c r="M201" s="8"/>
    </row>
    <row r="202" spans="1:13" s="9" customFormat="1" ht="15">
      <c r="A202" s="8"/>
      <c r="B202" s="8"/>
      <c r="C202" s="8"/>
      <c r="D202" s="11"/>
      <c r="E202" s="10"/>
      <c r="F202" s="12"/>
      <c r="H202" s="8"/>
      <c r="I202" s="31"/>
      <c r="J202" s="8"/>
      <c r="K202" s="8"/>
      <c r="L202" s="8"/>
      <c r="M202" s="8"/>
    </row>
    <row r="203" spans="1:13" s="9" customFormat="1" ht="15">
      <c r="A203" s="8"/>
      <c r="B203" s="8"/>
      <c r="C203" s="8"/>
      <c r="D203" s="11"/>
      <c r="E203" s="10"/>
      <c r="F203" s="12"/>
      <c r="H203" s="8"/>
      <c r="I203" s="31"/>
      <c r="J203" s="8"/>
      <c r="K203" s="8"/>
      <c r="L203" s="8"/>
      <c r="M203" s="8"/>
    </row>
    <row r="204" spans="1:13" s="9" customFormat="1" ht="15">
      <c r="A204" s="8"/>
      <c r="B204" s="8"/>
      <c r="C204" s="8"/>
      <c r="D204" s="11"/>
      <c r="E204" s="10"/>
      <c r="F204" s="12"/>
      <c r="H204" s="8"/>
      <c r="I204" s="31"/>
      <c r="J204" s="8"/>
      <c r="K204" s="8"/>
      <c r="L204" s="8"/>
      <c r="M204" s="8"/>
    </row>
    <row r="205" spans="1:13" s="9" customFormat="1" ht="15">
      <c r="A205" s="8"/>
      <c r="B205" s="8"/>
      <c r="C205" s="8"/>
      <c r="D205" s="11"/>
      <c r="E205" s="10"/>
      <c r="F205" s="12"/>
      <c r="H205" s="8"/>
      <c r="I205" s="31"/>
      <c r="J205" s="8"/>
      <c r="K205" s="8"/>
      <c r="L205" s="8"/>
      <c r="M205" s="8"/>
    </row>
    <row r="206" spans="1:13" s="9" customFormat="1" ht="15">
      <c r="A206" s="8"/>
      <c r="B206" s="8"/>
      <c r="C206" s="8"/>
      <c r="D206" s="11"/>
      <c r="E206" s="10"/>
      <c r="F206" s="12"/>
      <c r="H206" s="8"/>
      <c r="I206" s="31"/>
      <c r="J206" s="8"/>
      <c r="K206" s="8"/>
      <c r="L206" s="8"/>
      <c r="M206" s="8"/>
    </row>
    <row r="207" spans="1:13" s="9" customFormat="1" ht="15">
      <c r="A207" s="8"/>
      <c r="B207" s="8"/>
      <c r="C207" s="8"/>
      <c r="D207" s="11"/>
      <c r="E207" s="10"/>
      <c r="F207" s="12"/>
      <c r="H207" s="8"/>
      <c r="I207" s="31"/>
      <c r="J207" s="8"/>
      <c r="K207" s="8"/>
      <c r="L207" s="8"/>
      <c r="M207" s="8"/>
    </row>
    <row r="208" spans="1:13" s="9" customFormat="1" ht="15">
      <c r="A208" s="8"/>
      <c r="B208" s="8"/>
      <c r="C208" s="8"/>
      <c r="D208" s="11"/>
      <c r="E208" s="10"/>
      <c r="F208" s="12"/>
      <c r="H208" s="8"/>
      <c r="I208" s="31"/>
      <c r="J208" s="8"/>
      <c r="K208" s="8"/>
      <c r="L208" s="8"/>
      <c r="M208" s="8"/>
    </row>
    <row r="209" spans="1:13" s="9" customFormat="1" ht="15">
      <c r="A209" s="8"/>
      <c r="B209" s="8"/>
      <c r="C209" s="8"/>
      <c r="D209" s="11"/>
      <c r="E209" s="10"/>
      <c r="F209" s="12"/>
      <c r="H209" s="8"/>
      <c r="I209" s="31"/>
      <c r="J209" s="8"/>
      <c r="K209" s="8"/>
      <c r="L209" s="8"/>
      <c r="M209" s="8"/>
    </row>
    <row r="210" spans="1:13" s="9" customFormat="1" ht="15">
      <c r="A210" s="8"/>
      <c r="B210" s="8"/>
      <c r="C210" s="8"/>
      <c r="D210" s="11"/>
      <c r="E210" s="10"/>
      <c r="F210" s="12"/>
      <c r="H210" s="8"/>
      <c r="I210" s="31"/>
      <c r="J210" s="8"/>
      <c r="K210" s="8"/>
      <c r="L210" s="8"/>
      <c r="M210" s="8"/>
    </row>
    <row r="211" spans="1:13" s="9" customFormat="1" ht="15">
      <c r="A211" s="8"/>
      <c r="B211" s="8"/>
      <c r="C211" s="8"/>
      <c r="D211" s="11"/>
      <c r="E211" s="10"/>
      <c r="F211" s="12"/>
      <c r="H211" s="8"/>
      <c r="I211" s="31"/>
      <c r="J211" s="8"/>
      <c r="K211" s="8"/>
      <c r="L211" s="8"/>
      <c r="M211" s="8"/>
    </row>
    <row r="212" spans="1:13" s="9" customFormat="1" ht="15">
      <c r="A212" s="8"/>
      <c r="B212" s="8"/>
      <c r="C212" s="8"/>
      <c r="D212" s="11"/>
      <c r="E212" s="10"/>
      <c r="F212" s="12"/>
      <c r="H212" s="8"/>
      <c r="I212" s="31"/>
      <c r="J212" s="8"/>
      <c r="K212" s="8"/>
      <c r="L212" s="8"/>
      <c r="M212" s="8"/>
    </row>
    <row r="213" spans="1:13" s="9" customFormat="1" ht="15">
      <c r="A213" s="8"/>
      <c r="B213" s="8"/>
      <c r="C213" s="8"/>
      <c r="D213" s="11"/>
      <c r="E213" s="10"/>
      <c r="F213" s="12"/>
      <c r="H213" s="8"/>
      <c r="I213" s="31"/>
      <c r="J213" s="8"/>
      <c r="K213" s="8"/>
      <c r="L213" s="8"/>
      <c r="M213" s="8"/>
    </row>
    <row r="214" spans="1:13" s="9" customFormat="1" ht="15">
      <c r="A214" s="8"/>
      <c r="B214" s="8"/>
      <c r="C214" s="8"/>
      <c r="D214" s="11"/>
      <c r="E214" s="10"/>
      <c r="F214" s="12"/>
      <c r="H214" s="8"/>
      <c r="I214" s="31"/>
      <c r="J214" s="8"/>
      <c r="K214" s="8"/>
      <c r="L214" s="8"/>
      <c r="M214" s="8"/>
    </row>
    <row r="215" spans="1:13" s="9" customFormat="1" ht="15">
      <c r="A215" s="8"/>
      <c r="B215" s="8"/>
      <c r="C215" s="8"/>
      <c r="D215" s="11"/>
      <c r="E215" s="10"/>
      <c r="F215" s="12"/>
      <c r="H215" s="8"/>
      <c r="I215" s="31"/>
      <c r="J215" s="8"/>
      <c r="K215" s="8"/>
      <c r="L215" s="8"/>
      <c r="M215" s="8"/>
    </row>
    <row r="216" spans="1:13" s="9" customFormat="1" ht="15">
      <c r="A216" s="8"/>
      <c r="B216" s="8"/>
      <c r="C216" s="8"/>
      <c r="D216" s="11"/>
      <c r="E216" s="10"/>
      <c r="F216" s="12"/>
      <c r="H216" s="8"/>
      <c r="I216" s="31"/>
      <c r="J216" s="8"/>
      <c r="K216" s="8"/>
      <c r="L216" s="8"/>
      <c r="M216" s="8"/>
    </row>
    <row r="217" spans="1:13" s="9" customFormat="1" ht="15">
      <c r="A217" s="8"/>
      <c r="B217" s="8"/>
      <c r="C217" s="8"/>
      <c r="D217" s="11"/>
      <c r="E217" s="10"/>
      <c r="F217" s="12"/>
      <c r="H217" s="8"/>
      <c r="I217" s="31"/>
      <c r="J217" s="8"/>
      <c r="K217" s="8"/>
      <c r="L217" s="8"/>
      <c r="M217" s="8"/>
    </row>
    <row r="218" spans="1:13" s="9" customFormat="1" ht="15">
      <c r="A218" s="8"/>
      <c r="B218" s="8"/>
      <c r="C218" s="8"/>
      <c r="D218" s="11"/>
      <c r="E218" s="10"/>
      <c r="F218" s="12"/>
      <c r="H218" s="8"/>
      <c r="I218" s="31"/>
      <c r="J218" s="8"/>
      <c r="K218" s="8"/>
      <c r="L218" s="8"/>
      <c r="M218" s="8"/>
    </row>
    <row r="219" spans="1:13" s="9" customFormat="1" ht="15">
      <c r="A219" s="8"/>
      <c r="B219" s="8"/>
      <c r="C219" s="8"/>
      <c r="D219" s="11"/>
      <c r="E219" s="10"/>
      <c r="F219" s="12"/>
      <c r="H219" s="8"/>
      <c r="I219" s="31"/>
      <c r="J219" s="8"/>
      <c r="K219" s="8"/>
      <c r="L219" s="8"/>
      <c r="M219" s="8"/>
    </row>
    <row r="220" spans="1:13" s="9" customFormat="1" ht="15">
      <c r="A220" s="8"/>
      <c r="B220" s="8"/>
      <c r="C220" s="8"/>
      <c r="D220" s="11"/>
      <c r="E220" s="10"/>
      <c r="F220" s="12"/>
      <c r="H220" s="8"/>
      <c r="I220" s="31"/>
      <c r="J220" s="8"/>
      <c r="K220" s="8"/>
      <c r="L220" s="8"/>
      <c r="M220" s="8"/>
    </row>
    <row r="221" spans="1:13" s="9" customFormat="1" ht="15">
      <c r="A221" s="8"/>
      <c r="B221" s="8"/>
      <c r="C221" s="8"/>
      <c r="D221" s="11"/>
      <c r="E221" s="10"/>
      <c r="F221" s="12"/>
      <c r="H221" s="8"/>
      <c r="I221" s="31"/>
      <c r="J221" s="8"/>
      <c r="K221" s="8"/>
      <c r="L221" s="8"/>
      <c r="M221" s="8"/>
    </row>
    <row r="222" spans="1:13" s="9" customFormat="1" ht="15">
      <c r="A222" s="8"/>
      <c r="B222" s="8"/>
      <c r="C222" s="8"/>
      <c r="D222" s="11"/>
      <c r="E222" s="10"/>
      <c r="F222" s="12"/>
      <c r="H222" s="8"/>
      <c r="I222" s="31"/>
      <c r="J222" s="8"/>
      <c r="K222" s="8"/>
      <c r="L222" s="8"/>
      <c r="M222" s="8"/>
    </row>
    <row r="223" spans="1:13" s="9" customFormat="1" ht="15">
      <c r="A223" s="8"/>
      <c r="B223" s="8"/>
      <c r="C223" s="8"/>
      <c r="D223" s="11"/>
      <c r="E223" s="10"/>
      <c r="F223" s="12"/>
      <c r="H223" s="8"/>
      <c r="I223" s="31"/>
      <c r="J223" s="8"/>
      <c r="K223" s="8"/>
      <c r="L223" s="8"/>
      <c r="M223" s="8"/>
    </row>
    <row r="224" spans="1:13" s="9" customFormat="1" ht="15">
      <c r="A224" s="8"/>
      <c r="B224" s="8"/>
      <c r="C224" s="8"/>
      <c r="D224" s="11"/>
      <c r="E224" s="10"/>
      <c r="F224" s="12"/>
      <c r="H224" s="8"/>
      <c r="I224" s="31"/>
      <c r="J224" s="8"/>
      <c r="K224" s="8"/>
      <c r="L224" s="8"/>
      <c r="M224" s="8"/>
    </row>
    <row r="225" spans="1:13" s="9" customFormat="1" ht="15">
      <c r="A225" s="8"/>
      <c r="B225" s="8"/>
      <c r="C225" s="8"/>
      <c r="D225" s="11"/>
      <c r="E225" s="10"/>
      <c r="F225" s="12"/>
      <c r="H225" s="8"/>
      <c r="I225" s="31"/>
      <c r="J225" s="8"/>
      <c r="K225" s="8"/>
      <c r="L225" s="8"/>
      <c r="M225" s="8"/>
    </row>
    <row r="226" spans="1:13" s="9" customFormat="1" ht="15">
      <c r="A226" s="8"/>
      <c r="B226" s="8"/>
      <c r="C226" s="8"/>
      <c r="D226" s="11"/>
      <c r="E226" s="10"/>
      <c r="F226" s="12"/>
      <c r="H226" s="8"/>
      <c r="I226" s="31"/>
      <c r="J226" s="8"/>
      <c r="K226" s="8"/>
      <c r="L226" s="8"/>
      <c r="M226" s="8"/>
    </row>
    <row r="227" spans="1:13" s="9" customFormat="1" ht="15">
      <c r="A227" s="8"/>
      <c r="B227" s="8"/>
      <c r="C227" s="8"/>
      <c r="D227" s="11"/>
      <c r="E227" s="10"/>
      <c r="F227" s="12"/>
      <c r="H227" s="8"/>
      <c r="I227" s="31"/>
      <c r="J227" s="8"/>
      <c r="K227" s="8"/>
      <c r="L227" s="8"/>
      <c r="M227" s="8"/>
    </row>
    <row r="228" spans="1:13" s="9" customFormat="1" ht="15">
      <c r="A228" s="8"/>
      <c r="B228" s="8"/>
      <c r="C228" s="8"/>
      <c r="D228" s="11"/>
      <c r="E228" s="10"/>
      <c r="F228" s="12"/>
      <c r="H228" s="8"/>
      <c r="I228" s="31"/>
      <c r="J228" s="8"/>
      <c r="K228" s="8"/>
      <c r="L228" s="8"/>
      <c r="M228" s="8"/>
    </row>
    <row r="229" spans="1:13" s="9" customFormat="1" ht="15">
      <c r="A229" s="8"/>
      <c r="B229" s="8"/>
      <c r="C229" s="8"/>
      <c r="D229" s="11"/>
      <c r="E229" s="10"/>
      <c r="F229" s="12"/>
      <c r="H229" s="8"/>
      <c r="I229" s="31"/>
      <c r="J229" s="8"/>
      <c r="K229" s="8"/>
      <c r="L229" s="8"/>
      <c r="M229" s="8"/>
    </row>
    <row r="230" spans="1:13" s="9" customFormat="1" ht="15">
      <c r="A230" s="8"/>
      <c r="B230" s="8"/>
      <c r="C230" s="8"/>
      <c r="D230" s="11"/>
      <c r="E230" s="10"/>
      <c r="F230" s="12"/>
      <c r="H230" s="8"/>
      <c r="I230" s="31"/>
      <c r="J230" s="8"/>
      <c r="K230" s="8"/>
      <c r="L230" s="8"/>
      <c r="M230" s="8"/>
    </row>
    <row r="231" spans="1:13" s="9" customFormat="1" ht="15">
      <c r="A231" s="8"/>
      <c r="B231" s="8"/>
      <c r="C231" s="8"/>
      <c r="D231" s="11"/>
      <c r="E231" s="10"/>
      <c r="F231" s="12"/>
      <c r="H231" s="8"/>
      <c r="I231" s="31"/>
      <c r="J231" s="8"/>
      <c r="K231" s="8"/>
      <c r="L231" s="8"/>
      <c r="M231" s="8"/>
    </row>
    <row r="232" spans="1:13" s="9" customFormat="1" ht="15">
      <c r="A232" s="8"/>
      <c r="B232" s="8"/>
      <c r="C232" s="8"/>
      <c r="D232" s="11"/>
      <c r="E232" s="10"/>
      <c r="F232" s="12"/>
      <c r="H232" s="8"/>
      <c r="I232" s="31"/>
      <c r="J232" s="8"/>
      <c r="K232" s="8"/>
      <c r="L232" s="8"/>
      <c r="M232" s="8"/>
    </row>
    <row r="233" spans="1:13" s="9" customFormat="1" ht="15">
      <c r="A233" s="8"/>
      <c r="B233" s="8"/>
      <c r="C233" s="8"/>
      <c r="D233" s="11"/>
      <c r="E233" s="10"/>
      <c r="F233" s="12"/>
      <c r="H233" s="8"/>
      <c r="I233" s="31"/>
      <c r="J233" s="8"/>
      <c r="K233" s="8"/>
      <c r="L233" s="8"/>
      <c r="M233" s="8"/>
    </row>
    <row r="234" spans="1:13" s="9" customFormat="1" ht="15">
      <c r="A234" s="8"/>
      <c r="B234" s="8"/>
      <c r="C234" s="8"/>
      <c r="D234" s="11"/>
      <c r="E234" s="10"/>
      <c r="F234" s="12"/>
      <c r="H234" s="8"/>
      <c r="I234" s="31"/>
      <c r="J234" s="8"/>
      <c r="K234" s="8"/>
      <c r="L234" s="8"/>
      <c r="M234" s="8"/>
    </row>
    <row r="235" spans="1:13" s="9" customFormat="1" ht="15">
      <c r="A235" s="8"/>
      <c r="B235" s="8"/>
      <c r="C235" s="8"/>
      <c r="D235" s="11"/>
      <c r="E235" s="10"/>
      <c r="F235" s="12"/>
      <c r="H235" s="8"/>
      <c r="I235" s="31"/>
      <c r="J235" s="8"/>
      <c r="K235" s="8"/>
      <c r="L235" s="8"/>
      <c r="M235" s="8"/>
    </row>
    <row r="236" spans="1:13" s="9" customFormat="1" ht="15">
      <c r="A236" s="8"/>
      <c r="B236" s="8"/>
      <c r="C236" s="8"/>
      <c r="D236" s="11"/>
      <c r="E236" s="10"/>
      <c r="F236" s="12"/>
      <c r="H236" s="8"/>
      <c r="I236" s="31"/>
      <c r="J236" s="8"/>
      <c r="K236" s="8"/>
      <c r="L236" s="8"/>
      <c r="M236" s="8"/>
    </row>
    <row r="237" spans="1:13" s="9" customFormat="1" ht="15">
      <c r="A237" s="8"/>
      <c r="B237" s="8"/>
      <c r="C237" s="8"/>
      <c r="D237" s="11"/>
      <c r="E237" s="10"/>
      <c r="F237" s="12"/>
      <c r="H237" s="8"/>
      <c r="I237" s="31"/>
      <c r="J237" s="8"/>
      <c r="K237" s="8"/>
      <c r="L237" s="8"/>
      <c r="M237" s="8"/>
    </row>
    <row r="238" spans="1:13" s="9" customFormat="1" ht="15">
      <c r="A238" s="8"/>
      <c r="B238" s="8"/>
      <c r="C238" s="8"/>
      <c r="D238" s="11"/>
      <c r="E238" s="10"/>
      <c r="F238" s="12"/>
      <c r="H238" s="8"/>
      <c r="I238" s="31"/>
      <c r="J238" s="8"/>
      <c r="K238" s="8"/>
      <c r="L238" s="8"/>
      <c r="M238" s="8"/>
    </row>
    <row r="239" spans="1:13" s="9" customFormat="1" ht="15">
      <c r="A239" s="8"/>
      <c r="B239" s="8"/>
      <c r="C239" s="8"/>
      <c r="D239" s="11"/>
      <c r="E239" s="10"/>
      <c r="F239" s="12"/>
      <c r="H239" s="8"/>
      <c r="I239" s="31"/>
      <c r="J239" s="8"/>
      <c r="K239" s="8"/>
      <c r="L239" s="8"/>
      <c r="M239" s="8"/>
    </row>
    <row r="240" spans="1:13" s="9" customFormat="1" ht="15">
      <c r="A240" s="8"/>
      <c r="B240" s="8"/>
      <c r="C240" s="8"/>
      <c r="D240" s="11"/>
      <c r="E240" s="10"/>
      <c r="F240" s="12"/>
      <c r="H240" s="8"/>
      <c r="I240" s="31"/>
      <c r="J240" s="8"/>
      <c r="K240" s="8"/>
      <c r="L240" s="8"/>
      <c r="M240" s="8"/>
    </row>
    <row r="241" spans="1:13" s="9" customFormat="1" ht="15">
      <c r="A241" s="8"/>
      <c r="B241" s="8"/>
      <c r="C241" s="8"/>
      <c r="D241" s="11"/>
      <c r="E241" s="10"/>
      <c r="F241" s="12"/>
      <c r="H241" s="8"/>
      <c r="I241" s="31"/>
      <c r="J241" s="8"/>
      <c r="K241" s="8"/>
      <c r="L241" s="8"/>
      <c r="M241" s="8"/>
    </row>
    <row r="242" spans="1:13" s="9" customFormat="1" ht="15">
      <c r="A242" s="8"/>
      <c r="B242" s="8"/>
      <c r="C242" s="8"/>
      <c r="D242" s="11"/>
      <c r="E242" s="10"/>
      <c r="F242" s="12"/>
      <c r="H242" s="8"/>
      <c r="I242" s="31"/>
      <c r="J242" s="8"/>
      <c r="K242" s="8"/>
      <c r="L242" s="8"/>
      <c r="M242" s="8"/>
    </row>
    <row r="243" spans="1:13" s="9" customFormat="1" ht="15">
      <c r="A243" s="8"/>
      <c r="B243" s="8"/>
      <c r="C243" s="8"/>
      <c r="D243" s="11"/>
      <c r="E243" s="10"/>
      <c r="F243" s="12"/>
      <c r="H243" s="8"/>
      <c r="I243" s="31"/>
      <c r="J243" s="8"/>
      <c r="K243" s="8"/>
      <c r="L243" s="8"/>
      <c r="M243" s="8"/>
    </row>
    <row r="244" spans="1:13" s="9" customFormat="1" ht="15">
      <c r="A244" s="8"/>
      <c r="B244" s="8"/>
      <c r="C244" s="8"/>
      <c r="D244" s="11"/>
      <c r="E244" s="10"/>
      <c r="F244" s="12"/>
      <c r="H244" s="8"/>
      <c r="I244" s="31"/>
      <c r="J244" s="8"/>
      <c r="K244" s="8"/>
      <c r="L244" s="8"/>
      <c r="M244" s="8"/>
    </row>
    <row r="245" spans="1:13" s="9" customFormat="1" ht="15">
      <c r="A245" s="8"/>
      <c r="B245" s="8"/>
      <c r="C245" s="8"/>
      <c r="D245" s="11"/>
      <c r="E245" s="10"/>
      <c r="F245" s="12"/>
      <c r="H245" s="8"/>
      <c r="I245" s="31"/>
      <c r="J245" s="8"/>
      <c r="K245" s="8"/>
      <c r="L245" s="8"/>
      <c r="M245" s="8"/>
    </row>
    <row r="246" spans="1:13" s="9" customFormat="1" ht="15">
      <c r="A246" s="8"/>
      <c r="B246" s="8"/>
      <c r="C246" s="8"/>
      <c r="D246" s="11"/>
      <c r="E246" s="10"/>
      <c r="F246" s="12"/>
      <c r="H246" s="8"/>
      <c r="I246" s="31"/>
      <c r="J246" s="8"/>
      <c r="K246" s="8"/>
      <c r="L246" s="8"/>
      <c r="M246" s="8"/>
    </row>
    <row r="247" spans="1:13" s="9" customFormat="1" ht="15">
      <c r="A247" s="8"/>
      <c r="B247" s="8"/>
      <c r="C247" s="8"/>
      <c r="D247" s="11"/>
      <c r="E247" s="10"/>
      <c r="F247" s="12"/>
      <c r="H247" s="8"/>
      <c r="I247" s="31"/>
      <c r="J247" s="8"/>
      <c r="K247" s="8"/>
      <c r="L247" s="8"/>
      <c r="M247" s="8"/>
    </row>
    <row r="248" spans="1:13" s="9" customFormat="1" ht="15">
      <c r="A248" s="8"/>
      <c r="B248" s="8"/>
      <c r="C248" s="8"/>
      <c r="D248" s="11"/>
      <c r="E248" s="10"/>
      <c r="F248" s="12"/>
      <c r="H248" s="8"/>
      <c r="I248" s="31"/>
      <c r="J248" s="8"/>
      <c r="K248" s="8"/>
      <c r="L248" s="8"/>
      <c r="M248" s="8"/>
    </row>
    <row r="249" spans="1:13" s="9" customFormat="1" ht="15">
      <c r="A249" s="8"/>
      <c r="B249" s="8"/>
      <c r="C249" s="8"/>
      <c r="D249" s="11"/>
      <c r="E249" s="10"/>
      <c r="F249" s="12"/>
      <c r="H249" s="8"/>
      <c r="I249" s="31"/>
      <c r="J249" s="8"/>
      <c r="K249" s="8"/>
      <c r="L249" s="8"/>
      <c r="M249" s="8"/>
    </row>
    <row r="250" spans="1:13" s="9" customFormat="1" ht="15">
      <c r="A250" s="8"/>
      <c r="B250" s="8"/>
      <c r="C250" s="8"/>
      <c r="D250" s="11"/>
      <c r="E250" s="10"/>
      <c r="F250" s="12"/>
      <c r="H250" s="8"/>
      <c r="I250" s="31"/>
      <c r="J250" s="8"/>
      <c r="K250" s="8"/>
      <c r="L250" s="8"/>
      <c r="M250" s="8"/>
    </row>
    <row r="251" spans="1:13" s="9" customFormat="1" ht="15">
      <c r="A251" s="8"/>
      <c r="B251" s="8"/>
      <c r="C251" s="8"/>
      <c r="D251" s="11"/>
      <c r="E251" s="10"/>
      <c r="F251" s="12"/>
      <c r="H251" s="8"/>
      <c r="I251" s="31"/>
      <c r="J251" s="8"/>
      <c r="K251" s="8"/>
      <c r="L251" s="8"/>
      <c r="M251" s="8"/>
    </row>
    <row r="252" spans="1:13" s="9" customFormat="1" ht="15">
      <c r="A252" s="8"/>
      <c r="B252" s="8"/>
      <c r="C252" s="8"/>
      <c r="D252" s="11"/>
      <c r="E252" s="10"/>
      <c r="F252" s="12"/>
      <c r="H252" s="8"/>
      <c r="I252" s="31"/>
      <c r="J252" s="8"/>
      <c r="K252" s="8"/>
      <c r="L252" s="8"/>
      <c r="M252" s="8"/>
    </row>
    <row r="253" spans="1:13" s="9" customFormat="1" ht="15">
      <c r="A253" s="8"/>
      <c r="B253" s="8"/>
      <c r="C253" s="8"/>
      <c r="D253" s="11"/>
      <c r="E253" s="10"/>
      <c r="F253" s="12"/>
      <c r="H253" s="8"/>
      <c r="I253" s="31"/>
      <c r="J253" s="8"/>
      <c r="K253" s="8"/>
      <c r="L253" s="8"/>
      <c r="M253" s="8"/>
    </row>
    <row r="254" spans="1:13" s="9" customFormat="1" ht="15">
      <c r="A254" s="8"/>
      <c r="B254" s="8"/>
      <c r="C254" s="8"/>
      <c r="D254" s="11"/>
      <c r="E254" s="10"/>
      <c r="F254" s="12"/>
      <c r="H254" s="8"/>
      <c r="I254" s="31"/>
      <c r="J254" s="8"/>
      <c r="K254" s="8"/>
      <c r="L254" s="8"/>
      <c r="M254" s="8"/>
    </row>
    <row r="255" spans="1:13" s="9" customFormat="1" ht="15">
      <c r="A255" s="8"/>
      <c r="B255" s="8"/>
      <c r="C255" s="8"/>
      <c r="D255" s="11"/>
      <c r="E255" s="10"/>
      <c r="F255" s="12"/>
      <c r="H255" s="8"/>
      <c r="I255" s="31"/>
      <c r="J255" s="8"/>
      <c r="K255" s="8"/>
      <c r="L255" s="8"/>
      <c r="M255" s="8"/>
    </row>
    <row r="256" spans="1:13" s="9" customFormat="1" ht="15">
      <c r="A256" s="8"/>
      <c r="B256" s="8"/>
      <c r="C256" s="8"/>
      <c r="D256" s="11"/>
      <c r="E256" s="10"/>
      <c r="F256" s="12"/>
      <c r="H256" s="8"/>
      <c r="I256" s="31"/>
      <c r="J256" s="8"/>
      <c r="K256" s="8"/>
      <c r="L256" s="8"/>
      <c r="M256" s="8"/>
    </row>
    <row r="257" spans="1:13" s="9" customFormat="1" ht="15">
      <c r="A257" s="8"/>
      <c r="B257" s="8"/>
      <c r="C257" s="8"/>
      <c r="D257" s="11"/>
      <c r="E257" s="10"/>
      <c r="F257" s="12"/>
      <c r="H257" s="8"/>
      <c r="I257" s="31"/>
      <c r="J257" s="8"/>
      <c r="K257" s="8"/>
      <c r="L257" s="8"/>
      <c r="M257" s="8"/>
    </row>
    <row r="258" spans="1:13" s="9" customFormat="1" ht="15">
      <c r="A258" s="8"/>
      <c r="B258" s="8"/>
      <c r="C258" s="8"/>
      <c r="D258" s="11"/>
      <c r="E258" s="10"/>
      <c r="F258" s="12"/>
      <c r="H258" s="8"/>
      <c r="I258" s="31"/>
      <c r="J258" s="8"/>
      <c r="K258" s="8"/>
      <c r="L258" s="8"/>
      <c r="M258" s="8"/>
    </row>
    <row r="259" spans="1:13" s="9" customFormat="1" ht="15">
      <c r="A259" s="8"/>
      <c r="B259" s="8"/>
      <c r="C259" s="8"/>
      <c r="D259" s="11"/>
      <c r="E259" s="10"/>
      <c r="F259" s="12"/>
      <c r="H259" s="8"/>
      <c r="I259" s="31"/>
      <c r="J259" s="8"/>
      <c r="K259" s="8"/>
      <c r="L259" s="8"/>
      <c r="M259" s="8"/>
    </row>
    <row r="260" spans="1:13" s="9" customFormat="1" ht="15">
      <c r="A260" s="8"/>
      <c r="B260" s="8"/>
      <c r="C260" s="8"/>
      <c r="D260" s="11"/>
      <c r="E260" s="10"/>
      <c r="F260" s="12"/>
      <c r="H260" s="8"/>
      <c r="I260" s="31"/>
      <c r="J260" s="8"/>
      <c r="K260" s="8"/>
      <c r="L260" s="8"/>
      <c r="M260" s="8"/>
    </row>
    <row r="261" spans="1:13" s="9" customFormat="1" ht="15">
      <c r="A261" s="8"/>
      <c r="B261" s="8"/>
      <c r="C261" s="8"/>
      <c r="D261" s="11"/>
      <c r="E261" s="10"/>
      <c r="F261" s="12"/>
      <c r="H261" s="8"/>
      <c r="I261" s="31"/>
      <c r="J261" s="8"/>
      <c r="K261" s="8"/>
      <c r="L261" s="8"/>
      <c r="M261" s="8"/>
    </row>
    <row r="262" spans="1:13" s="9" customFormat="1" ht="15">
      <c r="A262" s="8"/>
      <c r="B262" s="8"/>
      <c r="C262" s="8"/>
      <c r="D262" s="11"/>
      <c r="E262" s="10"/>
      <c r="F262" s="12"/>
      <c r="H262" s="8"/>
      <c r="I262" s="31"/>
      <c r="J262" s="8"/>
      <c r="K262" s="8"/>
      <c r="L262" s="8"/>
      <c r="M262" s="8"/>
    </row>
    <row r="263" spans="1:13" s="9" customFormat="1" ht="15">
      <c r="A263" s="8"/>
      <c r="B263" s="8"/>
      <c r="C263" s="8"/>
      <c r="D263" s="11"/>
      <c r="E263" s="10"/>
      <c r="F263" s="12"/>
      <c r="H263" s="8"/>
      <c r="I263" s="31"/>
      <c r="J263" s="8"/>
      <c r="K263" s="8"/>
      <c r="L263" s="8"/>
      <c r="M263" s="8"/>
    </row>
    <row r="264" spans="1:13" s="9" customFormat="1" ht="15">
      <c r="A264" s="8"/>
      <c r="B264" s="8"/>
      <c r="C264" s="8"/>
      <c r="D264" s="11"/>
      <c r="E264" s="10"/>
      <c r="F264" s="12"/>
      <c r="H264" s="8"/>
      <c r="I264" s="31"/>
      <c r="J264" s="8"/>
      <c r="K264" s="8"/>
      <c r="L264" s="8"/>
      <c r="M264" s="8"/>
    </row>
    <row r="265" spans="1:13" s="9" customFormat="1" ht="15">
      <c r="A265" s="8"/>
      <c r="B265" s="8"/>
      <c r="C265" s="8"/>
      <c r="D265" s="11"/>
      <c r="E265" s="10"/>
      <c r="F265" s="12"/>
      <c r="H265" s="8"/>
      <c r="I265" s="31"/>
      <c r="J265" s="8"/>
      <c r="K265" s="8"/>
      <c r="L265" s="8"/>
      <c r="M265" s="8"/>
    </row>
    <row r="266" spans="1:13" s="9" customFormat="1" ht="15">
      <c r="A266" s="8"/>
      <c r="B266" s="8"/>
      <c r="C266" s="8"/>
      <c r="D266" s="11"/>
      <c r="E266" s="10"/>
      <c r="F266" s="12"/>
      <c r="H266" s="8"/>
      <c r="I266" s="31"/>
      <c r="J266" s="8"/>
      <c r="K266" s="8"/>
      <c r="L266" s="8"/>
      <c r="M266" s="8"/>
    </row>
    <row r="267" spans="1:13" s="9" customFormat="1" ht="15">
      <c r="A267" s="8"/>
      <c r="B267" s="8"/>
      <c r="C267" s="8"/>
      <c r="D267" s="11"/>
      <c r="E267" s="10"/>
      <c r="F267" s="12"/>
      <c r="H267" s="8"/>
      <c r="I267" s="31"/>
      <c r="J267" s="8"/>
      <c r="K267" s="8"/>
      <c r="L267" s="8"/>
      <c r="M267" s="8"/>
    </row>
    <row r="268" spans="1:13" s="9" customFormat="1" ht="15">
      <c r="A268" s="8"/>
      <c r="B268" s="8"/>
      <c r="C268" s="8"/>
      <c r="D268" s="11"/>
      <c r="E268" s="10"/>
      <c r="F268" s="12"/>
      <c r="H268" s="8"/>
      <c r="I268" s="31"/>
      <c r="J268" s="8"/>
      <c r="K268" s="8"/>
      <c r="L268" s="8"/>
      <c r="M268" s="8"/>
    </row>
    <row r="269" spans="1:13" s="9" customFormat="1" ht="15">
      <c r="A269" s="8"/>
      <c r="B269" s="8"/>
      <c r="C269" s="8"/>
      <c r="D269" s="11"/>
      <c r="E269" s="10"/>
      <c r="F269" s="12"/>
      <c r="H269" s="8"/>
      <c r="I269" s="31"/>
      <c r="J269" s="8"/>
      <c r="K269" s="8"/>
      <c r="L269" s="8"/>
      <c r="M269" s="8"/>
    </row>
    <row r="270" spans="1:13" s="9" customFormat="1" ht="15">
      <c r="A270" s="8"/>
      <c r="B270" s="8"/>
      <c r="C270" s="8"/>
      <c r="D270" s="11"/>
      <c r="E270" s="10"/>
      <c r="F270" s="12"/>
      <c r="H270" s="8"/>
      <c r="I270" s="31"/>
      <c r="J270" s="8"/>
      <c r="K270" s="8"/>
      <c r="L270" s="8"/>
      <c r="M270" s="8"/>
    </row>
    <row r="271" spans="1:13" s="9" customFormat="1" ht="15">
      <c r="A271" s="8"/>
      <c r="B271" s="8"/>
      <c r="C271" s="8"/>
      <c r="D271" s="11"/>
      <c r="E271" s="10"/>
      <c r="F271" s="12"/>
      <c r="H271" s="8"/>
      <c r="I271" s="31"/>
      <c r="J271" s="8"/>
      <c r="K271" s="8"/>
      <c r="L271" s="8"/>
      <c r="M271" s="8"/>
    </row>
    <row r="272" spans="1:13" s="9" customFormat="1" ht="15">
      <c r="A272" s="8"/>
      <c r="B272" s="8"/>
      <c r="C272" s="8"/>
      <c r="D272" s="11"/>
      <c r="E272" s="10"/>
      <c r="F272" s="12"/>
      <c r="H272" s="8"/>
      <c r="I272" s="31"/>
      <c r="J272" s="8"/>
      <c r="K272" s="8"/>
      <c r="L272" s="8"/>
      <c r="M272" s="8"/>
    </row>
    <row r="273" spans="1:13" s="9" customFormat="1" ht="15">
      <c r="A273" s="8"/>
      <c r="B273" s="8"/>
      <c r="C273" s="8"/>
      <c r="D273" s="11"/>
      <c r="E273" s="10"/>
      <c r="F273" s="12"/>
      <c r="H273" s="8"/>
      <c r="I273" s="31"/>
      <c r="J273" s="8"/>
      <c r="K273" s="8"/>
      <c r="L273" s="8"/>
      <c r="M273" s="8"/>
    </row>
    <row r="274" spans="1:13" s="9" customFormat="1" ht="15">
      <c r="A274" s="8"/>
      <c r="B274" s="8"/>
      <c r="C274" s="8"/>
      <c r="D274" s="11"/>
      <c r="E274" s="10"/>
      <c r="F274" s="12"/>
      <c r="H274" s="8"/>
      <c r="I274" s="31"/>
      <c r="J274" s="8"/>
      <c r="K274" s="8"/>
      <c r="L274" s="8"/>
      <c r="M274" s="8"/>
    </row>
    <row r="275" spans="1:13" s="9" customFormat="1" ht="15">
      <c r="A275" s="8"/>
      <c r="B275" s="8"/>
      <c r="C275" s="8"/>
      <c r="D275" s="11"/>
      <c r="E275" s="10"/>
      <c r="F275" s="12"/>
      <c r="H275" s="8"/>
      <c r="I275" s="31"/>
      <c r="J275" s="8"/>
      <c r="K275" s="8"/>
      <c r="L275" s="8"/>
      <c r="M275" s="8"/>
    </row>
    <row r="276" spans="1:13" s="9" customFormat="1" ht="15">
      <c r="A276" s="8"/>
      <c r="B276" s="8"/>
      <c r="C276" s="8"/>
      <c r="D276" s="11"/>
      <c r="E276" s="10"/>
      <c r="F276" s="12"/>
      <c r="H276" s="8"/>
      <c r="I276" s="31"/>
      <c r="J276" s="8"/>
      <c r="K276" s="8"/>
      <c r="L276" s="8"/>
      <c r="M276" s="8"/>
    </row>
    <row r="277" spans="1:13" s="9" customFormat="1" ht="15">
      <c r="A277" s="8"/>
      <c r="B277" s="8"/>
      <c r="C277" s="8"/>
      <c r="D277" s="11"/>
      <c r="E277" s="10"/>
      <c r="F277" s="12"/>
      <c r="H277" s="8"/>
      <c r="I277" s="31"/>
      <c r="J277" s="8"/>
      <c r="K277" s="8"/>
      <c r="L277" s="8"/>
      <c r="M277" s="8"/>
    </row>
    <row r="278" spans="1:13" s="9" customFormat="1" ht="15">
      <c r="A278" s="8"/>
      <c r="B278" s="8"/>
      <c r="C278" s="8"/>
      <c r="D278" s="11"/>
      <c r="E278" s="10"/>
      <c r="F278" s="12"/>
      <c r="H278" s="8"/>
      <c r="I278" s="31"/>
      <c r="J278" s="8"/>
      <c r="K278" s="8"/>
      <c r="L278" s="8"/>
      <c r="M278" s="8"/>
    </row>
    <row r="279" spans="1:13" s="9" customFormat="1" ht="15">
      <c r="A279" s="8"/>
      <c r="B279" s="8"/>
      <c r="C279" s="8"/>
      <c r="D279" s="11"/>
      <c r="E279" s="10"/>
      <c r="F279" s="12"/>
      <c r="H279" s="8"/>
      <c r="I279" s="31"/>
      <c r="J279" s="8"/>
      <c r="K279" s="8"/>
      <c r="L279" s="8"/>
      <c r="M279" s="8"/>
    </row>
    <row r="280" spans="1:13" s="9" customFormat="1" ht="15">
      <c r="A280" s="8"/>
      <c r="B280" s="8"/>
      <c r="C280" s="8"/>
      <c r="D280" s="11"/>
      <c r="E280" s="10"/>
      <c r="F280" s="12"/>
      <c r="H280" s="8"/>
      <c r="I280" s="31"/>
      <c r="J280" s="8"/>
      <c r="K280" s="8"/>
      <c r="L280" s="8"/>
      <c r="M280" s="8"/>
    </row>
    <row r="281" spans="1:13" s="9" customFormat="1" ht="15">
      <c r="A281" s="8"/>
      <c r="B281" s="8"/>
      <c r="C281" s="8"/>
      <c r="D281" s="11"/>
      <c r="E281" s="10"/>
      <c r="F281" s="12"/>
      <c r="H281" s="8"/>
      <c r="I281" s="31"/>
      <c r="J281" s="8"/>
      <c r="K281" s="8"/>
      <c r="L281" s="8"/>
      <c r="M281" s="8"/>
    </row>
    <row r="282" spans="1:13" s="9" customFormat="1" ht="15">
      <c r="A282" s="8"/>
      <c r="B282" s="8"/>
      <c r="C282" s="8"/>
      <c r="D282" s="11"/>
      <c r="E282" s="10"/>
      <c r="F282" s="12"/>
      <c r="H282" s="8"/>
      <c r="I282" s="31"/>
      <c r="J282" s="8"/>
      <c r="K282" s="8"/>
      <c r="L282" s="8"/>
      <c r="M282" s="8"/>
    </row>
    <row r="283" spans="1:13" s="9" customFormat="1" ht="15">
      <c r="A283" s="8"/>
      <c r="B283" s="8"/>
      <c r="C283" s="8"/>
      <c r="D283" s="11"/>
      <c r="E283" s="10"/>
      <c r="F283" s="12"/>
      <c r="H283" s="8"/>
      <c r="I283" s="31"/>
      <c r="J283" s="8"/>
      <c r="K283" s="8"/>
      <c r="L283" s="8"/>
      <c r="M283" s="8"/>
    </row>
    <row r="284" spans="1:13" s="9" customFormat="1" ht="15">
      <c r="A284" s="8"/>
      <c r="B284" s="8"/>
      <c r="C284" s="8"/>
      <c r="D284" s="11"/>
      <c r="E284" s="10"/>
      <c r="F284" s="12"/>
      <c r="H284" s="8"/>
      <c r="I284" s="31"/>
      <c r="J284" s="8"/>
      <c r="K284" s="8"/>
      <c r="L284" s="8"/>
      <c r="M284" s="8"/>
    </row>
    <row r="285" spans="1:13" s="9" customFormat="1" ht="15">
      <c r="A285" s="8"/>
      <c r="B285" s="8"/>
      <c r="C285" s="8"/>
      <c r="D285" s="11"/>
      <c r="E285" s="10"/>
      <c r="F285" s="12"/>
      <c r="H285" s="8"/>
      <c r="I285" s="31"/>
      <c r="J285" s="8"/>
      <c r="K285" s="8"/>
      <c r="L285" s="8"/>
      <c r="M285" s="8"/>
    </row>
    <row r="286" spans="1:13" s="9" customFormat="1" ht="15">
      <c r="A286" s="8"/>
      <c r="B286" s="8"/>
      <c r="C286" s="8"/>
      <c r="D286" s="11"/>
      <c r="E286" s="10"/>
      <c r="F286" s="12"/>
      <c r="H286" s="8"/>
      <c r="I286" s="31"/>
      <c r="J286" s="8"/>
      <c r="K286" s="8"/>
      <c r="L286" s="8"/>
      <c r="M286" s="8"/>
    </row>
    <row r="287" spans="1:13" s="9" customFormat="1" ht="15">
      <c r="A287" s="8"/>
      <c r="B287" s="8"/>
      <c r="C287" s="8"/>
      <c r="D287" s="11"/>
      <c r="E287" s="10"/>
      <c r="F287" s="12"/>
      <c r="H287" s="8"/>
      <c r="I287" s="31"/>
      <c r="J287" s="8"/>
      <c r="K287" s="8"/>
      <c r="L287" s="8"/>
      <c r="M287" s="8"/>
    </row>
    <row r="288" spans="1:13" s="9" customFormat="1" ht="15">
      <c r="A288" s="8"/>
      <c r="B288" s="8"/>
      <c r="C288" s="8"/>
      <c r="D288" s="11"/>
      <c r="E288" s="10"/>
      <c r="F288" s="12"/>
      <c r="H288" s="8"/>
      <c r="I288" s="31"/>
      <c r="J288" s="8"/>
      <c r="K288" s="8"/>
      <c r="L288" s="8"/>
      <c r="M288" s="8"/>
    </row>
    <row r="289" spans="1:13" s="9" customFormat="1" ht="15">
      <c r="A289" s="8"/>
      <c r="B289" s="8"/>
      <c r="C289" s="8"/>
      <c r="D289" s="11"/>
      <c r="E289" s="10"/>
      <c r="F289" s="12"/>
      <c r="H289" s="8"/>
      <c r="I289" s="31"/>
      <c r="J289" s="8"/>
      <c r="K289" s="8"/>
      <c r="L289" s="8"/>
      <c r="M289" s="8"/>
    </row>
    <row r="290" spans="1:13" s="9" customFormat="1" ht="15">
      <c r="A290" s="8"/>
      <c r="B290" s="8"/>
      <c r="C290" s="8"/>
      <c r="D290" s="11"/>
      <c r="E290" s="10"/>
      <c r="F290" s="12"/>
      <c r="H290" s="8"/>
      <c r="I290" s="31"/>
      <c r="J290" s="8"/>
      <c r="K290" s="8"/>
      <c r="L290" s="8"/>
      <c r="M290" s="8"/>
    </row>
    <row r="291" spans="1:13" s="9" customFormat="1" ht="15">
      <c r="A291" s="8"/>
      <c r="B291" s="8"/>
      <c r="C291" s="8"/>
      <c r="D291" s="11"/>
      <c r="E291" s="10"/>
      <c r="F291" s="12"/>
      <c r="H291" s="8"/>
      <c r="I291" s="31"/>
      <c r="J291" s="8"/>
      <c r="K291" s="8"/>
      <c r="L291" s="8"/>
      <c r="M291" s="8"/>
    </row>
    <row r="292" spans="1:13" s="9" customFormat="1" ht="15">
      <c r="A292" s="8"/>
      <c r="B292" s="8"/>
      <c r="C292" s="8"/>
      <c r="D292" s="11"/>
      <c r="E292" s="10"/>
      <c r="F292" s="12"/>
      <c r="H292" s="8"/>
      <c r="I292" s="31"/>
      <c r="J292" s="8"/>
      <c r="K292" s="8"/>
      <c r="L292" s="8"/>
      <c r="M292" s="8"/>
    </row>
    <row r="293" spans="1:13" s="9" customFormat="1" ht="15">
      <c r="A293" s="8"/>
      <c r="B293" s="8"/>
      <c r="C293" s="8"/>
      <c r="D293" s="11"/>
      <c r="E293" s="10"/>
      <c r="F293" s="12"/>
      <c r="H293" s="8"/>
      <c r="I293" s="31"/>
      <c r="J293" s="8"/>
      <c r="K293" s="8"/>
      <c r="L293" s="8"/>
      <c r="M293" s="8"/>
    </row>
    <row r="294" spans="1:13" s="9" customFormat="1" ht="15">
      <c r="A294" s="8"/>
      <c r="B294" s="8"/>
      <c r="C294" s="8"/>
      <c r="D294" s="11"/>
      <c r="E294" s="10"/>
      <c r="F294" s="12"/>
      <c r="H294" s="8"/>
      <c r="I294" s="31"/>
      <c r="J294" s="8"/>
      <c r="K294" s="8"/>
      <c r="L294" s="8"/>
      <c r="M294" s="8"/>
    </row>
    <row r="295" spans="1:13" s="9" customFormat="1" ht="15">
      <c r="A295" s="8"/>
      <c r="B295" s="8"/>
      <c r="C295" s="8"/>
      <c r="D295" s="11"/>
      <c r="E295" s="10"/>
      <c r="F295" s="12"/>
      <c r="H295" s="8"/>
      <c r="I295" s="31"/>
      <c r="J295" s="8"/>
      <c r="K295" s="8"/>
      <c r="L295" s="8"/>
      <c r="M295" s="8"/>
    </row>
    <row r="296" spans="1:13" s="9" customFormat="1" ht="15">
      <c r="A296" s="8"/>
      <c r="B296" s="8"/>
      <c r="C296" s="8"/>
      <c r="D296" s="11"/>
      <c r="E296" s="10"/>
      <c r="F296" s="12"/>
      <c r="H296" s="8"/>
      <c r="I296" s="31"/>
      <c r="J296" s="8"/>
      <c r="K296" s="8"/>
      <c r="L296" s="8"/>
      <c r="M296" s="8"/>
    </row>
    <row r="297" spans="1:13" s="9" customFormat="1" ht="15">
      <c r="A297" s="8"/>
      <c r="B297" s="8"/>
      <c r="C297" s="8"/>
      <c r="D297" s="11"/>
      <c r="E297" s="10"/>
      <c r="F297" s="12"/>
      <c r="H297" s="8"/>
      <c r="I297" s="31"/>
      <c r="J297" s="8"/>
      <c r="K297" s="8"/>
      <c r="L297" s="8"/>
      <c r="M297" s="8"/>
    </row>
    <row r="298" spans="1:13" s="9" customFormat="1" ht="15">
      <c r="A298" s="8"/>
      <c r="B298" s="8"/>
      <c r="C298" s="8"/>
      <c r="D298" s="11"/>
      <c r="E298" s="10"/>
      <c r="F298" s="12"/>
      <c r="H298" s="8"/>
      <c r="I298" s="31"/>
      <c r="J298" s="8"/>
      <c r="K298" s="8"/>
      <c r="L298" s="8"/>
      <c r="M298" s="8"/>
    </row>
    <row r="299" spans="1:13" s="9" customFormat="1" ht="15">
      <c r="A299" s="8"/>
      <c r="B299" s="8"/>
      <c r="C299" s="8"/>
      <c r="D299" s="11"/>
      <c r="E299" s="10"/>
      <c r="F299" s="12"/>
      <c r="H299" s="8"/>
      <c r="I299" s="31"/>
      <c r="J299" s="8"/>
      <c r="K299" s="8"/>
      <c r="L299" s="8"/>
      <c r="M299" s="8"/>
    </row>
    <row r="300" spans="1:13" s="9" customFormat="1" ht="15">
      <c r="A300" s="8"/>
      <c r="B300" s="8"/>
      <c r="C300" s="8"/>
      <c r="D300" s="11"/>
      <c r="E300" s="10"/>
      <c r="F300" s="12"/>
      <c r="H300" s="8"/>
      <c r="I300" s="31"/>
      <c r="J300" s="8"/>
      <c r="K300" s="8"/>
      <c r="L300" s="8"/>
      <c r="M300" s="8"/>
    </row>
    <row r="301" spans="1:13" s="9" customFormat="1" ht="15">
      <c r="A301" s="8"/>
      <c r="B301" s="8"/>
      <c r="C301" s="8"/>
      <c r="D301" s="11"/>
      <c r="E301" s="10"/>
      <c r="F301" s="12"/>
      <c r="H301" s="8"/>
      <c r="I301" s="31"/>
      <c r="J301" s="8"/>
      <c r="K301" s="8"/>
      <c r="L301" s="8"/>
      <c r="M301" s="8"/>
    </row>
    <row r="302" spans="1:13" s="9" customFormat="1" ht="15">
      <c r="A302" s="8"/>
      <c r="B302" s="8"/>
      <c r="C302" s="8"/>
      <c r="D302" s="11"/>
      <c r="E302" s="10"/>
      <c r="F302" s="12"/>
      <c r="H302" s="8"/>
      <c r="I302" s="31"/>
      <c r="J302" s="8"/>
      <c r="K302" s="8"/>
      <c r="L302" s="8"/>
      <c r="M302" s="8"/>
    </row>
    <row r="303" spans="1:13" s="9" customFormat="1" ht="15">
      <c r="A303" s="8"/>
      <c r="B303" s="8"/>
      <c r="C303" s="8"/>
      <c r="D303" s="11"/>
      <c r="E303" s="10"/>
      <c r="F303" s="12"/>
      <c r="H303" s="8"/>
      <c r="I303" s="31"/>
      <c r="J303" s="8"/>
      <c r="K303" s="8"/>
      <c r="L303" s="8"/>
      <c r="M303" s="8"/>
    </row>
    <row r="304" spans="1:13" s="9" customFormat="1" ht="15">
      <c r="A304" s="8"/>
      <c r="B304" s="8"/>
      <c r="C304" s="8"/>
      <c r="D304" s="11"/>
      <c r="E304" s="10"/>
      <c r="F304" s="12"/>
      <c r="H304" s="8"/>
      <c r="I304" s="31"/>
      <c r="J304" s="8"/>
      <c r="K304" s="8"/>
      <c r="L304" s="8"/>
      <c r="M304" s="8"/>
    </row>
    <row r="305" spans="1:13" s="9" customFormat="1" ht="15">
      <c r="A305" s="8"/>
      <c r="B305" s="8"/>
      <c r="C305" s="8"/>
      <c r="D305" s="11"/>
      <c r="E305" s="10"/>
      <c r="F305" s="12"/>
      <c r="H305" s="8"/>
      <c r="I305" s="31"/>
      <c r="J305" s="8"/>
      <c r="K305" s="8"/>
      <c r="L305" s="8"/>
      <c r="M305" s="8"/>
    </row>
    <row r="306" spans="1:13" s="9" customFormat="1" ht="15">
      <c r="A306" s="8"/>
      <c r="B306" s="8"/>
      <c r="C306" s="8"/>
      <c r="D306" s="11"/>
      <c r="E306" s="10"/>
      <c r="F306" s="12"/>
      <c r="H306" s="8"/>
      <c r="I306" s="31"/>
      <c r="J306" s="8"/>
      <c r="K306" s="8"/>
      <c r="L306" s="8"/>
      <c r="M306" s="8"/>
    </row>
    <row r="307" spans="1:13" s="9" customFormat="1" ht="15">
      <c r="A307" s="8"/>
      <c r="B307" s="8"/>
      <c r="C307" s="8"/>
      <c r="D307" s="11"/>
      <c r="E307" s="10"/>
      <c r="F307" s="12"/>
      <c r="H307" s="8"/>
      <c r="I307" s="31"/>
      <c r="J307" s="8"/>
      <c r="K307" s="8"/>
      <c r="L307" s="8"/>
      <c r="M307" s="8"/>
    </row>
    <row r="308" spans="1:13" s="9" customFormat="1" ht="15">
      <c r="A308" s="8"/>
      <c r="B308" s="8"/>
      <c r="C308" s="8"/>
      <c r="D308" s="11"/>
      <c r="E308" s="10"/>
      <c r="F308" s="12"/>
      <c r="H308" s="8"/>
      <c r="I308" s="31"/>
      <c r="J308" s="8"/>
      <c r="K308" s="8"/>
      <c r="L308" s="8"/>
      <c r="M308" s="8"/>
    </row>
    <row r="309" spans="1:13" s="9" customFormat="1" ht="15">
      <c r="A309" s="8"/>
      <c r="B309" s="8"/>
      <c r="C309" s="8"/>
      <c r="D309" s="11"/>
      <c r="E309" s="10"/>
      <c r="F309" s="12"/>
      <c r="H309" s="8"/>
      <c r="I309" s="31"/>
      <c r="J309" s="8"/>
      <c r="K309" s="8"/>
      <c r="L309" s="8"/>
      <c r="M309" s="8"/>
    </row>
    <row r="310" spans="1:13" s="9" customFormat="1" ht="15">
      <c r="A310" s="8"/>
      <c r="B310" s="8"/>
      <c r="C310" s="8"/>
      <c r="D310" s="11"/>
      <c r="E310" s="10"/>
      <c r="F310" s="12"/>
      <c r="H310" s="8"/>
      <c r="I310" s="31"/>
      <c r="J310" s="8"/>
      <c r="K310" s="8"/>
      <c r="L310" s="8"/>
      <c r="M310" s="8"/>
    </row>
    <row r="311" spans="1:13" s="9" customFormat="1" ht="15">
      <c r="A311" s="8"/>
      <c r="B311" s="8"/>
      <c r="C311" s="8"/>
      <c r="D311" s="11"/>
      <c r="E311" s="10"/>
      <c r="F311" s="12"/>
      <c r="H311" s="8"/>
      <c r="I311" s="31"/>
      <c r="J311" s="8"/>
      <c r="K311" s="8"/>
      <c r="L311" s="8"/>
      <c r="M311" s="8"/>
    </row>
    <row r="312" spans="1:13" s="9" customFormat="1" ht="15">
      <c r="A312" s="8"/>
      <c r="B312" s="8"/>
      <c r="C312" s="8"/>
      <c r="D312" s="11"/>
      <c r="E312" s="10"/>
      <c r="F312" s="12"/>
      <c r="H312" s="8"/>
      <c r="I312" s="31"/>
      <c r="J312" s="8"/>
      <c r="K312" s="8"/>
      <c r="L312" s="8"/>
      <c r="M312" s="8"/>
    </row>
    <row r="313" spans="1:13" s="9" customFormat="1" ht="15">
      <c r="A313" s="8"/>
      <c r="B313" s="8"/>
      <c r="C313" s="8"/>
      <c r="D313" s="11"/>
      <c r="E313" s="10"/>
      <c r="F313" s="12"/>
      <c r="H313" s="8"/>
      <c r="I313" s="31"/>
      <c r="J313" s="8"/>
      <c r="K313" s="8"/>
      <c r="L313" s="8"/>
      <c r="M313" s="8"/>
    </row>
    <row r="314" spans="1:13" s="9" customFormat="1" ht="15">
      <c r="A314" s="8"/>
      <c r="B314" s="8"/>
      <c r="C314" s="8"/>
      <c r="D314" s="11"/>
      <c r="E314" s="10"/>
      <c r="F314" s="12"/>
      <c r="H314" s="8"/>
      <c r="I314" s="31"/>
      <c r="J314" s="8"/>
      <c r="K314" s="8"/>
      <c r="L314" s="8"/>
      <c r="M314" s="8"/>
    </row>
    <row r="315" spans="1:13" s="9" customFormat="1" ht="15">
      <c r="A315" s="8"/>
      <c r="B315" s="8"/>
      <c r="C315" s="8"/>
      <c r="D315" s="11"/>
      <c r="E315" s="10"/>
      <c r="F315" s="12"/>
      <c r="H315" s="8"/>
      <c r="I315" s="31"/>
      <c r="J315" s="8"/>
      <c r="K315" s="8"/>
      <c r="L315" s="8"/>
      <c r="M315" s="8"/>
    </row>
    <row r="316" spans="1:13" s="9" customFormat="1" ht="15">
      <c r="A316" s="8"/>
      <c r="B316" s="8"/>
      <c r="C316" s="8"/>
      <c r="D316" s="11"/>
      <c r="E316" s="10"/>
      <c r="F316" s="12"/>
      <c r="H316" s="8"/>
      <c r="I316" s="31"/>
      <c r="J316" s="8"/>
      <c r="K316" s="8"/>
      <c r="L316" s="8"/>
      <c r="M316" s="8"/>
    </row>
    <row r="317" spans="1:13" s="9" customFormat="1" ht="15">
      <c r="A317" s="8"/>
      <c r="B317" s="8"/>
      <c r="C317" s="8"/>
      <c r="D317" s="11"/>
      <c r="E317" s="10"/>
      <c r="F317" s="12"/>
      <c r="H317" s="8"/>
      <c r="I317" s="31"/>
      <c r="J317" s="8"/>
      <c r="K317" s="8"/>
      <c r="L317" s="8"/>
      <c r="M317" s="8"/>
    </row>
    <row r="318" spans="1:13" s="9" customFormat="1" ht="15">
      <c r="A318" s="8"/>
      <c r="B318" s="8"/>
      <c r="C318" s="8"/>
      <c r="D318" s="11"/>
      <c r="E318" s="10"/>
      <c r="F318" s="12"/>
      <c r="H318" s="8"/>
      <c r="I318" s="31"/>
      <c r="J318" s="8"/>
      <c r="K318" s="8"/>
      <c r="L318" s="8"/>
      <c r="M318" s="8"/>
    </row>
    <row r="319" spans="1:13" s="9" customFormat="1" ht="15">
      <c r="A319" s="8"/>
      <c r="B319" s="8"/>
      <c r="C319" s="8"/>
      <c r="D319" s="11"/>
      <c r="E319" s="10"/>
      <c r="F319" s="12"/>
      <c r="H319" s="8"/>
      <c r="I319" s="31"/>
      <c r="J319" s="8"/>
      <c r="K319" s="8"/>
      <c r="L319" s="8"/>
      <c r="M319" s="8"/>
    </row>
    <row r="320" spans="1:13" s="9" customFormat="1" ht="15">
      <c r="A320" s="8"/>
      <c r="B320" s="8"/>
      <c r="C320" s="8"/>
      <c r="D320" s="11"/>
      <c r="E320" s="10"/>
      <c r="F320" s="12"/>
      <c r="H320" s="8"/>
      <c r="I320" s="31"/>
      <c r="J320" s="8"/>
      <c r="K320" s="8"/>
      <c r="L320" s="8"/>
      <c r="M320" s="8"/>
    </row>
    <row r="321" spans="1:13" s="9" customFormat="1" ht="15">
      <c r="A321" s="8"/>
      <c r="B321" s="8"/>
      <c r="C321" s="8"/>
      <c r="D321" s="11"/>
      <c r="E321" s="10"/>
      <c r="F321" s="12"/>
      <c r="H321" s="8"/>
      <c r="I321" s="31"/>
      <c r="J321" s="8"/>
      <c r="K321" s="8"/>
      <c r="L321" s="8"/>
      <c r="M321" s="8"/>
    </row>
    <row r="322" spans="1:13" s="9" customFormat="1" ht="15">
      <c r="A322" s="8"/>
      <c r="B322" s="8"/>
      <c r="C322" s="8"/>
      <c r="D322" s="11"/>
      <c r="E322" s="10"/>
      <c r="F322" s="12"/>
      <c r="H322" s="8"/>
      <c r="I322" s="31"/>
      <c r="J322" s="8"/>
      <c r="K322" s="8"/>
      <c r="L322" s="8"/>
      <c r="M322" s="8"/>
    </row>
    <row r="323" spans="1:13" s="9" customFormat="1" ht="15">
      <c r="A323" s="8"/>
      <c r="B323" s="8"/>
      <c r="C323" s="8"/>
      <c r="D323" s="11"/>
      <c r="E323" s="10"/>
      <c r="F323" s="12"/>
      <c r="H323" s="8"/>
      <c r="I323" s="31"/>
      <c r="J323" s="8"/>
      <c r="K323" s="8"/>
      <c r="L323" s="8"/>
      <c r="M323" s="8"/>
    </row>
    <row r="324" spans="1:13" s="9" customFormat="1" ht="15">
      <c r="A324" s="8"/>
      <c r="B324" s="8"/>
      <c r="C324" s="8"/>
      <c r="D324" s="11"/>
      <c r="E324" s="10"/>
      <c r="F324" s="12"/>
      <c r="H324" s="8"/>
      <c r="I324" s="31"/>
      <c r="J324" s="8"/>
      <c r="K324" s="8"/>
      <c r="L324" s="8"/>
      <c r="M324" s="8"/>
    </row>
    <row r="325" spans="1:13" s="9" customFormat="1" ht="15">
      <c r="A325" s="8"/>
      <c r="B325" s="8"/>
      <c r="C325" s="8"/>
      <c r="D325" s="11"/>
      <c r="E325" s="10"/>
      <c r="F325" s="12"/>
      <c r="H325" s="8"/>
      <c r="I325" s="31"/>
      <c r="J325" s="8"/>
      <c r="K325" s="8"/>
      <c r="L325" s="8"/>
      <c r="M325" s="8"/>
    </row>
    <row r="326" spans="1:13" s="9" customFormat="1" ht="15">
      <c r="A326" s="8"/>
      <c r="B326" s="8"/>
      <c r="C326" s="8"/>
      <c r="D326" s="11"/>
      <c r="E326" s="10"/>
      <c r="F326" s="12"/>
      <c r="H326" s="8"/>
      <c r="I326" s="31"/>
      <c r="J326" s="8"/>
      <c r="K326" s="8"/>
      <c r="L326" s="8"/>
      <c r="M326" s="8"/>
    </row>
    <row r="327" spans="1:13" s="9" customFormat="1" ht="15">
      <c r="A327" s="8"/>
      <c r="B327" s="8"/>
      <c r="C327" s="8"/>
      <c r="D327" s="11"/>
      <c r="E327" s="10"/>
      <c r="F327" s="12"/>
      <c r="H327" s="8"/>
      <c r="I327" s="31"/>
      <c r="J327" s="8"/>
      <c r="K327" s="8"/>
      <c r="L327" s="8"/>
      <c r="M327" s="8"/>
    </row>
    <row r="328" spans="1:13" s="9" customFormat="1" ht="15">
      <c r="A328" s="8"/>
      <c r="B328" s="8"/>
      <c r="C328" s="8"/>
      <c r="D328" s="11"/>
      <c r="E328" s="10"/>
      <c r="F328" s="12"/>
      <c r="H328" s="8"/>
      <c r="I328" s="31"/>
      <c r="J328" s="8"/>
      <c r="K328" s="8"/>
      <c r="L328" s="8"/>
      <c r="M328" s="8"/>
    </row>
    <row r="329" spans="1:13" s="9" customFormat="1" ht="15">
      <c r="A329" s="8"/>
      <c r="B329" s="8"/>
      <c r="C329" s="8"/>
      <c r="D329" s="11"/>
      <c r="E329" s="10"/>
      <c r="F329" s="12"/>
      <c r="H329" s="8"/>
      <c r="I329" s="31"/>
      <c r="J329" s="8"/>
      <c r="K329" s="8"/>
      <c r="L329" s="8"/>
      <c r="M329" s="8"/>
    </row>
    <row r="330" spans="1:13" s="9" customFormat="1" ht="15">
      <c r="A330" s="8"/>
      <c r="B330" s="8"/>
      <c r="C330" s="8"/>
      <c r="D330" s="11"/>
      <c r="E330" s="10"/>
      <c r="F330" s="12"/>
      <c r="H330" s="8"/>
      <c r="I330" s="31"/>
      <c r="J330" s="8"/>
      <c r="K330" s="8"/>
      <c r="L330" s="8"/>
      <c r="M330" s="8"/>
    </row>
    <row r="331" spans="1:13" s="9" customFormat="1" ht="15">
      <c r="A331" s="8"/>
      <c r="B331" s="8"/>
      <c r="C331" s="8"/>
      <c r="D331" s="11"/>
      <c r="E331" s="10"/>
      <c r="F331" s="12"/>
      <c r="H331" s="8"/>
      <c r="I331" s="31"/>
      <c r="J331" s="8"/>
      <c r="K331" s="8"/>
      <c r="L331" s="8"/>
      <c r="M331" s="8"/>
    </row>
    <row r="332" spans="1:13" s="9" customFormat="1" ht="15">
      <c r="A332" s="8"/>
      <c r="B332" s="8"/>
      <c r="C332" s="8"/>
      <c r="D332" s="11"/>
      <c r="E332" s="10"/>
      <c r="F332" s="12"/>
      <c r="H332" s="8"/>
      <c r="I332" s="31"/>
      <c r="J332" s="8"/>
      <c r="K332" s="8"/>
      <c r="L332" s="8"/>
      <c r="M332" s="8"/>
    </row>
    <row r="333" spans="1:13" s="9" customFormat="1" ht="15">
      <c r="A333" s="8"/>
      <c r="B333" s="8"/>
      <c r="C333" s="8"/>
      <c r="D333" s="11"/>
      <c r="E333" s="10"/>
      <c r="F333" s="12"/>
      <c r="H333" s="8"/>
      <c r="I333" s="31"/>
      <c r="J333" s="8"/>
      <c r="K333" s="8"/>
      <c r="L333" s="8"/>
      <c r="M333" s="8"/>
    </row>
    <row r="334" spans="1:13" s="9" customFormat="1" ht="15">
      <c r="A334" s="8"/>
      <c r="B334" s="8"/>
      <c r="C334" s="8"/>
      <c r="D334" s="11"/>
      <c r="E334" s="10"/>
      <c r="F334" s="12"/>
      <c r="H334" s="8"/>
      <c r="I334" s="31"/>
      <c r="J334" s="8"/>
      <c r="K334" s="8"/>
      <c r="L334" s="8"/>
      <c r="M334" s="8"/>
    </row>
    <row r="335" spans="1:13" s="9" customFormat="1" ht="15">
      <c r="A335" s="8"/>
      <c r="B335" s="8"/>
      <c r="C335" s="8"/>
      <c r="D335" s="11"/>
      <c r="E335" s="10"/>
      <c r="F335" s="12"/>
      <c r="H335" s="8"/>
      <c r="I335" s="31"/>
      <c r="J335" s="8"/>
      <c r="K335" s="8"/>
      <c r="L335" s="8"/>
      <c r="M335" s="8"/>
    </row>
    <row r="336" spans="1:13" s="9" customFormat="1" ht="15">
      <c r="A336" s="8"/>
      <c r="B336" s="8"/>
      <c r="C336" s="8"/>
      <c r="D336" s="11"/>
      <c r="E336" s="10"/>
      <c r="F336" s="12"/>
      <c r="H336" s="8"/>
      <c r="I336" s="31"/>
      <c r="J336" s="8"/>
      <c r="K336" s="8"/>
      <c r="L336" s="8"/>
      <c r="M336" s="8"/>
    </row>
    <row r="337" spans="1:13" s="9" customFormat="1" ht="15">
      <c r="A337" s="8"/>
      <c r="B337" s="8"/>
      <c r="C337" s="8"/>
      <c r="D337" s="11"/>
      <c r="E337" s="10"/>
      <c r="F337" s="12"/>
      <c r="H337" s="8"/>
      <c r="I337" s="31"/>
      <c r="J337" s="8"/>
      <c r="K337" s="8"/>
      <c r="L337" s="8"/>
      <c r="M337" s="8"/>
    </row>
    <row r="338" spans="1:13" s="9" customFormat="1" ht="15">
      <c r="A338" s="8"/>
      <c r="B338" s="8"/>
      <c r="C338" s="8"/>
      <c r="D338" s="11"/>
      <c r="E338" s="10"/>
      <c r="F338" s="12"/>
      <c r="H338" s="8"/>
      <c r="I338" s="31"/>
      <c r="J338" s="8"/>
      <c r="K338" s="8"/>
      <c r="L338" s="8"/>
      <c r="M338" s="8"/>
    </row>
    <row r="339" spans="1:13" s="9" customFormat="1" ht="15">
      <c r="A339" s="8"/>
      <c r="B339" s="8"/>
      <c r="C339" s="8"/>
      <c r="D339" s="11"/>
      <c r="E339" s="10"/>
      <c r="F339" s="12"/>
      <c r="H339" s="8"/>
      <c r="I339" s="31"/>
      <c r="J339" s="8"/>
      <c r="K339" s="8"/>
      <c r="L339" s="8"/>
      <c r="M339" s="8"/>
    </row>
    <row r="340" spans="1:13" s="9" customFormat="1" ht="15">
      <c r="A340" s="8"/>
      <c r="B340" s="8"/>
      <c r="C340" s="8"/>
      <c r="D340" s="11"/>
      <c r="E340" s="10"/>
      <c r="F340" s="12"/>
      <c r="H340" s="8"/>
      <c r="I340" s="31"/>
      <c r="J340" s="8"/>
      <c r="K340" s="8"/>
      <c r="L340" s="8"/>
      <c r="M340" s="8"/>
    </row>
    <row r="341" spans="1:13" s="9" customFormat="1" ht="15">
      <c r="A341" s="8"/>
      <c r="B341" s="8"/>
      <c r="C341" s="8"/>
      <c r="D341" s="11"/>
      <c r="E341" s="10"/>
      <c r="F341" s="12"/>
      <c r="H341" s="8"/>
      <c r="I341" s="31"/>
      <c r="J341" s="8"/>
      <c r="K341" s="8"/>
      <c r="L341" s="8"/>
      <c r="M341" s="8"/>
    </row>
    <row r="342" spans="1:13" s="9" customFormat="1" ht="15">
      <c r="A342" s="8"/>
      <c r="B342" s="8"/>
      <c r="C342" s="8"/>
      <c r="D342" s="11"/>
      <c r="E342" s="10"/>
      <c r="F342" s="12"/>
      <c r="H342" s="8"/>
      <c r="I342" s="31"/>
      <c r="J342" s="8"/>
      <c r="K342" s="8"/>
      <c r="L342" s="8"/>
      <c r="M342" s="8"/>
    </row>
    <row r="343" spans="1:13" s="9" customFormat="1" ht="15">
      <c r="A343" s="8"/>
      <c r="B343" s="8"/>
      <c r="C343" s="8"/>
      <c r="D343" s="11"/>
      <c r="E343" s="10"/>
      <c r="F343" s="12"/>
      <c r="H343" s="8"/>
      <c r="I343" s="31"/>
      <c r="J343" s="8"/>
      <c r="K343" s="8"/>
      <c r="L343" s="8"/>
      <c r="M343" s="8"/>
    </row>
    <row r="344" spans="1:13" s="9" customFormat="1" ht="15">
      <c r="A344" s="8"/>
      <c r="B344" s="8"/>
      <c r="C344" s="8"/>
      <c r="D344" s="11"/>
      <c r="E344" s="10"/>
      <c r="F344" s="12"/>
      <c r="H344" s="8"/>
      <c r="I344" s="31"/>
      <c r="J344" s="8"/>
      <c r="K344" s="8"/>
      <c r="L344" s="8"/>
      <c r="M344" s="8"/>
    </row>
    <row r="345" spans="1:13" s="9" customFormat="1" ht="15">
      <c r="A345" s="8"/>
      <c r="B345" s="8"/>
      <c r="C345" s="8"/>
      <c r="D345" s="11"/>
      <c r="E345" s="10"/>
      <c r="F345" s="12"/>
      <c r="H345" s="8"/>
      <c r="I345" s="31"/>
      <c r="J345" s="8"/>
      <c r="K345" s="8"/>
      <c r="L345" s="8"/>
      <c r="M345" s="8"/>
    </row>
    <row r="346" spans="1:13" s="9" customFormat="1" ht="15">
      <c r="A346" s="8"/>
      <c r="B346" s="8"/>
      <c r="C346" s="8"/>
      <c r="D346" s="11"/>
      <c r="E346" s="10"/>
      <c r="F346" s="12"/>
      <c r="H346" s="8"/>
      <c r="I346" s="31"/>
      <c r="J346" s="8"/>
      <c r="K346" s="8"/>
      <c r="L346" s="8"/>
      <c r="M346" s="8"/>
    </row>
    <row r="347" spans="1:13" s="9" customFormat="1" ht="15">
      <c r="A347" s="8"/>
      <c r="B347" s="8"/>
      <c r="C347" s="8"/>
      <c r="D347" s="11"/>
      <c r="E347" s="10"/>
      <c r="F347" s="12"/>
      <c r="H347" s="8"/>
      <c r="I347" s="31"/>
      <c r="J347" s="8"/>
      <c r="K347" s="8"/>
      <c r="L347" s="8"/>
      <c r="M347" s="8"/>
    </row>
    <row r="348" spans="1:13" s="9" customFormat="1" ht="15">
      <c r="A348" s="8"/>
      <c r="B348" s="8"/>
      <c r="C348" s="8"/>
      <c r="D348" s="11"/>
      <c r="E348" s="10"/>
      <c r="F348" s="12"/>
      <c r="H348" s="8"/>
      <c r="I348" s="31"/>
      <c r="J348" s="8"/>
      <c r="K348" s="8"/>
      <c r="L348" s="8"/>
      <c r="M348" s="8"/>
    </row>
    <row r="349" spans="1:13" s="9" customFormat="1" ht="15">
      <c r="A349" s="8"/>
      <c r="B349" s="8"/>
      <c r="C349" s="8"/>
      <c r="D349" s="11"/>
      <c r="E349" s="10"/>
      <c r="F349" s="12"/>
      <c r="H349" s="8"/>
      <c r="I349" s="31"/>
      <c r="J349" s="8"/>
      <c r="K349" s="8"/>
      <c r="L349" s="8"/>
      <c r="M349" s="8"/>
    </row>
    <row r="350" spans="1:13" s="9" customFormat="1" ht="15">
      <c r="A350" s="8"/>
      <c r="B350" s="8"/>
      <c r="C350" s="8"/>
      <c r="D350" s="11"/>
      <c r="E350" s="10"/>
      <c r="F350" s="12"/>
      <c r="H350" s="8"/>
      <c r="I350" s="31"/>
      <c r="J350" s="8"/>
      <c r="K350" s="8"/>
      <c r="L350" s="8"/>
      <c r="M350" s="8"/>
    </row>
    <row r="351" spans="1:13" s="9" customFormat="1" ht="15">
      <c r="A351" s="8"/>
      <c r="B351" s="8"/>
      <c r="C351" s="8"/>
      <c r="D351" s="11"/>
      <c r="E351" s="10"/>
      <c r="F351" s="12"/>
      <c r="H351" s="8"/>
      <c r="I351" s="31"/>
      <c r="J351" s="8"/>
      <c r="K351" s="8"/>
      <c r="L351" s="8"/>
      <c r="M351" s="8"/>
    </row>
    <row r="352" spans="1:13" s="9" customFormat="1" ht="15">
      <c r="A352" s="8"/>
      <c r="B352" s="8"/>
      <c r="C352" s="8"/>
      <c r="D352" s="11"/>
      <c r="E352" s="10"/>
      <c r="F352" s="12"/>
      <c r="H352" s="8"/>
      <c r="I352" s="31"/>
      <c r="J352" s="8"/>
      <c r="K352" s="8"/>
      <c r="L352" s="8"/>
      <c r="M352" s="8"/>
    </row>
    <row r="353" spans="1:13" s="9" customFormat="1" ht="15">
      <c r="A353" s="8"/>
      <c r="B353" s="8"/>
      <c r="C353" s="8"/>
      <c r="D353" s="11"/>
      <c r="E353" s="10"/>
      <c r="F353" s="12"/>
      <c r="H353" s="8"/>
      <c r="I353" s="31"/>
      <c r="J353" s="8"/>
      <c r="K353" s="8"/>
      <c r="L353" s="8"/>
      <c r="M353" s="8"/>
    </row>
    <row r="354" spans="1:13" s="9" customFormat="1" ht="15">
      <c r="A354" s="8"/>
      <c r="B354" s="8"/>
      <c r="C354" s="8"/>
      <c r="D354" s="11"/>
      <c r="E354" s="10"/>
      <c r="F354" s="12"/>
      <c r="H354" s="8"/>
      <c r="I354" s="31"/>
      <c r="J354" s="8"/>
      <c r="K354" s="8"/>
      <c r="L354" s="8"/>
      <c r="M354" s="8"/>
    </row>
    <row r="355" spans="1:13" s="9" customFormat="1" ht="15">
      <c r="A355" s="8"/>
      <c r="B355" s="8"/>
      <c r="C355" s="8"/>
      <c r="D355" s="11"/>
      <c r="E355" s="10"/>
      <c r="F355" s="12"/>
      <c r="H355" s="8"/>
      <c r="I355" s="31"/>
      <c r="J355" s="8"/>
      <c r="K355" s="8"/>
      <c r="L355" s="8"/>
      <c r="M355" s="8"/>
    </row>
    <row r="356" spans="1:13" s="9" customFormat="1" ht="15">
      <c r="A356" s="8"/>
      <c r="B356" s="8"/>
      <c r="C356" s="8"/>
      <c r="D356" s="11"/>
      <c r="E356" s="10"/>
      <c r="F356" s="12"/>
      <c r="H356" s="8"/>
      <c r="I356" s="31"/>
      <c r="J356" s="8"/>
      <c r="K356" s="8"/>
      <c r="L356" s="8"/>
      <c r="M356" s="8"/>
    </row>
    <row r="357" spans="1:13" s="9" customFormat="1" ht="15">
      <c r="A357" s="8"/>
      <c r="B357" s="8"/>
      <c r="C357" s="8"/>
      <c r="D357" s="11"/>
      <c r="E357" s="10"/>
      <c r="F357" s="12"/>
      <c r="H357" s="8"/>
      <c r="I357" s="31"/>
      <c r="J357" s="8"/>
      <c r="K357" s="8"/>
      <c r="L357" s="8"/>
      <c r="M357" s="8"/>
    </row>
    <row r="358" spans="1:13" s="9" customFormat="1" ht="15">
      <c r="A358" s="8"/>
      <c r="B358" s="8"/>
      <c r="C358" s="8"/>
      <c r="D358" s="11"/>
      <c r="E358" s="10"/>
      <c r="F358" s="12"/>
      <c r="H358" s="8"/>
      <c r="I358" s="31"/>
      <c r="J358" s="8"/>
      <c r="K358" s="8"/>
      <c r="L358" s="8"/>
      <c r="M358" s="8"/>
    </row>
    <row r="359" spans="1:13" s="9" customFormat="1" ht="15">
      <c r="A359" s="8"/>
      <c r="B359" s="8"/>
      <c r="C359" s="8"/>
      <c r="D359" s="11"/>
      <c r="E359" s="10"/>
      <c r="F359" s="12"/>
      <c r="H359" s="8"/>
      <c r="I359" s="31"/>
      <c r="J359" s="8"/>
      <c r="K359" s="8"/>
      <c r="L359" s="8"/>
      <c r="M359" s="8"/>
    </row>
    <row r="360" spans="1:13" s="9" customFormat="1" ht="15">
      <c r="A360" s="8"/>
      <c r="B360" s="8"/>
      <c r="C360" s="8"/>
      <c r="D360" s="11"/>
      <c r="E360" s="10"/>
      <c r="F360" s="12"/>
      <c r="H360" s="8"/>
      <c r="I360" s="31"/>
      <c r="J360" s="8"/>
      <c r="K360" s="8"/>
      <c r="L360" s="8"/>
      <c r="M360" s="8"/>
    </row>
    <row r="361" spans="1:13" s="9" customFormat="1" ht="15">
      <c r="A361" s="8"/>
      <c r="B361" s="8"/>
      <c r="C361" s="8"/>
      <c r="D361" s="11"/>
      <c r="E361" s="10"/>
      <c r="F361" s="12"/>
      <c r="H361" s="8"/>
      <c r="I361" s="31"/>
      <c r="J361" s="8"/>
      <c r="K361" s="8"/>
      <c r="L361" s="8"/>
      <c r="M361" s="8"/>
    </row>
    <row r="362" spans="1:13" s="9" customFormat="1" ht="15">
      <c r="A362" s="8"/>
      <c r="B362" s="8"/>
      <c r="C362" s="8"/>
      <c r="D362" s="11"/>
      <c r="E362" s="10"/>
      <c r="F362" s="12"/>
      <c r="H362" s="8"/>
      <c r="I362" s="31"/>
      <c r="J362" s="8"/>
      <c r="K362" s="8"/>
      <c r="L362" s="8"/>
      <c r="M362" s="8"/>
    </row>
    <row r="363" spans="1:13" s="9" customFormat="1" ht="15">
      <c r="A363" s="8"/>
      <c r="B363" s="8"/>
      <c r="C363" s="8"/>
      <c r="D363" s="11"/>
      <c r="E363" s="10"/>
      <c r="F363" s="12"/>
      <c r="H363" s="8"/>
      <c r="I363" s="31"/>
      <c r="J363" s="8"/>
      <c r="K363" s="8"/>
      <c r="L363" s="8"/>
      <c r="M363" s="8"/>
    </row>
    <row r="364" spans="1:13" s="9" customFormat="1" ht="15">
      <c r="A364" s="8"/>
      <c r="B364" s="8"/>
      <c r="C364" s="8"/>
      <c r="D364" s="11"/>
      <c r="E364" s="10"/>
      <c r="F364" s="12"/>
      <c r="H364" s="8"/>
      <c r="I364" s="31"/>
      <c r="J364" s="8"/>
      <c r="K364" s="8"/>
      <c r="L364" s="8"/>
      <c r="M364" s="8"/>
    </row>
    <row r="365" spans="1:13" s="9" customFormat="1" ht="15">
      <c r="A365" s="8"/>
      <c r="B365" s="8"/>
      <c r="C365" s="8"/>
      <c r="D365" s="11"/>
      <c r="E365" s="10"/>
      <c r="F365" s="12"/>
      <c r="H365" s="8"/>
      <c r="I365" s="31"/>
      <c r="J365" s="8"/>
      <c r="K365" s="8"/>
      <c r="L365" s="8"/>
      <c r="M365" s="8"/>
    </row>
    <row r="366" spans="1:13" s="9" customFormat="1" ht="15">
      <c r="A366" s="8"/>
      <c r="B366" s="8"/>
      <c r="C366" s="8"/>
      <c r="D366" s="11"/>
      <c r="E366" s="10"/>
      <c r="F366" s="12"/>
      <c r="H366" s="8"/>
      <c r="I366" s="31"/>
      <c r="J366" s="8"/>
      <c r="K366" s="8"/>
      <c r="L366" s="8"/>
      <c r="M366" s="8"/>
    </row>
    <row r="367" spans="1:13" s="9" customFormat="1" ht="15">
      <c r="A367" s="8"/>
      <c r="B367" s="8"/>
      <c r="C367" s="8"/>
      <c r="D367" s="11"/>
      <c r="E367" s="10"/>
      <c r="F367" s="12"/>
      <c r="H367" s="8"/>
      <c r="I367" s="31"/>
      <c r="J367" s="8"/>
      <c r="K367" s="8"/>
      <c r="L367" s="8"/>
      <c r="M367" s="8"/>
    </row>
    <row r="368" spans="1:13" s="9" customFormat="1" ht="15">
      <c r="A368" s="8"/>
      <c r="B368" s="8"/>
      <c r="C368" s="8"/>
      <c r="D368" s="11"/>
      <c r="E368" s="10"/>
      <c r="F368" s="12"/>
      <c r="H368" s="8"/>
      <c r="I368" s="31"/>
      <c r="J368" s="8"/>
      <c r="K368" s="8"/>
      <c r="L368" s="8"/>
      <c r="M368" s="8"/>
    </row>
    <row r="369" spans="1:13" s="9" customFormat="1" ht="15">
      <c r="A369" s="8"/>
      <c r="B369" s="8"/>
      <c r="C369" s="8"/>
      <c r="D369" s="11"/>
      <c r="E369" s="10"/>
      <c r="F369" s="12"/>
      <c r="H369" s="8"/>
      <c r="I369" s="31"/>
      <c r="J369" s="8"/>
      <c r="K369" s="8"/>
      <c r="L369" s="8"/>
      <c r="M369" s="8"/>
    </row>
    <row r="370" spans="1:13" s="9" customFormat="1" ht="15">
      <c r="A370" s="8"/>
      <c r="B370" s="8"/>
      <c r="C370" s="8"/>
      <c r="D370" s="11"/>
      <c r="E370" s="10"/>
      <c r="F370" s="12"/>
      <c r="H370" s="8"/>
      <c r="I370" s="31"/>
      <c r="J370" s="8"/>
      <c r="K370" s="8"/>
      <c r="L370" s="8"/>
      <c r="M370" s="8"/>
    </row>
    <row r="371" spans="1:13" s="9" customFormat="1" ht="15">
      <c r="A371" s="8"/>
      <c r="B371" s="8"/>
      <c r="C371" s="8"/>
      <c r="D371" s="11"/>
      <c r="E371" s="10"/>
      <c r="F371" s="12"/>
      <c r="H371" s="8"/>
      <c r="I371" s="31"/>
      <c r="J371" s="8"/>
      <c r="K371" s="8"/>
      <c r="L371" s="8"/>
      <c r="M371" s="8"/>
    </row>
    <row r="372" spans="1:13" s="9" customFormat="1" ht="15">
      <c r="A372" s="8"/>
      <c r="B372" s="8"/>
      <c r="C372" s="8"/>
      <c r="D372" s="11"/>
      <c r="E372" s="10"/>
      <c r="F372" s="12"/>
      <c r="H372" s="8"/>
      <c r="I372" s="31"/>
      <c r="J372" s="8"/>
      <c r="K372" s="8"/>
      <c r="L372" s="8"/>
      <c r="M372" s="8"/>
    </row>
    <row r="373" spans="1:13" s="9" customFormat="1" ht="15">
      <c r="A373" s="8"/>
      <c r="B373" s="8"/>
      <c r="C373" s="8"/>
      <c r="D373" s="11"/>
      <c r="E373" s="10"/>
      <c r="F373" s="12"/>
      <c r="H373" s="8"/>
      <c r="I373" s="31"/>
      <c r="J373" s="8"/>
      <c r="K373" s="8"/>
      <c r="L373" s="8"/>
      <c r="M373" s="8"/>
    </row>
    <row r="374" spans="1:13" s="9" customFormat="1" ht="15">
      <c r="A374" s="8"/>
      <c r="B374" s="8"/>
      <c r="C374" s="8"/>
      <c r="D374" s="11"/>
      <c r="E374" s="10"/>
      <c r="F374" s="12"/>
      <c r="H374" s="8"/>
      <c r="I374" s="31"/>
      <c r="J374" s="8"/>
      <c r="K374" s="8"/>
      <c r="L374" s="8"/>
      <c r="M374" s="8"/>
    </row>
    <row r="375" spans="1:13" s="9" customFormat="1" ht="15">
      <c r="A375" s="8"/>
      <c r="B375" s="8"/>
      <c r="C375" s="8"/>
      <c r="D375" s="11"/>
      <c r="E375" s="10"/>
      <c r="F375" s="12"/>
      <c r="H375" s="8"/>
      <c r="I375" s="31"/>
      <c r="J375" s="8"/>
      <c r="K375" s="8"/>
      <c r="L375" s="8"/>
      <c r="M375" s="8"/>
    </row>
    <row r="376" spans="1:13" s="9" customFormat="1" ht="15">
      <c r="A376" s="8"/>
      <c r="B376" s="8"/>
      <c r="C376" s="8"/>
      <c r="D376" s="11"/>
      <c r="E376" s="10"/>
      <c r="F376" s="12"/>
      <c r="H376" s="8"/>
      <c r="I376" s="31"/>
      <c r="J376" s="8"/>
      <c r="K376" s="8"/>
      <c r="L376" s="8"/>
      <c r="M376" s="8"/>
    </row>
    <row r="377" spans="1:13" s="9" customFormat="1" ht="15">
      <c r="A377" s="8"/>
      <c r="B377" s="8"/>
      <c r="C377" s="8"/>
      <c r="D377" s="11"/>
      <c r="E377" s="10"/>
      <c r="F377" s="12"/>
      <c r="H377" s="8"/>
      <c r="I377" s="31"/>
      <c r="J377" s="8"/>
      <c r="K377" s="8"/>
      <c r="L377" s="8"/>
      <c r="M377" s="8"/>
    </row>
    <row r="378" spans="1:13" s="9" customFormat="1" ht="15">
      <c r="A378" s="8"/>
      <c r="B378" s="8"/>
      <c r="C378" s="8"/>
      <c r="D378" s="11"/>
      <c r="E378" s="10"/>
      <c r="F378" s="12"/>
      <c r="H378" s="8"/>
      <c r="I378" s="31"/>
      <c r="J378" s="8"/>
      <c r="K378" s="8"/>
      <c r="L378" s="8"/>
      <c r="M378" s="8"/>
    </row>
    <row r="379" spans="1:13" s="9" customFormat="1" ht="15">
      <c r="A379" s="8"/>
      <c r="B379" s="8"/>
      <c r="C379" s="8"/>
      <c r="D379" s="11"/>
      <c r="E379" s="10"/>
      <c r="F379" s="12"/>
      <c r="H379" s="8"/>
      <c r="I379" s="31"/>
      <c r="J379" s="8"/>
      <c r="K379" s="8"/>
      <c r="L379" s="8"/>
      <c r="M379" s="8"/>
    </row>
    <row r="380" spans="1:13" s="9" customFormat="1" ht="15">
      <c r="A380" s="8"/>
      <c r="B380" s="8"/>
      <c r="C380" s="8"/>
      <c r="D380" s="11"/>
      <c r="E380" s="10"/>
      <c r="F380" s="12"/>
      <c r="H380" s="8"/>
      <c r="I380" s="31"/>
      <c r="J380" s="8"/>
      <c r="K380" s="8"/>
      <c r="L380" s="8"/>
      <c r="M380" s="8"/>
    </row>
    <row r="381" spans="1:13" s="9" customFormat="1" ht="15">
      <c r="A381" s="8"/>
      <c r="B381" s="8"/>
      <c r="C381" s="8"/>
      <c r="D381" s="11"/>
      <c r="E381" s="10"/>
      <c r="F381" s="12"/>
      <c r="H381" s="8"/>
      <c r="I381" s="31"/>
      <c r="J381" s="8"/>
      <c r="K381" s="8"/>
      <c r="L381" s="8"/>
      <c r="M381" s="8"/>
    </row>
    <row r="382" spans="1:13" s="9" customFormat="1" ht="15">
      <c r="A382" s="8"/>
      <c r="B382" s="8"/>
      <c r="C382" s="8"/>
      <c r="D382" s="11"/>
      <c r="E382" s="10"/>
      <c r="F382" s="12"/>
      <c r="H382" s="8"/>
      <c r="I382" s="31"/>
      <c r="J382" s="8"/>
      <c r="K382" s="8"/>
      <c r="L382" s="8"/>
      <c r="M382" s="8"/>
    </row>
    <row r="383" spans="1:13" s="9" customFormat="1" ht="15">
      <c r="A383" s="8"/>
      <c r="B383" s="8"/>
      <c r="C383" s="8"/>
      <c r="D383" s="11"/>
      <c r="E383" s="10"/>
      <c r="F383" s="12"/>
      <c r="H383" s="8"/>
      <c r="I383" s="31"/>
      <c r="J383" s="8"/>
      <c r="K383" s="8"/>
      <c r="L383" s="8"/>
      <c r="M383" s="8"/>
    </row>
    <row r="384" spans="1:13" s="9" customFormat="1" ht="15">
      <c r="A384" s="8"/>
      <c r="B384" s="8"/>
      <c r="C384" s="8"/>
      <c r="D384" s="11"/>
      <c r="E384" s="10"/>
      <c r="F384" s="12"/>
      <c r="H384" s="8"/>
      <c r="I384" s="31"/>
      <c r="J384" s="8"/>
      <c r="K384" s="8"/>
      <c r="L384" s="8"/>
      <c r="M384" s="8"/>
    </row>
  </sheetData>
  <mergeCells count="77">
    <mergeCell ref="A39:C39"/>
    <mergeCell ref="F39:G39"/>
    <mergeCell ref="A40:A41"/>
    <mergeCell ref="B40:C40"/>
    <mergeCell ref="F40:G40"/>
    <mergeCell ref="F41:G41"/>
    <mergeCell ref="A36:C36"/>
    <mergeCell ref="F36:G36"/>
    <mergeCell ref="A37:A38"/>
    <mergeCell ref="B37:C37"/>
    <mergeCell ref="F37:G37"/>
    <mergeCell ref="F38:G38"/>
    <mergeCell ref="A42:C42"/>
    <mergeCell ref="F42:G42"/>
    <mergeCell ref="A43:A44"/>
    <mergeCell ref="B43:C43"/>
    <mergeCell ref="F43:G43"/>
    <mergeCell ref="F44:G44"/>
    <mergeCell ref="F35:G35"/>
    <mergeCell ref="B27:B28"/>
    <mergeCell ref="F27:G27"/>
    <mergeCell ref="A29:C29"/>
    <mergeCell ref="A30:A35"/>
    <mergeCell ref="B30:C30"/>
    <mergeCell ref="B31:B35"/>
    <mergeCell ref="F34:G34"/>
    <mergeCell ref="F32:G32"/>
    <mergeCell ref="F29:G29"/>
    <mergeCell ref="F30:G30"/>
    <mergeCell ref="F31:G31"/>
    <mergeCell ref="F33:G33"/>
    <mergeCell ref="A25:C25"/>
    <mergeCell ref="F25:G25"/>
    <mergeCell ref="A26:A28"/>
    <mergeCell ref="B26:C26"/>
    <mergeCell ref="F26:G26"/>
    <mergeCell ref="F28:G28"/>
    <mergeCell ref="F10:G10"/>
    <mergeCell ref="B19:B24"/>
    <mergeCell ref="F11:G11"/>
    <mergeCell ref="F12:G12"/>
    <mergeCell ref="F13:G13"/>
    <mergeCell ref="F17:G17"/>
    <mergeCell ref="B18:C18"/>
    <mergeCell ref="F19:G19"/>
    <mergeCell ref="F20:G20"/>
    <mergeCell ref="F21:G21"/>
    <mergeCell ref="F24:G24"/>
    <mergeCell ref="F22:G22"/>
    <mergeCell ref="F23:G23"/>
    <mergeCell ref="F18:G18"/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F5:G5"/>
    <mergeCell ref="F45:G45"/>
    <mergeCell ref="B45:C45"/>
    <mergeCell ref="A6:C6"/>
    <mergeCell ref="F6:G6"/>
    <mergeCell ref="A7:C7"/>
    <mergeCell ref="F7:G7"/>
    <mergeCell ref="B8:C8"/>
    <mergeCell ref="F8:G8"/>
    <mergeCell ref="A8:A24"/>
    <mergeCell ref="B15:B17"/>
    <mergeCell ref="F15:G15"/>
    <mergeCell ref="F16:G16"/>
    <mergeCell ref="B9:B13"/>
    <mergeCell ref="F9:G9"/>
    <mergeCell ref="B14:C14"/>
    <mergeCell ref="F14:G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1971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</dc:creator>
  <cp:keywords/>
  <dc:description/>
  <cp:lastModifiedBy>HSC</cp:lastModifiedBy>
  <cp:lastPrinted>2015-03-13T06:54:07Z</cp:lastPrinted>
  <dcterms:created xsi:type="dcterms:W3CDTF">2014-03-26T00:45:17Z</dcterms:created>
  <dcterms:modified xsi:type="dcterms:W3CDTF">2015-03-17T05:58:56Z</dcterms:modified>
  <cp:category/>
  <cp:version/>
  <cp:contentType/>
  <cp:contentStatus/>
</cp:coreProperties>
</file>