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055" windowHeight="7680" activeTab="2"/>
  </bookViews>
  <sheets>
    <sheet name="2014년 후원금 수입 보고" sheetId="1" r:id="rId1"/>
    <sheet name="2014년 후원금 사용 내역보고 " sheetId="2" r:id="rId2"/>
    <sheet name="후원금 계좌" sheetId="3" r:id="rId3"/>
  </sheets>
  <definedNames>
    <definedName name="_xlnm.Print_Titles" localSheetId="1">'2014년 후원금 사용 내역보고 '!$8:$8</definedName>
    <definedName name="_xlnm.Print_Titles" localSheetId="0">'2014년 후원금 수입 보고'!$9:$9</definedName>
  </definedNames>
  <calcPr fullCalcOnLoad="1"/>
</workbook>
</file>

<file path=xl/sharedStrings.xml><?xml version="1.0" encoding="utf-8"?>
<sst xmlns="http://schemas.openxmlformats.org/spreadsheetml/2006/main" count="286" uniqueCount="84">
  <si>
    <t>연월일</t>
  </si>
  <si>
    <t>후원금의종류</t>
  </si>
  <si>
    <t>후원자</t>
  </si>
  <si>
    <t>내역</t>
  </si>
  <si>
    <t>금액</t>
  </si>
  <si>
    <t>비고</t>
  </si>
  <si>
    <t>지역사회후원금</t>
  </si>
  <si>
    <t>지정후원금</t>
  </si>
  <si>
    <t>지역사회후원금</t>
  </si>
  <si>
    <t>지정 후원금</t>
  </si>
  <si>
    <t>잡지출</t>
  </si>
  <si>
    <t>법인통장 법인세</t>
  </si>
  <si>
    <t xml:space="preserve"> 월  계</t>
  </si>
  <si>
    <t xml:space="preserve">  월  계</t>
  </si>
  <si>
    <t xml:space="preserve">  누  계</t>
  </si>
  <si>
    <t>지역사회후원금</t>
  </si>
  <si>
    <t>지정 후원금</t>
  </si>
  <si>
    <t>전년도이월금</t>
  </si>
  <si>
    <t>법인이사후원금</t>
  </si>
  <si>
    <t>법인이사후원금
(대표이사)</t>
  </si>
  <si>
    <t>예금이자</t>
  </si>
  <si>
    <t>1.후원금 수입명세서                                (단위:원)</t>
  </si>
  <si>
    <t>후원금 전용계좌</t>
  </si>
  <si>
    <t>1.보통예금</t>
  </si>
  <si>
    <t>은행명</t>
  </si>
  <si>
    <t>계좌번호</t>
  </si>
  <si>
    <t>예금주</t>
  </si>
  <si>
    <t>농협</t>
  </si>
  <si>
    <t>351-0523-2270-93</t>
  </si>
  <si>
    <t>사회복지법인 나전복지재단</t>
  </si>
  <si>
    <t>2.정기예탁금</t>
  </si>
  <si>
    <t>가입일자</t>
  </si>
  <si>
    <t>적금종류</t>
  </si>
  <si>
    <t>은행명
(계좌번호)</t>
  </si>
  <si>
    <t>예금주</t>
  </si>
  <si>
    <t>비고</t>
  </si>
  <si>
    <t xml:space="preserve">복리식 정기 예탁금 </t>
  </si>
  <si>
    <t>농협
(303-1111-8161-11)</t>
  </si>
  <si>
    <t>사회복지법인 나전복지재단</t>
  </si>
  <si>
    <t xml:space="preserve">  후원금 사용결과 보고</t>
  </si>
  <si>
    <t>2.후원금(금전)사용명세서                        (단위:원)</t>
  </si>
  <si>
    <t>사용일자</t>
  </si>
  <si>
    <t>사용내역</t>
  </si>
  <si>
    <t>금액</t>
  </si>
  <si>
    <t>산출기준</t>
  </si>
  <si>
    <t>수용비 및 수수료</t>
  </si>
  <si>
    <t xml:space="preserve">축하화환구입 </t>
  </si>
  <si>
    <t>등기수수료</t>
  </si>
  <si>
    <t xml:space="preserve"> 월  계</t>
  </si>
  <si>
    <t>제세공과금</t>
  </si>
  <si>
    <t>기관운영비</t>
  </si>
  <si>
    <t>월  계</t>
  </si>
  <si>
    <t xml:space="preserve"> 누  계</t>
  </si>
  <si>
    <t>실습비 착오입금</t>
  </si>
  <si>
    <t>만기이자수입</t>
  </si>
  <si>
    <t>기간 : 2014년 01월01일부터                                                                                                                                       2014년 12월31일까지</t>
  </si>
  <si>
    <t>기관운영비</t>
  </si>
  <si>
    <t>신년교례회</t>
  </si>
  <si>
    <t>제세공과금</t>
  </si>
  <si>
    <t>건축물환경개선부담금</t>
  </si>
  <si>
    <t>나전복지마을 직원간담회</t>
  </si>
  <si>
    <t>전출금</t>
  </si>
  <si>
    <t>해뜨락 법인 전출금</t>
  </si>
  <si>
    <t>자금이관</t>
  </si>
  <si>
    <t>해뜨락 직원 간담회</t>
  </si>
  <si>
    <t>정기예금통장으로 이관</t>
  </si>
  <si>
    <t>간부회의비</t>
  </si>
  <si>
    <t>나전복지마을,해뜨락 
직원간담회</t>
  </si>
  <si>
    <t>명절 직원선물대</t>
  </si>
  <si>
    <t>재산세</t>
  </si>
  <si>
    <t>근조화환구입</t>
  </si>
  <si>
    <t>착오입금지출</t>
  </si>
  <si>
    <t xml:space="preserve">2014.12.24 </t>
  </si>
  <si>
    <t>2015.06.23
 (6개월)</t>
  </si>
  <si>
    <t xml:space="preserve">(사)나전복지재단 후원금 수입 </t>
  </si>
  <si>
    <t>기간 : 2014년 01월01일부터                                                                                                                                       2014년 12월31일까지</t>
  </si>
  <si>
    <t>00로터리</t>
  </si>
  <si>
    <t>박00</t>
  </si>
  <si>
    <t>우00</t>
  </si>
  <si>
    <t>지00</t>
  </si>
  <si>
    <t>곽00</t>
  </si>
  <si>
    <t>문00</t>
  </si>
  <si>
    <t>유00</t>
  </si>
  <si>
    <t>㈜00기전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</si>
</sst>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u val="single"/>
      <sz val="18"/>
      <name val="굴림체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굴림체"/>
      <family val="3"/>
    </font>
    <font>
      <sz val="12"/>
      <name val="굴림체"/>
      <family val="3"/>
    </font>
    <font>
      <sz val="14"/>
      <name val="굴림체"/>
      <family val="3"/>
    </font>
    <font>
      <sz val="10"/>
      <name val="굴림체"/>
      <family val="3"/>
    </font>
    <font>
      <sz val="11"/>
      <name val="돋움"/>
      <family val="3"/>
    </font>
    <font>
      <sz val="11"/>
      <color indexed="10"/>
      <name val="맑은 고딕"/>
      <family val="3"/>
    </font>
    <font>
      <sz val="10"/>
      <color indexed="8"/>
      <name val="맑은 고딕"/>
      <family val="3"/>
    </font>
    <font>
      <sz val="28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2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</cellStyleXfs>
  <cellXfs count="10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8" fillId="33" borderId="10" xfId="48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41" fontId="8" fillId="0" borderId="10" xfId="48" applyFont="1" applyBorder="1" applyAlignment="1">
      <alignment horizontal="right" vertical="center"/>
    </xf>
    <xf numFmtId="41" fontId="8" fillId="0" borderId="10" xfId="48" applyFont="1" applyBorder="1" applyAlignment="1">
      <alignment horizontal="right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41" fontId="0" fillId="0" borderId="0" xfId="48" applyFont="1" applyAlignment="1">
      <alignment vertical="center"/>
    </xf>
    <xf numFmtId="41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41" fontId="8" fillId="33" borderId="11" xfId="48" applyFont="1" applyFill="1" applyBorder="1" applyAlignment="1">
      <alignment horizontal="center" vertical="center"/>
    </xf>
    <xf numFmtId="41" fontId="8" fillId="34" borderId="11" xfId="48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 wrapText="1"/>
    </xf>
    <xf numFmtId="176" fontId="8" fillId="34" borderId="10" xfId="0" applyNumberFormat="1" applyFont="1" applyFill="1" applyBorder="1" applyAlignment="1">
      <alignment horizontal="right" vertical="center" wrapText="1"/>
    </xf>
    <xf numFmtId="14" fontId="8" fillId="35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1" fontId="8" fillId="34" borderId="10" xfId="48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1" fontId="29" fillId="0" borderId="0" xfId="48" applyFont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33" borderId="0" xfId="48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14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1" fontId="8" fillId="34" borderId="10" xfId="48" applyFont="1" applyFill="1" applyBorder="1" applyAlignment="1">
      <alignment vertical="center"/>
    </xf>
    <xf numFmtId="0" fontId="44" fillId="0" borderId="17" xfId="0" applyFont="1" applyBorder="1" applyAlignment="1">
      <alignment vertical="center"/>
    </xf>
    <xf numFmtId="41" fontId="8" fillId="33" borderId="10" xfId="48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14" fontId="8" fillId="33" borderId="18" xfId="0" applyNumberFormat="1" applyFont="1" applyFill="1" applyBorder="1" applyAlignment="1">
      <alignment horizontal="center" vertical="center"/>
    </xf>
    <xf numFmtId="14" fontId="8" fillId="35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0" fillId="15" borderId="13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1" fontId="8" fillId="33" borderId="10" xfId="48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14" fontId="8" fillId="33" borderId="18" xfId="0" applyNumberFormat="1" applyFont="1" applyFill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vertical="center"/>
    </xf>
    <xf numFmtId="0" fontId="44" fillId="36" borderId="20" xfId="0" applyFont="1" applyFill="1" applyBorder="1" applyAlignment="1">
      <alignment vertical="center"/>
    </xf>
    <xf numFmtId="41" fontId="8" fillId="36" borderId="19" xfId="48" applyFont="1" applyFill="1" applyBorder="1" applyAlignment="1">
      <alignment vertical="center"/>
    </xf>
    <xf numFmtId="176" fontId="8" fillId="36" borderId="19" xfId="0" applyNumberFormat="1" applyFont="1" applyFill="1" applyBorder="1" applyAlignment="1">
      <alignment horizontal="right" vertical="center" wrapText="1"/>
    </xf>
    <xf numFmtId="0" fontId="8" fillId="36" borderId="20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8" fillId="34" borderId="23" xfId="0" applyNumberFormat="1" applyFont="1" applyFill="1" applyBorder="1" applyAlignment="1">
      <alignment horizontal="center" vertical="center"/>
    </xf>
    <xf numFmtId="14" fontId="8" fillId="34" borderId="24" xfId="0" applyNumberFormat="1" applyFont="1" applyFill="1" applyBorder="1" applyAlignment="1">
      <alignment horizontal="center" vertical="center"/>
    </xf>
    <xf numFmtId="14" fontId="8" fillId="34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4" fontId="8" fillId="36" borderId="26" xfId="0" applyNumberFormat="1" applyFont="1" applyFill="1" applyBorder="1" applyAlignment="1">
      <alignment horizontal="center" vertical="center"/>
    </xf>
    <xf numFmtId="14" fontId="8" fillId="36" borderId="27" xfId="0" applyNumberFormat="1" applyFont="1" applyFill="1" applyBorder="1" applyAlignment="1">
      <alignment horizontal="center" vertical="center"/>
    </xf>
    <xf numFmtId="14" fontId="8" fillId="36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4" fontId="8" fillId="34" borderId="16" xfId="0" applyNumberFormat="1" applyFont="1" applyFill="1" applyBorder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14" fontId="8" fillId="36" borderId="21" xfId="0" applyNumberFormat="1" applyFont="1" applyFill="1" applyBorder="1" applyAlignment="1">
      <alignment horizontal="center" vertical="center"/>
    </xf>
    <xf numFmtId="14" fontId="8" fillId="36" borderId="19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14" fontId="8" fillId="33" borderId="18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/>
    </xf>
    <xf numFmtId="14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15" borderId="31" xfId="0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8"/>
  <sheetViews>
    <sheetView zoomScalePageLayoutView="0" workbookViewId="0" topLeftCell="A97">
      <selection activeCell="B2" sqref="B2:G2"/>
    </sheetView>
  </sheetViews>
  <sheetFormatPr defaultColWidth="9.140625" defaultRowHeight="15"/>
  <cols>
    <col min="1" max="1" width="3.28125" style="0" customWidth="1"/>
    <col min="2" max="2" width="12.421875" style="0" customWidth="1"/>
    <col min="3" max="3" width="15.8515625" style="0" customWidth="1"/>
    <col min="4" max="4" width="13.57421875" style="0" customWidth="1"/>
    <col min="5" max="5" width="14.28125" style="0" customWidth="1"/>
    <col min="6" max="6" width="12.421875" style="0" customWidth="1"/>
    <col min="7" max="7" width="6.7109375" style="0" customWidth="1"/>
    <col min="9" max="10" width="11.8515625" style="0" bestFit="1" customWidth="1"/>
  </cols>
  <sheetData>
    <row r="2" spans="2:7" ht="22.5">
      <c r="B2" s="64" t="s">
        <v>74</v>
      </c>
      <c r="C2" s="64"/>
      <c r="D2" s="64"/>
      <c r="E2" s="64"/>
      <c r="F2" s="64"/>
      <c r="G2" s="64"/>
    </row>
    <row r="3" spans="2:7" ht="16.5">
      <c r="B3" s="1"/>
      <c r="C3" s="1"/>
      <c r="D3" s="1"/>
      <c r="E3" s="1"/>
      <c r="F3" s="1"/>
      <c r="G3" s="1"/>
    </row>
    <row r="4" spans="2:7" ht="16.5">
      <c r="B4" s="68" t="s">
        <v>75</v>
      </c>
      <c r="C4" s="68"/>
      <c r="D4" s="68"/>
      <c r="E4" s="68"/>
      <c r="F4" s="68"/>
      <c r="G4" s="68"/>
    </row>
    <row r="5" spans="2:7" ht="16.5">
      <c r="B5" s="68"/>
      <c r="C5" s="68"/>
      <c r="D5" s="68"/>
      <c r="E5" s="68"/>
      <c r="F5" s="68"/>
      <c r="G5" s="68"/>
    </row>
    <row r="6" spans="2:7" ht="16.5">
      <c r="B6" s="69"/>
      <c r="C6" s="69"/>
      <c r="D6" s="69"/>
      <c r="E6" s="69"/>
      <c r="F6" s="69"/>
      <c r="G6" s="69"/>
    </row>
    <row r="7" spans="2:7" ht="16.5" customHeight="1">
      <c r="B7" s="73" t="s">
        <v>21</v>
      </c>
      <c r="C7" s="73"/>
      <c r="D7" s="73"/>
      <c r="E7" s="73"/>
      <c r="F7" s="73"/>
      <c r="G7" s="73"/>
    </row>
    <row r="8" spans="2:7" ht="17.25" thickBot="1">
      <c r="B8" s="1"/>
      <c r="C8" s="1"/>
      <c r="D8" s="1"/>
      <c r="E8" s="1"/>
      <c r="F8" s="1"/>
      <c r="G8" s="1"/>
    </row>
    <row r="9" spans="2:10" ht="35.25" customHeight="1">
      <c r="B9" s="36" t="s">
        <v>0</v>
      </c>
      <c r="C9" s="37" t="s">
        <v>1</v>
      </c>
      <c r="D9" s="37" t="s">
        <v>2</v>
      </c>
      <c r="E9" s="37" t="s">
        <v>3</v>
      </c>
      <c r="F9" s="37" t="s">
        <v>4</v>
      </c>
      <c r="G9" s="38" t="s">
        <v>5</v>
      </c>
      <c r="J9" s="20"/>
    </row>
    <row r="10" spans="2:7" ht="24.75" customHeight="1">
      <c r="B10" s="39">
        <v>41640</v>
      </c>
      <c r="C10" s="12" t="s">
        <v>17</v>
      </c>
      <c r="D10" s="12"/>
      <c r="E10" s="12"/>
      <c r="F10" s="13">
        <v>142854601</v>
      </c>
      <c r="G10" s="32"/>
    </row>
    <row r="11" spans="2:7" ht="24.75" customHeight="1">
      <c r="B11" s="39">
        <v>41654</v>
      </c>
      <c r="C11" s="12" t="s">
        <v>15</v>
      </c>
      <c r="D11" s="12" t="s">
        <v>76</v>
      </c>
      <c r="E11" s="12" t="s">
        <v>9</v>
      </c>
      <c r="F11" s="13">
        <v>100000</v>
      </c>
      <c r="G11" s="32"/>
    </row>
    <row r="12" spans="2:7" ht="24.75" customHeight="1">
      <c r="B12" s="54">
        <v>41659</v>
      </c>
      <c r="C12" s="12" t="s">
        <v>18</v>
      </c>
      <c r="D12" s="12" t="s">
        <v>77</v>
      </c>
      <c r="E12" s="12" t="s">
        <v>9</v>
      </c>
      <c r="F12" s="13">
        <v>50000</v>
      </c>
      <c r="G12" s="32"/>
    </row>
    <row r="13" spans="2:7" ht="24.75" customHeight="1">
      <c r="B13" s="54">
        <v>41666</v>
      </c>
      <c r="C13" s="12" t="s">
        <v>18</v>
      </c>
      <c r="D13" s="12" t="s">
        <v>78</v>
      </c>
      <c r="E13" s="12" t="s">
        <v>9</v>
      </c>
      <c r="F13" s="13">
        <v>100000</v>
      </c>
      <c r="G13" s="32"/>
    </row>
    <row r="14" spans="2:10" ht="24.75" customHeight="1">
      <c r="B14" s="54">
        <v>41666</v>
      </c>
      <c r="C14" s="49" t="s">
        <v>18</v>
      </c>
      <c r="D14" s="12" t="s">
        <v>79</v>
      </c>
      <c r="E14" s="12" t="s">
        <v>9</v>
      </c>
      <c r="F14" s="13">
        <v>50000</v>
      </c>
      <c r="G14" s="32"/>
      <c r="J14" s="10"/>
    </row>
    <row r="15" spans="2:10" ht="24.75" customHeight="1">
      <c r="B15" s="65" t="s">
        <v>13</v>
      </c>
      <c r="C15" s="66"/>
      <c r="D15" s="66"/>
      <c r="E15" s="67"/>
      <c r="F15" s="14">
        <f>SUM(F10:F14)</f>
        <v>143154601</v>
      </c>
      <c r="G15" s="56"/>
      <c r="I15" s="11"/>
      <c r="J15" s="10"/>
    </row>
    <row r="16" spans="2:10" ht="24.75" customHeight="1">
      <c r="B16" s="54">
        <v>41673</v>
      </c>
      <c r="C16" s="12" t="s">
        <v>6</v>
      </c>
      <c r="D16" s="12" t="s">
        <v>80</v>
      </c>
      <c r="E16" s="12" t="s">
        <v>9</v>
      </c>
      <c r="F16" s="13">
        <v>40000</v>
      </c>
      <c r="G16" s="32"/>
      <c r="I16" s="11"/>
      <c r="J16" s="10"/>
    </row>
    <row r="17" spans="2:10" ht="24.75" customHeight="1">
      <c r="B17" s="54">
        <v>41684</v>
      </c>
      <c r="C17" s="12" t="s">
        <v>6</v>
      </c>
      <c r="D17" s="12" t="s">
        <v>76</v>
      </c>
      <c r="E17" s="12" t="s">
        <v>9</v>
      </c>
      <c r="F17" s="13">
        <v>100000</v>
      </c>
      <c r="G17" s="32"/>
      <c r="I17" s="11"/>
      <c r="J17" s="10"/>
    </row>
    <row r="18" spans="2:10" ht="24.75" customHeight="1">
      <c r="B18" s="54">
        <v>41690</v>
      </c>
      <c r="C18" s="12" t="s">
        <v>18</v>
      </c>
      <c r="D18" s="12" t="s">
        <v>77</v>
      </c>
      <c r="E18" s="12" t="s">
        <v>9</v>
      </c>
      <c r="F18" s="13">
        <v>50000</v>
      </c>
      <c r="G18" s="32"/>
      <c r="I18" s="11"/>
      <c r="J18" s="10"/>
    </row>
    <row r="19" spans="2:10" ht="24.75" customHeight="1">
      <c r="B19" s="54">
        <v>41696</v>
      </c>
      <c r="C19" s="12" t="s">
        <v>18</v>
      </c>
      <c r="D19" s="12" t="s">
        <v>78</v>
      </c>
      <c r="E19" s="12" t="s">
        <v>9</v>
      </c>
      <c r="F19" s="13">
        <v>100000</v>
      </c>
      <c r="G19" s="32"/>
      <c r="I19" s="11"/>
      <c r="J19" s="10"/>
    </row>
    <row r="20" spans="2:10" ht="24.75" customHeight="1">
      <c r="B20" s="39">
        <v>41697</v>
      </c>
      <c r="C20" s="49" t="s">
        <v>18</v>
      </c>
      <c r="D20" s="12" t="s">
        <v>79</v>
      </c>
      <c r="E20" s="12" t="s">
        <v>9</v>
      </c>
      <c r="F20" s="13">
        <v>50000</v>
      </c>
      <c r="G20" s="32"/>
      <c r="J20" s="10"/>
    </row>
    <row r="21" spans="2:7" ht="24.75" customHeight="1">
      <c r="B21" s="65" t="s">
        <v>13</v>
      </c>
      <c r="C21" s="66"/>
      <c r="D21" s="66"/>
      <c r="E21" s="67"/>
      <c r="F21" s="14">
        <f>SUM(F16:F20)</f>
        <v>340000</v>
      </c>
      <c r="G21" s="56"/>
    </row>
    <row r="22" spans="2:7" ht="24.75" customHeight="1">
      <c r="B22" s="39">
        <v>41703</v>
      </c>
      <c r="C22" s="3" t="s">
        <v>6</v>
      </c>
      <c r="D22" s="12" t="s">
        <v>80</v>
      </c>
      <c r="E22" s="12" t="s">
        <v>9</v>
      </c>
      <c r="F22" s="13">
        <v>20000</v>
      </c>
      <c r="G22" s="32"/>
    </row>
    <row r="23" spans="2:7" ht="24.75" customHeight="1">
      <c r="B23" s="54">
        <v>41713</v>
      </c>
      <c r="C23" s="3" t="s">
        <v>6</v>
      </c>
      <c r="D23" s="12" t="s">
        <v>76</v>
      </c>
      <c r="E23" s="12" t="s">
        <v>9</v>
      </c>
      <c r="F23" s="13">
        <v>100000</v>
      </c>
      <c r="G23" s="32"/>
    </row>
    <row r="24" spans="2:7" ht="24.75" customHeight="1">
      <c r="B24" s="54">
        <v>41718</v>
      </c>
      <c r="C24" s="12" t="s">
        <v>18</v>
      </c>
      <c r="D24" s="12" t="s">
        <v>77</v>
      </c>
      <c r="E24" s="12" t="s">
        <v>9</v>
      </c>
      <c r="F24" s="13">
        <v>50000</v>
      </c>
      <c r="G24" s="32"/>
    </row>
    <row r="25" spans="2:7" ht="24.75" customHeight="1">
      <c r="B25" s="54">
        <v>41724</v>
      </c>
      <c r="C25" s="12" t="s">
        <v>18</v>
      </c>
      <c r="D25" s="12" t="s">
        <v>78</v>
      </c>
      <c r="E25" s="12" t="s">
        <v>9</v>
      </c>
      <c r="F25" s="13">
        <v>100000</v>
      </c>
      <c r="G25" s="32"/>
    </row>
    <row r="26" spans="2:7" ht="24.75" customHeight="1">
      <c r="B26" s="54">
        <v>41725</v>
      </c>
      <c r="C26" s="12" t="s">
        <v>18</v>
      </c>
      <c r="D26" s="12" t="s">
        <v>79</v>
      </c>
      <c r="E26" s="12" t="s">
        <v>9</v>
      </c>
      <c r="F26" s="13">
        <v>50000</v>
      </c>
      <c r="G26" s="32"/>
    </row>
    <row r="27" spans="2:7" ht="24.75" customHeight="1">
      <c r="B27" s="65" t="s">
        <v>13</v>
      </c>
      <c r="C27" s="66"/>
      <c r="D27" s="66"/>
      <c r="E27" s="67"/>
      <c r="F27" s="14">
        <f>SUM(F22:F26)</f>
        <v>320000</v>
      </c>
      <c r="G27" s="56"/>
    </row>
    <row r="28" spans="2:7" ht="24.75" customHeight="1">
      <c r="B28" s="39">
        <v>41730</v>
      </c>
      <c r="C28" s="12" t="s">
        <v>18</v>
      </c>
      <c r="D28" s="12" t="s">
        <v>77</v>
      </c>
      <c r="E28" s="12" t="s">
        <v>9</v>
      </c>
      <c r="F28" s="13">
        <v>18165000</v>
      </c>
      <c r="G28" s="32"/>
    </row>
    <row r="29" spans="2:7" ht="24.75" customHeight="1">
      <c r="B29" s="54">
        <v>41736</v>
      </c>
      <c r="C29" s="3" t="s">
        <v>6</v>
      </c>
      <c r="D29" s="12" t="s">
        <v>80</v>
      </c>
      <c r="E29" s="12" t="s">
        <v>9</v>
      </c>
      <c r="F29" s="13">
        <v>20000</v>
      </c>
      <c r="G29" s="32"/>
    </row>
    <row r="30" spans="2:7" ht="24.75" customHeight="1">
      <c r="B30" s="54">
        <v>41750</v>
      </c>
      <c r="C30" s="12" t="s">
        <v>18</v>
      </c>
      <c r="D30" s="12" t="s">
        <v>77</v>
      </c>
      <c r="E30" s="12" t="s">
        <v>9</v>
      </c>
      <c r="F30" s="13">
        <v>50000</v>
      </c>
      <c r="G30" s="32"/>
    </row>
    <row r="31" spans="2:7" ht="24.75" customHeight="1">
      <c r="B31" s="54">
        <v>41750</v>
      </c>
      <c r="C31" s="3" t="s">
        <v>6</v>
      </c>
      <c r="D31" s="12" t="s">
        <v>76</v>
      </c>
      <c r="E31" s="12" t="s">
        <v>9</v>
      </c>
      <c r="F31" s="13">
        <v>100000</v>
      </c>
      <c r="G31" s="32"/>
    </row>
    <row r="32" spans="2:7" ht="24.75" customHeight="1">
      <c r="B32" s="54">
        <v>41753</v>
      </c>
      <c r="C32" s="3" t="s">
        <v>6</v>
      </c>
      <c r="D32" s="12" t="s">
        <v>83</v>
      </c>
      <c r="E32" s="12" t="s">
        <v>9</v>
      </c>
      <c r="F32" s="13">
        <v>1500000</v>
      </c>
      <c r="G32" s="32"/>
    </row>
    <row r="33" spans="2:7" ht="24.75" customHeight="1">
      <c r="B33" s="54">
        <v>41757</v>
      </c>
      <c r="C33" s="12" t="s">
        <v>18</v>
      </c>
      <c r="D33" s="12" t="s">
        <v>78</v>
      </c>
      <c r="E33" s="12" t="s">
        <v>9</v>
      </c>
      <c r="F33" s="13">
        <v>100000</v>
      </c>
      <c r="G33" s="32"/>
    </row>
    <row r="34" spans="2:7" ht="24.75" customHeight="1">
      <c r="B34" s="54">
        <v>41757</v>
      </c>
      <c r="C34" s="12" t="s">
        <v>18</v>
      </c>
      <c r="D34" s="12" t="s">
        <v>79</v>
      </c>
      <c r="E34" s="12" t="s">
        <v>9</v>
      </c>
      <c r="F34" s="13">
        <v>50000</v>
      </c>
      <c r="G34" s="32"/>
    </row>
    <row r="35" spans="2:7" ht="24.75" customHeight="1">
      <c r="B35" s="65" t="s">
        <v>13</v>
      </c>
      <c r="C35" s="66"/>
      <c r="D35" s="66"/>
      <c r="E35" s="67"/>
      <c r="F35" s="14">
        <f>SUM(F28:F34)</f>
        <v>19985000</v>
      </c>
      <c r="G35" s="56"/>
    </row>
    <row r="36" spans="2:7" ht="24.75" customHeight="1">
      <c r="B36" s="39">
        <v>41766</v>
      </c>
      <c r="C36" s="3" t="s">
        <v>6</v>
      </c>
      <c r="D36" s="12" t="s">
        <v>80</v>
      </c>
      <c r="E36" s="12" t="s">
        <v>9</v>
      </c>
      <c r="F36" s="13">
        <v>20000</v>
      </c>
      <c r="G36" s="32"/>
    </row>
    <row r="37" spans="2:7" ht="24.75" customHeight="1">
      <c r="B37" s="54">
        <v>41767</v>
      </c>
      <c r="C37" s="3" t="s">
        <v>6</v>
      </c>
      <c r="D37" s="12" t="s">
        <v>76</v>
      </c>
      <c r="E37" s="12" t="s">
        <v>9</v>
      </c>
      <c r="F37" s="13">
        <v>100000</v>
      </c>
      <c r="G37" s="32"/>
    </row>
    <row r="38" spans="2:7" ht="24.75" customHeight="1">
      <c r="B38" s="54">
        <v>41779</v>
      </c>
      <c r="C38" s="12" t="s">
        <v>18</v>
      </c>
      <c r="D38" s="12" t="s">
        <v>77</v>
      </c>
      <c r="E38" s="12" t="s">
        <v>9</v>
      </c>
      <c r="F38" s="13">
        <v>50000</v>
      </c>
      <c r="G38" s="32"/>
    </row>
    <row r="39" spans="2:7" ht="24.75" customHeight="1">
      <c r="B39" s="54">
        <v>41785</v>
      </c>
      <c r="C39" s="12" t="s">
        <v>18</v>
      </c>
      <c r="D39" s="12" t="s">
        <v>78</v>
      </c>
      <c r="E39" s="12" t="s">
        <v>9</v>
      </c>
      <c r="F39" s="13">
        <v>100000</v>
      </c>
      <c r="G39" s="32"/>
    </row>
    <row r="40" spans="2:7" ht="24.75" customHeight="1">
      <c r="B40" s="39">
        <v>41786</v>
      </c>
      <c r="C40" s="12" t="s">
        <v>18</v>
      </c>
      <c r="D40" s="12" t="s">
        <v>79</v>
      </c>
      <c r="E40" s="12" t="s">
        <v>9</v>
      </c>
      <c r="F40" s="13">
        <v>50000</v>
      </c>
      <c r="G40" s="32"/>
    </row>
    <row r="41" spans="2:7" ht="24.75" customHeight="1">
      <c r="B41" s="65" t="s">
        <v>13</v>
      </c>
      <c r="C41" s="66"/>
      <c r="D41" s="66"/>
      <c r="E41" s="67"/>
      <c r="F41" s="14">
        <f>SUM(F36:F40)</f>
        <v>320000</v>
      </c>
      <c r="G41" s="56"/>
    </row>
    <row r="42" spans="2:7" ht="24.75" customHeight="1">
      <c r="B42" s="39">
        <v>41795</v>
      </c>
      <c r="C42" s="3" t="s">
        <v>6</v>
      </c>
      <c r="D42" s="12" t="s">
        <v>80</v>
      </c>
      <c r="E42" s="12" t="s">
        <v>9</v>
      </c>
      <c r="F42" s="13">
        <v>20000</v>
      </c>
      <c r="G42" s="32"/>
    </row>
    <row r="43" spans="2:7" ht="24.75" customHeight="1">
      <c r="B43" s="54">
        <v>41807</v>
      </c>
      <c r="C43" s="63" t="s">
        <v>54</v>
      </c>
      <c r="D43" s="12"/>
      <c r="E43" s="12"/>
      <c r="F43" s="13">
        <v>1742979</v>
      </c>
      <c r="G43" s="32"/>
    </row>
    <row r="44" spans="2:7" ht="24.75" customHeight="1">
      <c r="B44" s="54">
        <v>41810</v>
      </c>
      <c r="C44" s="12" t="s">
        <v>18</v>
      </c>
      <c r="D44" s="12" t="s">
        <v>77</v>
      </c>
      <c r="E44" s="12" t="s">
        <v>9</v>
      </c>
      <c r="F44" s="13">
        <v>50000</v>
      </c>
      <c r="G44" s="32"/>
    </row>
    <row r="45" spans="2:7" ht="24.75" customHeight="1">
      <c r="B45" s="39">
        <v>41816</v>
      </c>
      <c r="C45" s="12" t="s">
        <v>18</v>
      </c>
      <c r="D45" s="12" t="s">
        <v>78</v>
      </c>
      <c r="E45" s="12" t="s">
        <v>9</v>
      </c>
      <c r="F45" s="13">
        <v>100000</v>
      </c>
      <c r="G45" s="32"/>
    </row>
    <row r="46" spans="2:7" ht="24.75" customHeight="1">
      <c r="B46" s="39">
        <v>41817</v>
      </c>
      <c r="C46" s="12" t="s">
        <v>18</v>
      </c>
      <c r="D46" s="12" t="s">
        <v>79</v>
      </c>
      <c r="E46" s="12" t="s">
        <v>9</v>
      </c>
      <c r="F46" s="13">
        <v>50000</v>
      </c>
      <c r="G46" s="32"/>
    </row>
    <row r="47" spans="2:7" ht="24.75" customHeight="1">
      <c r="B47" s="54">
        <v>41819</v>
      </c>
      <c r="C47" s="12" t="s">
        <v>20</v>
      </c>
      <c r="D47" s="12"/>
      <c r="E47" s="12"/>
      <c r="F47" s="13">
        <v>10191</v>
      </c>
      <c r="G47" s="32"/>
    </row>
    <row r="48" spans="2:7" ht="24.75" customHeight="1">
      <c r="B48" s="65" t="s">
        <v>13</v>
      </c>
      <c r="C48" s="66"/>
      <c r="D48" s="66"/>
      <c r="E48" s="67"/>
      <c r="F48" s="14">
        <f>SUM(F42:F47)</f>
        <v>1973170</v>
      </c>
      <c r="G48" s="56"/>
    </row>
    <row r="49" spans="2:7" ht="24.75" customHeight="1">
      <c r="B49" s="39">
        <v>41821</v>
      </c>
      <c r="C49" s="3" t="s">
        <v>6</v>
      </c>
      <c r="D49" s="12" t="s">
        <v>76</v>
      </c>
      <c r="E49" s="12" t="s">
        <v>9</v>
      </c>
      <c r="F49" s="13">
        <v>100000</v>
      </c>
      <c r="G49" s="32"/>
    </row>
    <row r="50" spans="2:7" ht="24.75" customHeight="1">
      <c r="B50" s="54">
        <v>41827</v>
      </c>
      <c r="C50" s="3" t="s">
        <v>6</v>
      </c>
      <c r="D50" s="12" t="s">
        <v>80</v>
      </c>
      <c r="E50" s="12" t="s">
        <v>9</v>
      </c>
      <c r="F50" s="13">
        <v>20000</v>
      </c>
      <c r="G50" s="32"/>
    </row>
    <row r="51" spans="2:7" ht="24.75" customHeight="1">
      <c r="B51" s="54">
        <v>41841</v>
      </c>
      <c r="C51" s="12" t="s">
        <v>18</v>
      </c>
      <c r="D51" s="12" t="s">
        <v>77</v>
      </c>
      <c r="E51" s="12" t="s">
        <v>9</v>
      </c>
      <c r="F51" s="13">
        <v>50000</v>
      </c>
      <c r="G51" s="32"/>
    </row>
    <row r="52" spans="2:7" ht="24.75" customHeight="1">
      <c r="B52" s="39">
        <v>41848</v>
      </c>
      <c r="C52" s="12" t="s">
        <v>18</v>
      </c>
      <c r="D52" s="12" t="s">
        <v>78</v>
      </c>
      <c r="E52" s="12" t="s">
        <v>9</v>
      </c>
      <c r="F52" s="13">
        <v>100000</v>
      </c>
      <c r="G52" s="32"/>
    </row>
    <row r="53" spans="2:7" ht="24.75" customHeight="1">
      <c r="B53" s="54">
        <v>41848</v>
      </c>
      <c r="C53" s="12" t="s">
        <v>18</v>
      </c>
      <c r="D53" s="12" t="s">
        <v>79</v>
      </c>
      <c r="E53" s="12" t="s">
        <v>9</v>
      </c>
      <c r="F53" s="13">
        <v>50000</v>
      </c>
      <c r="G53" s="32"/>
    </row>
    <row r="54" spans="2:7" ht="24.75" customHeight="1">
      <c r="B54" s="65" t="s">
        <v>13</v>
      </c>
      <c r="C54" s="66"/>
      <c r="D54" s="66"/>
      <c r="E54" s="67"/>
      <c r="F54" s="14">
        <f>SUM(F49:F53)</f>
        <v>320000</v>
      </c>
      <c r="G54" s="56"/>
    </row>
    <row r="55" spans="2:7" ht="24.75" customHeight="1">
      <c r="B55" s="39">
        <v>41852</v>
      </c>
      <c r="C55" s="3" t="s">
        <v>6</v>
      </c>
      <c r="D55" s="12" t="s">
        <v>80</v>
      </c>
      <c r="E55" s="12" t="s">
        <v>9</v>
      </c>
      <c r="F55" s="13">
        <v>20000</v>
      </c>
      <c r="G55" s="32"/>
    </row>
    <row r="56" spans="2:7" ht="24.75" customHeight="1">
      <c r="B56" s="54">
        <v>41871</v>
      </c>
      <c r="C56" s="12" t="s">
        <v>18</v>
      </c>
      <c r="D56" s="12" t="s">
        <v>77</v>
      </c>
      <c r="E56" s="12" t="s">
        <v>9</v>
      </c>
      <c r="F56" s="13">
        <v>50000</v>
      </c>
      <c r="G56" s="32"/>
    </row>
    <row r="57" spans="2:7" ht="24.75" customHeight="1">
      <c r="B57" s="39">
        <v>41877</v>
      </c>
      <c r="C57" s="26" t="s">
        <v>19</v>
      </c>
      <c r="D57" s="12" t="s">
        <v>78</v>
      </c>
      <c r="E57" s="12" t="s">
        <v>9</v>
      </c>
      <c r="F57" s="13">
        <v>100000</v>
      </c>
      <c r="G57" s="32"/>
    </row>
    <row r="58" spans="2:7" ht="24.75" customHeight="1">
      <c r="B58" s="39">
        <v>41878</v>
      </c>
      <c r="C58" s="12" t="s">
        <v>18</v>
      </c>
      <c r="D58" s="12" t="s">
        <v>79</v>
      </c>
      <c r="E58" s="12" t="s">
        <v>9</v>
      </c>
      <c r="F58" s="13">
        <v>50000</v>
      </c>
      <c r="G58" s="32"/>
    </row>
    <row r="59" spans="2:7" ht="24.75" customHeight="1">
      <c r="B59" s="65" t="s">
        <v>13</v>
      </c>
      <c r="C59" s="66"/>
      <c r="D59" s="66"/>
      <c r="E59" s="67"/>
      <c r="F59" s="14">
        <f>SUM(F55:F58)</f>
        <v>220000</v>
      </c>
      <c r="G59" s="56"/>
    </row>
    <row r="60" spans="2:7" ht="24.75" customHeight="1">
      <c r="B60" s="39">
        <v>41887</v>
      </c>
      <c r="C60" s="3" t="s">
        <v>6</v>
      </c>
      <c r="D60" s="12" t="s">
        <v>80</v>
      </c>
      <c r="E60" s="12" t="s">
        <v>9</v>
      </c>
      <c r="F60" s="13">
        <v>20000</v>
      </c>
      <c r="G60" s="32"/>
    </row>
    <row r="61" spans="2:7" ht="24.75" customHeight="1">
      <c r="B61" s="54">
        <v>41904</v>
      </c>
      <c r="C61" s="12" t="s">
        <v>18</v>
      </c>
      <c r="D61" s="12" t="s">
        <v>77</v>
      </c>
      <c r="E61" s="12" t="s">
        <v>9</v>
      </c>
      <c r="F61" s="13">
        <v>50000</v>
      </c>
      <c r="G61" s="32"/>
    </row>
    <row r="62" spans="2:7" ht="24.75" customHeight="1">
      <c r="B62" s="54">
        <v>41906</v>
      </c>
      <c r="C62" s="12" t="s">
        <v>53</v>
      </c>
      <c r="D62" s="12" t="s">
        <v>81</v>
      </c>
      <c r="E62" s="12"/>
      <c r="F62" s="13">
        <v>130000</v>
      </c>
      <c r="G62" s="32"/>
    </row>
    <row r="63" spans="2:7" ht="24.75" customHeight="1">
      <c r="B63" s="39">
        <v>41908</v>
      </c>
      <c r="C63" s="12" t="s">
        <v>18</v>
      </c>
      <c r="D63" s="12" t="s">
        <v>78</v>
      </c>
      <c r="E63" s="12" t="s">
        <v>9</v>
      </c>
      <c r="F63" s="13">
        <v>100000</v>
      </c>
      <c r="G63" s="32"/>
    </row>
    <row r="64" spans="2:7" ht="24.75" customHeight="1">
      <c r="B64" s="39">
        <v>41911</v>
      </c>
      <c r="C64" s="12" t="s">
        <v>18</v>
      </c>
      <c r="D64" s="12" t="s">
        <v>79</v>
      </c>
      <c r="E64" s="12" t="s">
        <v>9</v>
      </c>
      <c r="F64" s="13">
        <v>50000</v>
      </c>
      <c r="G64" s="32"/>
    </row>
    <row r="65" spans="2:7" ht="24.75" customHeight="1">
      <c r="B65" s="65" t="s">
        <v>13</v>
      </c>
      <c r="C65" s="66"/>
      <c r="D65" s="66"/>
      <c r="E65" s="67"/>
      <c r="F65" s="14">
        <f>SUM(F60:F64)</f>
        <v>350000</v>
      </c>
      <c r="G65" s="56"/>
    </row>
    <row r="66" spans="2:7" ht="24.75" customHeight="1">
      <c r="B66" s="54">
        <v>41918</v>
      </c>
      <c r="C66" s="3" t="s">
        <v>6</v>
      </c>
      <c r="D66" s="12" t="s">
        <v>80</v>
      </c>
      <c r="E66" s="12" t="s">
        <v>9</v>
      </c>
      <c r="F66" s="13">
        <v>20000</v>
      </c>
      <c r="G66" s="32"/>
    </row>
    <row r="67" spans="2:7" ht="24.75" customHeight="1">
      <c r="B67" s="54">
        <v>41932</v>
      </c>
      <c r="C67" s="12" t="s">
        <v>18</v>
      </c>
      <c r="D67" s="12" t="s">
        <v>77</v>
      </c>
      <c r="E67" s="12" t="s">
        <v>9</v>
      </c>
      <c r="F67" s="13">
        <v>50000</v>
      </c>
      <c r="G67" s="32"/>
    </row>
    <row r="68" spans="2:7" ht="24.75" customHeight="1">
      <c r="B68" s="54">
        <v>41933</v>
      </c>
      <c r="C68" s="12" t="s">
        <v>6</v>
      </c>
      <c r="D68" s="12" t="s">
        <v>82</v>
      </c>
      <c r="E68" s="12" t="s">
        <v>9</v>
      </c>
      <c r="F68" s="13">
        <v>60000</v>
      </c>
      <c r="G68" s="32"/>
    </row>
    <row r="69" spans="2:7" ht="24.75" customHeight="1">
      <c r="B69" s="54">
        <v>41939</v>
      </c>
      <c r="C69" s="12" t="s">
        <v>18</v>
      </c>
      <c r="D69" s="12" t="s">
        <v>78</v>
      </c>
      <c r="E69" s="12" t="s">
        <v>9</v>
      </c>
      <c r="F69" s="13">
        <v>100000</v>
      </c>
      <c r="G69" s="32"/>
    </row>
    <row r="70" spans="2:7" ht="24.75" customHeight="1">
      <c r="B70" s="54">
        <v>41939</v>
      </c>
      <c r="C70" s="12" t="s">
        <v>18</v>
      </c>
      <c r="D70" s="12" t="s">
        <v>79</v>
      </c>
      <c r="E70" s="12" t="s">
        <v>9</v>
      </c>
      <c r="F70" s="13">
        <v>50000</v>
      </c>
      <c r="G70" s="32"/>
    </row>
    <row r="71" spans="2:7" ht="24.75" customHeight="1">
      <c r="B71" s="65" t="s">
        <v>13</v>
      </c>
      <c r="C71" s="66"/>
      <c r="D71" s="66"/>
      <c r="E71" s="67"/>
      <c r="F71" s="14">
        <f>SUM(F66:F70)</f>
        <v>280000</v>
      </c>
      <c r="G71" s="56"/>
    </row>
    <row r="72" spans="2:7" ht="24.75" customHeight="1">
      <c r="B72" s="40">
        <v>41948</v>
      </c>
      <c r="C72" s="3" t="s">
        <v>6</v>
      </c>
      <c r="D72" s="12" t="s">
        <v>80</v>
      </c>
      <c r="E72" s="12" t="s">
        <v>9</v>
      </c>
      <c r="F72" s="15">
        <v>20000</v>
      </c>
      <c r="G72" s="41"/>
    </row>
    <row r="73" spans="2:7" ht="24.75" customHeight="1">
      <c r="B73" s="40">
        <v>41963</v>
      </c>
      <c r="C73" s="12" t="s">
        <v>18</v>
      </c>
      <c r="D73" s="12" t="s">
        <v>77</v>
      </c>
      <c r="E73" s="3" t="s">
        <v>7</v>
      </c>
      <c r="F73" s="15">
        <v>50000</v>
      </c>
      <c r="G73" s="41"/>
    </row>
    <row r="74" spans="2:7" ht="24.75" customHeight="1">
      <c r="B74" s="40">
        <v>41969</v>
      </c>
      <c r="C74" s="12" t="s">
        <v>18</v>
      </c>
      <c r="D74" s="12" t="s">
        <v>78</v>
      </c>
      <c r="E74" s="3" t="s">
        <v>7</v>
      </c>
      <c r="F74" s="15">
        <v>100000</v>
      </c>
      <c r="G74" s="41"/>
    </row>
    <row r="75" spans="2:7" ht="24.75" customHeight="1">
      <c r="B75" s="40">
        <v>41970</v>
      </c>
      <c r="C75" s="12" t="s">
        <v>18</v>
      </c>
      <c r="D75" s="12" t="s">
        <v>79</v>
      </c>
      <c r="E75" s="3" t="s">
        <v>7</v>
      </c>
      <c r="F75" s="15">
        <v>50000</v>
      </c>
      <c r="G75" s="41"/>
    </row>
    <row r="76" spans="2:7" ht="24.75" customHeight="1">
      <c r="B76" s="65" t="s">
        <v>13</v>
      </c>
      <c r="C76" s="66"/>
      <c r="D76" s="66"/>
      <c r="E76" s="67"/>
      <c r="F76" s="16">
        <f>SUM(F72:F75)</f>
        <v>220000</v>
      </c>
      <c r="G76" s="62"/>
    </row>
    <row r="77" spans="2:7" ht="24.75" customHeight="1">
      <c r="B77" s="40">
        <v>41978</v>
      </c>
      <c r="C77" s="3" t="s">
        <v>8</v>
      </c>
      <c r="D77" s="12" t="s">
        <v>80</v>
      </c>
      <c r="E77" s="3" t="s">
        <v>16</v>
      </c>
      <c r="F77" s="4">
        <v>20000</v>
      </c>
      <c r="G77" s="41"/>
    </row>
    <row r="78" spans="2:7" ht="24.75" customHeight="1">
      <c r="B78" s="40">
        <v>41995</v>
      </c>
      <c r="C78" s="12" t="s">
        <v>18</v>
      </c>
      <c r="D78" s="12" t="s">
        <v>77</v>
      </c>
      <c r="E78" s="3" t="s">
        <v>16</v>
      </c>
      <c r="F78" s="4">
        <v>50000</v>
      </c>
      <c r="G78" s="41"/>
    </row>
    <row r="79" spans="2:7" ht="24.75" customHeight="1">
      <c r="B79" s="40">
        <v>41997</v>
      </c>
      <c r="C79" s="12" t="s">
        <v>54</v>
      </c>
      <c r="D79" s="12"/>
      <c r="E79" s="3"/>
      <c r="F79" s="4">
        <v>1695542</v>
      </c>
      <c r="G79" s="41"/>
    </row>
    <row r="80" spans="2:7" ht="24.75" customHeight="1">
      <c r="B80" s="40">
        <v>41999</v>
      </c>
      <c r="C80" s="12" t="s">
        <v>18</v>
      </c>
      <c r="D80" s="12" t="s">
        <v>78</v>
      </c>
      <c r="E80" s="3" t="s">
        <v>16</v>
      </c>
      <c r="F80" s="4">
        <v>100000</v>
      </c>
      <c r="G80" s="41"/>
    </row>
    <row r="81" spans="2:7" ht="24.75" customHeight="1">
      <c r="B81" s="40">
        <v>42001</v>
      </c>
      <c r="C81" s="17" t="s">
        <v>20</v>
      </c>
      <c r="D81" s="18"/>
      <c r="E81" s="3"/>
      <c r="F81" s="5">
        <v>5157</v>
      </c>
      <c r="G81" s="41"/>
    </row>
    <row r="82" spans="2:7" ht="24.75" customHeight="1">
      <c r="B82" s="40">
        <v>42002</v>
      </c>
      <c r="C82" s="12" t="s">
        <v>18</v>
      </c>
      <c r="D82" s="12" t="s">
        <v>79</v>
      </c>
      <c r="E82" s="12" t="s">
        <v>9</v>
      </c>
      <c r="F82" s="5">
        <v>50000</v>
      </c>
      <c r="G82" s="41"/>
    </row>
    <row r="83" spans="2:7" ht="24.75" customHeight="1">
      <c r="B83" s="65" t="s">
        <v>13</v>
      </c>
      <c r="C83" s="66"/>
      <c r="D83" s="66"/>
      <c r="E83" s="67"/>
      <c r="F83" s="16">
        <f>SUM(F77:F82)</f>
        <v>1920699</v>
      </c>
      <c r="G83" s="62"/>
    </row>
    <row r="84" spans="2:7" ht="24.75" customHeight="1" thickBot="1">
      <c r="B84" s="70" t="s">
        <v>14</v>
      </c>
      <c r="C84" s="71"/>
      <c r="D84" s="71"/>
      <c r="E84" s="72"/>
      <c r="F84" s="60">
        <f>F15+F21+F27+F35+F41+F48+F54+F59+F65+F71+F76+F83</f>
        <v>169403470</v>
      </c>
      <c r="G84" s="61"/>
    </row>
    <row r="85" spans="2:7" ht="24.75" customHeight="1">
      <c r="B85" s="7"/>
      <c r="C85" s="7"/>
      <c r="D85" s="7"/>
      <c r="E85" s="7"/>
      <c r="F85" s="8"/>
      <c r="G85" s="6"/>
    </row>
    <row r="86" spans="2:7" ht="16.5">
      <c r="B86" s="9"/>
      <c r="C86" s="9"/>
      <c r="D86" s="9"/>
      <c r="E86" s="9"/>
      <c r="F86" s="9"/>
      <c r="G86" s="9"/>
    </row>
    <row r="87" ht="16.5">
      <c r="D87" s="11"/>
    </row>
    <row r="88" spans="3:5" ht="16.5">
      <c r="C88" s="22"/>
      <c r="D88" s="23"/>
      <c r="E88" s="22"/>
    </row>
    <row r="89" spans="3:5" ht="16.5">
      <c r="C89" s="22"/>
      <c r="D89" s="24"/>
      <c r="E89" s="22"/>
    </row>
    <row r="90" spans="3:5" ht="16.5">
      <c r="C90" s="22"/>
      <c r="D90" s="23"/>
      <c r="E90" s="22"/>
    </row>
    <row r="92" ht="16.5">
      <c r="E92" s="10"/>
    </row>
    <row r="93" ht="16.5">
      <c r="E93" s="11"/>
    </row>
    <row r="94" ht="16.5">
      <c r="E94" s="11"/>
    </row>
    <row r="97" ht="16.5">
      <c r="E97" s="11"/>
    </row>
    <row r="98" ht="16.5">
      <c r="E98" s="21"/>
    </row>
  </sheetData>
  <sheetProtection/>
  <mergeCells count="17">
    <mergeCell ref="B21:E21"/>
    <mergeCell ref="B15:E15"/>
    <mergeCell ref="B59:E59"/>
    <mergeCell ref="B54:E54"/>
    <mergeCell ref="B48:E48"/>
    <mergeCell ref="B41:E41"/>
    <mergeCell ref="B35:E35"/>
    <mergeCell ref="B2:G2"/>
    <mergeCell ref="B65:E65"/>
    <mergeCell ref="B4:G5"/>
    <mergeCell ref="B6:G6"/>
    <mergeCell ref="B84:E84"/>
    <mergeCell ref="B7:G7"/>
    <mergeCell ref="B83:E83"/>
    <mergeCell ref="B71:E71"/>
    <mergeCell ref="B76:E76"/>
    <mergeCell ref="B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&amp;R나전복지재단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76">
      <selection activeCell="J7" sqref="J7"/>
    </sheetView>
  </sheetViews>
  <sheetFormatPr defaultColWidth="9.140625" defaultRowHeight="15"/>
  <cols>
    <col min="1" max="1" width="3.57421875" style="0" customWidth="1"/>
    <col min="2" max="2" width="14.00390625" style="0" customWidth="1"/>
    <col min="3" max="3" width="17.140625" style="0" customWidth="1"/>
    <col min="4" max="4" width="12.140625" style="0" customWidth="1"/>
    <col min="5" max="5" width="14.00390625" style="0" customWidth="1"/>
    <col min="6" max="6" width="10.421875" style="0" customWidth="1"/>
    <col min="7" max="7" width="7.57421875" style="0" customWidth="1"/>
    <col min="9" max="9" width="13.00390625" style="0" bestFit="1" customWidth="1"/>
    <col min="10" max="10" width="11.8515625" style="0" bestFit="1" customWidth="1"/>
    <col min="11" max="11" width="13.00390625" style="0" bestFit="1" customWidth="1"/>
  </cols>
  <sheetData>
    <row r="2" spans="2:5" ht="22.5">
      <c r="B2" s="64" t="s">
        <v>39</v>
      </c>
      <c r="C2" s="64"/>
      <c r="D2" s="64"/>
      <c r="E2" s="64"/>
    </row>
    <row r="3" spans="2:5" ht="16.5">
      <c r="B3" s="1"/>
      <c r="C3" s="1"/>
      <c r="D3" s="1"/>
      <c r="E3" s="1"/>
    </row>
    <row r="4" spans="2:5" ht="16.5">
      <c r="B4" s="68" t="s">
        <v>55</v>
      </c>
      <c r="C4" s="68"/>
      <c r="D4" s="68"/>
      <c r="E4" s="68"/>
    </row>
    <row r="5" spans="2:5" ht="16.5">
      <c r="B5" s="68"/>
      <c r="C5" s="68"/>
      <c r="D5" s="68"/>
      <c r="E5" s="68"/>
    </row>
    <row r="6" spans="2:5" ht="16.5">
      <c r="B6" s="25"/>
      <c r="C6" s="25"/>
      <c r="D6" s="25"/>
      <c r="E6" s="25"/>
    </row>
    <row r="7" spans="2:7" ht="25.5" customHeight="1" thickBot="1">
      <c r="B7" s="88" t="s">
        <v>40</v>
      </c>
      <c r="C7" s="88"/>
      <c r="D7" s="88"/>
      <c r="E7" s="88"/>
      <c r="F7" s="88"/>
      <c r="G7" s="88"/>
    </row>
    <row r="8" spans="2:7" ht="39" customHeight="1">
      <c r="B8" s="28" t="s">
        <v>41</v>
      </c>
      <c r="C8" s="29" t="s">
        <v>42</v>
      </c>
      <c r="D8" s="29" t="s">
        <v>43</v>
      </c>
      <c r="E8" s="86" t="s">
        <v>44</v>
      </c>
      <c r="F8" s="86"/>
      <c r="G8" s="30" t="s">
        <v>35</v>
      </c>
    </row>
    <row r="9" spans="2:11" ht="33" customHeight="1">
      <c r="B9" s="80">
        <v>41656</v>
      </c>
      <c r="C9" s="27" t="s">
        <v>45</v>
      </c>
      <c r="D9" s="35">
        <v>60240</v>
      </c>
      <c r="E9" s="79" t="s">
        <v>47</v>
      </c>
      <c r="F9" s="79"/>
      <c r="G9" s="32"/>
      <c r="K9" s="11"/>
    </row>
    <row r="10" spans="2:11" ht="33" customHeight="1">
      <c r="B10" s="87"/>
      <c r="C10" s="27" t="s">
        <v>45</v>
      </c>
      <c r="D10" s="35">
        <v>149600</v>
      </c>
      <c r="E10" s="79" t="s">
        <v>47</v>
      </c>
      <c r="F10" s="79"/>
      <c r="G10" s="32"/>
      <c r="K10" s="11"/>
    </row>
    <row r="11" spans="2:11" ht="33" customHeight="1">
      <c r="B11" s="81"/>
      <c r="C11" s="48" t="s">
        <v>56</v>
      </c>
      <c r="D11" s="35">
        <v>304000</v>
      </c>
      <c r="E11" s="79" t="s">
        <v>57</v>
      </c>
      <c r="F11" s="79"/>
      <c r="G11" s="32"/>
      <c r="K11" s="11"/>
    </row>
    <row r="12" spans="2:7" ht="33" customHeight="1">
      <c r="B12" s="75" t="s">
        <v>48</v>
      </c>
      <c r="C12" s="76"/>
      <c r="D12" s="33">
        <f>SUM(D9:D11)</f>
        <v>513840</v>
      </c>
      <c r="E12" s="76"/>
      <c r="F12" s="76"/>
      <c r="G12" s="56"/>
    </row>
    <row r="13" spans="2:7" ht="33" customHeight="1">
      <c r="B13" s="53">
        <v>41717</v>
      </c>
      <c r="C13" s="48" t="s">
        <v>58</v>
      </c>
      <c r="D13" s="35">
        <v>120110</v>
      </c>
      <c r="E13" s="85" t="s">
        <v>59</v>
      </c>
      <c r="F13" s="79"/>
      <c r="G13" s="32"/>
    </row>
    <row r="14" spans="2:7" ht="33" customHeight="1">
      <c r="B14" s="75" t="s">
        <v>48</v>
      </c>
      <c r="C14" s="76"/>
      <c r="D14" s="33">
        <f>SUM(D13:D13)</f>
        <v>120110</v>
      </c>
      <c r="E14" s="76"/>
      <c r="F14" s="76"/>
      <c r="G14" s="56"/>
    </row>
    <row r="15" spans="2:7" ht="33" customHeight="1">
      <c r="B15" s="53">
        <v>41730</v>
      </c>
      <c r="C15" s="48" t="s">
        <v>56</v>
      </c>
      <c r="D15" s="35">
        <v>286000</v>
      </c>
      <c r="E15" s="79" t="s">
        <v>60</v>
      </c>
      <c r="F15" s="79"/>
      <c r="G15" s="32"/>
    </row>
    <row r="16" spans="2:7" ht="33" customHeight="1">
      <c r="B16" s="75" t="s">
        <v>48</v>
      </c>
      <c r="C16" s="76"/>
      <c r="D16" s="33">
        <f>SUM(D15:D15)</f>
        <v>286000</v>
      </c>
      <c r="E16" s="76"/>
      <c r="F16" s="76"/>
      <c r="G16" s="56"/>
    </row>
    <row r="17" spans="2:7" ht="33" customHeight="1">
      <c r="B17" s="31">
        <v>41767</v>
      </c>
      <c r="C17" s="48" t="s">
        <v>61</v>
      </c>
      <c r="D17" s="35">
        <v>2600000</v>
      </c>
      <c r="E17" s="84" t="s">
        <v>62</v>
      </c>
      <c r="F17" s="84"/>
      <c r="G17" s="32"/>
    </row>
    <row r="18" spans="2:7" ht="33" customHeight="1">
      <c r="B18" s="75" t="s">
        <v>48</v>
      </c>
      <c r="C18" s="76"/>
      <c r="D18" s="19">
        <f>SUM(D17:D17)</f>
        <v>2600000</v>
      </c>
      <c r="E18" s="76"/>
      <c r="F18" s="76"/>
      <c r="G18" s="56"/>
    </row>
    <row r="19" spans="2:7" ht="33" customHeight="1">
      <c r="B19" s="31">
        <v>41794</v>
      </c>
      <c r="C19" s="48" t="s">
        <v>56</v>
      </c>
      <c r="D19" s="35">
        <v>75000</v>
      </c>
      <c r="E19" s="79" t="s">
        <v>64</v>
      </c>
      <c r="F19" s="79"/>
      <c r="G19" s="32"/>
    </row>
    <row r="20" spans="2:7" ht="33" customHeight="1">
      <c r="B20" s="31">
        <v>41807</v>
      </c>
      <c r="C20" s="48" t="s">
        <v>63</v>
      </c>
      <c r="D20" s="50">
        <v>20000000</v>
      </c>
      <c r="E20" s="79" t="s">
        <v>65</v>
      </c>
      <c r="F20" s="79"/>
      <c r="G20" s="32"/>
    </row>
    <row r="21" spans="2:7" ht="33" customHeight="1">
      <c r="B21" s="31">
        <v>41807</v>
      </c>
      <c r="C21" s="48" t="s">
        <v>10</v>
      </c>
      <c r="D21" s="50">
        <v>244010</v>
      </c>
      <c r="E21" s="79" t="s">
        <v>11</v>
      </c>
      <c r="F21" s="79"/>
      <c r="G21" s="32"/>
    </row>
    <row r="22" spans="2:7" ht="33" customHeight="1">
      <c r="B22" s="31">
        <v>41809</v>
      </c>
      <c r="C22" s="48" t="s">
        <v>56</v>
      </c>
      <c r="D22" s="50">
        <v>50000</v>
      </c>
      <c r="E22" s="79" t="s">
        <v>60</v>
      </c>
      <c r="F22" s="79"/>
      <c r="G22" s="32"/>
    </row>
    <row r="23" spans="2:7" ht="33" customHeight="1">
      <c r="B23" s="31">
        <v>41819</v>
      </c>
      <c r="C23" s="48" t="s">
        <v>10</v>
      </c>
      <c r="D23" s="50">
        <v>1420</v>
      </c>
      <c r="E23" s="79" t="s">
        <v>11</v>
      </c>
      <c r="F23" s="79"/>
      <c r="G23" s="32"/>
    </row>
    <row r="24" spans="2:7" ht="33" customHeight="1">
      <c r="B24" s="75" t="s">
        <v>12</v>
      </c>
      <c r="C24" s="76"/>
      <c r="D24" s="19">
        <f>SUM(D19:D23)</f>
        <v>20370430</v>
      </c>
      <c r="E24" s="76"/>
      <c r="F24" s="76"/>
      <c r="G24" s="56"/>
    </row>
    <row r="25" spans="2:7" ht="33" customHeight="1">
      <c r="B25" s="31">
        <v>41821</v>
      </c>
      <c r="C25" s="48" t="s">
        <v>56</v>
      </c>
      <c r="D25" s="50">
        <v>129000</v>
      </c>
      <c r="E25" s="79" t="s">
        <v>66</v>
      </c>
      <c r="F25" s="79"/>
      <c r="G25" s="32"/>
    </row>
    <row r="26" spans="2:7" ht="33" customHeight="1">
      <c r="B26" s="31">
        <v>41824</v>
      </c>
      <c r="C26" s="48" t="s">
        <v>56</v>
      </c>
      <c r="D26" s="35">
        <v>200000</v>
      </c>
      <c r="E26" s="79" t="s">
        <v>46</v>
      </c>
      <c r="F26" s="79"/>
      <c r="G26" s="32"/>
    </row>
    <row r="27" spans="2:7" ht="33" customHeight="1">
      <c r="B27" s="31">
        <v>41831</v>
      </c>
      <c r="C27" s="48" t="s">
        <v>56</v>
      </c>
      <c r="D27" s="35">
        <v>233000</v>
      </c>
      <c r="E27" s="85" t="s">
        <v>67</v>
      </c>
      <c r="F27" s="79"/>
      <c r="G27" s="32"/>
    </row>
    <row r="28" spans="2:7" ht="33" customHeight="1">
      <c r="B28" s="75" t="s">
        <v>48</v>
      </c>
      <c r="C28" s="76"/>
      <c r="D28" s="19">
        <f>SUM(D25:D27)</f>
        <v>562000</v>
      </c>
      <c r="E28" s="76"/>
      <c r="F28" s="76"/>
      <c r="G28" s="56"/>
    </row>
    <row r="29" spans="2:7" ht="33" customHeight="1">
      <c r="B29" s="31">
        <v>41886</v>
      </c>
      <c r="C29" s="48" t="s">
        <v>50</v>
      </c>
      <c r="D29" s="50">
        <v>45000</v>
      </c>
      <c r="E29" s="79" t="s">
        <v>64</v>
      </c>
      <c r="F29" s="79"/>
      <c r="G29" s="32"/>
    </row>
    <row r="30" spans="2:7" ht="33" customHeight="1">
      <c r="B30" s="31">
        <v>41887</v>
      </c>
      <c r="C30" s="48" t="s">
        <v>50</v>
      </c>
      <c r="D30" s="50">
        <v>450000</v>
      </c>
      <c r="E30" s="79" t="s">
        <v>68</v>
      </c>
      <c r="F30" s="79"/>
      <c r="G30" s="32"/>
    </row>
    <row r="31" spans="2:7" ht="33" customHeight="1">
      <c r="B31" s="31">
        <v>41895</v>
      </c>
      <c r="C31" s="48" t="s">
        <v>50</v>
      </c>
      <c r="D31" s="50">
        <v>79000</v>
      </c>
      <c r="E31" s="79" t="s">
        <v>60</v>
      </c>
      <c r="F31" s="79"/>
      <c r="G31" s="32"/>
    </row>
    <row r="32" spans="2:7" ht="33" customHeight="1">
      <c r="B32" s="31">
        <v>41899</v>
      </c>
      <c r="C32" s="48" t="s">
        <v>58</v>
      </c>
      <c r="D32" s="50">
        <v>119810</v>
      </c>
      <c r="E32" s="85" t="s">
        <v>59</v>
      </c>
      <c r="F32" s="79"/>
      <c r="G32" s="32"/>
    </row>
    <row r="33" spans="2:7" ht="33" customHeight="1">
      <c r="B33" s="31">
        <v>41906</v>
      </c>
      <c r="C33" s="48" t="s">
        <v>61</v>
      </c>
      <c r="D33" s="35">
        <v>300000</v>
      </c>
      <c r="E33" s="79" t="s">
        <v>62</v>
      </c>
      <c r="F33" s="79"/>
      <c r="G33" s="32"/>
    </row>
    <row r="34" spans="2:7" ht="33" customHeight="1">
      <c r="B34" s="31">
        <v>41906</v>
      </c>
      <c r="C34" s="27" t="s">
        <v>49</v>
      </c>
      <c r="D34" s="35">
        <v>12610</v>
      </c>
      <c r="E34" s="79" t="s">
        <v>69</v>
      </c>
      <c r="F34" s="79"/>
      <c r="G34" s="32"/>
    </row>
    <row r="35" spans="2:7" ht="33" customHeight="1">
      <c r="B35" s="75" t="s">
        <v>48</v>
      </c>
      <c r="C35" s="76"/>
      <c r="D35" s="19">
        <f>SUM(D29:D34)</f>
        <v>1006420</v>
      </c>
      <c r="E35" s="76"/>
      <c r="F35" s="76"/>
      <c r="G35" s="56"/>
    </row>
    <row r="36" spans="2:7" ht="33" customHeight="1">
      <c r="B36" s="55">
        <v>41930</v>
      </c>
      <c r="C36" s="3" t="s">
        <v>50</v>
      </c>
      <c r="D36" s="4">
        <v>62000</v>
      </c>
      <c r="E36" s="79" t="s">
        <v>60</v>
      </c>
      <c r="F36" s="79"/>
      <c r="G36" s="34"/>
    </row>
    <row r="37" spans="2:7" ht="33" customHeight="1">
      <c r="B37" s="75" t="s">
        <v>48</v>
      </c>
      <c r="C37" s="76"/>
      <c r="D37" s="19">
        <f>SUM(D36:D36)</f>
        <v>62000</v>
      </c>
      <c r="E37" s="76"/>
      <c r="F37" s="76"/>
      <c r="G37" s="57"/>
    </row>
    <row r="38" spans="2:7" ht="33" customHeight="1">
      <c r="B38" s="80">
        <v>41981</v>
      </c>
      <c r="C38" s="48" t="s">
        <v>56</v>
      </c>
      <c r="D38" s="2">
        <v>100000</v>
      </c>
      <c r="E38" s="82" t="s">
        <v>70</v>
      </c>
      <c r="F38" s="82"/>
      <c r="G38" s="34"/>
    </row>
    <row r="39" spans="2:7" ht="33" customHeight="1">
      <c r="B39" s="81"/>
      <c r="C39" s="3" t="s">
        <v>10</v>
      </c>
      <c r="D39" s="4">
        <v>130000</v>
      </c>
      <c r="E39" s="83" t="s">
        <v>71</v>
      </c>
      <c r="F39" s="83"/>
      <c r="G39" s="34"/>
    </row>
    <row r="40" spans="2:7" ht="33" customHeight="1">
      <c r="B40" s="31">
        <v>41982</v>
      </c>
      <c r="C40" s="48" t="s">
        <v>50</v>
      </c>
      <c r="D40" s="50">
        <v>58000</v>
      </c>
      <c r="E40" s="79" t="s">
        <v>64</v>
      </c>
      <c r="F40" s="79"/>
      <c r="G40" s="34"/>
    </row>
    <row r="41" spans="2:7" ht="33" customHeight="1">
      <c r="B41" s="31">
        <v>41997</v>
      </c>
      <c r="C41" s="48" t="s">
        <v>10</v>
      </c>
      <c r="D41" s="50">
        <v>237370</v>
      </c>
      <c r="E41" s="79" t="s">
        <v>11</v>
      </c>
      <c r="F41" s="79"/>
      <c r="G41" s="34"/>
    </row>
    <row r="42" spans="2:7" ht="33" customHeight="1">
      <c r="B42" s="31">
        <v>41999</v>
      </c>
      <c r="C42" s="48" t="s">
        <v>56</v>
      </c>
      <c r="D42" s="4">
        <v>100000</v>
      </c>
      <c r="E42" s="74" t="s">
        <v>70</v>
      </c>
      <c r="F42" s="74"/>
      <c r="G42" s="34"/>
    </row>
    <row r="43" spans="2:7" ht="33" customHeight="1">
      <c r="B43" s="75" t="s">
        <v>51</v>
      </c>
      <c r="C43" s="76"/>
      <c r="D43" s="19">
        <f>SUM(D38:D42)</f>
        <v>625370</v>
      </c>
      <c r="E43" s="76"/>
      <c r="F43" s="76"/>
      <c r="G43" s="57"/>
    </row>
    <row r="44" spans="2:11" ht="33" customHeight="1" thickBot="1">
      <c r="B44" s="77" t="s">
        <v>52</v>
      </c>
      <c r="C44" s="78"/>
      <c r="D44" s="59">
        <f>D43+D37+D35+D28+D24+D18+D16+D14+D12</f>
        <v>26146170</v>
      </c>
      <c r="E44" s="78"/>
      <c r="F44" s="78"/>
      <c r="G44" s="58"/>
      <c r="I44" s="11"/>
      <c r="J44" s="10"/>
      <c r="K44" s="11"/>
    </row>
  </sheetData>
  <sheetProtection/>
  <mergeCells count="52">
    <mergeCell ref="E33:F33"/>
    <mergeCell ref="E34:F34"/>
    <mergeCell ref="B14:C14"/>
    <mergeCell ref="E14:F14"/>
    <mergeCell ref="E13:F13"/>
    <mergeCell ref="E20:F20"/>
    <mergeCell ref="B7:G7"/>
    <mergeCell ref="E41:F41"/>
    <mergeCell ref="E29:F29"/>
    <mergeCell ref="E32:F32"/>
    <mergeCell ref="E30:F30"/>
    <mergeCell ref="E31:F31"/>
    <mergeCell ref="E21:F21"/>
    <mergeCell ref="B2:E2"/>
    <mergeCell ref="B4:E5"/>
    <mergeCell ref="E8:F8"/>
    <mergeCell ref="B9:B11"/>
    <mergeCell ref="E9:F9"/>
    <mergeCell ref="E10:F10"/>
    <mergeCell ref="E11:F11"/>
    <mergeCell ref="B12:C12"/>
    <mergeCell ref="E12:F12"/>
    <mergeCell ref="E15:F15"/>
    <mergeCell ref="B28:C28"/>
    <mergeCell ref="E28:F28"/>
    <mergeCell ref="B16:C16"/>
    <mergeCell ref="E16:F16"/>
    <mergeCell ref="E17:F17"/>
    <mergeCell ref="B18:C18"/>
    <mergeCell ref="E18:F18"/>
    <mergeCell ref="E25:F25"/>
    <mergeCell ref="E19:F19"/>
    <mergeCell ref="E37:F37"/>
    <mergeCell ref="B38:B39"/>
    <mergeCell ref="E38:F38"/>
    <mergeCell ref="E39:F39"/>
    <mergeCell ref="E22:F22"/>
    <mergeCell ref="E23:F23"/>
    <mergeCell ref="B24:C24"/>
    <mergeCell ref="E24:F24"/>
    <mergeCell ref="E26:F26"/>
    <mergeCell ref="E27:F27"/>
    <mergeCell ref="E42:F42"/>
    <mergeCell ref="B43:C43"/>
    <mergeCell ref="E43:F43"/>
    <mergeCell ref="B44:C44"/>
    <mergeCell ref="E44:F44"/>
    <mergeCell ref="B35:C35"/>
    <mergeCell ref="E35:F35"/>
    <mergeCell ref="E36:F36"/>
    <mergeCell ref="E40:F40"/>
    <mergeCell ref="B37: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&amp;R나전복지재단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7109375" style="0" customWidth="1"/>
    <col min="2" max="2" width="13.00390625" style="0" customWidth="1"/>
    <col min="3" max="3" width="17.57421875" style="0" customWidth="1"/>
    <col min="4" max="4" width="10.7109375" style="0" customWidth="1"/>
    <col min="5" max="5" width="15.8515625" style="0" customWidth="1"/>
    <col min="6" max="6" width="25.00390625" style="0" customWidth="1"/>
    <col min="7" max="7" width="21.00390625" style="0" customWidth="1"/>
  </cols>
  <sheetData>
    <row r="2" spans="2:7" ht="41.25">
      <c r="B2" s="93" t="s">
        <v>22</v>
      </c>
      <c r="C2" s="93"/>
      <c r="D2" s="93"/>
      <c r="E2" s="93"/>
      <c r="F2" s="93"/>
      <c r="G2" s="93"/>
    </row>
    <row r="3" ht="33" customHeight="1" thickBot="1">
      <c r="B3" t="s">
        <v>23</v>
      </c>
    </row>
    <row r="4" spans="2:7" ht="33" customHeight="1">
      <c r="B4" s="94" t="s">
        <v>24</v>
      </c>
      <c r="C4" s="95"/>
      <c r="D4" s="95" t="s">
        <v>25</v>
      </c>
      <c r="E4" s="95"/>
      <c r="F4" s="95" t="s">
        <v>26</v>
      </c>
      <c r="G4" s="96"/>
    </row>
    <row r="5" spans="2:7" ht="54.75" customHeight="1" thickBot="1">
      <c r="B5" s="97" t="s">
        <v>27</v>
      </c>
      <c r="C5" s="98"/>
      <c r="D5" s="98" t="s">
        <v>28</v>
      </c>
      <c r="E5" s="98"/>
      <c r="F5" s="98" t="s">
        <v>29</v>
      </c>
      <c r="G5" s="99"/>
    </row>
    <row r="6" spans="2:7" ht="33" customHeight="1">
      <c r="B6" s="45"/>
      <c r="C6" s="45"/>
      <c r="D6" s="45"/>
      <c r="E6" s="45"/>
      <c r="F6" s="45"/>
      <c r="G6" s="45"/>
    </row>
    <row r="7" ht="33" customHeight="1" thickBot="1">
      <c r="B7" t="s">
        <v>30</v>
      </c>
    </row>
    <row r="8" spans="2:7" ht="48.75" customHeight="1">
      <c r="B8" s="42" t="s">
        <v>31</v>
      </c>
      <c r="C8" s="43" t="s">
        <v>32</v>
      </c>
      <c r="D8" s="89" t="s">
        <v>33</v>
      </c>
      <c r="E8" s="90"/>
      <c r="F8" s="43" t="s">
        <v>34</v>
      </c>
      <c r="G8" s="44" t="s">
        <v>35</v>
      </c>
    </row>
    <row r="9" spans="2:7" ht="54.75" customHeight="1" thickBot="1">
      <c r="B9" s="51" t="s">
        <v>72</v>
      </c>
      <c r="C9" s="46" t="s">
        <v>36</v>
      </c>
      <c r="D9" s="91" t="s">
        <v>37</v>
      </c>
      <c r="E9" s="92"/>
      <c r="F9" s="52" t="s">
        <v>38</v>
      </c>
      <c r="G9" s="47" t="s">
        <v>73</v>
      </c>
    </row>
    <row r="10" ht="16.5">
      <c r="F10" s="11"/>
    </row>
  </sheetData>
  <sheetProtection/>
  <mergeCells count="9">
    <mergeCell ref="D8:E8"/>
    <mergeCell ref="D9:E9"/>
    <mergeCell ref="B2:G2"/>
    <mergeCell ref="B4:C4"/>
    <mergeCell ref="D4:E4"/>
    <mergeCell ref="F4:G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owner</cp:lastModifiedBy>
  <cp:lastPrinted>2015-03-18T06:28:18Z</cp:lastPrinted>
  <dcterms:created xsi:type="dcterms:W3CDTF">2013-01-07T08:10:22Z</dcterms:created>
  <dcterms:modified xsi:type="dcterms:W3CDTF">2015-03-30T00:34:50Z</dcterms:modified>
  <cp:category/>
  <cp:version/>
  <cp:contentType/>
  <cp:contentStatus/>
</cp:coreProperties>
</file>