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28035" windowHeight="15255" activeTab="0"/>
  </bookViews>
  <sheets>
    <sheet name="총괄설명" sheetId="4" r:id="rId1"/>
    <sheet name="결산총괄표" sheetId="3" r:id="rId2"/>
    <sheet name="세입결산서" sheetId="1" r:id="rId3"/>
    <sheet name="세출결산서" sheetId="2" r:id="rId4"/>
  </sheets>
  <definedNames/>
  <calcPr calcId="125725" calcMode="manual"/>
</workbook>
</file>

<file path=xl/sharedStrings.xml><?xml version="1.0" encoding="utf-8"?>
<sst xmlns="http://schemas.openxmlformats.org/spreadsheetml/2006/main" count="185" uniqueCount="85">
  <si>
    <t>구분</t>
  </si>
  <si>
    <t>정부보조</t>
  </si>
  <si>
    <t>법인부담</t>
  </si>
  <si>
    <t>후원금</t>
  </si>
  <si>
    <t>계</t>
  </si>
  <si>
    <t>관</t>
  </si>
  <si>
    <t>항</t>
  </si>
  <si>
    <t>목</t>
  </si>
  <si>
    <t>지정후원금</t>
  </si>
  <si>
    <t>예산</t>
  </si>
  <si>
    <t>결산</t>
  </si>
  <si>
    <t>증감</t>
  </si>
  <si>
    <t>비지정후원금</t>
  </si>
  <si>
    <t>후원금수입</t>
  </si>
  <si>
    <t>전년도이월금(후원금)</t>
  </si>
  <si>
    <t>이월금</t>
  </si>
  <si>
    <t>기타예금이자수입</t>
  </si>
  <si>
    <t>기타잡수입</t>
  </si>
  <si>
    <t>잡수입</t>
  </si>
  <si>
    <t>총합계</t>
  </si>
  <si>
    <t>보조금</t>
  </si>
  <si>
    <t>기관운영비</t>
  </si>
  <si>
    <t>업무추진비</t>
  </si>
  <si>
    <t>여비</t>
  </si>
  <si>
    <t>수용비 및 수수료</t>
  </si>
  <si>
    <t>제세공과금</t>
  </si>
  <si>
    <t>운영비</t>
  </si>
  <si>
    <t>사무비</t>
  </si>
  <si>
    <t>시설장비유지비</t>
  </si>
  <si>
    <t>시설비</t>
  </si>
  <si>
    <t>재산조성비</t>
  </si>
  <si>
    <t>시설전출금(후원금)</t>
  </si>
  <si>
    <t>전출금</t>
  </si>
  <si>
    <t>2013년 사회복지법인 도움터복지재단 세입결산서</t>
  </si>
  <si>
    <t>2013년 사회복지법인 도움터복지재단 세출결산서</t>
  </si>
  <si>
    <t>2014년 사회복지법인 도움터복지재단 결산총괄표</t>
  </si>
  <si>
    <t>(단위 : 원)</t>
  </si>
  <si>
    <t>세     출</t>
  </si>
  <si>
    <t>관</t>
  </si>
  <si>
    <t>항</t>
  </si>
  <si>
    <t>목/세목</t>
  </si>
  <si>
    <t>예산</t>
  </si>
  <si>
    <t>결산</t>
  </si>
  <si>
    <t>증감액</t>
  </si>
  <si>
    <t>목</t>
  </si>
  <si>
    <t>증감</t>
  </si>
  <si>
    <t>총   계</t>
  </si>
  <si>
    <t>사무비</t>
  </si>
  <si>
    <t>운영비</t>
  </si>
  <si>
    <t>후원금수입</t>
  </si>
  <si>
    <t>지정후원금</t>
  </si>
  <si>
    <t>비지정후원금</t>
  </si>
  <si>
    <t>이월금</t>
  </si>
  <si>
    <t>전출금</t>
  </si>
  <si>
    <t>전년도이월금(후원금)</t>
  </si>
  <si>
    <t>잡수입</t>
  </si>
  <si>
    <t>기타예금이자수입</t>
  </si>
  <si>
    <t>기타잡수입</t>
  </si>
  <si>
    <t>업무추진비</t>
  </si>
  <si>
    <t>기관운영비</t>
  </si>
  <si>
    <t>여비</t>
  </si>
  <si>
    <t>수용비 및 수수료</t>
  </si>
  <si>
    <t>제세공과금</t>
  </si>
  <si>
    <t>제산조성비</t>
  </si>
  <si>
    <t>시설비</t>
  </si>
  <si>
    <t>시설장비유지비</t>
  </si>
  <si>
    <t>진출금</t>
  </si>
  <si>
    <t>시설전출금</t>
  </si>
  <si>
    <t>사회복지법인 도움터복지재단</t>
  </si>
  <si>
    <t>결산구분: 2014년 결산</t>
  </si>
  <si>
    <t>o 세입예산</t>
  </si>
  <si>
    <t>원에 대하여</t>
  </si>
  <si>
    <t xml:space="preserve">   결산세입액은</t>
  </si>
  <si>
    <t>원이며</t>
  </si>
  <si>
    <t>o 세출예산</t>
  </si>
  <si>
    <t>결산세출액은</t>
  </si>
  <si>
    <t>o 그 차인 잔액은</t>
  </si>
  <si>
    <t>o 세입 · 세출 결산 총괄</t>
  </si>
  <si>
    <t>수납액</t>
  </si>
  <si>
    <t>지출액</t>
  </si>
  <si>
    <t>차인잔액(2014.12.31.)</t>
  </si>
  <si>
    <t>원이다.</t>
  </si>
  <si>
    <t>(재원은 모두 후원금이다.)</t>
  </si>
  <si>
    <t>사회복지법인 도움터복지재단</t>
  </si>
  <si>
    <t>`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</si>
</sst>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;[Red]&quot;▲&quot;#,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22"/>
      <name val="굴림"/>
      <family val="3"/>
    </font>
    <font>
      <sz val="8"/>
      <name val="돋움"/>
      <family val="3"/>
    </font>
    <font>
      <b/>
      <u val="single"/>
      <sz val="12"/>
      <name val="굴림"/>
      <family val="3"/>
    </font>
    <font>
      <b/>
      <sz val="14"/>
      <name val="굴림"/>
      <family val="3"/>
    </font>
    <font>
      <b/>
      <sz val="12"/>
      <name val="굴림"/>
      <family val="3"/>
    </font>
    <font>
      <b/>
      <sz val="13"/>
      <color theme="1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sz val="24"/>
      <color theme="1"/>
      <name val="Calibri"/>
      <family val="3"/>
      <scheme val="minor"/>
    </font>
    <font>
      <b/>
      <sz val="18"/>
      <name val="굴림"/>
      <family val="3"/>
    </font>
    <font>
      <sz val="13"/>
      <color rgb="FF000000"/>
      <name val="굴림체"/>
      <family val="3"/>
    </font>
    <font>
      <sz val="13"/>
      <color theme="1"/>
      <name val="Calibri"/>
      <family val="2"/>
      <scheme val="minor"/>
    </font>
    <font>
      <sz val="13"/>
      <color rgb="FF000000"/>
      <name val="굴림"/>
      <family val="3"/>
    </font>
    <font>
      <b/>
      <sz val="14"/>
      <color theme="1"/>
      <name val="Calibri"/>
      <family val="2"/>
      <scheme val="minor"/>
    </font>
    <font>
      <b/>
      <sz val="14"/>
      <name val="굴림체"/>
      <family val="3"/>
    </font>
    <font>
      <sz val="13"/>
      <color theme="1"/>
      <name val="굴림"/>
      <family val="3"/>
    </font>
    <font>
      <sz val="8"/>
      <name val="맑은 고딕"/>
      <family val="3"/>
    </font>
    <font>
      <b/>
      <sz val="16"/>
      <color indexed="8"/>
      <name val="굴림"/>
      <family val="3"/>
    </font>
    <font>
      <b/>
      <sz val="13"/>
      <color indexed="8"/>
      <name val="굴림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4" tint="0.7999799847602844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/>
    </border>
    <border>
      <left style="double"/>
      <right style="thin"/>
      <top style="medium"/>
      <bottom style="medium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11" fillId="2" borderId="2" xfId="0" applyNumberFormat="1" applyFont="1" applyFill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41" fontId="12" fillId="0" borderId="4" xfId="0" applyNumberFormat="1" applyFont="1" applyBorder="1" applyAlignment="1">
      <alignment horizontal="left" vertical="center" shrinkToFit="1"/>
    </xf>
    <xf numFmtId="177" fontId="11" fillId="4" borderId="5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shrinkToFit="1"/>
    </xf>
    <xf numFmtId="41" fontId="13" fillId="3" borderId="6" xfId="20" applyFont="1" applyFill="1" applyBorder="1" applyAlignment="1">
      <alignment vertical="center" shrinkToFit="1"/>
    </xf>
    <xf numFmtId="177" fontId="11" fillId="4" borderId="6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shrinkToFit="1"/>
    </xf>
    <xf numFmtId="41" fontId="12" fillId="3" borderId="4" xfId="20" applyFont="1" applyFill="1" applyBorder="1" applyAlignment="1">
      <alignment vertical="center" shrinkToFit="1"/>
    </xf>
    <xf numFmtId="177" fontId="11" fillId="4" borderId="4" xfId="0" applyNumberFormat="1" applyFont="1" applyFill="1" applyBorder="1" applyAlignment="1">
      <alignment horizontal="center" vertical="center"/>
    </xf>
    <xf numFmtId="177" fontId="11" fillId="4" borderId="7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177" fontId="11" fillId="4" borderId="8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shrinkToFit="1"/>
    </xf>
    <xf numFmtId="41" fontId="12" fillId="3" borderId="9" xfId="20" applyFont="1" applyFill="1" applyBorder="1" applyAlignment="1">
      <alignment vertical="center" shrinkToFit="1"/>
    </xf>
    <xf numFmtId="177" fontId="11" fillId="4" borderId="9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177" fontId="11" fillId="4" borderId="3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shrinkToFit="1"/>
    </xf>
    <xf numFmtId="41" fontId="13" fillId="3" borderId="11" xfId="20" applyFont="1" applyFill="1" applyBorder="1" applyAlignment="1">
      <alignment vertical="center" shrinkToFit="1"/>
    </xf>
    <xf numFmtId="177" fontId="11" fillId="4" borderId="11" xfId="0" applyNumberFormat="1" applyFont="1" applyFill="1" applyBorder="1" applyAlignment="1">
      <alignment horizontal="center" vertical="center"/>
    </xf>
    <xf numFmtId="41" fontId="12" fillId="0" borderId="4" xfId="0" applyNumberFormat="1" applyFont="1" applyBorder="1" applyAlignment="1">
      <alignment horizontal="center" vertical="center" shrinkToFit="1"/>
    </xf>
    <xf numFmtId="41" fontId="12" fillId="3" borderId="12" xfId="0" applyNumberFormat="1" applyFont="1" applyFill="1" applyBorder="1" applyAlignment="1">
      <alignment horizontal="left" vertical="center" shrinkToFit="1"/>
    </xf>
    <xf numFmtId="0" fontId="12" fillId="0" borderId="9" xfId="0" applyFont="1" applyBorder="1" applyAlignment="1">
      <alignment horizontal="center" vertical="center" shrinkToFit="1"/>
    </xf>
    <xf numFmtId="41" fontId="12" fillId="0" borderId="9" xfId="0" applyNumberFormat="1" applyFont="1" applyBorder="1" applyAlignment="1">
      <alignment horizontal="left" vertical="center" shrinkToFit="1"/>
    </xf>
    <xf numFmtId="177" fontId="11" fillId="4" borderId="13" xfId="0" applyNumberFormat="1" applyFont="1" applyFill="1" applyBorder="1" applyAlignment="1">
      <alignment horizontal="center" vertical="center"/>
    </xf>
    <xf numFmtId="41" fontId="12" fillId="3" borderId="9" xfId="0" applyNumberFormat="1" applyFont="1" applyFill="1" applyBorder="1" applyAlignment="1">
      <alignment horizontal="left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vertical="center" shrinkToFit="1"/>
    </xf>
    <xf numFmtId="177" fontId="11" fillId="4" borderId="14" xfId="0" applyNumberFormat="1" applyFont="1" applyFill="1" applyBorder="1" applyAlignment="1">
      <alignment horizontal="center" vertical="center"/>
    </xf>
    <xf numFmtId="41" fontId="12" fillId="3" borderId="12" xfId="0" applyNumberFormat="1" applyFont="1" applyFill="1" applyBorder="1" applyAlignment="1">
      <alignment horizontal="center" vertical="center" shrinkToFit="1"/>
    </xf>
    <xf numFmtId="41" fontId="13" fillId="0" borderId="6" xfId="0" applyNumberFormat="1" applyFont="1" applyBorder="1" applyAlignment="1">
      <alignment horizontal="left" vertical="center" shrinkToFit="1"/>
    </xf>
    <xf numFmtId="41" fontId="13" fillId="0" borderId="10" xfId="0" applyNumberFormat="1" applyFont="1" applyBorder="1" applyAlignment="1">
      <alignment horizontal="left" vertical="center" shrinkToFit="1"/>
    </xf>
    <xf numFmtId="41" fontId="13" fillId="3" borderId="6" xfId="0" applyNumberFormat="1" applyFont="1" applyFill="1" applyBorder="1" applyAlignment="1">
      <alignment horizontal="left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41" fontId="13" fillId="3" borderId="10" xfId="0" applyNumberFormat="1" applyFont="1" applyFill="1" applyBorder="1" applyAlignment="1">
      <alignment horizontal="left" vertical="center" shrinkToFit="1"/>
    </xf>
    <xf numFmtId="41" fontId="12" fillId="3" borderId="2" xfId="0" applyNumberFormat="1" applyFont="1" applyFill="1" applyBorder="1" applyAlignment="1">
      <alignment horizontal="left" vertical="center" shrinkToFit="1"/>
    </xf>
    <xf numFmtId="41" fontId="12" fillId="3" borderId="9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6" fillId="5" borderId="15" xfId="0" applyFont="1" applyFill="1" applyBorder="1" applyAlignment="1">
      <alignment horizontal="center" vertical="center" wrapText="1"/>
    </xf>
    <xf numFmtId="176" fontId="16" fillId="5" borderId="15" xfId="0" applyNumberFormat="1" applyFont="1" applyFill="1" applyBorder="1" applyAlignment="1">
      <alignment horizontal="center" vertical="center" wrapText="1"/>
    </xf>
    <xf numFmtId="176" fontId="16" fillId="5" borderId="1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6" borderId="15" xfId="0" applyFont="1" applyFill="1" applyBorder="1" applyAlignment="1">
      <alignment horizontal="center" vertical="center" wrapText="1"/>
    </xf>
    <xf numFmtId="176" fontId="16" fillId="6" borderId="15" xfId="0" applyNumberFormat="1" applyFont="1" applyFill="1" applyBorder="1" applyAlignment="1">
      <alignment horizontal="center" vertical="center" wrapText="1"/>
    </xf>
    <xf numFmtId="176" fontId="16" fillId="6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5" borderId="17" xfId="0" applyFont="1" applyFill="1" applyBorder="1" applyAlignment="1">
      <alignment horizontal="center" vertical="center" wrapText="1"/>
    </xf>
    <xf numFmtId="176" fontId="16" fillId="5" borderId="17" xfId="0" applyNumberFormat="1" applyFont="1" applyFill="1" applyBorder="1" applyAlignment="1">
      <alignment horizontal="center" vertical="center" wrapText="1"/>
    </xf>
    <xf numFmtId="176" fontId="16" fillId="5" borderId="18" xfId="0" applyNumberFormat="1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176" fontId="16" fillId="5" borderId="19" xfId="0" applyNumberFormat="1" applyFont="1" applyFill="1" applyBorder="1" applyAlignment="1">
      <alignment horizontal="center" vertical="center" wrapText="1"/>
    </xf>
    <xf numFmtId="176" fontId="16" fillId="5" borderId="20" xfId="0" applyNumberFormat="1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176" fontId="16" fillId="6" borderId="21" xfId="0" applyNumberFormat="1" applyFont="1" applyFill="1" applyBorder="1" applyAlignment="1">
      <alignment horizontal="center" vertical="center" wrapText="1"/>
    </xf>
    <xf numFmtId="176" fontId="16" fillId="6" borderId="22" xfId="0" applyNumberFormat="1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176" fontId="16" fillId="5" borderId="21" xfId="0" applyNumberFormat="1" applyFont="1" applyFill="1" applyBorder="1" applyAlignment="1">
      <alignment horizontal="center" vertical="center" wrapText="1"/>
    </xf>
    <xf numFmtId="176" fontId="16" fillId="5" borderId="22" xfId="0" applyNumberFormat="1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76" fontId="18" fillId="5" borderId="15" xfId="0" applyNumberFormat="1" applyFont="1" applyFill="1" applyBorder="1" applyAlignment="1">
      <alignment horizontal="right" vertical="center" wrapText="1"/>
    </xf>
    <xf numFmtId="0" fontId="18" fillId="6" borderId="15" xfId="0" applyFont="1" applyFill="1" applyBorder="1" applyAlignment="1">
      <alignment horizontal="center" vertical="center" wrapText="1"/>
    </xf>
    <xf numFmtId="176" fontId="18" fillId="6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176" fontId="18" fillId="5" borderId="16" xfId="0" applyNumberFormat="1" applyFont="1" applyFill="1" applyBorder="1" applyAlignment="1">
      <alignment horizontal="right" vertical="center" wrapText="1"/>
    </xf>
    <xf numFmtId="176" fontId="18" fillId="6" borderId="16" xfId="0" applyNumberFormat="1" applyFont="1" applyFill="1" applyBorder="1" applyAlignment="1">
      <alignment horizontal="right" vertical="center" wrapText="1"/>
    </xf>
    <xf numFmtId="0" fontId="18" fillId="5" borderId="19" xfId="0" applyFont="1" applyFill="1" applyBorder="1" applyAlignment="1">
      <alignment horizontal="center" vertical="center" wrapText="1"/>
    </xf>
    <xf numFmtId="176" fontId="18" fillId="5" borderId="19" xfId="0" applyNumberFormat="1" applyFont="1" applyFill="1" applyBorder="1" applyAlignment="1">
      <alignment horizontal="right" vertical="center" wrapText="1"/>
    </xf>
    <xf numFmtId="176" fontId="18" fillId="5" borderId="20" xfId="0" applyNumberFormat="1" applyFont="1" applyFill="1" applyBorder="1" applyAlignment="1">
      <alignment horizontal="right" vertical="center" wrapText="1"/>
    </xf>
    <xf numFmtId="0" fontId="18" fillId="5" borderId="21" xfId="0" applyFont="1" applyFill="1" applyBorder="1" applyAlignment="1">
      <alignment horizontal="center" vertical="center" wrapText="1"/>
    </xf>
    <xf numFmtId="176" fontId="18" fillId="5" borderId="21" xfId="0" applyNumberFormat="1" applyFont="1" applyFill="1" applyBorder="1" applyAlignment="1">
      <alignment horizontal="right" vertical="center" wrapText="1"/>
    </xf>
    <xf numFmtId="176" fontId="18" fillId="5" borderId="22" xfId="0" applyNumberFormat="1" applyFont="1" applyFill="1" applyBorder="1" applyAlignment="1">
      <alignment horizontal="right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176" fontId="18" fillId="6" borderId="19" xfId="0" applyNumberFormat="1" applyFont="1" applyFill="1" applyBorder="1" applyAlignment="1">
      <alignment horizontal="right" vertical="center" wrapText="1"/>
    </xf>
    <xf numFmtId="176" fontId="18" fillId="6" borderId="20" xfId="0" applyNumberFormat="1" applyFont="1" applyFill="1" applyBorder="1" applyAlignment="1">
      <alignment horizontal="right" vertical="center" wrapText="1"/>
    </xf>
    <xf numFmtId="0" fontId="18" fillId="6" borderId="21" xfId="0" applyFont="1" applyFill="1" applyBorder="1" applyAlignment="1">
      <alignment horizontal="center" vertical="center" wrapText="1"/>
    </xf>
    <xf numFmtId="176" fontId="18" fillId="6" borderId="21" xfId="0" applyNumberFormat="1" applyFont="1" applyFill="1" applyBorder="1" applyAlignment="1">
      <alignment horizontal="right" vertical="center" wrapText="1"/>
    </xf>
    <xf numFmtId="176" fontId="18" fillId="6" borderId="22" xfId="0" applyNumberFormat="1" applyFont="1" applyFill="1" applyBorder="1" applyAlignment="1">
      <alignment horizontal="right" vertical="center" wrapText="1"/>
    </xf>
    <xf numFmtId="0" fontId="18" fillId="5" borderId="17" xfId="0" applyFont="1" applyFill="1" applyBorder="1" applyAlignment="1">
      <alignment horizontal="center" vertical="center" wrapText="1"/>
    </xf>
    <xf numFmtId="176" fontId="18" fillId="5" borderId="17" xfId="0" applyNumberFormat="1" applyFont="1" applyFill="1" applyBorder="1" applyAlignment="1">
      <alignment horizontal="right" vertical="center" wrapText="1"/>
    </xf>
    <xf numFmtId="176" fontId="18" fillId="5" borderId="18" xfId="0" applyNumberFormat="1" applyFont="1" applyFill="1" applyBorder="1" applyAlignment="1">
      <alignment horizontal="right" vertical="center" wrapText="1"/>
    </xf>
    <xf numFmtId="0" fontId="9" fillId="4" borderId="2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shrinkToFit="1"/>
    </xf>
    <xf numFmtId="41" fontId="10" fillId="4" borderId="2" xfId="20" applyFont="1" applyFill="1" applyBorder="1" applyAlignment="1">
      <alignment horizontal="center" vertical="center" shrinkToFit="1"/>
    </xf>
    <xf numFmtId="0" fontId="9" fillId="4" borderId="2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shrinkToFi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176" fontId="13" fillId="7" borderId="19" xfId="0" applyNumberFormat="1" applyFont="1" applyFill="1" applyBorder="1" applyAlignment="1">
      <alignment horizontal="right" vertical="center" wrapText="1"/>
    </xf>
    <xf numFmtId="176" fontId="13" fillId="7" borderId="20" xfId="0" applyNumberFormat="1" applyFont="1" applyFill="1" applyBorder="1" applyAlignment="1">
      <alignment horizontal="right" vertical="center" wrapText="1"/>
    </xf>
    <xf numFmtId="0" fontId="13" fillId="7" borderId="15" xfId="0" applyFont="1" applyFill="1" applyBorder="1" applyAlignment="1">
      <alignment horizontal="center" vertical="center" wrapText="1"/>
    </xf>
    <xf numFmtId="176" fontId="13" fillId="7" borderId="15" xfId="0" applyNumberFormat="1" applyFont="1" applyFill="1" applyBorder="1" applyAlignment="1">
      <alignment horizontal="right" vertical="center" wrapText="1"/>
    </xf>
    <xf numFmtId="176" fontId="13" fillId="7" borderId="16" xfId="0" applyNumberFormat="1" applyFont="1" applyFill="1" applyBorder="1" applyAlignment="1">
      <alignment horizontal="right" vertical="center" wrapText="1"/>
    </xf>
    <xf numFmtId="0" fontId="13" fillId="7" borderId="21" xfId="0" applyFont="1" applyFill="1" applyBorder="1" applyAlignment="1">
      <alignment horizontal="center" vertical="center" wrapText="1"/>
    </xf>
    <xf numFmtId="176" fontId="13" fillId="7" borderId="21" xfId="0" applyNumberFormat="1" applyFont="1" applyFill="1" applyBorder="1" applyAlignment="1">
      <alignment horizontal="right" vertical="center" wrapText="1"/>
    </xf>
    <xf numFmtId="176" fontId="13" fillId="7" borderId="22" xfId="0" applyNumberFormat="1" applyFont="1" applyFill="1" applyBorder="1" applyAlignment="1">
      <alignment horizontal="right" vertical="center" wrapText="1"/>
    </xf>
    <xf numFmtId="176" fontId="13" fillId="7" borderId="19" xfId="0" applyNumberFormat="1" applyFont="1" applyFill="1" applyBorder="1" applyAlignment="1">
      <alignment horizontal="center" vertical="center" wrapText="1"/>
    </xf>
    <xf numFmtId="176" fontId="13" fillId="7" borderId="20" xfId="0" applyNumberFormat="1" applyFont="1" applyFill="1" applyBorder="1" applyAlignment="1">
      <alignment horizontal="center" vertical="center" wrapText="1"/>
    </xf>
    <xf numFmtId="176" fontId="13" fillId="7" borderId="15" xfId="0" applyNumberFormat="1" applyFont="1" applyFill="1" applyBorder="1" applyAlignment="1">
      <alignment horizontal="center" vertical="center" wrapText="1"/>
    </xf>
    <xf numFmtId="176" fontId="13" fillId="7" borderId="16" xfId="0" applyNumberFormat="1" applyFont="1" applyFill="1" applyBorder="1" applyAlignment="1">
      <alignment horizontal="center" vertical="center" wrapText="1"/>
    </xf>
    <xf numFmtId="176" fontId="13" fillId="7" borderId="21" xfId="0" applyNumberFormat="1" applyFont="1" applyFill="1" applyBorder="1" applyAlignment="1">
      <alignment horizontal="center" vertical="center" wrapText="1"/>
    </xf>
    <xf numFmtId="176" fontId="13" fillId="7" borderId="22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vertical="center"/>
    </xf>
    <xf numFmtId="41" fontId="21" fillId="0" borderId="26" xfId="2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41" fontId="21" fillId="0" borderId="0" xfId="2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1" fontId="11" fillId="0" borderId="0" xfId="2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1" fontId="21" fillId="0" borderId="1" xfId="2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41" fontId="21" fillId="0" borderId="0" xfId="2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21" fillId="0" borderId="3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33" xfId="20" applyNumberFormat="1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11" fillId="0" borderId="4" xfId="20" applyNumberFormat="1" applyFont="1" applyBorder="1" applyAlignment="1">
      <alignment horizontal="center" vertical="center"/>
    </xf>
    <xf numFmtId="0" fontId="11" fillId="0" borderId="4" xfId="20" applyNumberFormat="1" applyFont="1" applyBorder="1" applyAlignment="1">
      <alignment horizontal="center" vertical="center"/>
    </xf>
    <xf numFmtId="0" fontId="11" fillId="0" borderId="5" xfId="2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3" fontId="11" fillId="0" borderId="38" xfId="20" applyNumberFormat="1" applyFont="1" applyBorder="1" applyAlignment="1">
      <alignment horizontal="center" vertical="center"/>
    </xf>
    <xf numFmtId="0" fontId="11" fillId="0" borderId="1" xfId="20" applyNumberFormat="1" applyFont="1" applyBorder="1" applyAlignment="1">
      <alignment horizontal="center" vertical="center"/>
    </xf>
    <xf numFmtId="0" fontId="11" fillId="0" borderId="29" xfId="2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3" borderId="39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4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39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44" xfId="0" applyFont="1" applyFill="1" applyBorder="1" applyAlignment="1">
      <alignment horizontal="center" vertical="center" shrinkToFit="1"/>
    </xf>
    <xf numFmtId="0" fontId="12" fillId="3" borderId="45" xfId="0" applyFont="1" applyFill="1" applyBorder="1" applyAlignment="1">
      <alignment horizontal="center" vertical="center" shrinkToFit="1"/>
    </xf>
    <xf numFmtId="0" fontId="12" fillId="3" borderId="4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15" fillId="4" borderId="46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5" borderId="51" xfId="0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3" fillId="7" borderId="53" xfId="0" applyFont="1" applyFill="1" applyBorder="1" applyAlignment="1">
      <alignment horizontal="center" vertical="center" wrapText="1"/>
    </xf>
    <xf numFmtId="0" fontId="13" fillId="7" borderId="54" xfId="0" applyFont="1" applyFill="1" applyBorder="1" applyAlignment="1">
      <alignment horizontal="center" vertical="center" wrapText="1"/>
    </xf>
    <xf numFmtId="0" fontId="13" fillId="7" borderId="55" xfId="0" applyFont="1" applyFill="1" applyBorder="1" applyAlignment="1">
      <alignment horizontal="center" vertical="center" wrapText="1"/>
    </xf>
    <xf numFmtId="0" fontId="13" fillId="7" borderId="56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13" fillId="7" borderId="58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6" borderId="51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61" xfId="0" applyFont="1" applyFill="1" applyBorder="1" applyAlignment="1">
      <alignment horizontal="center" vertical="center" wrapText="1"/>
    </xf>
    <xf numFmtId="0" fontId="16" fillId="5" borderId="62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20" fillId="4" borderId="63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64" xfId="0" applyFont="1" applyFill="1" applyBorder="1" applyAlignment="1">
      <alignment horizontal="center" vertical="center" wrapText="1"/>
    </xf>
    <xf numFmtId="0" fontId="20" fillId="4" borderId="65" xfId="0" applyFont="1" applyFill="1" applyBorder="1" applyAlignment="1">
      <alignment horizontal="center" vertical="center" wrapText="1"/>
    </xf>
    <xf numFmtId="0" fontId="20" fillId="4" borderId="66" xfId="0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8" fillId="5" borderId="52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6" borderId="51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52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6" borderId="61" xfId="0" applyFont="1" applyFill="1" applyBorder="1" applyAlignment="1">
      <alignment horizontal="center" vertical="center" wrapText="1"/>
    </xf>
    <xf numFmtId="0" fontId="18" fillId="6" borderId="62" xfId="0" applyFont="1" applyFill="1" applyBorder="1" applyAlignment="1">
      <alignment horizontal="center" vertical="center" wrapText="1"/>
    </xf>
    <xf numFmtId="0" fontId="18" fillId="5" borderId="61" xfId="0" applyFont="1" applyFill="1" applyBorder="1" applyAlignment="1">
      <alignment horizontal="center" vertical="center" wrapText="1"/>
    </xf>
    <xf numFmtId="0" fontId="18" fillId="5" borderId="62" xfId="0" applyFont="1" applyFill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L11" sqref="L11"/>
    </sheetView>
  </sheetViews>
  <sheetFormatPr defaultColWidth="9.140625" defaultRowHeight="15"/>
  <cols>
    <col min="1" max="1" width="20.140625" style="127" customWidth="1"/>
    <col min="2" max="3" width="5.57421875" style="117" customWidth="1"/>
    <col min="4" max="4" width="2.00390625" style="117" customWidth="1"/>
    <col min="5" max="5" width="5.8515625" style="117" customWidth="1"/>
    <col min="6" max="6" width="19.421875" style="126" bestFit="1" customWidth="1"/>
    <col min="7" max="7" width="4.7109375" style="117" customWidth="1"/>
    <col min="8" max="8" width="22.8515625" style="117" customWidth="1"/>
    <col min="9" max="256" width="9.00390625" style="117" customWidth="1"/>
    <col min="257" max="257" width="20.140625" style="117" customWidth="1"/>
    <col min="258" max="259" width="5.57421875" style="117" customWidth="1"/>
    <col min="260" max="260" width="2.00390625" style="117" customWidth="1"/>
    <col min="261" max="261" width="5.8515625" style="117" customWidth="1"/>
    <col min="262" max="262" width="19.421875" style="117" bestFit="1" customWidth="1"/>
    <col min="263" max="263" width="4.7109375" style="117" customWidth="1"/>
    <col min="264" max="264" width="22.8515625" style="117" customWidth="1"/>
    <col min="265" max="512" width="9.00390625" style="117" customWidth="1"/>
    <col min="513" max="513" width="20.140625" style="117" customWidth="1"/>
    <col min="514" max="515" width="5.57421875" style="117" customWidth="1"/>
    <col min="516" max="516" width="2.00390625" style="117" customWidth="1"/>
    <col min="517" max="517" width="5.8515625" style="117" customWidth="1"/>
    <col min="518" max="518" width="19.421875" style="117" bestFit="1" customWidth="1"/>
    <col min="519" max="519" width="4.7109375" style="117" customWidth="1"/>
    <col min="520" max="520" width="22.8515625" style="117" customWidth="1"/>
    <col min="521" max="768" width="9.00390625" style="117" customWidth="1"/>
    <col min="769" max="769" width="20.140625" style="117" customWidth="1"/>
    <col min="770" max="771" width="5.57421875" style="117" customWidth="1"/>
    <col min="772" max="772" width="2.00390625" style="117" customWidth="1"/>
    <col min="773" max="773" width="5.8515625" style="117" customWidth="1"/>
    <col min="774" max="774" width="19.421875" style="117" bestFit="1" customWidth="1"/>
    <col min="775" max="775" width="4.7109375" style="117" customWidth="1"/>
    <col min="776" max="776" width="22.8515625" style="117" customWidth="1"/>
    <col min="777" max="1024" width="9.00390625" style="117" customWidth="1"/>
    <col min="1025" max="1025" width="20.140625" style="117" customWidth="1"/>
    <col min="1026" max="1027" width="5.57421875" style="117" customWidth="1"/>
    <col min="1028" max="1028" width="2.00390625" style="117" customWidth="1"/>
    <col min="1029" max="1029" width="5.8515625" style="117" customWidth="1"/>
    <col min="1030" max="1030" width="19.421875" style="117" bestFit="1" customWidth="1"/>
    <col min="1031" max="1031" width="4.7109375" style="117" customWidth="1"/>
    <col min="1032" max="1032" width="22.8515625" style="117" customWidth="1"/>
    <col min="1033" max="1280" width="9.00390625" style="117" customWidth="1"/>
    <col min="1281" max="1281" width="20.140625" style="117" customWidth="1"/>
    <col min="1282" max="1283" width="5.57421875" style="117" customWidth="1"/>
    <col min="1284" max="1284" width="2.00390625" style="117" customWidth="1"/>
    <col min="1285" max="1285" width="5.8515625" style="117" customWidth="1"/>
    <col min="1286" max="1286" width="19.421875" style="117" bestFit="1" customWidth="1"/>
    <col min="1287" max="1287" width="4.7109375" style="117" customWidth="1"/>
    <col min="1288" max="1288" width="22.8515625" style="117" customWidth="1"/>
    <col min="1289" max="1536" width="9.00390625" style="117" customWidth="1"/>
    <col min="1537" max="1537" width="20.140625" style="117" customWidth="1"/>
    <col min="1538" max="1539" width="5.57421875" style="117" customWidth="1"/>
    <col min="1540" max="1540" width="2.00390625" style="117" customWidth="1"/>
    <col min="1541" max="1541" width="5.8515625" style="117" customWidth="1"/>
    <col min="1542" max="1542" width="19.421875" style="117" bestFit="1" customWidth="1"/>
    <col min="1543" max="1543" width="4.7109375" style="117" customWidth="1"/>
    <col min="1544" max="1544" width="22.8515625" style="117" customWidth="1"/>
    <col min="1545" max="1792" width="9.00390625" style="117" customWidth="1"/>
    <col min="1793" max="1793" width="20.140625" style="117" customWidth="1"/>
    <col min="1794" max="1795" width="5.57421875" style="117" customWidth="1"/>
    <col min="1796" max="1796" width="2.00390625" style="117" customWidth="1"/>
    <col min="1797" max="1797" width="5.8515625" style="117" customWidth="1"/>
    <col min="1798" max="1798" width="19.421875" style="117" bestFit="1" customWidth="1"/>
    <col min="1799" max="1799" width="4.7109375" style="117" customWidth="1"/>
    <col min="1800" max="1800" width="22.8515625" style="117" customWidth="1"/>
    <col min="1801" max="2048" width="9.00390625" style="117" customWidth="1"/>
    <col min="2049" max="2049" width="20.140625" style="117" customWidth="1"/>
    <col min="2050" max="2051" width="5.57421875" style="117" customWidth="1"/>
    <col min="2052" max="2052" width="2.00390625" style="117" customWidth="1"/>
    <col min="2053" max="2053" width="5.8515625" style="117" customWidth="1"/>
    <col min="2054" max="2054" width="19.421875" style="117" bestFit="1" customWidth="1"/>
    <col min="2055" max="2055" width="4.7109375" style="117" customWidth="1"/>
    <col min="2056" max="2056" width="22.8515625" style="117" customWidth="1"/>
    <col min="2057" max="2304" width="9.00390625" style="117" customWidth="1"/>
    <col min="2305" max="2305" width="20.140625" style="117" customWidth="1"/>
    <col min="2306" max="2307" width="5.57421875" style="117" customWidth="1"/>
    <col min="2308" max="2308" width="2.00390625" style="117" customWidth="1"/>
    <col min="2309" max="2309" width="5.8515625" style="117" customWidth="1"/>
    <col min="2310" max="2310" width="19.421875" style="117" bestFit="1" customWidth="1"/>
    <col min="2311" max="2311" width="4.7109375" style="117" customWidth="1"/>
    <col min="2312" max="2312" width="22.8515625" style="117" customWidth="1"/>
    <col min="2313" max="2560" width="9.00390625" style="117" customWidth="1"/>
    <col min="2561" max="2561" width="20.140625" style="117" customWidth="1"/>
    <col min="2562" max="2563" width="5.57421875" style="117" customWidth="1"/>
    <col min="2564" max="2564" width="2.00390625" style="117" customWidth="1"/>
    <col min="2565" max="2565" width="5.8515625" style="117" customWidth="1"/>
    <col min="2566" max="2566" width="19.421875" style="117" bestFit="1" customWidth="1"/>
    <col min="2567" max="2567" width="4.7109375" style="117" customWidth="1"/>
    <col min="2568" max="2568" width="22.8515625" style="117" customWidth="1"/>
    <col min="2569" max="2816" width="9.00390625" style="117" customWidth="1"/>
    <col min="2817" max="2817" width="20.140625" style="117" customWidth="1"/>
    <col min="2818" max="2819" width="5.57421875" style="117" customWidth="1"/>
    <col min="2820" max="2820" width="2.00390625" style="117" customWidth="1"/>
    <col min="2821" max="2821" width="5.8515625" style="117" customWidth="1"/>
    <col min="2822" max="2822" width="19.421875" style="117" bestFit="1" customWidth="1"/>
    <col min="2823" max="2823" width="4.7109375" style="117" customWidth="1"/>
    <col min="2824" max="2824" width="22.8515625" style="117" customWidth="1"/>
    <col min="2825" max="3072" width="9.00390625" style="117" customWidth="1"/>
    <col min="3073" max="3073" width="20.140625" style="117" customWidth="1"/>
    <col min="3074" max="3075" width="5.57421875" style="117" customWidth="1"/>
    <col min="3076" max="3076" width="2.00390625" style="117" customWidth="1"/>
    <col min="3077" max="3077" width="5.8515625" style="117" customWidth="1"/>
    <col min="3078" max="3078" width="19.421875" style="117" bestFit="1" customWidth="1"/>
    <col min="3079" max="3079" width="4.7109375" style="117" customWidth="1"/>
    <col min="3080" max="3080" width="22.8515625" style="117" customWidth="1"/>
    <col min="3081" max="3328" width="9.00390625" style="117" customWidth="1"/>
    <col min="3329" max="3329" width="20.140625" style="117" customWidth="1"/>
    <col min="3330" max="3331" width="5.57421875" style="117" customWidth="1"/>
    <col min="3332" max="3332" width="2.00390625" style="117" customWidth="1"/>
    <col min="3333" max="3333" width="5.8515625" style="117" customWidth="1"/>
    <col min="3334" max="3334" width="19.421875" style="117" bestFit="1" customWidth="1"/>
    <col min="3335" max="3335" width="4.7109375" style="117" customWidth="1"/>
    <col min="3336" max="3336" width="22.8515625" style="117" customWidth="1"/>
    <col min="3337" max="3584" width="9.00390625" style="117" customWidth="1"/>
    <col min="3585" max="3585" width="20.140625" style="117" customWidth="1"/>
    <col min="3586" max="3587" width="5.57421875" style="117" customWidth="1"/>
    <col min="3588" max="3588" width="2.00390625" style="117" customWidth="1"/>
    <col min="3589" max="3589" width="5.8515625" style="117" customWidth="1"/>
    <col min="3590" max="3590" width="19.421875" style="117" bestFit="1" customWidth="1"/>
    <col min="3591" max="3591" width="4.7109375" style="117" customWidth="1"/>
    <col min="3592" max="3592" width="22.8515625" style="117" customWidth="1"/>
    <col min="3593" max="3840" width="9.00390625" style="117" customWidth="1"/>
    <col min="3841" max="3841" width="20.140625" style="117" customWidth="1"/>
    <col min="3842" max="3843" width="5.57421875" style="117" customWidth="1"/>
    <col min="3844" max="3844" width="2.00390625" style="117" customWidth="1"/>
    <col min="3845" max="3845" width="5.8515625" style="117" customWidth="1"/>
    <col min="3846" max="3846" width="19.421875" style="117" bestFit="1" customWidth="1"/>
    <col min="3847" max="3847" width="4.7109375" style="117" customWidth="1"/>
    <col min="3848" max="3848" width="22.8515625" style="117" customWidth="1"/>
    <col min="3849" max="4096" width="9.00390625" style="117" customWidth="1"/>
    <col min="4097" max="4097" width="20.140625" style="117" customWidth="1"/>
    <col min="4098" max="4099" width="5.57421875" style="117" customWidth="1"/>
    <col min="4100" max="4100" width="2.00390625" style="117" customWidth="1"/>
    <col min="4101" max="4101" width="5.8515625" style="117" customWidth="1"/>
    <col min="4102" max="4102" width="19.421875" style="117" bestFit="1" customWidth="1"/>
    <col min="4103" max="4103" width="4.7109375" style="117" customWidth="1"/>
    <col min="4104" max="4104" width="22.8515625" style="117" customWidth="1"/>
    <col min="4105" max="4352" width="9.00390625" style="117" customWidth="1"/>
    <col min="4353" max="4353" width="20.140625" style="117" customWidth="1"/>
    <col min="4354" max="4355" width="5.57421875" style="117" customWidth="1"/>
    <col min="4356" max="4356" width="2.00390625" style="117" customWidth="1"/>
    <col min="4357" max="4357" width="5.8515625" style="117" customWidth="1"/>
    <col min="4358" max="4358" width="19.421875" style="117" bestFit="1" customWidth="1"/>
    <col min="4359" max="4359" width="4.7109375" style="117" customWidth="1"/>
    <col min="4360" max="4360" width="22.8515625" style="117" customWidth="1"/>
    <col min="4361" max="4608" width="9.00390625" style="117" customWidth="1"/>
    <col min="4609" max="4609" width="20.140625" style="117" customWidth="1"/>
    <col min="4610" max="4611" width="5.57421875" style="117" customWidth="1"/>
    <col min="4612" max="4612" width="2.00390625" style="117" customWidth="1"/>
    <col min="4613" max="4613" width="5.8515625" style="117" customWidth="1"/>
    <col min="4614" max="4614" width="19.421875" style="117" bestFit="1" customWidth="1"/>
    <col min="4615" max="4615" width="4.7109375" style="117" customWidth="1"/>
    <col min="4616" max="4616" width="22.8515625" style="117" customWidth="1"/>
    <col min="4617" max="4864" width="9.00390625" style="117" customWidth="1"/>
    <col min="4865" max="4865" width="20.140625" style="117" customWidth="1"/>
    <col min="4866" max="4867" width="5.57421875" style="117" customWidth="1"/>
    <col min="4868" max="4868" width="2.00390625" style="117" customWidth="1"/>
    <col min="4869" max="4869" width="5.8515625" style="117" customWidth="1"/>
    <col min="4870" max="4870" width="19.421875" style="117" bestFit="1" customWidth="1"/>
    <col min="4871" max="4871" width="4.7109375" style="117" customWidth="1"/>
    <col min="4872" max="4872" width="22.8515625" style="117" customWidth="1"/>
    <col min="4873" max="5120" width="9.00390625" style="117" customWidth="1"/>
    <col min="5121" max="5121" width="20.140625" style="117" customWidth="1"/>
    <col min="5122" max="5123" width="5.57421875" style="117" customWidth="1"/>
    <col min="5124" max="5124" width="2.00390625" style="117" customWidth="1"/>
    <col min="5125" max="5125" width="5.8515625" style="117" customWidth="1"/>
    <col min="5126" max="5126" width="19.421875" style="117" bestFit="1" customWidth="1"/>
    <col min="5127" max="5127" width="4.7109375" style="117" customWidth="1"/>
    <col min="5128" max="5128" width="22.8515625" style="117" customWidth="1"/>
    <col min="5129" max="5376" width="9.00390625" style="117" customWidth="1"/>
    <col min="5377" max="5377" width="20.140625" style="117" customWidth="1"/>
    <col min="5378" max="5379" width="5.57421875" style="117" customWidth="1"/>
    <col min="5380" max="5380" width="2.00390625" style="117" customWidth="1"/>
    <col min="5381" max="5381" width="5.8515625" style="117" customWidth="1"/>
    <col min="5382" max="5382" width="19.421875" style="117" bestFit="1" customWidth="1"/>
    <col min="5383" max="5383" width="4.7109375" style="117" customWidth="1"/>
    <col min="5384" max="5384" width="22.8515625" style="117" customWidth="1"/>
    <col min="5385" max="5632" width="9.00390625" style="117" customWidth="1"/>
    <col min="5633" max="5633" width="20.140625" style="117" customWidth="1"/>
    <col min="5634" max="5635" width="5.57421875" style="117" customWidth="1"/>
    <col min="5636" max="5636" width="2.00390625" style="117" customWidth="1"/>
    <col min="5637" max="5637" width="5.8515625" style="117" customWidth="1"/>
    <col min="5638" max="5638" width="19.421875" style="117" bestFit="1" customWidth="1"/>
    <col min="5639" max="5639" width="4.7109375" style="117" customWidth="1"/>
    <col min="5640" max="5640" width="22.8515625" style="117" customWidth="1"/>
    <col min="5641" max="5888" width="9.00390625" style="117" customWidth="1"/>
    <col min="5889" max="5889" width="20.140625" style="117" customWidth="1"/>
    <col min="5890" max="5891" width="5.57421875" style="117" customWidth="1"/>
    <col min="5892" max="5892" width="2.00390625" style="117" customWidth="1"/>
    <col min="5893" max="5893" width="5.8515625" style="117" customWidth="1"/>
    <col min="5894" max="5894" width="19.421875" style="117" bestFit="1" customWidth="1"/>
    <col min="5895" max="5895" width="4.7109375" style="117" customWidth="1"/>
    <col min="5896" max="5896" width="22.8515625" style="117" customWidth="1"/>
    <col min="5897" max="6144" width="9.00390625" style="117" customWidth="1"/>
    <col min="6145" max="6145" width="20.140625" style="117" customWidth="1"/>
    <col min="6146" max="6147" width="5.57421875" style="117" customWidth="1"/>
    <col min="6148" max="6148" width="2.00390625" style="117" customWidth="1"/>
    <col min="6149" max="6149" width="5.8515625" style="117" customWidth="1"/>
    <col min="6150" max="6150" width="19.421875" style="117" bestFit="1" customWidth="1"/>
    <col min="6151" max="6151" width="4.7109375" style="117" customWidth="1"/>
    <col min="6152" max="6152" width="22.8515625" style="117" customWidth="1"/>
    <col min="6153" max="6400" width="9.00390625" style="117" customWidth="1"/>
    <col min="6401" max="6401" width="20.140625" style="117" customWidth="1"/>
    <col min="6402" max="6403" width="5.57421875" style="117" customWidth="1"/>
    <col min="6404" max="6404" width="2.00390625" style="117" customWidth="1"/>
    <col min="6405" max="6405" width="5.8515625" style="117" customWidth="1"/>
    <col min="6406" max="6406" width="19.421875" style="117" bestFit="1" customWidth="1"/>
    <col min="6407" max="6407" width="4.7109375" style="117" customWidth="1"/>
    <col min="6408" max="6408" width="22.8515625" style="117" customWidth="1"/>
    <col min="6409" max="6656" width="9.00390625" style="117" customWidth="1"/>
    <col min="6657" max="6657" width="20.140625" style="117" customWidth="1"/>
    <col min="6658" max="6659" width="5.57421875" style="117" customWidth="1"/>
    <col min="6660" max="6660" width="2.00390625" style="117" customWidth="1"/>
    <col min="6661" max="6661" width="5.8515625" style="117" customWidth="1"/>
    <col min="6662" max="6662" width="19.421875" style="117" bestFit="1" customWidth="1"/>
    <col min="6663" max="6663" width="4.7109375" style="117" customWidth="1"/>
    <col min="6664" max="6664" width="22.8515625" style="117" customWidth="1"/>
    <col min="6665" max="6912" width="9.00390625" style="117" customWidth="1"/>
    <col min="6913" max="6913" width="20.140625" style="117" customWidth="1"/>
    <col min="6914" max="6915" width="5.57421875" style="117" customWidth="1"/>
    <col min="6916" max="6916" width="2.00390625" style="117" customWidth="1"/>
    <col min="6917" max="6917" width="5.8515625" style="117" customWidth="1"/>
    <col min="6918" max="6918" width="19.421875" style="117" bestFit="1" customWidth="1"/>
    <col min="6919" max="6919" width="4.7109375" style="117" customWidth="1"/>
    <col min="6920" max="6920" width="22.8515625" style="117" customWidth="1"/>
    <col min="6921" max="7168" width="9.00390625" style="117" customWidth="1"/>
    <col min="7169" max="7169" width="20.140625" style="117" customWidth="1"/>
    <col min="7170" max="7171" width="5.57421875" style="117" customWidth="1"/>
    <col min="7172" max="7172" width="2.00390625" style="117" customWidth="1"/>
    <col min="7173" max="7173" width="5.8515625" style="117" customWidth="1"/>
    <col min="7174" max="7174" width="19.421875" style="117" bestFit="1" customWidth="1"/>
    <col min="7175" max="7175" width="4.7109375" style="117" customWidth="1"/>
    <col min="7176" max="7176" width="22.8515625" style="117" customWidth="1"/>
    <col min="7177" max="7424" width="9.00390625" style="117" customWidth="1"/>
    <col min="7425" max="7425" width="20.140625" style="117" customWidth="1"/>
    <col min="7426" max="7427" width="5.57421875" style="117" customWidth="1"/>
    <col min="7428" max="7428" width="2.00390625" style="117" customWidth="1"/>
    <col min="7429" max="7429" width="5.8515625" style="117" customWidth="1"/>
    <col min="7430" max="7430" width="19.421875" style="117" bestFit="1" customWidth="1"/>
    <col min="7431" max="7431" width="4.7109375" style="117" customWidth="1"/>
    <col min="7432" max="7432" width="22.8515625" style="117" customWidth="1"/>
    <col min="7433" max="7680" width="9.00390625" style="117" customWidth="1"/>
    <col min="7681" max="7681" width="20.140625" style="117" customWidth="1"/>
    <col min="7682" max="7683" width="5.57421875" style="117" customWidth="1"/>
    <col min="7684" max="7684" width="2.00390625" style="117" customWidth="1"/>
    <col min="7685" max="7685" width="5.8515625" style="117" customWidth="1"/>
    <col min="7686" max="7686" width="19.421875" style="117" bestFit="1" customWidth="1"/>
    <col min="7687" max="7687" width="4.7109375" style="117" customWidth="1"/>
    <col min="7688" max="7688" width="22.8515625" style="117" customWidth="1"/>
    <col min="7689" max="7936" width="9.00390625" style="117" customWidth="1"/>
    <col min="7937" max="7937" width="20.140625" style="117" customWidth="1"/>
    <col min="7938" max="7939" width="5.57421875" style="117" customWidth="1"/>
    <col min="7940" max="7940" width="2.00390625" style="117" customWidth="1"/>
    <col min="7941" max="7941" width="5.8515625" style="117" customWidth="1"/>
    <col min="7942" max="7942" width="19.421875" style="117" bestFit="1" customWidth="1"/>
    <col min="7943" max="7943" width="4.7109375" style="117" customWidth="1"/>
    <col min="7944" max="7944" width="22.8515625" style="117" customWidth="1"/>
    <col min="7945" max="8192" width="9.00390625" style="117" customWidth="1"/>
    <col min="8193" max="8193" width="20.140625" style="117" customWidth="1"/>
    <col min="8194" max="8195" width="5.57421875" style="117" customWidth="1"/>
    <col min="8196" max="8196" width="2.00390625" style="117" customWidth="1"/>
    <col min="8197" max="8197" width="5.8515625" style="117" customWidth="1"/>
    <col min="8198" max="8198" width="19.421875" style="117" bestFit="1" customWidth="1"/>
    <col min="8199" max="8199" width="4.7109375" style="117" customWidth="1"/>
    <col min="8200" max="8200" width="22.8515625" style="117" customWidth="1"/>
    <col min="8201" max="8448" width="9.00390625" style="117" customWidth="1"/>
    <col min="8449" max="8449" width="20.140625" style="117" customWidth="1"/>
    <col min="8450" max="8451" width="5.57421875" style="117" customWidth="1"/>
    <col min="8452" max="8452" width="2.00390625" style="117" customWidth="1"/>
    <col min="8453" max="8453" width="5.8515625" style="117" customWidth="1"/>
    <col min="8454" max="8454" width="19.421875" style="117" bestFit="1" customWidth="1"/>
    <col min="8455" max="8455" width="4.7109375" style="117" customWidth="1"/>
    <col min="8456" max="8456" width="22.8515625" style="117" customWidth="1"/>
    <col min="8457" max="8704" width="9.00390625" style="117" customWidth="1"/>
    <col min="8705" max="8705" width="20.140625" style="117" customWidth="1"/>
    <col min="8706" max="8707" width="5.57421875" style="117" customWidth="1"/>
    <col min="8708" max="8708" width="2.00390625" style="117" customWidth="1"/>
    <col min="8709" max="8709" width="5.8515625" style="117" customWidth="1"/>
    <col min="8710" max="8710" width="19.421875" style="117" bestFit="1" customWidth="1"/>
    <col min="8711" max="8711" width="4.7109375" style="117" customWidth="1"/>
    <col min="8712" max="8712" width="22.8515625" style="117" customWidth="1"/>
    <col min="8713" max="8960" width="9.00390625" style="117" customWidth="1"/>
    <col min="8961" max="8961" width="20.140625" style="117" customWidth="1"/>
    <col min="8962" max="8963" width="5.57421875" style="117" customWidth="1"/>
    <col min="8964" max="8964" width="2.00390625" style="117" customWidth="1"/>
    <col min="8965" max="8965" width="5.8515625" style="117" customWidth="1"/>
    <col min="8966" max="8966" width="19.421875" style="117" bestFit="1" customWidth="1"/>
    <col min="8967" max="8967" width="4.7109375" style="117" customWidth="1"/>
    <col min="8968" max="8968" width="22.8515625" style="117" customWidth="1"/>
    <col min="8969" max="9216" width="9.00390625" style="117" customWidth="1"/>
    <col min="9217" max="9217" width="20.140625" style="117" customWidth="1"/>
    <col min="9218" max="9219" width="5.57421875" style="117" customWidth="1"/>
    <col min="9220" max="9220" width="2.00390625" style="117" customWidth="1"/>
    <col min="9221" max="9221" width="5.8515625" style="117" customWidth="1"/>
    <col min="9222" max="9222" width="19.421875" style="117" bestFit="1" customWidth="1"/>
    <col min="9223" max="9223" width="4.7109375" style="117" customWidth="1"/>
    <col min="9224" max="9224" width="22.8515625" style="117" customWidth="1"/>
    <col min="9225" max="9472" width="9.00390625" style="117" customWidth="1"/>
    <col min="9473" max="9473" width="20.140625" style="117" customWidth="1"/>
    <col min="9474" max="9475" width="5.57421875" style="117" customWidth="1"/>
    <col min="9476" max="9476" width="2.00390625" style="117" customWidth="1"/>
    <col min="9477" max="9477" width="5.8515625" style="117" customWidth="1"/>
    <col min="9478" max="9478" width="19.421875" style="117" bestFit="1" customWidth="1"/>
    <col min="9479" max="9479" width="4.7109375" style="117" customWidth="1"/>
    <col min="9480" max="9480" width="22.8515625" style="117" customWidth="1"/>
    <col min="9481" max="9728" width="9.00390625" style="117" customWidth="1"/>
    <col min="9729" max="9729" width="20.140625" style="117" customWidth="1"/>
    <col min="9730" max="9731" width="5.57421875" style="117" customWidth="1"/>
    <col min="9732" max="9732" width="2.00390625" style="117" customWidth="1"/>
    <col min="9733" max="9733" width="5.8515625" style="117" customWidth="1"/>
    <col min="9734" max="9734" width="19.421875" style="117" bestFit="1" customWidth="1"/>
    <col min="9735" max="9735" width="4.7109375" style="117" customWidth="1"/>
    <col min="9736" max="9736" width="22.8515625" style="117" customWidth="1"/>
    <col min="9737" max="9984" width="9.00390625" style="117" customWidth="1"/>
    <col min="9985" max="9985" width="20.140625" style="117" customWidth="1"/>
    <col min="9986" max="9987" width="5.57421875" style="117" customWidth="1"/>
    <col min="9988" max="9988" width="2.00390625" style="117" customWidth="1"/>
    <col min="9989" max="9989" width="5.8515625" style="117" customWidth="1"/>
    <col min="9990" max="9990" width="19.421875" style="117" bestFit="1" customWidth="1"/>
    <col min="9991" max="9991" width="4.7109375" style="117" customWidth="1"/>
    <col min="9992" max="9992" width="22.8515625" style="117" customWidth="1"/>
    <col min="9993" max="10240" width="9.00390625" style="117" customWidth="1"/>
    <col min="10241" max="10241" width="20.140625" style="117" customWidth="1"/>
    <col min="10242" max="10243" width="5.57421875" style="117" customWidth="1"/>
    <col min="10244" max="10244" width="2.00390625" style="117" customWidth="1"/>
    <col min="10245" max="10245" width="5.8515625" style="117" customWidth="1"/>
    <col min="10246" max="10246" width="19.421875" style="117" bestFit="1" customWidth="1"/>
    <col min="10247" max="10247" width="4.7109375" style="117" customWidth="1"/>
    <col min="10248" max="10248" width="22.8515625" style="117" customWidth="1"/>
    <col min="10249" max="10496" width="9.00390625" style="117" customWidth="1"/>
    <col min="10497" max="10497" width="20.140625" style="117" customWidth="1"/>
    <col min="10498" max="10499" width="5.57421875" style="117" customWidth="1"/>
    <col min="10500" max="10500" width="2.00390625" style="117" customWidth="1"/>
    <col min="10501" max="10501" width="5.8515625" style="117" customWidth="1"/>
    <col min="10502" max="10502" width="19.421875" style="117" bestFit="1" customWidth="1"/>
    <col min="10503" max="10503" width="4.7109375" style="117" customWidth="1"/>
    <col min="10504" max="10504" width="22.8515625" style="117" customWidth="1"/>
    <col min="10505" max="10752" width="9.00390625" style="117" customWidth="1"/>
    <col min="10753" max="10753" width="20.140625" style="117" customWidth="1"/>
    <col min="10754" max="10755" width="5.57421875" style="117" customWidth="1"/>
    <col min="10756" max="10756" width="2.00390625" style="117" customWidth="1"/>
    <col min="10757" max="10757" width="5.8515625" style="117" customWidth="1"/>
    <col min="10758" max="10758" width="19.421875" style="117" bestFit="1" customWidth="1"/>
    <col min="10759" max="10759" width="4.7109375" style="117" customWidth="1"/>
    <col min="10760" max="10760" width="22.8515625" style="117" customWidth="1"/>
    <col min="10761" max="11008" width="9.00390625" style="117" customWidth="1"/>
    <col min="11009" max="11009" width="20.140625" style="117" customWidth="1"/>
    <col min="11010" max="11011" width="5.57421875" style="117" customWidth="1"/>
    <col min="11012" max="11012" width="2.00390625" style="117" customWidth="1"/>
    <col min="11013" max="11013" width="5.8515625" style="117" customWidth="1"/>
    <col min="11014" max="11014" width="19.421875" style="117" bestFit="1" customWidth="1"/>
    <col min="11015" max="11015" width="4.7109375" style="117" customWidth="1"/>
    <col min="11016" max="11016" width="22.8515625" style="117" customWidth="1"/>
    <col min="11017" max="11264" width="9.00390625" style="117" customWidth="1"/>
    <col min="11265" max="11265" width="20.140625" style="117" customWidth="1"/>
    <col min="11266" max="11267" width="5.57421875" style="117" customWidth="1"/>
    <col min="11268" max="11268" width="2.00390625" style="117" customWidth="1"/>
    <col min="11269" max="11269" width="5.8515625" style="117" customWidth="1"/>
    <col min="11270" max="11270" width="19.421875" style="117" bestFit="1" customWidth="1"/>
    <col min="11271" max="11271" width="4.7109375" style="117" customWidth="1"/>
    <col min="11272" max="11272" width="22.8515625" style="117" customWidth="1"/>
    <col min="11273" max="11520" width="9.00390625" style="117" customWidth="1"/>
    <col min="11521" max="11521" width="20.140625" style="117" customWidth="1"/>
    <col min="11522" max="11523" width="5.57421875" style="117" customWidth="1"/>
    <col min="11524" max="11524" width="2.00390625" style="117" customWidth="1"/>
    <col min="11525" max="11525" width="5.8515625" style="117" customWidth="1"/>
    <col min="11526" max="11526" width="19.421875" style="117" bestFit="1" customWidth="1"/>
    <col min="11527" max="11527" width="4.7109375" style="117" customWidth="1"/>
    <col min="11528" max="11528" width="22.8515625" style="117" customWidth="1"/>
    <col min="11529" max="11776" width="9.00390625" style="117" customWidth="1"/>
    <col min="11777" max="11777" width="20.140625" style="117" customWidth="1"/>
    <col min="11778" max="11779" width="5.57421875" style="117" customWidth="1"/>
    <col min="11780" max="11780" width="2.00390625" style="117" customWidth="1"/>
    <col min="11781" max="11781" width="5.8515625" style="117" customWidth="1"/>
    <col min="11782" max="11782" width="19.421875" style="117" bestFit="1" customWidth="1"/>
    <col min="11783" max="11783" width="4.7109375" style="117" customWidth="1"/>
    <col min="11784" max="11784" width="22.8515625" style="117" customWidth="1"/>
    <col min="11785" max="12032" width="9.00390625" style="117" customWidth="1"/>
    <col min="12033" max="12033" width="20.140625" style="117" customWidth="1"/>
    <col min="12034" max="12035" width="5.57421875" style="117" customWidth="1"/>
    <col min="12036" max="12036" width="2.00390625" style="117" customWidth="1"/>
    <col min="12037" max="12037" width="5.8515625" style="117" customWidth="1"/>
    <col min="12038" max="12038" width="19.421875" style="117" bestFit="1" customWidth="1"/>
    <col min="12039" max="12039" width="4.7109375" style="117" customWidth="1"/>
    <col min="12040" max="12040" width="22.8515625" style="117" customWidth="1"/>
    <col min="12041" max="12288" width="9.00390625" style="117" customWidth="1"/>
    <col min="12289" max="12289" width="20.140625" style="117" customWidth="1"/>
    <col min="12290" max="12291" width="5.57421875" style="117" customWidth="1"/>
    <col min="12292" max="12292" width="2.00390625" style="117" customWidth="1"/>
    <col min="12293" max="12293" width="5.8515625" style="117" customWidth="1"/>
    <col min="12294" max="12294" width="19.421875" style="117" bestFit="1" customWidth="1"/>
    <col min="12295" max="12295" width="4.7109375" style="117" customWidth="1"/>
    <col min="12296" max="12296" width="22.8515625" style="117" customWidth="1"/>
    <col min="12297" max="12544" width="9.00390625" style="117" customWidth="1"/>
    <col min="12545" max="12545" width="20.140625" style="117" customWidth="1"/>
    <col min="12546" max="12547" width="5.57421875" style="117" customWidth="1"/>
    <col min="12548" max="12548" width="2.00390625" style="117" customWidth="1"/>
    <col min="12549" max="12549" width="5.8515625" style="117" customWidth="1"/>
    <col min="12550" max="12550" width="19.421875" style="117" bestFit="1" customWidth="1"/>
    <col min="12551" max="12551" width="4.7109375" style="117" customWidth="1"/>
    <col min="12552" max="12552" width="22.8515625" style="117" customWidth="1"/>
    <col min="12553" max="12800" width="9.00390625" style="117" customWidth="1"/>
    <col min="12801" max="12801" width="20.140625" style="117" customWidth="1"/>
    <col min="12802" max="12803" width="5.57421875" style="117" customWidth="1"/>
    <col min="12804" max="12804" width="2.00390625" style="117" customWidth="1"/>
    <col min="12805" max="12805" width="5.8515625" style="117" customWidth="1"/>
    <col min="12806" max="12806" width="19.421875" style="117" bestFit="1" customWidth="1"/>
    <col min="12807" max="12807" width="4.7109375" style="117" customWidth="1"/>
    <col min="12808" max="12808" width="22.8515625" style="117" customWidth="1"/>
    <col min="12809" max="13056" width="9.00390625" style="117" customWidth="1"/>
    <col min="13057" max="13057" width="20.140625" style="117" customWidth="1"/>
    <col min="13058" max="13059" width="5.57421875" style="117" customWidth="1"/>
    <col min="13060" max="13060" width="2.00390625" style="117" customWidth="1"/>
    <col min="13061" max="13061" width="5.8515625" style="117" customWidth="1"/>
    <col min="13062" max="13062" width="19.421875" style="117" bestFit="1" customWidth="1"/>
    <col min="13063" max="13063" width="4.7109375" style="117" customWidth="1"/>
    <col min="13064" max="13064" width="22.8515625" style="117" customWidth="1"/>
    <col min="13065" max="13312" width="9.00390625" style="117" customWidth="1"/>
    <col min="13313" max="13313" width="20.140625" style="117" customWidth="1"/>
    <col min="13314" max="13315" width="5.57421875" style="117" customWidth="1"/>
    <col min="13316" max="13316" width="2.00390625" style="117" customWidth="1"/>
    <col min="13317" max="13317" width="5.8515625" style="117" customWidth="1"/>
    <col min="13318" max="13318" width="19.421875" style="117" bestFit="1" customWidth="1"/>
    <col min="13319" max="13319" width="4.7109375" style="117" customWidth="1"/>
    <col min="13320" max="13320" width="22.8515625" style="117" customWidth="1"/>
    <col min="13321" max="13568" width="9.00390625" style="117" customWidth="1"/>
    <col min="13569" max="13569" width="20.140625" style="117" customWidth="1"/>
    <col min="13570" max="13571" width="5.57421875" style="117" customWidth="1"/>
    <col min="13572" max="13572" width="2.00390625" style="117" customWidth="1"/>
    <col min="13573" max="13573" width="5.8515625" style="117" customWidth="1"/>
    <col min="13574" max="13574" width="19.421875" style="117" bestFit="1" customWidth="1"/>
    <col min="13575" max="13575" width="4.7109375" style="117" customWidth="1"/>
    <col min="13576" max="13576" width="22.8515625" style="117" customWidth="1"/>
    <col min="13577" max="13824" width="9.00390625" style="117" customWidth="1"/>
    <col min="13825" max="13825" width="20.140625" style="117" customWidth="1"/>
    <col min="13826" max="13827" width="5.57421875" style="117" customWidth="1"/>
    <col min="13828" max="13828" width="2.00390625" style="117" customWidth="1"/>
    <col min="13829" max="13829" width="5.8515625" style="117" customWidth="1"/>
    <col min="13830" max="13830" width="19.421875" style="117" bestFit="1" customWidth="1"/>
    <col min="13831" max="13831" width="4.7109375" style="117" customWidth="1"/>
    <col min="13832" max="13832" width="22.8515625" style="117" customWidth="1"/>
    <col min="13833" max="14080" width="9.00390625" style="117" customWidth="1"/>
    <col min="14081" max="14081" width="20.140625" style="117" customWidth="1"/>
    <col min="14082" max="14083" width="5.57421875" style="117" customWidth="1"/>
    <col min="14084" max="14084" width="2.00390625" style="117" customWidth="1"/>
    <col min="14085" max="14085" width="5.8515625" style="117" customWidth="1"/>
    <col min="14086" max="14086" width="19.421875" style="117" bestFit="1" customWidth="1"/>
    <col min="14087" max="14087" width="4.7109375" style="117" customWidth="1"/>
    <col min="14088" max="14088" width="22.8515625" style="117" customWidth="1"/>
    <col min="14089" max="14336" width="9.00390625" style="117" customWidth="1"/>
    <col min="14337" max="14337" width="20.140625" style="117" customWidth="1"/>
    <col min="14338" max="14339" width="5.57421875" style="117" customWidth="1"/>
    <col min="14340" max="14340" width="2.00390625" style="117" customWidth="1"/>
    <col min="14341" max="14341" width="5.8515625" style="117" customWidth="1"/>
    <col min="14342" max="14342" width="19.421875" style="117" bestFit="1" customWidth="1"/>
    <col min="14343" max="14343" width="4.7109375" style="117" customWidth="1"/>
    <col min="14344" max="14344" width="22.8515625" style="117" customWidth="1"/>
    <col min="14345" max="14592" width="9.00390625" style="117" customWidth="1"/>
    <col min="14593" max="14593" width="20.140625" style="117" customWidth="1"/>
    <col min="14594" max="14595" width="5.57421875" style="117" customWidth="1"/>
    <col min="14596" max="14596" width="2.00390625" style="117" customWidth="1"/>
    <col min="14597" max="14597" width="5.8515625" style="117" customWidth="1"/>
    <col min="14598" max="14598" width="19.421875" style="117" bestFit="1" customWidth="1"/>
    <col min="14599" max="14599" width="4.7109375" style="117" customWidth="1"/>
    <col min="14600" max="14600" width="22.8515625" style="117" customWidth="1"/>
    <col min="14601" max="14848" width="9.00390625" style="117" customWidth="1"/>
    <col min="14849" max="14849" width="20.140625" style="117" customWidth="1"/>
    <col min="14850" max="14851" width="5.57421875" style="117" customWidth="1"/>
    <col min="14852" max="14852" width="2.00390625" style="117" customWidth="1"/>
    <col min="14853" max="14853" width="5.8515625" style="117" customWidth="1"/>
    <col min="14854" max="14854" width="19.421875" style="117" bestFit="1" customWidth="1"/>
    <col min="14855" max="14855" width="4.7109375" style="117" customWidth="1"/>
    <col min="14856" max="14856" width="22.8515625" style="117" customWidth="1"/>
    <col min="14857" max="15104" width="9.00390625" style="117" customWidth="1"/>
    <col min="15105" max="15105" width="20.140625" style="117" customWidth="1"/>
    <col min="15106" max="15107" width="5.57421875" style="117" customWidth="1"/>
    <col min="15108" max="15108" width="2.00390625" style="117" customWidth="1"/>
    <col min="15109" max="15109" width="5.8515625" style="117" customWidth="1"/>
    <col min="15110" max="15110" width="19.421875" style="117" bestFit="1" customWidth="1"/>
    <col min="15111" max="15111" width="4.7109375" style="117" customWidth="1"/>
    <col min="15112" max="15112" width="22.8515625" style="117" customWidth="1"/>
    <col min="15113" max="15360" width="9.00390625" style="117" customWidth="1"/>
    <col min="15361" max="15361" width="20.140625" style="117" customWidth="1"/>
    <col min="15362" max="15363" width="5.57421875" style="117" customWidth="1"/>
    <col min="15364" max="15364" width="2.00390625" style="117" customWidth="1"/>
    <col min="15365" max="15365" width="5.8515625" style="117" customWidth="1"/>
    <col min="15366" max="15366" width="19.421875" style="117" bestFit="1" customWidth="1"/>
    <col min="15367" max="15367" width="4.7109375" style="117" customWidth="1"/>
    <col min="15368" max="15368" width="22.8515625" style="117" customWidth="1"/>
    <col min="15369" max="15616" width="9.00390625" style="117" customWidth="1"/>
    <col min="15617" max="15617" width="20.140625" style="117" customWidth="1"/>
    <col min="15618" max="15619" width="5.57421875" style="117" customWidth="1"/>
    <col min="15620" max="15620" width="2.00390625" style="117" customWidth="1"/>
    <col min="15621" max="15621" width="5.8515625" style="117" customWidth="1"/>
    <col min="15622" max="15622" width="19.421875" style="117" bestFit="1" customWidth="1"/>
    <col min="15623" max="15623" width="4.7109375" style="117" customWidth="1"/>
    <col min="15624" max="15624" width="22.8515625" style="117" customWidth="1"/>
    <col min="15625" max="15872" width="9.00390625" style="117" customWidth="1"/>
    <col min="15873" max="15873" width="20.140625" style="117" customWidth="1"/>
    <col min="15874" max="15875" width="5.57421875" style="117" customWidth="1"/>
    <col min="15876" max="15876" width="2.00390625" style="117" customWidth="1"/>
    <col min="15877" max="15877" width="5.8515625" style="117" customWidth="1"/>
    <col min="15878" max="15878" width="19.421875" style="117" bestFit="1" customWidth="1"/>
    <col min="15879" max="15879" width="4.7109375" style="117" customWidth="1"/>
    <col min="15880" max="15880" width="22.8515625" style="117" customWidth="1"/>
    <col min="15881" max="16128" width="9.00390625" style="117" customWidth="1"/>
    <col min="16129" max="16129" width="20.140625" style="117" customWidth="1"/>
    <col min="16130" max="16131" width="5.57421875" style="117" customWidth="1"/>
    <col min="16132" max="16132" width="2.00390625" style="117" customWidth="1"/>
    <col min="16133" max="16133" width="5.8515625" style="117" customWidth="1"/>
    <col min="16134" max="16134" width="19.421875" style="117" bestFit="1" customWidth="1"/>
    <col min="16135" max="16135" width="4.7109375" style="117" customWidth="1"/>
    <col min="16136" max="16136" width="22.8515625" style="117" customWidth="1"/>
    <col min="16137" max="16384" width="9.00390625" style="117" customWidth="1"/>
  </cols>
  <sheetData>
    <row r="1" spans="1:8" ht="15">
      <c r="A1" s="227"/>
      <c r="B1" s="114"/>
      <c r="C1" s="114"/>
      <c r="D1" s="114"/>
      <c r="E1" s="114"/>
      <c r="F1" s="115"/>
      <c r="G1" s="114"/>
      <c r="H1" s="116"/>
    </row>
    <row r="2" spans="1:8" ht="33" customHeight="1">
      <c r="A2" s="128" t="s">
        <v>83</v>
      </c>
      <c r="B2" s="129"/>
      <c r="C2" s="129"/>
      <c r="D2" s="129"/>
      <c r="E2" s="129"/>
      <c r="F2" s="129"/>
      <c r="G2" s="118"/>
      <c r="H2" s="119"/>
    </row>
    <row r="3" spans="1:8" ht="65.25" customHeight="1">
      <c r="A3" s="130" t="s">
        <v>84</v>
      </c>
      <c r="B3" s="131"/>
      <c r="C3" s="131"/>
      <c r="D3" s="131"/>
      <c r="E3" s="131"/>
      <c r="F3" s="131"/>
      <c r="G3" s="131"/>
      <c r="H3" s="132"/>
    </row>
    <row r="4" spans="1:8" ht="15">
      <c r="A4" s="228"/>
      <c r="B4" s="118"/>
      <c r="C4" s="118"/>
      <c r="D4" s="118"/>
      <c r="E4" s="118"/>
      <c r="F4" s="133" t="s">
        <v>69</v>
      </c>
      <c r="G4" s="133"/>
      <c r="H4" s="134"/>
    </row>
    <row r="5" spans="1:8" ht="15">
      <c r="A5" s="228"/>
      <c r="B5" s="118"/>
      <c r="C5" s="118"/>
      <c r="D5" s="118"/>
      <c r="E5" s="118"/>
      <c r="F5" s="120"/>
      <c r="G5" s="118"/>
      <c r="H5" s="119"/>
    </row>
    <row r="6" spans="1:8" ht="22.5" customHeight="1">
      <c r="A6" s="228" t="s">
        <v>70</v>
      </c>
      <c r="B6" s="121"/>
      <c r="C6" s="121"/>
      <c r="D6" s="118"/>
      <c r="E6" s="118"/>
      <c r="F6" s="122">
        <v>64302000</v>
      </c>
      <c r="G6" s="118"/>
      <c r="H6" s="119" t="s">
        <v>71</v>
      </c>
    </row>
    <row r="7" spans="1:8" ht="24" customHeight="1">
      <c r="A7" s="228" t="s">
        <v>72</v>
      </c>
      <c r="B7" s="121"/>
      <c r="C7" s="121"/>
      <c r="D7" s="118"/>
      <c r="E7" s="118"/>
      <c r="F7" s="122">
        <v>53461439</v>
      </c>
      <c r="G7" s="118"/>
      <c r="H7" s="119" t="s">
        <v>73</v>
      </c>
    </row>
    <row r="8" spans="1:8" ht="15">
      <c r="A8" s="228"/>
      <c r="B8" s="121"/>
      <c r="C8" s="121"/>
      <c r="D8" s="118"/>
      <c r="E8" s="118"/>
      <c r="F8" s="122"/>
      <c r="G8" s="118"/>
      <c r="H8" s="119"/>
    </row>
    <row r="9" spans="1:8" ht="26.25" customHeight="1">
      <c r="A9" s="228"/>
      <c r="B9" s="121"/>
      <c r="C9" s="121"/>
      <c r="D9" s="118"/>
      <c r="E9" s="118"/>
      <c r="F9" s="122"/>
      <c r="G9" s="118"/>
      <c r="H9" s="119"/>
    </row>
    <row r="10" spans="1:8" ht="21" customHeight="1">
      <c r="A10" s="228" t="s">
        <v>74</v>
      </c>
      <c r="B10" s="121"/>
      <c r="C10" s="121"/>
      <c r="D10" s="118"/>
      <c r="E10" s="118"/>
      <c r="F10" s="122">
        <v>64302000</v>
      </c>
      <c r="G10" s="118"/>
      <c r="H10" s="119" t="s">
        <v>71</v>
      </c>
    </row>
    <row r="11" spans="1:8" ht="26.25" customHeight="1">
      <c r="A11" s="228" t="s">
        <v>75</v>
      </c>
      <c r="B11" s="121"/>
      <c r="C11" s="121"/>
      <c r="D11" s="118"/>
      <c r="E11" s="118"/>
      <c r="F11" s="122">
        <v>28397250</v>
      </c>
      <c r="G11" s="118"/>
      <c r="H11" s="119" t="s">
        <v>73</v>
      </c>
    </row>
    <row r="12" spans="1:8" ht="15">
      <c r="A12" s="228"/>
      <c r="B12" s="121"/>
      <c r="C12" s="121"/>
      <c r="D12" s="118"/>
      <c r="E12" s="118"/>
      <c r="F12" s="122"/>
      <c r="G12" s="118"/>
      <c r="H12" s="119"/>
    </row>
    <row r="13" spans="1:8" ht="15">
      <c r="A13" s="228"/>
      <c r="B13" s="121"/>
      <c r="C13" s="121"/>
      <c r="D13" s="118"/>
      <c r="E13" s="118"/>
      <c r="F13" s="122"/>
      <c r="G13" s="118"/>
      <c r="H13" s="119"/>
    </row>
    <row r="14" spans="1:8" ht="25.5" customHeight="1">
      <c r="A14" s="228" t="s">
        <v>76</v>
      </c>
      <c r="B14" s="121"/>
      <c r="C14" s="121"/>
      <c r="D14" s="118"/>
      <c r="E14" s="118"/>
      <c r="F14" s="122">
        <f>F7-F11</f>
        <v>25064189</v>
      </c>
      <c r="G14" s="118"/>
      <c r="H14" s="119" t="s">
        <v>81</v>
      </c>
    </row>
    <row r="15" spans="1:8" ht="24.75" customHeight="1">
      <c r="A15" s="228"/>
      <c r="B15" s="121"/>
      <c r="C15" s="121"/>
      <c r="D15" s="118"/>
      <c r="E15" s="118"/>
      <c r="F15" s="122" t="s">
        <v>82</v>
      </c>
      <c r="G15" s="118"/>
      <c r="H15" s="119"/>
    </row>
    <row r="16" spans="1:8" ht="25.5" customHeight="1">
      <c r="A16" s="228"/>
      <c r="B16" s="121"/>
      <c r="C16" s="121"/>
      <c r="D16" s="118"/>
      <c r="E16" s="118"/>
      <c r="F16" s="122"/>
      <c r="G16" s="118"/>
      <c r="H16" s="119"/>
    </row>
    <row r="17" spans="1:8" ht="15">
      <c r="A17" s="228"/>
      <c r="B17" s="121"/>
      <c r="C17" s="121"/>
      <c r="D17" s="118"/>
      <c r="E17" s="118"/>
      <c r="F17" s="120"/>
      <c r="G17" s="118"/>
      <c r="H17" s="119"/>
    </row>
    <row r="18" spans="1:8" ht="15">
      <c r="A18" s="228"/>
      <c r="B18" s="121"/>
      <c r="C18" s="121"/>
      <c r="D18" s="118"/>
      <c r="E18" s="118"/>
      <c r="F18" s="120"/>
      <c r="G18" s="118"/>
      <c r="H18" s="119"/>
    </row>
    <row r="19" spans="1:8" ht="33" customHeight="1" thickBot="1">
      <c r="A19" s="135" t="s">
        <v>77</v>
      </c>
      <c r="B19" s="136"/>
      <c r="C19" s="136"/>
      <c r="D19" s="118"/>
      <c r="E19" s="118"/>
      <c r="F19" s="120"/>
      <c r="G19" s="118"/>
      <c r="H19" s="119"/>
    </row>
    <row r="20" spans="1:8" ht="36" customHeight="1">
      <c r="A20" s="137" t="s">
        <v>78</v>
      </c>
      <c r="B20" s="138"/>
      <c r="C20" s="138"/>
      <c r="D20" s="138"/>
      <c r="E20" s="138"/>
      <c r="F20" s="139">
        <f>F7</f>
        <v>53461439</v>
      </c>
      <c r="G20" s="140"/>
      <c r="H20" s="141"/>
    </row>
    <row r="21" spans="1:8" ht="36" customHeight="1">
      <c r="A21" s="142" t="s">
        <v>79</v>
      </c>
      <c r="B21" s="143"/>
      <c r="C21" s="143"/>
      <c r="D21" s="143"/>
      <c r="E21" s="143"/>
      <c r="F21" s="144">
        <f>F11</f>
        <v>28397250</v>
      </c>
      <c r="G21" s="145"/>
      <c r="H21" s="146"/>
    </row>
    <row r="22" spans="1:8" ht="36.75" customHeight="1" thickBot="1">
      <c r="A22" s="147" t="s">
        <v>80</v>
      </c>
      <c r="B22" s="148"/>
      <c r="C22" s="148"/>
      <c r="D22" s="148"/>
      <c r="E22" s="149"/>
      <c r="F22" s="150">
        <f>F20-F21</f>
        <v>25064189</v>
      </c>
      <c r="G22" s="151"/>
      <c r="H22" s="152"/>
    </row>
    <row r="23" spans="1:8" ht="15">
      <c r="A23" s="228"/>
      <c r="B23" s="118"/>
      <c r="C23" s="118"/>
      <c r="D23" s="118"/>
      <c r="E23" s="118"/>
      <c r="F23" s="120"/>
      <c r="G23" s="118"/>
      <c r="H23" s="119"/>
    </row>
    <row r="24" spans="1:8" ht="17.25" thickBot="1">
      <c r="A24" s="229"/>
      <c r="B24" s="123"/>
      <c r="C24" s="123"/>
      <c r="D24" s="123"/>
      <c r="E24" s="123"/>
      <c r="F24" s="124"/>
      <c r="G24" s="123"/>
      <c r="H24" s="125"/>
    </row>
    <row r="25" spans="1:8" ht="15">
      <c r="A25" s="153"/>
      <c r="B25" s="153"/>
      <c r="C25" s="153"/>
      <c r="D25" s="153"/>
      <c r="E25" s="153"/>
      <c r="F25" s="153"/>
      <c r="G25" s="153"/>
      <c r="H25" s="153"/>
    </row>
  </sheetData>
  <mergeCells count="11">
    <mergeCell ref="A21:E21"/>
    <mergeCell ref="F21:H21"/>
    <mergeCell ref="A22:E22"/>
    <mergeCell ref="F22:H22"/>
    <mergeCell ref="A25:H25"/>
    <mergeCell ref="A2:F2"/>
    <mergeCell ref="A3:H3"/>
    <mergeCell ref="F4:H4"/>
    <mergeCell ref="A19:C19"/>
    <mergeCell ref="A20:E20"/>
    <mergeCell ref="F20:H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L11" sqref="L11"/>
    </sheetView>
  </sheetViews>
  <sheetFormatPr defaultColWidth="9.140625" defaultRowHeight="15"/>
  <cols>
    <col min="1" max="1" width="13.28125" style="1" bestFit="1" customWidth="1"/>
    <col min="2" max="2" width="13.28125" style="0" bestFit="1" customWidth="1"/>
    <col min="3" max="3" width="25.00390625" style="0" bestFit="1" customWidth="1"/>
    <col min="4" max="5" width="19.8515625" style="0" bestFit="1" customWidth="1"/>
    <col min="6" max="6" width="16.57421875" style="0" bestFit="1" customWidth="1"/>
    <col min="7" max="7" width="12.57421875" style="0" bestFit="1" customWidth="1"/>
    <col min="8" max="8" width="13.28125" style="0" bestFit="1" customWidth="1"/>
    <col min="9" max="9" width="19.7109375" style="1" bestFit="1" customWidth="1"/>
    <col min="10" max="11" width="19.8515625" style="0" bestFit="1" customWidth="1"/>
    <col min="12" max="12" width="16.57421875" style="0" bestFit="1" customWidth="1"/>
  </cols>
  <sheetData>
    <row r="1" spans="1:12" ht="30" customHeight="1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170" t="s">
        <v>36</v>
      </c>
      <c r="L2" s="170"/>
    </row>
    <row r="3" spans="1:12" s="45" customFormat="1" ht="24.95" customHeight="1" thickBot="1">
      <c r="A3" s="171" t="s">
        <v>84</v>
      </c>
      <c r="B3" s="172"/>
      <c r="C3" s="172"/>
      <c r="D3" s="172"/>
      <c r="E3" s="172"/>
      <c r="F3" s="172"/>
      <c r="G3" s="173" t="s">
        <v>37</v>
      </c>
      <c r="H3" s="172"/>
      <c r="I3" s="172"/>
      <c r="J3" s="172"/>
      <c r="K3" s="172"/>
      <c r="L3" s="174"/>
    </row>
    <row r="4" spans="1:12" s="45" customFormat="1" ht="24.95" customHeight="1" thickBot="1">
      <c r="A4" s="90" t="s">
        <v>38</v>
      </c>
      <c r="B4" s="91" t="s">
        <v>39</v>
      </c>
      <c r="C4" s="91" t="s">
        <v>40</v>
      </c>
      <c r="D4" s="92" t="s">
        <v>41</v>
      </c>
      <c r="E4" s="93" t="s">
        <v>42</v>
      </c>
      <c r="F4" s="92" t="s">
        <v>43</v>
      </c>
      <c r="G4" s="94" t="s">
        <v>38</v>
      </c>
      <c r="H4" s="95" t="s">
        <v>39</v>
      </c>
      <c r="I4" s="95" t="s">
        <v>44</v>
      </c>
      <c r="J4" s="92" t="s">
        <v>41</v>
      </c>
      <c r="K4" s="93" t="s">
        <v>42</v>
      </c>
      <c r="L4" s="96" t="s">
        <v>45</v>
      </c>
    </row>
    <row r="5" spans="1:12" ht="24.95" customHeight="1" thickBot="1">
      <c r="A5" s="175" t="s">
        <v>46</v>
      </c>
      <c r="B5" s="176"/>
      <c r="C5" s="177"/>
      <c r="D5" s="4">
        <f>D6+D10+D13</f>
        <v>64302000</v>
      </c>
      <c r="E5" s="4">
        <f>E6+E10+E13</f>
        <v>53461439</v>
      </c>
      <c r="F5" s="5">
        <f>D5-E5</f>
        <v>10840561</v>
      </c>
      <c r="G5" s="178" t="s">
        <v>46</v>
      </c>
      <c r="H5" s="179"/>
      <c r="I5" s="179"/>
      <c r="J5" s="4">
        <f>J6+J13+J15</f>
        <v>64302000</v>
      </c>
      <c r="K5" s="4">
        <f>K6+K13+K15</f>
        <v>28397250</v>
      </c>
      <c r="L5" s="6">
        <f>J5-K5</f>
        <v>35904750</v>
      </c>
    </row>
    <row r="6" spans="1:12" ht="24.95" customHeight="1" thickBot="1">
      <c r="A6" s="165" t="s">
        <v>49</v>
      </c>
      <c r="B6" s="156" t="s">
        <v>49</v>
      </c>
      <c r="C6" s="11"/>
      <c r="D6" s="12">
        <f>D7</f>
        <v>54752000</v>
      </c>
      <c r="E6" s="12">
        <f>E7</f>
        <v>46917367</v>
      </c>
      <c r="F6" s="13">
        <f aca="true" t="shared" si="0" ref="F6:F16">D6-E6</f>
        <v>7834633</v>
      </c>
      <c r="G6" s="159" t="s">
        <v>47</v>
      </c>
      <c r="H6" s="35"/>
      <c r="I6" s="23"/>
      <c r="J6" s="39">
        <f>J7+J9</f>
        <v>7202000</v>
      </c>
      <c r="K6" s="39">
        <f>K7+K9</f>
        <v>2297250</v>
      </c>
      <c r="L6" s="36">
        <f aca="true" t="shared" si="1" ref="L6:L16">J6-K6</f>
        <v>4904750</v>
      </c>
    </row>
    <row r="7" spans="1:12" ht="24.95" customHeight="1">
      <c r="A7" s="166"/>
      <c r="B7" s="168"/>
      <c r="C7" s="14"/>
      <c r="D7" s="15">
        <f>D8+D9</f>
        <v>54752000</v>
      </c>
      <c r="E7" s="15">
        <f>E8+E9</f>
        <v>46917367</v>
      </c>
      <c r="F7" s="16">
        <f t="shared" si="0"/>
        <v>7834633</v>
      </c>
      <c r="G7" s="160"/>
      <c r="H7" s="162" t="s">
        <v>58</v>
      </c>
      <c r="I7" s="23"/>
      <c r="J7" s="38">
        <f>J8</f>
        <v>100000</v>
      </c>
      <c r="K7" s="38">
        <f>K8</f>
        <v>50000</v>
      </c>
      <c r="L7" s="19">
        <f t="shared" si="1"/>
        <v>50000</v>
      </c>
    </row>
    <row r="8" spans="1:12" ht="24.95" customHeight="1" thickBot="1">
      <c r="A8" s="166"/>
      <c r="B8" s="168"/>
      <c r="C8" s="14" t="s">
        <v>50</v>
      </c>
      <c r="D8" s="15">
        <f>세입결산서!H5</f>
        <v>47000000</v>
      </c>
      <c r="E8" s="15">
        <f>세입결산서!H6</f>
        <v>45696000</v>
      </c>
      <c r="F8" s="16">
        <f t="shared" si="0"/>
        <v>1304000</v>
      </c>
      <c r="G8" s="160"/>
      <c r="H8" s="164"/>
      <c r="I8" s="30" t="s">
        <v>59</v>
      </c>
      <c r="J8" s="31">
        <f>세출결산서!I5</f>
        <v>100000</v>
      </c>
      <c r="K8" s="31">
        <f>세출결산서!I6</f>
        <v>50000</v>
      </c>
      <c r="L8" s="32">
        <f t="shared" si="1"/>
        <v>50000</v>
      </c>
    </row>
    <row r="9" spans="1:12" ht="24.95" customHeight="1" thickBot="1">
      <c r="A9" s="167"/>
      <c r="B9" s="157"/>
      <c r="C9" s="20" t="s">
        <v>51</v>
      </c>
      <c r="D9" s="21">
        <f>세입결산서!H8</f>
        <v>7752000</v>
      </c>
      <c r="E9" s="21">
        <f>세입결산서!H9</f>
        <v>1221367</v>
      </c>
      <c r="F9" s="22">
        <f t="shared" si="0"/>
        <v>6530633</v>
      </c>
      <c r="G9" s="160"/>
      <c r="H9" s="162" t="s">
        <v>48</v>
      </c>
      <c r="I9" s="18"/>
      <c r="J9" s="38">
        <f>J10+J11+J12</f>
        <v>7102000</v>
      </c>
      <c r="K9" s="38">
        <f>K10+K11+K12</f>
        <v>2247250</v>
      </c>
      <c r="L9" s="19">
        <f t="shared" si="1"/>
        <v>4854750</v>
      </c>
    </row>
    <row r="10" spans="1:12" ht="24.95" customHeight="1">
      <c r="A10" s="165" t="s">
        <v>52</v>
      </c>
      <c r="B10" s="156" t="s">
        <v>52</v>
      </c>
      <c r="C10" s="11"/>
      <c r="D10" s="12">
        <f>D11</f>
        <v>8000000</v>
      </c>
      <c r="E10" s="12">
        <f>E11</f>
        <v>5029496</v>
      </c>
      <c r="F10" s="13">
        <f t="shared" si="0"/>
        <v>2970504</v>
      </c>
      <c r="G10" s="160"/>
      <c r="H10" s="163"/>
      <c r="I10" s="8" t="s">
        <v>60</v>
      </c>
      <c r="J10" s="28">
        <f>세출결산서!I11</f>
        <v>600000</v>
      </c>
      <c r="K10" s="9">
        <f>세출결산서!I12</f>
        <v>200000</v>
      </c>
      <c r="L10" s="10">
        <f t="shared" si="1"/>
        <v>400000</v>
      </c>
    </row>
    <row r="11" spans="1:12" ht="24.95" customHeight="1">
      <c r="A11" s="166"/>
      <c r="B11" s="168"/>
      <c r="C11" s="14"/>
      <c r="D11" s="15">
        <f>D12</f>
        <v>8000000</v>
      </c>
      <c r="E11" s="15">
        <f>E12</f>
        <v>5029496</v>
      </c>
      <c r="F11" s="16">
        <f t="shared" si="0"/>
        <v>2970504</v>
      </c>
      <c r="G11" s="160"/>
      <c r="H11" s="163"/>
      <c r="I11" s="14" t="s">
        <v>61</v>
      </c>
      <c r="J11" s="28">
        <f>세출결산서!I14</f>
        <v>4502000</v>
      </c>
      <c r="K11" s="9">
        <f>세출결산서!I15</f>
        <v>1458120</v>
      </c>
      <c r="L11" s="10">
        <f t="shared" si="1"/>
        <v>3043880</v>
      </c>
    </row>
    <row r="12" spans="1:12" ht="24.95" customHeight="1" thickBot="1">
      <c r="A12" s="167"/>
      <c r="B12" s="157"/>
      <c r="C12" s="20" t="s">
        <v>54</v>
      </c>
      <c r="D12" s="21">
        <f>세입결산서!H17</f>
        <v>8000000</v>
      </c>
      <c r="E12" s="21">
        <f>세입결산서!H18</f>
        <v>5029496</v>
      </c>
      <c r="F12" s="22">
        <f t="shared" si="0"/>
        <v>2970504</v>
      </c>
      <c r="G12" s="161"/>
      <c r="H12" s="164"/>
      <c r="I12" s="34" t="s">
        <v>62</v>
      </c>
      <c r="J12" s="37">
        <f>세출결산서!I17</f>
        <v>2000000</v>
      </c>
      <c r="K12" s="29">
        <f>세출결산서!I18</f>
        <v>589130</v>
      </c>
      <c r="L12" s="10">
        <f t="shared" si="1"/>
        <v>1410870</v>
      </c>
    </row>
    <row r="13" spans="1:12" ht="24.95" customHeight="1" thickBot="1">
      <c r="A13" s="165" t="s">
        <v>55</v>
      </c>
      <c r="B13" s="156" t="s">
        <v>55</v>
      </c>
      <c r="C13" s="25"/>
      <c r="D13" s="26">
        <f>D14</f>
        <v>1550000</v>
      </c>
      <c r="E13" s="26">
        <f>E14</f>
        <v>1514576</v>
      </c>
      <c r="F13" s="27">
        <f t="shared" si="0"/>
        <v>35424</v>
      </c>
      <c r="G13" s="154" t="s">
        <v>63</v>
      </c>
      <c r="H13" s="156" t="s">
        <v>64</v>
      </c>
      <c r="I13" s="41"/>
      <c r="J13" s="42">
        <f>J14</f>
        <v>26100000</v>
      </c>
      <c r="K13" s="42">
        <f>K14</f>
        <v>26100000</v>
      </c>
      <c r="L13" s="17">
        <f t="shared" si="1"/>
        <v>0</v>
      </c>
    </row>
    <row r="14" spans="1:12" ht="24.95" customHeight="1" thickBot="1">
      <c r="A14" s="166"/>
      <c r="B14" s="168"/>
      <c r="C14" s="14"/>
      <c r="D14" s="15">
        <f>D15+D16</f>
        <v>1550000</v>
      </c>
      <c r="E14" s="15">
        <f>E15+E16</f>
        <v>1514576</v>
      </c>
      <c r="F14" s="16">
        <f t="shared" si="0"/>
        <v>35424</v>
      </c>
      <c r="G14" s="155"/>
      <c r="H14" s="157"/>
      <c r="I14" s="7" t="s">
        <v>65</v>
      </c>
      <c r="J14" s="43">
        <f>세출결산서!I26</f>
        <v>26100000</v>
      </c>
      <c r="K14" s="43">
        <f>세출결산서!I27</f>
        <v>26100000</v>
      </c>
      <c r="L14" s="24">
        <f t="shared" si="1"/>
        <v>0</v>
      </c>
    </row>
    <row r="15" spans="1:12" ht="24.95" customHeight="1">
      <c r="A15" s="166"/>
      <c r="B15" s="168"/>
      <c r="C15" s="14" t="s">
        <v>56</v>
      </c>
      <c r="D15" s="15">
        <f>세입결산서!H26</f>
        <v>50000</v>
      </c>
      <c r="E15" s="15">
        <f>세입결산서!H27</f>
        <v>14576</v>
      </c>
      <c r="F15" s="16">
        <f t="shared" si="0"/>
        <v>35424</v>
      </c>
      <c r="G15" s="154" t="s">
        <v>66</v>
      </c>
      <c r="H15" s="156" t="s">
        <v>53</v>
      </c>
      <c r="I15" s="11"/>
      <c r="J15" s="40">
        <f>J16</f>
        <v>31000000</v>
      </c>
      <c r="K15" s="40">
        <f>K16</f>
        <v>0</v>
      </c>
      <c r="L15" s="19">
        <f t="shared" si="1"/>
        <v>31000000</v>
      </c>
    </row>
    <row r="16" spans="1:12" ht="24.95" customHeight="1" thickBot="1">
      <c r="A16" s="167"/>
      <c r="B16" s="157"/>
      <c r="C16" s="20" t="s">
        <v>57</v>
      </c>
      <c r="D16" s="21">
        <f>세입결산서!H29</f>
        <v>1500000</v>
      </c>
      <c r="E16" s="21">
        <f>세입결산서!H30</f>
        <v>1500000</v>
      </c>
      <c r="F16" s="22">
        <f t="shared" si="0"/>
        <v>0</v>
      </c>
      <c r="G16" s="155"/>
      <c r="H16" s="157"/>
      <c r="I16" s="20" t="s">
        <v>67</v>
      </c>
      <c r="J16" s="44">
        <f>세출결산서!I41</f>
        <v>31000000</v>
      </c>
      <c r="K16" s="33">
        <f>세출결산서!I42</f>
        <v>0</v>
      </c>
      <c r="L16" s="32">
        <f t="shared" si="1"/>
        <v>31000000</v>
      </c>
    </row>
    <row r="17" ht="30" customHeight="1"/>
    <row r="18" spans="1:12" ht="30" customHeight="1">
      <c r="A18" s="158" t="s">
        <v>68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</sheetData>
  <mergeCells count="20">
    <mergeCell ref="A1:L1"/>
    <mergeCell ref="K2:L2"/>
    <mergeCell ref="A3:F3"/>
    <mergeCell ref="G3:L3"/>
    <mergeCell ref="A5:C5"/>
    <mergeCell ref="G5:I5"/>
    <mergeCell ref="G15:G16"/>
    <mergeCell ref="H15:H16"/>
    <mergeCell ref="A18:L18"/>
    <mergeCell ref="G6:G12"/>
    <mergeCell ref="H9:H12"/>
    <mergeCell ref="H7:H8"/>
    <mergeCell ref="G13:G14"/>
    <mergeCell ref="H13:H14"/>
    <mergeCell ref="A6:A9"/>
    <mergeCell ref="B6:B9"/>
    <mergeCell ref="A10:A12"/>
    <mergeCell ref="B10:B12"/>
    <mergeCell ref="A13:A16"/>
    <mergeCell ref="B13:B16"/>
  </mergeCells>
  <printOptions/>
  <pageMargins left="0.7" right="0.7" top="0.75" bottom="0.75" header="0.3" footer="0.3"/>
  <pageSetup horizontalDpi="600" verticalDpi="600" orientation="landscape" paperSize="9" scale="57" r:id="rId1"/>
  <ignoredErrors>
    <ignoredError sqref="D12:E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6">
      <selection activeCell="L11" sqref="L11"/>
    </sheetView>
  </sheetViews>
  <sheetFormatPr defaultColWidth="9.140625" defaultRowHeight="15"/>
  <cols>
    <col min="1" max="1" width="13.00390625" style="1" bestFit="1" customWidth="1"/>
    <col min="2" max="2" width="13.00390625" style="0" bestFit="1" customWidth="1"/>
    <col min="3" max="3" width="22.7109375" style="0" bestFit="1" customWidth="1"/>
    <col min="4" max="4" width="9.140625" style="0" hidden="1" customWidth="1"/>
    <col min="5" max="5" width="7.00390625" style="0" bestFit="1" customWidth="1"/>
    <col min="6" max="6" width="14.8515625" style="0" bestFit="1" customWidth="1"/>
    <col min="7" max="7" width="12.421875" style="0" bestFit="1" customWidth="1"/>
    <col min="8" max="9" width="17.421875" style="0" customWidth="1"/>
  </cols>
  <sheetData>
    <row r="1" spans="1:9" ht="24.95" customHeight="1">
      <c r="A1" s="180" t="s">
        <v>33</v>
      </c>
      <c r="B1" s="180"/>
      <c r="C1" s="180"/>
      <c r="D1" s="180"/>
      <c r="E1" s="180"/>
      <c r="F1" s="180"/>
      <c r="G1" s="180"/>
      <c r="H1" s="180"/>
      <c r="I1" s="180"/>
    </row>
    <row r="2" spans="1:10" ht="24.9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54" customFormat="1" ht="20.25">
      <c r="A3" s="206" t="s">
        <v>84</v>
      </c>
      <c r="B3" s="207"/>
      <c r="C3" s="207"/>
      <c r="D3" s="208"/>
      <c r="E3" s="209" t="s">
        <v>0</v>
      </c>
      <c r="F3" s="209" t="s">
        <v>1</v>
      </c>
      <c r="G3" s="209" t="s">
        <v>2</v>
      </c>
      <c r="H3" s="209" t="s">
        <v>3</v>
      </c>
      <c r="I3" s="204" t="s">
        <v>4</v>
      </c>
      <c r="J3" s="2"/>
    </row>
    <row r="4" spans="1:10" s="54" customFormat="1" ht="21" thickBot="1">
      <c r="A4" s="97" t="s">
        <v>5</v>
      </c>
      <c r="B4" s="98" t="s">
        <v>6</v>
      </c>
      <c r="C4" s="98" t="s">
        <v>7</v>
      </c>
      <c r="D4" s="98"/>
      <c r="E4" s="210"/>
      <c r="F4" s="210"/>
      <c r="G4" s="210"/>
      <c r="H4" s="210"/>
      <c r="I4" s="205"/>
      <c r="J4" s="2"/>
    </row>
    <row r="5" spans="1:10" s="50" customFormat="1" ht="20.1" customHeight="1">
      <c r="A5" s="200"/>
      <c r="B5" s="201"/>
      <c r="C5" s="201" t="s">
        <v>8</v>
      </c>
      <c r="D5" s="58"/>
      <c r="E5" s="58" t="s">
        <v>9</v>
      </c>
      <c r="F5" s="59">
        <v>0</v>
      </c>
      <c r="G5" s="59">
        <v>0</v>
      </c>
      <c r="H5" s="59">
        <v>47000000</v>
      </c>
      <c r="I5" s="60">
        <v>47000000</v>
      </c>
      <c r="J5" s="49"/>
    </row>
    <row r="6" spans="1:10" s="50" customFormat="1" ht="20.1" customHeight="1">
      <c r="A6" s="181"/>
      <c r="B6" s="183"/>
      <c r="C6" s="183"/>
      <c r="D6" s="46"/>
      <c r="E6" s="46" t="s">
        <v>10</v>
      </c>
      <c r="F6" s="47">
        <v>0</v>
      </c>
      <c r="G6" s="47">
        <v>0</v>
      </c>
      <c r="H6" s="47">
        <v>45696000</v>
      </c>
      <c r="I6" s="48">
        <v>45696000</v>
      </c>
      <c r="J6" s="49"/>
    </row>
    <row r="7" spans="1:10" s="50" customFormat="1" ht="20.1" customHeight="1">
      <c r="A7" s="181"/>
      <c r="B7" s="183"/>
      <c r="C7" s="193"/>
      <c r="D7" s="46"/>
      <c r="E7" s="46" t="s">
        <v>11</v>
      </c>
      <c r="F7" s="47">
        <v>0</v>
      </c>
      <c r="G7" s="47">
        <v>0</v>
      </c>
      <c r="H7" s="47">
        <v>1304000</v>
      </c>
      <c r="I7" s="48">
        <v>1304000</v>
      </c>
      <c r="J7" s="49"/>
    </row>
    <row r="8" spans="1:10" s="50" customFormat="1" ht="20.1" customHeight="1">
      <c r="A8" s="194"/>
      <c r="B8" s="195"/>
      <c r="C8" s="197" t="s">
        <v>12</v>
      </c>
      <c r="D8" s="51"/>
      <c r="E8" s="51" t="s">
        <v>9</v>
      </c>
      <c r="F8" s="52">
        <v>0</v>
      </c>
      <c r="G8" s="52">
        <v>0</v>
      </c>
      <c r="H8" s="52">
        <v>7752000</v>
      </c>
      <c r="I8" s="53">
        <v>7752000</v>
      </c>
      <c r="J8" s="49"/>
    </row>
    <row r="9" spans="1:10" s="50" customFormat="1" ht="20.1" customHeight="1">
      <c r="A9" s="194"/>
      <c r="B9" s="195"/>
      <c r="C9" s="195"/>
      <c r="D9" s="51"/>
      <c r="E9" s="51" t="s">
        <v>10</v>
      </c>
      <c r="F9" s="52">
        <v>0</v>
      </c>
      <c r="G9" s="52">
        <v>0</v>
      </c>
      <c r="H9" s="52">
        <v>1221367</v>
      </c>
      <c r="I9" s="53">
        <v>1221367</v>
      </c>
      <c r="J9" s="49"/>
    </row>
    <row r="10" spans="1:10" s="50" customFormat="1" ht="20.1" customHeight="1">
      <c r="A10" s="194"/>
      <c r="B10" s="195"/>
      <c r="C10" s="196"/>
      <c r="D10" s="51"/>
      <c r="E10" s="51" t="s">
        <v>11</v>
      </c>
      <c r="F10" s="52">
        <v>0</v>
      </c>
      <c r="G10" s="52">
        <v>0</v>
      </c>
      <c r="H10" s="52">
        <v>6530633</v>
      </c>
      <c r="I10" s="53">
        <v>6530633</v>
      </c>
      <c r="J10" s="49"/>
    </row>
    <row r="11" spans="1:10" s="50" customFormat="1" ht="20.1" customHeight="1">
      <c r="A11" s="181"/>
      <c r="B11" s="183" t="s">
        <v>13</v>
      </c>
      <c r="C11" s="182"/>
      <c r="D11" s="46"/>
      <c r="E11" s="46" t="s">
        <v>9</v>
      </c>
      <c r="F11" s="47">
        <v>0</v>
      </c>
      <c r="G11" s="47">
        <v>0</v>
      </c>
      <c r="H11" s="47">
        <v>54752000</v>
      </c>
      <c r="I11" s="48">
        <v>54752000</v>
      </c>
      <c r="J11" s="49"/>
    </row>
    <row r="12" spans="1:10" s="50" customFormat="1" ht="20.1" customHeight="1">
      <c r="A12" s="181"/>
      <c r="B12" s="183"/>
      <c r="C12" s="183"/>
      <c r="D12" s="46"/>
      <c r="E12" s="46" t="s">
        <v>10</v>
      </c>
      <c r="F12" s="47">
        <v>0</v>
      </c>
      <c r="G12" s="47">
        <v>0</v>
      </c>
      <c r="H12" s="47">
        <v>46917367</v>
      </c>
      <c r="I12" s="48">
        <v>46917367</v>
      </c>
      <c r="J12" s="49"/>
    </row>
    <row r="13" spans="1:10" s="50" customFormat="1" ht="20.1" customHeight="1">
      <c r="A13" s="181"/>
      <c r="B13" s="193"/>
      <c r="C13" s="193"/>
      <c r="D13" s="46"/>
      <c r="E13" s="46" t="s">
        <v>11</v>
      </c>
      <c r="F13" s="47">
        <v>0</v>
      </c>
      <c r="G13" s="47">
        <v>0</v>
      </c>
      <c r="H13" s="47">
        <v>7834633</v>
      </c>
      <c r="I13" s="48">
        <v>7834633</v>
      </c>
      <c r="J13" s="49"/>
    </row>
    <row r="14" spans="1:10" s="50" customFormat="1" ht="20.1" customHeight="1">
      <c r="A14" s="194" t="s">
        <v>13</v>
      </c>
      <c r="B14" s="197"/>
      <c r="C14" s="197"/>
      <c r="D14" s="51"/>
      <c r="E14" s="51" t="s">
        <v>9</v>
      </c>
      <c r="F14" s="52">
        <v>0</v>
      </c>
      <c r="G14" s="52">
        <v>0</v>
      </c>
      <c r="H14" s="52">
        <v>54752000</v>
      </c>
      <c r="I14" s="53">
        <v>54752000</v>
      </c>
      <c r="J14" s="49"/>
    </row>
    <row r="15" spans="1:10" s="50" customFormat="1" ht="20.1" customHeight="1">
      <c r="A15" s="194"/>
      <c r="B15" s="195"/>
      <c r="C15" s="195"/>
      <c r="D15" s="51"/>
      <c r="E15" s="51" t="s">
        <v>10</v>
      </c>
      <c r="F15" s="52">
        <v>0</v>
      </c>
      <c r="G15" s="52">
        <v>0</v>
      </c>
      <c r="H15" s="52">
        <v>46917367</v>
      </c>
      <c r="I15" s="53">
        <v>46917367</v>
      </c>
      <c r="J15" s="49"/>
    </row>
    <row r="16" spans="1:10" s="50" customFormat="1" ht="20.1" customHeight="1" thickBot="1">
      <c r="A16" s="202"/>
      <c r="B16" s="203"/>
      <c r="C16" s="203"/>
      <c r="D16" s="61"/>
      <c r="E16" s="61" t="s">
        <v>11</v>
      </c>
      <c r="F16" s="62">
        <v>0</v>
      </c>
      <c r="G16" s="62">
        <v>0</v>
      </c>
      <c r="H16" s="62">
        <v>7834633</v>
      </c>
      <c r="I16" s="63">
        <v>7834633</v>
      </c>
      <c r="J16" s="49"/>
    </row>
    <row r="17" spans="1:10" s="50" customFormat="1" ht="20.1" customHeight="1">
      <c r="A17" s="200"/>
      <c r="B17" s="201"/>
      <c r="C17" s="201" t="s">
        <v>14</v>
      </c>
      <c r="D17" s="58"/>
      <c r="E17" s="58" t="s">
        <v>9</v>
      </c>
      <c r="F17" s="59">
        <v>0</v>
      </c>
      <c r="G17" s="59">
        <v>0</v>
      </c>
      <c r="H17" s="59">
        <v>8000000</v>
      </c>
      <c r="I17" s="60">
        <v>8000000</v>
      </c>
      <c r="J17" s="49"/>
    </row>
    <row r="18" spans="1:10" s="50" customFormat="1" ht="20.1" customHeight="1">
      <c r="A18" s="181"/>
      <c r="B18" s="183"/>
      <c r="C18" s="183"/>
      <c r="D18" s="46"/>
      <c r="E18" s="46" t="s">
        <v>10</v>
      </c>
      <c r="F18" s="47">
        <v>0</v>
      </c>
      <c r="G18" s="47">
        <v>0</v>
      </c>
      <c r="H18" s="47">
        <v>5029496</v>
      </c>
      <c r="I18" s="48">
        <v>5029496</v>
      </c>
      <c r="J18" s="49"/>
    </row>
    <row r="19" spans="1:10" s="50" customFormat="1" ht="20.1" customHeight="1">
      <c r="A19" s="181"/>
      <c r="B19" s="183"/>
      <c r="C19" s="193"/>
      <c r="D19" s="46"/>
      <c r="E19" s="46" t="s">
        <v>11</v>
      </c>
      <c r="F19" s="47">
        <v>0</v>
      </c>
      <c r="G19" s="47">
        <v>0</v>
      </c>
      <c r="H19" s="47">
        <v>2970504</v>
      </c>
      <c r="I19" s="48">
        <v>2970504</v>
      </c>
      <c r="J19" s="49"/>
    </row>
    <row r="20" spans="1:10" s="50" customFormat="1" ht="20.1" customHeight="1">
      <c r="A20" s="194"/>
      <c r="B20" s="195" t="s">
        <v>15</v>
      </c>
      <c r="C20" s="197"/>
      <c r="D20" s="51"/>
      <c r="E20" s="51" t="s">
        <v>9</v>
      </c>
      <c r="F20" s="52">
        <v>0</v>
      </c>
      <c r="G20" s="52">
        <v>0</v>
      </c>
      <c r="H20" s="52">
        <v>8000000</v>
      </c>
      <c r="I20" s="53">
        <v>8000000</v>
      </c>
      <c r="J20" s="49"/>
    </row>
    <row r="21" spans="1:10" s="50" customFormat="1" ht="20.1" customHeight="1">
      <c r="A21" s="194"/>
      <c r="B21" s="195"/>
      <c r="C21" s="195"/>
      <c r="D21" s="51"/>
      <c r="E21" s="51" t="s">
        <v>10</v>
      </c>
      <c r="F21" s="52">
        <v>0</v>
      </c>
      <c r="G21" s="52">
        <v>0</v>
      </c>
      <c r="H21" s="52">
        <v>5029496</v>
      </c>
      <c r="I21" s="53">
        <v>5029496</v>
      </c>
      <c r="J21" s="49"/>
    </row>
    <row r="22" spans="1:10" s="50" customFormat="1" ht="20.1" customHeight="1">
      <c r="A22" s="194"/>
      <c r="B22" s="196"/>
      <c r="C22" s="196"/>
      <c r="D22" s="51"/>
      <c r="E22" s="51" t="s">
        <v>11</v>
      </c>
      <c r="F22" s="52">
        <v>0</v>
      </c>
      <c r="G22" s="52">
        <v>0</v>
      </c>
      <c r="H22" s="52">
        <v>2970504</v>
      </c>
      <c r="I22" s="53">
        <v>2970504</v>
      </c>
      <c r="J22" s="49"/>
    </row>
    <row r="23" spans="1:10" s="50" customFormat="1" ht="20.1" customHeight="1">
      <c r="A23" s="181" t="s">
        <v>15</v>
      </c>
      <c r="B23" s="182"/>
      <c r="C23" s="182"/>
      <c r="D23" s="46"/>
      <c r="E23" s="46" t="s">
        <v>9</v>
      </c>
      <c r="F23" s="47">
        <v>0</v>
      </c>
      <c r="G23" s="47">
        <v>0</v>
      </c>
      <c r="H23" s="47">
        <v>8000000</v>
      </c>
      <c r="I23" s="48">
        <v>8000000</v>
      </c>
      <c r="J23" s="49"/>
    </row>
    <row r="24" spans="1:10" s="50" customFormat="1" ht="20.1" customHeight="1">
      <c r="A24" s="181"/>
      <c r="B24" s="183"/>
      <c r="C24" s="183"/>
      <c r="D24" s="46"/>
      <c r="E24" s="46" t="s">
        <v>10</v>
      </c>
      <c r="F24" s="47">
        <v>0</v>
      </c>
      <c r="G24" s="47">
        <v>0</v>
      </c>
      <c r="H24" s="47">
        <v>5029496</v>
      </c>
      <c r="I24" s="48">
        <v>5029496</v>
      </c>
      <c r="J24" s="49"/>
    </row>
    <row r="25" spans="1:10" s="50" customFormat="1" ht="20.1" customHeight="1" thickBot="1">
      <c r="A25" s="198"/>
      <c r="B25" s="199"/>
      <c r="C25" s="199"/>
      <c r="D25" s="64"/>
      <c r="E25" s="64" t="s">
        <v>11</v>
      </c>
      <c r="F25" s="65">
        <v>0</v>
      </c>
      <c r="G25" s="65">
        <v>0</v>
      </c>
      <c r="H25" s="65">
        <v>2970504</v>
      </c>
      <c r="I25" s="66">
        <v>2970504</v>
      </c>
      <c r="J25" s="49"/>
    </row>
    <row r="26" spans="1:10" s="50" customFormat="1" ht="20.1" customHeight="1">
      <c r="A26" s="194"/>
      <c r="B26" s="195"/>
      <c r="C26" s="195" t="s">
        <v>16</v>
      </c>
      <c r="D26" s="51"/>
      <c r="E26" s="51" t="s">
        <v>9</v>
      </c>
      <c r="F26" s="52">
        <v>0</v>
      </c>
      <c r="G26" s="52">
        <v>0</v>
      </c>
      <c r="H26" s="52">
        <v>50000</v>
      </c>
      <c r="I26" s="53">
        <v>50000</v>
      </c>
      <c r="J26" s="49"/>
    </row>
    <row r="27" spans="1:10" s="50" customFormat="1" ht="20.1" customHeight="1">
      <c r="A27" s="194"/>
      <c r="B27" s="195"/>
      <c r="C27" s="195"/>
      <c r="D27" s="51"/>
      <c r="E27" s="51" t="s">
        <v>10</v>
      </c>
      <c r="F27" s="52">
        <v>0</v>
      </c>
      <c r="G27" s="52">
        <v>0</v>
      </c>
      <c r="H27" s="52">
        <v>14576</v>
      </c>
      <c r="I27" s="53">
        <v>14576</v>
      </c>
      <c r="J27" s="49"/>
    </row>
    <row r="28" spans="1:10" s="50" customFormat="1" ht="20.1" customHeight="1">
      <c r="A28" s="194"/>
      <c r="B28" s="195"/>
      <c r="C28" s="196"/>
      <c r="D28" s="51"/>
      <c r="E28" s="51" t="s">
        <v>11</v>
      </c>
      <c r="F28" s="52">
        <v>0</v>
      </c>
      <c r="G28" s="52">
        <v>0</v>
      </c>
      <c r="H28" s="52">
        <v>35424</v>
      </c>
      <c r="I28" s="53">
        <v>35424</v>
      </c>
      <c r="J28" s="49"/>
    </row>
    <row r="29" spans="1:10" s="50" customFormat="1" ht="20.1" customHeight="1">
      <c r="A29" s="181"/>
      <c r="B29" s="183"/>
      <c r="C29" s="182" t="s">
        <v>17</v>
      </c>
      <c r="D29" s="46"/>
      <c r="E29" s="46" t="s">
        <v>9</v>
      </c>
      <c r="F29" s="47">
        <v>0</v>
      </c>
      <c r="G29" s="47">
        <v>0</v>
      </c>
      <c r="H29" s="47">
        <v>1500000</v>
      </c>
      <c r="I29" s="48">
        <v>1500000</v>
      </c>
      <c r="J29" s="49"/>
    </row>
    <row r="30" spans="1:10" s="50" customFormat="1" ht="20.1" customHeight="1">
      <c r="A30" s="181"/>
      <c r="B30" s="183"/>
      <c r="C30" s="183"/>
      <c r="D30" s="46"/>
      <c r="E30" s="46" t="s">
        <v>10</v>
      </c>
      <c r="F30" s="47">
        <v>0</v>
      </c>
      <c r="G30" s="47">
        <v>0</v>
      </c>
      <c r="H30" s="47">
        <v>1500000</v>
      </c>
      <c r="I30" s="48">
        <v>1500000</v>
      </c>
      <c r="J30" s="49"/>
    </row>
    <row r="31" spans="1:10" s="50" customFormat="1" ht="20.1" customHeight="1">
      <c r="A31" s="181"/>
      <c r="B31" s="183"/>
      <c r="C31" s="193"/>
      <c r="D31" s="46"/>
      <c r="E31" s="46" t="s">
        <v>11</v>
      </c>
      <c r="F31" s="47">
        <v>0</v>
      </c>
      <c r="G31" s="47">
        <v>0</v>
      </c>
      <c r="H31" s="47">
        <v>0</v>
      </c>
      <c r="I31" s="48">
        <v>0</v>
      </c>
      <c r="J31" s="49"/>
    </row>
    <row r="32" spans="1:10" s="50" customFormat="1" ht="20.1" customHeight="1">
      <c r="A32" s="194"/>
      <c r="B32" s="195" t="s">
        <v>18</v>
      </c>
      <c r="C32" s="197"/>
      <c r="D32" s="51"/>
      <c r="E32" s="51" t="s">
        <v>9</v>
      </c>
      <c r="F32" s="52">
        <v>0</v>
      </c>
      <c r="G32" s="52">
        <v>0</v>
      </c>
      <c r="H32" s="52">
        <v>1550000</v>
      </c>
      <c r="I32" s="53">
        <v>1550000</v>
      </c>
      <c r="J32" s="49"/>
    </row>
    <row r="33" spans="1:10" s="50" customFormat="1" ht="20.1" customHeight="1">
      <c r="A33" s="194"/>
      <c r="B33" s="195"/>
      <c r="C33" s="195"/>
      <c r="D33" s="51"/>
      <c r="E33" s="51" t="s">
        <v>10</v>
      </c>
      <c r="F33" s="52">
        <v>0</v>
      </c>
      <c r="G33" s="52">
        <v>0</v>
      </c>
      <c r="H33" s="52">
        <v>1514576</v>
      </c>
      <c r="I33" s="53">
        <v>1514576</v>
      </c>
      <c r="J33" s="49"/>
    </row>
    <row r="34" spans="1:10" s="50" customFormat="1" ht="20.1" customHeight="1">
      <c r="A34" s="194"/>
      <c r="B34" s="196"/>
      <c r="C34" s="196"/>
      <c r="D34" s="51"/>
      <c r="E34" s="51" t="s">
        <v>11</v>
      </c>
      <c r="F34" s="52">
        <v>0</v>
      </c>
      <c r="G34" s="52">
        <v>0</v>
      </c>
      <c r="H34" s="52">
        <v>35424</v>
      </c>
      <c r="I34" s="53">
        <v>35424</v>
      </c>
      <c r="J34" s="49"/>
    </row>
    <row r="35" spans="1:10" s="50" customFormat="1" ht="20.1" customHeight="1">
      <c r="A35" s="181" t="s">
        <v>18</v>
      </c>
      <c r="B35" s="182"/>
      <c r="C35" s="182"/>
      <c r="D35" s="46"/>
      <c r="E35" s="46" t="s">
        <v>9</v>
      </c>
      <c r="F35" s="47">
        <v>0</v>
      </c>
      <c r="G35" s="47">
        <v>0</v>
      </c>
      <c r="H35" s="47">
        <v>1550000</v>
      </c>
      <c r="I35" s="48">
        <v>1550000</v>
      </c>
      <c r="J35" s="49"/>
    </row>
    <row r="36" spans="1:10" s="50" customFormat="1" ht="20.1" customHeight="1">
      <c r="A36" s="181"/>
      <c r="B36" s="183"/>
      <c r="C36" s="183"/>
      <c r="D36" s="46"/>
      <c r="E36" s="46" t="s">
        <v>10</v>
      </c>
      <c r="F36" s="47">
        <v>0</v>
      </c>
      <c r="G36" s="47">
        <v>0</v>
      </c>
      <c r="H36" s="47">
        <v>1514576</v>
      </c>
      <c r="I36" s="48">
        <v>1514576</v>
      </c>
      <c r="J36" s="49"/>
    </row>
    <row r="37" spans="1:10" s="50" customFormat="1" ht="20.1" customHeight="1" thickBot="1">
      <c r="A37" s="181"/>
      <c r="B37" s="183"/>
      <c r="C37" s="183"/>
      <c r="D37" s="55"/>
      <c r="E37" s="55" t="s">
        <v>11</v>
      </c>
      <c r="F37" s="56">
        <v>0</v>
      </c>
      <c r="G37" s="56">
        <v>0</v>
      </c>
      <c r="H37" s="56">
        <v>35424</v>
      </c>
      <c r="I37" s="57">
        <v>35424</v>
      </c>
      <c r="J37" s="49"/>
    </row>
    <row r="38" spans="1:10" s="50" customFormat="1" ht="20.1" customHeight="1">
      <c r="A38" s="184" t="s">
        <v>19</v>
      </c>
      <c r="B38" s="185"/>
      <c r="C38" s="185"/>
      <c r="D38" s="186"/>
      <c r="E38" s="99" t="s">
        <v>9</v>
      </c>
      <c r="F38" s="108">
        <v>0</v>
      </c>
      <c r="G38" s="108">
        <v>0</v>
      </c>
      <c r="H38" s="108">
        <v>64302000</v>
      </c>
      <c r="I38" s="109">
        <v>64302000</v>
      </c>
      <c r="J38" s="49"/>
    </row>
    <row r="39" spans="1:10" s="50" customFormat="1" ht="20.1" customHeight="1">
      <c r="A39" s="187"/>
      <c r="B39" s="188"/>
      <c r="C39" s="188"/>
      <c r="D39" s="189"/>
      <c r="E39" s="102" t="s">
        <v>10</v>
      </c>
      <c r="F39" s="110">
        <v>0</v>
      </c>
      <c r="G39" s="110">
        <v>0</v>
      </c>
      <c r="H39" s="110">
        <v>53461439</v>
      </c>
      <c r="I39" s="111">
        <v>53461439</v>
      </c>
      <c r="J39" s="49"/>
    </row>
    <row r="40" spans="1:10" s="50" customFormat="1" ht="20.1" customHeight="1" thickBot="1">
      <c r="A40" s="190"/>
      <c r="B40" s="191"/>
      <c r="C40" s="191"/>
      <c r="D40" s="192"/>
      <c r="E40" s="105" t="s">
        <v>11</v>
      </c>
      <c r="F40" s="112">
        <v>0</v>
      </c>
      <c r="G40" s="112">
        <v>0</v>
      </c>
      <c r="H40" s="112">
        <v>10840561</v>
      </c>
      <c r="I40" s="113">
        <v>10840561</v>
      </c>
      <c r="J40" s="49"/>
    </row>
  </sheetData>
  <mergeCells count="41">
    <mergeCell ref="I3:I4"/>
    <mergeCell ref="A3:D3"/>
    <mergeCell ref="E3:E4"/>
    <mergeCell ref="F3:F4"/>
    <mergeCell ref="G3:G4"/>
    <mergeCell ref="H3:H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C26:C28"/>
    <mergeCell ref="A17:A19"/>
    <mergeCell ref="B17:B19"/>
    <mergeCell ref="C17:C19"/>
    <mergeCell ref="A20:A22"/>
    <mergeCell ref="B20:B22"/>
    <mergeCell ref="C20:C22"/>
    <mergeCell ref="A1:I1"/>
    <mergeCell ref="A35:A37"/>
    <mergeCell ref="B35:B37"/>
    <mergeCell ref="C35:C37"/>
    <mergeCell ref="A38:D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3">
      <selection activeCell="L11" sqref="L11"/>
    </sheetView>
  </sheetViews>
  <sheetFormatPr defaultColWidth="9.140625" defaultRowHeight="15"/>
  <cols>
    <col min="1" max="1" width="13.28125" style="1" bestFit="1" customWidth="1"/>
    <col min="2" max="2" width="13.28125" style="0" bestFit="1" customWidth="1"/>
    <col min="3" max="3" width="22.421875" style="0" bestFit="1" customWidth="1"/>
    <col min="4" max="4" width="9.140625" style="0" hidden="1" customWidth="1"/>
    <col min="5" max="5" width="7.8515625" style="0" bestFit="1" customWidth="1"/>
    <col min="6" max="6" width="10.421875" style="0" bestFit="1" customWidth="1"/>
    <col min="7" max="7" width="12.421875" style="0" bestFit="1" customWidth="1"/>
    <col min="8" max="9" width="17.421875" style="0" bestFit="1" customWidth="1"/>
  </cols>
  <sheetData>
    <row r="1" spans="1:9" ht="24.95" customHeight="1">
      <c r="A1" s="180" t="s">
        <v>34</v>
      </c>
      <c r="B1" s="180"/>
      <c r="C1" s="180"/>
      <c r="D1" s="180"/>
      <c r="E1" s="180"/>
      <c r="F1" s="180"/>
      <c r="G1" s="180"/>
      <c r="H1" s="180"/>
      <c r="I1" s="180"/>
    </row>
    <row r="2" spans="1:10" ht="24.9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9" s="71" customFormat="1" ht="20.1" customHeight="1">
      <c r="A3" s="206" t="s">
        <v>84</v>
      </c>
      <c r="B3" s="207"/>
      <c r="C3" s="207"/>
      <c r="D3" s="208"/>
      <c r="E3" s="209" t="s">
        <v>0</v>
      </c>
      <c r="F3" s="209" t="s">
        <v>20</v>
      </c>
      <c r="G3" s="209" t="s">
        <v>2</v>
      </c>
      <c r="H3" s="209" t="s">
        <v>3</v>
      </c>
      <c r="I3" s="204" t="s">
        <v>4</v>
      </c>
    </row>
    <row r="4" spans="1:9" s="71" customFormat="1" ht="20.1" customHeight="1" thickBot="1">
      <c r="A4" s="97" t="s">
        <v>5</v>
      </c>
      <c r="B4" s="98" t="s">
        <v>6</v>
      </c>
      <c r="C4" s="98" t="s">
        <v>7</v>
      </c>
      <c r="D4" s="98"/>
      <c r="E4" s="210"/>
      <c r="F4" s="210"/>
      <c r="G4" s="210"/>
      <c r="H4" s="210"/>
      <c r="I4" s="205"/>
    </row>
    <row r="5" spans="1:9" s="50" customFormat="1" ht="20.1" customHeight="1">
      <c r="A5" s="225"/>
      <c r="B5" s="226"/>
      <c r="C5" s="226" t="s">
        <v>21</v>
      </c>
      <c r="D5" s="58"/>
      <c r="E5" s="74" t="s">
        <v>9</v>
      </c>
      <c r="F5" s="75">
        <v>0</v>
      </c>
      <c r="G5" s="75">
        <v>0</v>
      </c>
      <c r="H5" s="75">
        <v>100000</v>
      </c>
      <c r="I5" s="76">
        <v>100000</v>
      </c>
    </row>
    <row r="6" spans="1:9" s="50" customFormat="1" ht="20.1" customHeight="1">
      <c r="A6" s="211"/>
      <c r="B6" s="213"/>
      <c r="C6" s="213"/>
      <c r="D6" s="46"/>
      <c r="E6" s="67" t="s">
        <v>10</v>
      </c>
      <c r="F6" s="68">
        <v>0</v>
      </c>
      <c r="G6" s="68">
        <v>0</v>
      </c>
      <c r="H6" s="68">
        <v>50000</v>
      </c>
      <c r="I6" s="72">
        <v>50000</v>
      </c>
    </row>
    <row r="7" spans="1:9" s="50" customFormat="1" ht="20.1" customHeight="1">
      <c r="A7" s="211"/>
      <c r="B7" s="213"/>
      <c r="C7" s="214"/>
      <c r="D7" s="46"/>
      <c r="E7" s="67" t="s">
        <v>11</v>
      </c>
      <c r="F7" s="68">
        <v>0</v>
      </c>
      <c r="G7" s="68">
        <v>0</v>
      </c>
      <c r="H7" s="68">
        <v>50000</v>
      </c>
      <c r="I7" s="72">
        <v>50000</v>
      </c>
    </row>
    <row r="8" spans="1:9" s="50" customFormat="1" ht="20.1" customHeight="1">
      <c r="A8" s="215"/>
      <c r="B8" s="216" t="s">
        <v>22</v>
      </c>
      <c r="C8" s="218"/>
      <c r="D8" s="51"/>
      <c r="E8" s="69" t="s">
        <v>9</v>
      </c>
      <c r="F8" s="70">
        <v>0</v>
      </c>
      <c r="G8" s="70">
        <v>0</v>
      </c>
      <c r="H8" s="70">
        <v>100000</v>
      </c>
      <c r="I8" s="73">
        <v>100000</v>
      </c>
    </row>
    <row r="9" spans="1:9" s="50" customFormat="1" ht="20.1" customHeight="1">
      <c r="A9" s="215"/>
      <c r="B9" s="216"/>
      <c r="C9" s="216"/>
      <c r="D9" s="51"/>
      <c r="E9" s="69" t="s">
        <v>10</v>
      </c>
      <c r="F9" s="70">
        <v>0</v>
      </c>
      <c r="G9" s="70">
        <v>0</v>
      </c>
      <c r="H9" s="70">
        <v>50000</v>
      </c>
      <c r="I9" s="73">
        <v>50000</v>
      </c>
    </row>
    <row r="10" spans="1:9" s="50" customFormat="1" ht="20.1" customHeight="1">
      <c r="A10" s="215"/>
      <c r="B10" s="217"/>
      <c r="C10" s="217"/>
      <c r="D10" s="51"/>
      <c r="E10" s="69" t="s">
        <v>11</v>
      </c>
      <c r="F10" s="70">
        <v>0</v>
      </c>
      <c r="G10" s="70">
        <v>0</v>
      </c>
      <c r="H10" s="70">
        <v>50000</v>
      </c>
      <c r="I10" s="73">
        <v>50000</v>
      </c>
    </row>
    <row r="11" spans="1:9" s="50" customFormat="1" ht="20.1" customHeight="1">
      <c r="A11" s="211"/>
      <c r="B11" s="212"/>
      <c r="C11" s="212" t="s">
        <v>23</v>
      </c>
      <c r="D11" s="46"/>
      <c r="E11" s="67" t="s">
        <v>9</v>
      </c>
      <c r="F11" s="68">
        <v>0</v>
      </c>
      <c r="G11" s="68">
        <v>0</v>
      </c>
      <c r="H11" s="68">
        <v>600000</v>
      </c>
      <c r="I11" s="72">
        <v>600000</v>
      </c>
    </row>
    <row r="12" spans="1:9" s="50" customFormat="1" ht="20.1" customHeight="1">
      <c r="A12" s="211"/>
      <c r="B12" s="213"/>
      <c r="C12" s="213"/>
      <c r="D12" s="46"/>
      <c r="E12" s="67" t="s">
        <v>10</v>
      </c>
      <c r="F12" s="68">
        <v>0</v>
      </c>
      <c r="G12" s="68">
        <v>0</v>
      </c>
      <c r="H12" s="68">
        <v>200000</v>
      </c>
      <c r="I12" s="72">
        <v>200000</v>
      </c>
    </row>
    <row r="13" spans="1:9" s="50" customFormat="1" ht="20.1" customHeight="1">
      <c r="A13" s="211"/>
      <c r="B13" s="213"/>
      <c r="C13" s="214"/>
      <c r="D13" s="46"/>
      <c r="E13" s="67" t="s">
        <v>11</v>
      </c>
      <c r="F13" s="68">
        <v>0</v>
      </c>
      <c r="G13" s="68">
        <v>0</v>
      </c>
      <c r="H13" s="68">
        <v>400000</v>
      </c>
      <c r="I13" s="72">
        <v>400000</v>
      </c>
    </row>
    <row r="14" spans="1:9" s="50" customFormat="1" ht="20.1" customHeight="1">
      <c r="A14" s="215"/>
      <c r="B14" s="216"/>
      <c r="C14" s="218" t="s">
        <v>24</v>
      </c>
      <c r="D14" s="51"/>
      <c r="E14" s="69" t="s">
        <v>9</v>
      </c>
      <c r="F14" s="70">
        <v>0</v>
      </c>
      <c r="G14" s="70">
        <v>0</v>
      </c>
      <c r="H14" s="70">
        <v>4502000</v>
      </c>
      <c r="I14" s="73">
        <v>4502000</v>
      </c>
    </row>
    <row r="15" spans="1:9" s="50" customFormat="1" ht="20.1" customHeight="1">
      <c r="A15" s="215"/>
      <c r="B15" s="216"/>
      <c r="C15" s="216"/>
      <c r="D15" s="51"/>
      <c r="E15" s="69" t="s">
        <v>10</v>
      </c>
      <c r="F15" s="70">
        <v>0</v>
      </c>
      <c r="G15" s="70">
        <v>0</v>
      </c>
      <c r="H15" s="70">
        <v>1458120</v>
      </c>
      <c r="I15" s="73">
        <v>1458120</v>
      </c>
    </row>
    <row r="16" spans="1:9" s="50" customFormat="1" ht="20.1" customHeight="1">
      <c r="A16" s="215"/>
      <c r="B16" s="216"/>
      <c r="C16" s="217"/>
      <c r="D16" s="51"/>
      <c r="E16" s="69" t="s">
        <v>11</v>
      </c>
      <c r="F16" s="70">
        <v>0</v>
      </c>
      <c r="G16" s="70">
        <v>0</v>
      </c>
      <c r="H16" s="70">
        <v>3043880</v>
      </c>
      <c r="I16" s="73">
        <v>3043880</v>
      </c>
    </row>
    <row r="17" spans="1:9" s="50" customFormat="1" ht="20.1" customHeight="1">
      <c r="A17" s="211"/>
      <c r="B17" s="213"/>
      <c r="C17" s="212" t="s">
        <v>25</v>
      </c>
      <c r="D17" s="46"/>
      <c r="E17" s="67" t="s">
        <v>9</v>
      </c>
      <c r="F17" s="68">
        <v>0</v>
      </c>
      <c r="G17" s="68">
        <v>0</v>
      </c>
      <c r="H17" s="68">
        <v>2000000</v>
      </c>
      <c r="I17" s="72">
        <v>2000000</v>
      </c>
    </row>
    <row r="18" spans="1:9" s="50" customFormat="1" ht="20.1" customHeight="1">
      <c r="A18" s="211"/>
      <c r="B18" s="213"/>
      <c r="C18" s="213"/>
      <c r="D18" s="46"/>
      <c r="E18" s="67" t="s">
        <v>10</v>
      </c>
      <c r="F18" s="68">
        <v>0</v>
      </c>
      <c r="G18" s="68">
        <v>0</v>
      </c>
      <c r="H18" s="68">
        <v>589130</v>
      </c>
      <c r="I18" s="72">
        <v>589130</v>
      </c>
    </row>
    <row r="19" spans="1:9" s="50" customFormat="1" ht="20.1" customHeight="1">
      <c r="A19" s="211"/>
      <c r="B19" s="213"/>
      <c r="C19" s="214"/>
      <c r="D19" s="46"/>
      <c r="E19" s="67" t="s">
        <v>11</v>
      </c>
      <c r="F19" s="68">
        <v>0</v>
      </c>
      <c r="G19" s="68">
        <v>0</v>
      </c>
      <c r="H19" s="68">
        <v>1410870</v>
      </c>
      <c r="I19" s="72">
        <v>1410870</v>
      </c>
    </row>
    <row r="20" spans="1:9" s="50" customFormat="1" ht="20.1" customHeight="1">
      <c r="A20" s="215"/>
      <c r="B20" s="216" t="s">
        <v>26</v>
      </c>
      <c r="C20" s="218"/>
      <c r="D20" s="51"/>
      <c r="E20" s="69" t="s">
        <v>9</v>
      </c>
      <c r="F20" s="70">
        <v>0</v>
      </c>
      <c r="G20" s="70">
        <v>0</v>
      </c>
      <c r="H20" s="70">
        <v>7102000</v>
      </c>
      <c r="I20" s="73">
        <v>7102000</v>
      </c>
    </row>
    <row r="21" spans="1:9" s="50" customFormat="1" ht="20.1" customHeight="1">
      <c r="A21" s="215"/>
      <c r="B21" s="216"/>
      <c r="C21" s="216"/>
      <c r="D21" s="51"/>
      <c r="E21" s="69" t="s">
        <v>10</v>
      </c>
      <c r="F21" s="70">
        <v>0</v>
      </c>
      <c r="G21" s="70">
        <v>0</v>
      </c>
      <c r="H21" s="70">
        <v>2247250</v>
      </c>
      <c r="I21" s="73">
        <v>2247250</v>
      </c>
    </row>
    <row r="22" spans="1:9" s="50" customFormat="1" ht="20.1" customHeight="1">
      <c r="A22" s="215"/>
      <c r="B22" s="217"/>
      <c r="C22" s="217"/>
      <c r="D22" s="51"/>
      <c r="E22" s="69" t="s">
        <v>11</v>
      </c>
      <c r="F22" s="70">
        <v>0</v>
      </c>
      <c r="G22" s="70">
        <v>0</v>
      </c>
      <c r="H22" s="70">
        <v>4854750</v>
      </c>
      <c r="I22" s="73">
        <v>4854750</v>
      </c>
    </row>
    <row r="23" spans="1:9" s="50" customFormat="1" ht="20.1" customHeight="1">
      <c r="A23" s="211" t="s">
        <v>27</v>
      </c>
      <c r="B23" s="212"/>
      <c r="C23" s="212"/>
      <c r="D23" s="46"/>
      <c r="E23" s="67" t="s">
        <v>9</v>
      </c>
      <c r="F23" s="68">
        <v>0</v>
      </c>
      <c r="G23" s="68">
        <v>0</v>
      </c>
      <c r="H23" s="68">
        <v>7202000</v>
      </c>
      <c r="I23" s="72">
        <v>7202000</v>
      </c>
    </row>
    <row r="24" spans="1:9" s="50" customFormat="1" ht="20.1" customHeight="1">
      <c r="A24" s="211"/>
      <c r="B24" s="213"/>
      <c r="C24" s="213"/>
      <c r="D24" s="46"/>
      <c r="E24" s="67" t="s">
        <v>10</v>
      </c>
      <c r="F24" s="68">
        <v>0</v>
      </c>
      <c r="G24" s="68">
        <v>0</v>
      </c>
      <c r="H24" s="68">
        <v>2297250</v>
      </c>
      <c r="I24" s="72">
        <v>2297250</v>
      </c>
    </row>
    <row r="25" spans="1:9" s="50" customFormat="1" ht="20.1" customHeight="1" thickBot="1">
      <c r="A25" s="221"/>
      <c r="B25" s="222"/>
      <c r="C25" s="222"/>
      <c r="D25" s="64"/>
      <c r="E25" s="77" t="s">
        <v>11</v>
      </c>
      <c r="F25" s="78">
        <v>0</v>
      </c>
      <c r="G25" s="78">
        <v>0</v>
      </c>
      <c r="H25" s="78">
        <v>4904750</v>
      </c>
      <c r="I25" s="79">
        <v>4904750</v>
      </c>
    </row>
    <row r="26" spans="1:9" s="50" customFormat="1" ht="20.1" customHeight="1">
      <c r="A26" s="223"/>
      <c r="B26" s="224"/>
      <c r="C26" s="224" t="s">
        <v>28</v>
      </c>
      <c r="D26" s="80"/>
      <c r="E26" s="81" t="s">
        <v>9</v>
      </c>
      <c r="F26" s="82">
        <v>0</v>
      </c>
      <c r="G26" s="82">
        <v>0</v>
      </c>
      <c r="H26" s="82">
        <v>26100000</v>
      </c>
      <c r="I26" s="83">
        <v>26100000</v>
      </c>
    </row>
    <row r="27" spans="1:9" s="50" customFormat="1" ht="20.1" customHeight="1">
      <c r="A27" s="215"/>
      <c r="B27" s="216"/>
      <c r="C27" s="216"/>
      <c r="D27" s="51"/>
      <c r="E27" s="69" t="s">
        <v>10</v>
      </c>
      <c r="F27" s="70">
        <v>0</v>
      </c>
      <c r="G27" s="70">
        <v>0</v>
      </c>
      <c r="H27" s="70">
        <v>26100000</v>
      </c>
      <c r="I27" s="73">
        <v>26100000</v>
      </c>
    </row>
    <row r="28" spans="1:9" s="50" customFormat="1" ht="20.1" customHeight="1">
      <c r="A28" s="215"/>
      <c r="B28" s="216"/>
      <c r="C28" s="217"/>
      <c r="D28" s="51"/>
      <c r="E28" s="69" t="s">
        <v>11</v>
      </c>
      <c r="F28" s="70">
        <v>0</v>
      </c>
      <c r="G28" s="70">
        <v>0</v>
      </c>
      <c r="H28" s="70">
        <v>0</v>
      </c>
      <c r="I28" s="73">
        <v>0</v>
      </c>
    </row>
    <row r="29" spans="1:9" s="50" customFormat="1" ht="20.1" customHeight="1">
      <c r="A29" s="211"/>
      <c r="B29" s="213" t="s">
        <v>29</v>
      </c>
      <c r="C29" s="212"/>
      <c r="D29" s="46"/>
      <c r="E29" s="67" t="s">
        <v>9</v>
      </c>
      <c r="F29" s="68">
        <v>0</v>
      </c>
      <c r="G29" s="68">
        <v>0</v>
      </c>
      <c r="H29" s="68">
        <v>26100000</v>
      </c>
      <c r="I29" s="72">
        <v>26100000</v>
      </c>
    </row>
    <row r="30" spans="1:9" s="50" customFormat="1" ht="20.1" customHeight="1">
      <c r="A30" s="211"/>
      <c r="B30" s="213"/>
      <c r="C30" s="213"/>
      <c r="D30" s="46"/>
      <c r="E30" s="67" t="s">
        <v>10</v>
      </c>
      <c r="F30" s="68">
        <v>0</v>
      </c>
      <c r="G30" s="68">
        <v>0</v>
      </c>
      <c r="H30" s="68">
        <v>26100000</v>
      </c>
      <c r="I30" s="72">
        <v>26100000</v>
      </c>
    </row>
    <row r="31" spans="1:9" s="50" customFormat="1" ht="20.1" customHeight="1">
      <c r="A31" s="211"/>
      <c r="B31" s="214"/>
      <c r="C31" s="214"/>
      <c r="D31" s="46"/>
      <c r="E31" s="67" t="s">
        <v>11</v>
      </c>
      <c r="F31" s="68">
        <v>0</v>
      </c>
      <c r="G31" s="68">
        <v>0</v>
      </c>
      <c r="H31" s="68">
        <v>0</v>
      </c>
      <c r="I31" s="72">
        <v>0</v>
      </c>
    </row>
    <row r="32" spans="1:9" s="50" customFormat="1" ht="20.1" customHeight="1">
      <c r="A32" s="215" t="s">
        <v>30</v>
      </c>
      <c r="B32" s="218"/>
      <c r="C32" s="218"/>
      <c r="D32" s="51"/>
      <c r="E32" s="69" t="s">
        <v>9</v>
      </c>
      <c r="F32" s="70">
        <v>0</v>
      </c>
      <c r="G32" s="70">
        <v>0</v>
      </c>
      <c r="H32" s="70">
        <v>26100000</v>
      </c>
      <c r="I32" s="73">
        <v>26100000</v>
      </c>
    </row>
    <row r="33" spans="1:9" s="50" customFormat="1" ht="20.1" customHeight="1">
      <c r="A33" s="215"/>
      <c r="B33" s="216"/>
      <c r="C33" s="216"/>
      <c r="D33" s="51"/>
      <c r="E33" s="69" t="s">
        <v>10</v>
      </c>
      <c r="F33" s="70">
        <v>0</v>
      </c>
      <c r="G33" s="70">
        <v>0</v>
      </c>
      <c r="H33" s="70">
        <v>26100000</v>
      </c>
      <c r="I33" s="73">
        <v>26100000</v>
      </c>
    </row>
    <row r="34" spans="1:9" s="50" customFormat="1" ht="20.1" customHeight="1" thickBot="1">
      <c r="A34" s="219"/>
      <c r="B34" s="220"/>
      <c r="C34" s="220"/>
      <c r="D34" s="61"/>
      <c r="E34" s="84" t="s">
        <v>11</v>
      </c>
      <c r="F34" s="85">
        <v>0</v>
      </c>
      <c r="G34" s="85">
        <v>0</v>
      </c>
      <c r="H34" s="85">
        <v>0</v>
      </c>
      <c r="I34" s="86">
        <v>0</v>
      </c>
    </row>
    <row r="35" spans="1:9" s="50" customFormat="1" ht="20.1" customHeight="1">
      <c r="A35" s="211"/>
      <c r="B35" s="213"/>
      <c r="C35" s="213" t="s">
        <v>31</v>
      </c>
      <c r="D35" s="46"/>
      <c r="E35" s="67" t="s">
        <v>9</v>
      </c>
      <c r="F35" s="68">
        <v>0</v>
      </c>
      <c r="G35" s="68">
        <v>0</v>
      </c>
      <c r="H35" s="68">
        <v>31000000</v>
      </c>
      <c r="I35" s="72">
        <v>31000000</v>
      </c>
    </row>
    <row r="36" spans="1:9" s="50" customFormat="1" ht="20.1" customHeight="1">
      <c r="A36" s="211"/>
      <c r="B36" s="213"/>
      <c r="C36" s="213"/>
      <c r="D36" s="46"/>
      <c r="E36" s="67" t="s">
        <v>10</v>
      </c>
      <c r="F36" s="68">
        <v>0</v>
      </c>
      <c r="G36" s="68">
        <v>0</v>
      </c>
      <c r="H36" s="68">
        <v>0</v>
      </c>
      <c r="I36" s="72">
        <v>0</v>
      </c>
    </row>
    <row r="37" spans="1:9" s="50" customFormat="1" ht="20.1" customHeight="1">
      <c r="A37" s="211"/>
      <c r="B37" s="213"/>
      <c r="C37" s="214"/>
      <c r="D37" s="46"/>
      <c r="E37" s="67" t="s">
        <v>11</v>
      </c>
      <c r="F37" s="68">
        <v>0</v>
      </c>
      <c r="G37" s="68">
        <v>0</v>
      </c>
      <c r="H37" s="68">
        <v>31000000</v>
      </c>
      <c r="I37" s="72">
        <v>31000000</v>
      </c>
    </row>
    <row r="38" spans="1:9" s="50" customFormat="1" ht="20.1" customHeight="1">
      <c r="A38" s="215"/>
      <c r="B38" s="216" t="s">
        <v>32</v>
      </c>
      <c r="C38" s="218"/>
      <c r="D38" s="51"/>
      <c r="E38" s="69" t="s">
        <v>9</v>
      </c>
      <c r="F38" s="70">
        <v>0</v>
      </c>
      <c r="G38" s="70">
        <v>0</v>
      </c>
      <c r="H38" s="70">
        <v>31000000</v>
      </c>
      <c r="I38" s="73">
        <v>31000000</v>
      </c>
    </row>
    <row r="39" spans="1:9" s="50" customFormat="1" ht="20.1" customHeight="1">
      <c r="A39" s="215"/>
      <c r="B39" s="216"/>
      <c r="C39" s="216"/>
      <c r="D39" s="51"/>
      <c r="E39" s="69" t="s">
        <v>10</v>
      </c>
      <c r="F39" s="70">
        <v>0</v>
      </c>
      <c r="G39" s="70">
        <v>0</v>
      </c>
      <c r="H39" s="70">
        <v>0</v>
      </c>
      <c r="I39" s="73">
        <v>0</v>
      </c>
    </row>
    <row r="40" spans="1:9" s="50" customFormat="1" ht="20.1" customHeight="1">
      <c r="A40" s="215"/>
      <c r="B40" s="217"/>
      <c r="C40" s="217"/>
      <c r="D40" s="51"/>
      <c r="E40" s="69" t="s">
        <v>11</v>
      </c>
      <c r="F40" s="70">
        <v>0</v>
      </c>
      <c r="G40" s="70">
        <v>0</v>
      </c>
      <c r="H40" s="70">
        <v>31000000</v>
      </c>
      <c r="I40" s="73">
        <v>31000000</v>
      </c>
    </row>
    <row r="41" spans="1:9" s="50" customFormat="1" ht="20.1" customHeight="1">
      <c r="A41" s="211" t="s">
        <v>32</v>
      </c>
      <c r="B41" s="212"/>
      <c r="C41" s="212"/>
      <c r="D41" s="46"/>
      <c r="E41" s="67" t="s">
        <v>9</v>
      </c>
      <c r="F41" s="68">
        <v>0</v>
      </c>
      <c r="G41" s="68">
        <v>0</v>
      </c>
      <c r="H41" s="68">
        <v>31000000</v>
      </c>
      <c r="I41" s="72">
        <v>31000000</v>
      </c>
    </row>
    <row r="42" spans="1:9" s="50" customFormat="1" ht="20.1" customHeight="1">
      <c r="A42" s="211"/>
      <c r="B42" s="213"/>
      <c r="C42" s="213"/>
      <c r="D42" s="46"/>
      <c r="E42" s="67" t="s">
        <v>10</v>
      </c>
      <c r="F42" s="68">
        <v>0</v>
      </c>
      <c r="G42" s="68">
        <v>0</v>
      </c>
      <c r="H42" s="68">
        <v>0</v>
      </c>
      <c r="I42" s="72">
        <v>0</v>
      </c>
    </row>
    <row r="43" spans="1:9" s="50" customFormat="1" ht="20.1" customHeight="1" thickBot="1">
      <c r="A43" s="211"/>
      <c r="B43" s="213"/>
      <c r="C43" s="213"/>
      <c r="D43" s="55"/>
      <c r="E43" s="87" t="s">
        <v>11</v>
      </c>
      <c r="F43" s="88">
        <v>0</v>
      </c>
      <c r="G43" s="88">
        <v>0</v>
      </c>
      <c r="H43" s="88">
        <v>31000000</v>
      </c>
      <c r="I43" s="89">
        <v>31000000</v>
      </c>
    </row>
    <row r="44" spans="1:9" s="50" customFormat="1" ht="20.1" customHeight="1">
      <c r="A44" s="184" t="s">
        <v>19</v>
      </c>
      <c r="B44" s="185"/>
      <c r="C44" s="185"/>
      <c r="D44" s="186"/>
      <c r="E44" s="99" t="s">
        <v>9</v>
      </c>
      <c r="F44" s="100">
        <v>0</v>
      </c>
      <c r="G44" s="100">
        <v>0</v>
      </c>
      <c r="H44" s="100">
        <v>64302000</v>
      </c>
      <c r="I44" s="101">
        <v>64302000</v>
      </c>
    </row>
    <row r="45" spans="1:9" s="50" customFormat="1" ht="20.1" customHeight="1">
      <c r="A45" s="187"/>
      <c r="B45" s="188"/>
      <c r="C45" s="188"/>
      <c r="D45" s="189"/>
      <c r="E45" s="102" t="s">
        <v>10</v>
      </c>
      <c r="F45" s="103">
        <v>0</v>
      </c>
      <c r="G45" s="103">
        <v>0</v>
      </c>
      <c r="H45" s="103">
        <v>28397250</v>
      </c>
      <c r="I45" s="104">
        <v>28397250</v>
      </c>
    </row>
    <row r="46" spans="1:9" s="50" customFormat="1" ht="20.1" customHeight="1" thickBot="1">
      <c r="A46" s="190"/>
      <c r="B46" s="191"/>
      <c r="C46" s="191"/>
      <c r="D46" s="192"/>
      <c r="E46" s="105" t="s">
        <v>11</v>
      </c>
      <c r="F46" s="106">
        <v>0</v>
      </c>
      <c r="G46" s="106">
        <v>0</v>
      </c>
      <c r="H46" s="106">
        <v>35904750</v>
      </c>
      <c r="I46" s="107">
        <v>35904750</v>
      </c>
    </row>
  </sheetData>
  <mergeCells count="47">
    <mergeCell ref="I3:I4"/>
    <mergeCell ref="A3:D3"/>
    <mergeCell ref="E3:E4"/>
    <mergeCell ref="F3:F4"/>
    <mergeCell ref="G3:G4"/>
    <mergeCell ref="H3:H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C32:C34"/>
    <mergeCell ref="A23:A25"/>
    <mergeCell ref="B23:B25"/>
    <mergeCell ref="C23:C25"/>
    <mergeCell ref="A26:A28"/>
    <mergeCell ref="B26:B28"/>
    <mergeCell ref="C26:C28"/>
    <mergeCell ref="A41:A43"/>
    <mergeCell ref="B41:B43"/>
    <mergeCell ref="C41:C43"/>
    <mergeCell ref="A44:D46"/>
    <mergeCell ref="A1:I1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기쁨의집</dc:creator>
  <cp:keywords/>
  <dc:description/>
  <cp:lastModifiedBy>기쁨의집</cp:lastModifiedBy>
  <cp:lastPrinted>2015-03-27T02:40:48Z</cp:lastPrinted>
  <dcterms:created xsi:type="dcterms:W3CDTF">2015-03-11T06:18:54Z</dcterms:created>
  <dcterms:modified xsi:type="dcterms:W3CDTF">2015-03-28T06:39:55Z</dcterms:modified>
  <cp:category/>
  <cp:version/>
  <cp:contentType/>
  <cp:contentStatus/>
</cp:coreProperties>
</file>