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8795" windowHeight="11370" tabRatio="973" activeTab="1"/>
  </bookViews>
  <sheets>
    <sheet name="결산보고서" sheetId="1" r:id="rId1"/>
    <sheet name="후원금수입 및 사용결과보고서" sheetId="2" r:id="rId2"/>
  </sheets>
  <definedNames/>
  <calcPr calcId="145621"/>
</workbook>
</file>

<file path=xl/sharedStrings.xml><?xml version="1.0" encoding="utf-8"?>
<sst xmlns="http://schemas.openxmlformats.org/spreadsheetml/2006/main" count="3001" uniqueCount="435">
  <si>
    <t>급여</t>
  </si>
  <si>
    <t>기간 : 2014년 1월 1일부터 12월 31일까지</t>
  </si>
  <si>
    <r>
      <rPr>
        <sz val="12"/>
        <color rgb="FF000000"/>
        <rFont val="돋움"/>
        <family val="3"/>
      </rPr>
      <t>① 후원금(금전) 수입명세서</t>
    </r>
    <r>
      <rPr>
        <sz val="15"/>
        <color rgb="FF000000"/>
        <rFont val="돋움"/>
        <family val="3"/>
      </rPr>
      <t xml:space="preserve">  </t>
    </r>
  </si>
  <si>
    <t>시냇가편지 디자인비(회원일시취업)</t>
  </si>
  <si>
    <t>소모임(Young Adult)지원비</t>
  </si>
  <si>
    <t>아시아클럽하우스세미나 여행자보험</t>
  </si>
  <si>
    <t>화재보험,영업배상책임보험가입비</t>
  </si>
  <si>
    <t>웰빙프로그램관련 스낵바재료구입</t>
  </si>
  <si>
    <t>KCC포럼 참가비(회원1인직원1인)</t>
  </si>
  <si>
    <t>사무용품 및 각종 소모품 구입</t>
  </si>
  <si>
    <t>정신장애인 재활사업후원(비지정)</t>
  </si>
  <si>
    <t>전년도 이월금</t>
  </si>
  <si>
    <t>후원금종류</t>
  </si>
  <si>
    <t>직업재활사업비</t>
  </si>
  <si>
    <t>도서구입비</t>
  </si>
  <si>
    <t>입소비용수입</t>
  </si>
  <si>
    <t>시설장비유지비</t>
  </si>
  <si>
    <t>(단위:원)</t>
  </si>
  <si>
    <t>후원자구분</t>
  </si>
  <si>
    <t>기타잡수입</t>
  </si>
  <si>
    <t xml:space="preserve">합 계 </t>
  </si>
  <si>
    <t>브솔시냇가</t>
  </si>
  <si>
    <t>제세공과금</t>
  </si>
  <si>
    <t>교육재활사업비</t>
  </si>
  <si>
    <t>자산취득비</t>
  </si>
  <si>
    <t>관리운영비</t>
  </si>
  <si>
    <t>사용일자</t>
  </si>
  <si>
    <t xml:space="preserve">보조금 </t>
  </si>
  <si>
    <t>의료재활사업비</t>
  </si>
  <si>
    <t>계좌명의</t>
  </si>
  <si>
    <t>기관운영비</t>
  </si>
  <si>
    <t>공공요금</t>
  </si>
  <si>
    <t>점심식대수입</t>
  </si>
  <si>
    <t>입소자 부담금</t>
  </si>
  <si>
    <t>비타음료</t>
  </si>
  <si>
    <t>계좌번호</t>
  </si>
  <si>
    <t>기관 내</t>
  </si>
  <si>
    <t>아이스크림</t>
  </si>
  <si>
    <t>호두과자</t>
  </si>
  <si>
    <t>종교단체</t>
  </si>
  <si>
    <t>사용내역</t>
  </si>
  <si>
    <t>기타운영비</t>
  </si>
  <si>
    <t>산출기준</t>
  </si>
  <si>
    <t>기관 중식대체</t>
  </si>
  <si>
    <t>CJ상품권</t>
  </si>
  <si>
    <t>포항성결교회</t>
  </si>
  <si>
    <t>KCC포럼</t>
  </si>
  <si>
    <t>산재보험</t>
  </si>
  <si>
    <t>텃밭지원</t>
  </si>
  <si>
    <t>종사자수당</t>
  </si>
  <si>
    <t>기관소모품</t>
  </si>
  <si>
    <t>정기후원금</t>
  </si>
  <si>
    <t>스넥바수입</t>
  </si>
  <si>
    <t>사업수입</t>
  </si>
  <si>
    <t>고용보험</t>
  </si>
  <si>
    <t>민간단체</t>
  </si>
  <si>
    <t>개인후원금</t>
  </si>
  <si>
    <t>기관비품</t>
  </si>
  <si>
    <t>벽걸이시계</t>
  </si>
  <si>
    <t>손톱깍기세트</t>
  </si>
  <si>
    <t>생일파티지원</t>
  </si>
  <si>
    <t>프로그램사용</t>
  </si>
  <si>
    <t>CMS효성</t>
  </si>
  <si>
    <t>브로콜리</t>
  </si>
  <si>
    <t>축구티켓</t>
  </si>
  <si>
    <t>(추가)</t>
  </si>
  <si>
    <t>기타 잡수입</t>
  </si>
  <si>
    <t>빵,음료</t>
  </si>
  <si>
    <t>원천징수</t>
  </si>
  <si>
    <t>CMS 이용료</t>
  </si>
  <si>
    <t>국민연금</t>
  </si>
  <si>
    <t>전화사용료</t>
  </si>
  <si>
    <t>㈜지오엘</t>
  </si>
  <si>
    <t>후라이팬</t>
  </si>
  <si>
    <t>농협해도지점</t>
  </si>
  <si>
    <t>반**,장**</t>
  </si>
  <si>
    <t>요구르트</t>
  </si>
  <si>
    <t>김**,박**</t>
  </si>
  <si>
    <t>선물세트</t>
  </si>
  <si>
    <t>단체후원금</t>
  </si>
  <si>
    <t>팩스사용료</t>
  </si>
  <si>
    <t>금복복지재단</t>
  </si>
  <si>
    <t>신문구독료</t>
  </si>
  <si>
    <t>문자이용료</t>
  </si>
  <si>
    <t>의료물품구입</t>
  </si>
  <si>
    <t>차량보험</t>
  </si>
  <si>
    <t>기타 수수료</t>
  </si>
  <si>
    <t>취업장 개발비</t>
  </si>
  <si>
    <t>문화티켓</t>
  </si>
  <si>
    <t>건강보험</t>
  </si>
  <si>
    <t>차량정비</t>
  </si>
  <si>
    <t>인건비(급여)</t>
  </si>
  <si>
    <t>수련교육비</t>
  </si>
  <si>
    <t>기타 회의</t>
  </si>
  <si>
    <t>가정방문</t>
  </si>
  <si>
    <t>자동차세</t>
  </si>
  <si>
    <t>실습교육비</t>
  </si>
  <si>
    <t>동아리 활동</t>
  </si>
  <si>
    <t>직원상조</t>
  </si>
  <si>
    <t>소방안전점검</t>
  </si>
  <si>
    <t>봄야유회 식대</t>
  </si>
  <si>
    <t>기관위생소독비</t>
  </si>
  <si>
    <t>전기안전점검비</t>
  </si>
  <si>
    <t>야유회 주유비</t>
  </si>
  <si>
    <t>현금지급</t>
  </si>
  <si>
    <t>기본급,제수당</t>
  </si>
  <si>
    <t>식자재,과일</t>
  </si>
  <si>
    <t>계좌이체</t>
  </si>
  <si>
    <t>노루궁뎅이버섯</t>
  </si>
  <si>
    <t>이마트상품권</t>
  </si>
  <si>
    <t>아이스크림케익</t>
  </si>
  <si>
    <t>2014-06-20</t>
  </si>
  <si>
    <t>2014-09-18</t>
  </si>
  <si>
    <t>2014-02-27</t>
  </si>
  <si>
    <t>2014-02-12</t>
  </si>
  <si>
    <t>2014-06-24</t>
  </si>
  <si>
    <t>CJ상품권</t>
  </si>
  <si>
    <t>호두과자</t>
  </si>
  <si>
    <t>빵,음료</t>
  </si>
  <si>
    <t>회원소모품</t>
  </si>
  <si>
    <t>차모임간식지원</t>
  </si>
  <si>
    <t>이마트상품권</t>
  </si>
  <si>
    <t>비타음료</t>
  </si>
  <si>
    <t>축구티켓</t>
  </si>
  <si>
    <t>문화티켓</t>
  </si>
  <si>
    <t>초코파이</t>
  </si>
  <si>
    <t>선물세트</t>
  </si>
  <si>
    <t>점심식사</t>
  </si>
  <si>
    <t>손톱깍이세트</t>
  </si>
  <si>
    <t>기관비품</t>
  </si>
  <si>
    <t>아이스크림케익</t>
  </si>
  <si>
    <t>기관간 업무협약 관련 음료비</t>
  </si>
  <si>
    <t>클럽하우스 3주 훈련비</t>
  </si>
  <si>
    <t>여름캠프 버드파크관란비</t>
  </si>
  <si>
    <t>여름캠프 여행자보험가입비</t>
  </si>
  <si>
    <t>여름캠프 저녁 고기구입비</t>
  </si>
  <si>
    <t>여름캠프 관련 물품구입</t>
  </si>
  <si>
    <t>취업회원 지지 방문 간식비</t>
  </si>
  <si>
    <t>취업자 자조모임지원 식대</t>
  </si>
  <si>
    <t>경북사회복귀시설연합등반대회비</t>
  </si>
  <si>
    <t>파견수련기관방문 간식비</t>
  </si>
  <si>
    <t>기부금영수증 발송우편료</t>
  </si>
  <si>
    <t>회원 차모임지원 차 구입</t>
  </si>
  <si>
    <t>② 후원금(물품) 수입명세서</t>
  </si>
  <si>
    <t>③ 후원금(금전) 사용명세서</t>
  </si>
  <si>
    <t>아시아클럽하우스세미나회비</t>
  </si>
  <si>
    <t>포항성결교회 4남전도회</t>
  </si>
  <si>
    <t>기타수수료(인터넷뱅킹)</t>
  </si>
  <si>
    <t>포항성결교회 5남전도회</t>
  </si>
  <si>
    <t>포항성결교회 10여전도회</t>
  </si>
  <si>
    <t>국제클럽하우스연맹 회비</t>
  </si>
  <si>
    <t>④ 후원금(물품) 사용명세서</t>
  </si>
  <si>
    <t>포항성결교회 23여전도회</t>
  </si>
  <si>
    <t>한동대산업교육학부 학생</t>
  </si>
  <si>
    <t>포스코 스테인리스 압연부</t>
  </si>
  <si>
    <t>포항성결교회 3남전도회</t>
  </si>
  <si>
    <t>한동대학교 상담대학원 학생</t>
  </si>
  <si>
    <t>한동대학교 산업교육학부</t>
  </si>
  <si>
    <t>□ 시설명 : 브솔시냇가</t>
  </si>
  <si>
    <t>결산보고서 (브솔시냇가)</t>
  </si>
  <si>
    <t>747-01-013181</t>
  </si>
  <si>
    <t>후원금수입 및 사용결과보고서</t>
  </si>
  <si>
    <t>2014-01-08</t>
  </si>
  <si>
    <t>2014-01-07</t>
  </si>
  <si>
    <t>(단위 : 원)</t>
  </si>
  <si>
    <t>시설개선/장비구입</t>
  </si>
  <si>
    <t>사회심리재활사업비</t>
  </si>
  <si>
    <t>기타예금이자수입</t>
  </si>
  <si>
    <t>사회보험부담비용</t>
  </si>
  <si>
    <t>퇴직금 및 퇴직적립</t>
  </si>
  <si>
    <t>정신보건수련사업비</t>
  </si>
  <si>
    <t>수용비 및 수수료</t>
  </si>
  <si>
    <t>금융기관 등의 명칭</t>
  </si>
  <si>
    <t>⑤ 후원금전용계좌</t>
  </si>
  <si>
    <t>지역사회 후원금품</t>
  </si>
  <si>
    <t>결연후원금품여부</t>
  </si>
  <si>
    <t>2014-03-21</t>
  </si>
  <si>
    <t>2014-03-24</t>
  </si>
  <si>
    <t>2014-02-12</t>
  </si>
  <si>
    <t>2014-02-27</t>
  </si>
  <si>
    <t>2014-04-10</t>
  </si>
  <si>
    <t>2014-05-15</t>
  </si>
  <si>
    <t>2014-04-04</t>
  </si>
  <si>
    <t>2014-05-29</t>
  </si>
  <si>
    <t>2014-06-18</t>
  </si>
  <si>
    <t>2014-06-20</t>
  </si>
  <si>
    <t>한동대학교 교직원</t>
  </si>
  <si>
    <t>2014-07-02</t>
  </si>
  <si>
    <t>2014-07-09</t>
  </si>
  <si>
    <t>2014-07-04</t>
  </si>
  <si>
    <t>2014-07-24</t>
  </si>
  <si>
    <t>포항성결교회 GBT셀</t>
  </si>
  <si>
    <t>2014-08-12</t>
  </si>
  <si>
    <t>2014-08-11</t>
  </si>
  <si>
    <t>2014-09-15</t>
  </si>
  <si>
    <t>2014-09-16</t>
  </si>
  <si>
    <t>2014-09-18</t>
  </si>
  <si>
    <t>한동대학교 학생</t>
  </si>
  <si>
    <t>2014-09-19</t>
  </si>
  <si>
    <t>2014-09-23</t>
  </si>
  <si>
    <t>2014-09-22</t>
  </si>
  <si>
    <t>포항성결교회 5권사회</t>
  </si>
  <si>
    <t>포항성결교회 6권사회</t>
  </si>
  <si>
    <t>포항성결교회 1권사회</t>
  </si>
  <si>
    <t>포항성결교회 권사회</t>
  </si>
  <si>
    <t>2014-12-23</t>
  </si>
  <si>
    <t>시냇가편지 인쇄비</t>
  </si>
  <si>
    <t>시냇가편지 디자인비</t>
  </si>
  <si>
    <t>정신보건수련연구비</t>
  </si>
  <si>
    <t>인건비(제수당)</t>
  </si>
  <si>
    <t>회원병원방문관련</t>
  </si>
  <si>
    <t>은행계좌 이체 수수료</t>
  </si>
  <si>
    <t>시냇가편지 우편료</t>
  </si>
  <si>
    <t>세차 및 차량관리</t>
  </si>
  <si>
    <t>수련교육관련여비</t>
  </si>
  <si>
    <t>아시아클럽하우스세미나</t>
  </si>
  <si>
    <t>운영위원회 회의</t>
  </si>
  <si>
    <t>취업장방문 간식비</t>
  </si>
  <si>
    <t>봄야유회 이용료</t>
  </si>
  <si>
    <t>회원부서별회식비</t>
  </si>
  <si>
    <t>지역사회기관방문 간식</t>
  </si>
  <si>
    <t>야유회 사진인화</t>
  </si>
  <si>
    <t>편견해소강의회원식대</t>
  </si>
  <si>
    <t>봄맞이 대청소 간식</t>
  </si>
  <si>
    <t>족욕프로그램 재료구입</t>
  </si>
  <si>
    <t>회원차모임관련 차구입</t>
  </si>
  <si>
    <t>피난사다리 설치비</t>
  </si>
  <si>
    <t>여름캠프 숙박비</t>
  </si>
  <si>
    <t>회원상해 치료비</t>
  </si>
  <si>
    <t>여름캠프 차량비</t>
  </si>
  <si>
    <t>일시취업-제본재료구입</t>
  </si>
  <si>
    <t>여름캠프 간식비(빵)</t>
  </si>
  <si>
    <t>여름캠프 점심식대비</t>
  </si>
  <si>
    <t>동아리 활동지원비</t>
  </si>
  <si>
    <t>기관방문 간식비</t>
  </si>
  <si>
    <t>동아리 활동 지원비</t>
  </si>
  <si>
    <t>부식비(김치구입)</t>
  </si>
  <si>
    <t>  </t>
  </si>
  <si>
    <t>후원자</t>
  </si>
  <si>
    <t>내역</t>
  </si>
  <si>
    <t>금액</t>
  </si>
  <si>
    <t>비고</t>
  </si>
  <si>
    <t>물품</t>
  </si>
  <si>
    <t>수량</t>
  </si>
  <si>
    <t>단위</t>
  </si>
  <si>
    <t>기본급</t>
  </si>
  <si>
    <t>주유비</t>
  </si>
  <si>
    <t>우편료</t>
  </si>
  <si>
    <t>모금함</t>
  </si>
  <si>
    <t>한동대</t>
  </si>
  <si>
    <t>라면</t>
  </si>
  <si>
    <t>이마트</t>
  </si>
  <si>
    <t>조**</t>
  </si>
  <si>
    <t>안**</t>
  </si>
  <si>
    <t>전**</t>
  </si>
  <si>
    <t>단체</t>
  </si>
  <si>
    <t>해피빈</t>
  </si>
  <si>
    <t>도너츠</t>
  </si>
  <si>
    <t>포대</t>
  </si>
  <si>
    <t>밑반찬</t>
  </si>
  <si>
    <t>하**</t>
  </si>
  <si>
    <t>식기구</t>
  </si>
  <si>
    <t>적상추</t>
  </si>
  <si>
    <t>감</t>
  </si>
  <si>
    <t>콩비지</t>
  </si>
  <si>
    <t>사과</t>
  </si>
  <si>
    <t>팩</t>
  </si>
  <si>
    <t>오이</t>
  </si>
  <si>
    <t>황**</t>
  </si>
  <si>
    <t>토마토</t>
  </si>
  <si>
    <t>유**</t>
  </si>
  <si>
    <t>무명</t>
  </si>
  <si>
    <t>신**</t>
  </si>
  <si>
    <t>양배추</t>
  </si>
  <si>
    <t>상추</t>
  </si>
  <si>
    <t>피망</t>
  </si>
  <si>
    <t>KT</t>
  </si>
  <si>
    <t>호박</t>
  </si>
  <si>
    <t>가지</t>
  </si>
  <si>
    <t>정*</t>
  </si>
  <si>
    <t>포기</t>
  </si>
  <si>
    <t>김**</t>
  </si>
  <si>
    <t>자두</t>
  </si>
  <si>
    <t>기정쌀</t>
  </si>
  <si>
    <t>임**</t>
  </si>
  <si>
    <t>배**</t>
  </si>
  <si>
    <t>Kg</t>
  </si>
  <si>
    <t>쌀</t>
  </si>
  <si>
    <t>참외</t>
  </si>
  <si>
    <t>박**</t>
  </si>
  <si>
    <t>송이</t>
  </si>
  <si>
    <t>바나나</t>
  </si>
  <si>
    <t>윤**</t>
  </si>
  <si>
    <t>치약</t>
  </si>
  <si>
    <t>허**</t>
  </si>
  <si>
    <t>김</t>
  </si>
  <si>
    <t>슬리퍼</t>
  </si>
  <si>
    <t>과자</t>
  </si>
  <si>
    <t>두유</t>
  </si>
  <si>
    <t>강**</t>
  </si>
  <si>
    <t>권**</t>
  </si>
  <si>
    <t>매</t>
  </si>
  <si>
    <t>이**</t>
  </si>
  <si>
    <t>베지밀</t>
  </si>
  <si>
    <t>정**</t>
  </si>
  <si>
    <t>사업비</t>
  </si>
  <si>
    <t>보조금</t>
  </si>
  <si>
    <t>지출</t>
  </si>
  <si>
    <t>계</t>
  </si>
  <si>
    <t>수입</t>
  </si>
  <si>
    <t>생계비</t>
  </si>
  <si>
    <t>상여</t>
  </si>
  <si>
    <t>합 계</t>
  </si>
  <si>
    <t>항</t>
  </si>
  <si>
    <t>목</t>
  </si>
  <si>
    <t>농협</t>
  </si>
  <si>
    <t>후원금</t>
  </si>
  <si>
    <t>kg</t>
  </si>
  <si>
    <t>식재료</t>
  </si>
  <si>
    <t>김치</t>
  </si>
  <si>
    <t>사용처</t>
  </si>
  <si>
    <t>포도</t>
  </si>
  <si>
    <t>수박</t>
  </si>
  <si>
    <t>병</t>
  </si>
  <si>
    <t>음료수</t>
  </si>
  <si>
    <t>인분</t>
  </si>
  <si>
    <t>중식</t>
  </si>
  <si>
    <t>딸기</t>
  </si>
  <si>
    <t/>
  </si>
  <si>
    <t>빵</t>
  </si>
  <si>
    <t>봉지</t>
  </si>
  <si>
    <t>귤</t>
  </si>
  <si>
    <t>Y</t>
  </si>
  <si>
    <t>개인</t>
  </si>
  <si>
    <t>연월일</t>
  </si>
  <si>
    <t>기타</t>
  </si>
  <si>
    <t>N</t>
  </si>
  <si>
    <t>박스</t>
  </si>
  <si>
    <t>통</t>
  </si>
  <si>
    <t>세트</t>
  </si>
  <si>
    <t>개</t>
  </si>
  <si>
    <t>회의비</t>
  </si>
  <si>
    <t>합계</t>
  </si>
  <si>
    <t>시설비</t>
  </si>
  <si>
    <t>여비</t>
  </si>
  <si>
    <t>인건비</t>
  </si>
  <si>
    <t>차량비</t>
  </si>
  <si>
    <t>제수당</t>
  </si>
  <si>
    <t>바나나</t>
  </si>
  <si>
    <t>치약</t>
  </si>
  <si>
    <t>과자</t>
  </si>
  <si>
    <t>2014-03-21</t>
  </si>
  <si>
    <t>2014-03-24</t>
  </si>
  <si>
    <t>2014-12-16</t>
  </si>
  <si>
    <t>2014-12-23</t>
  </si>
  <si>
    <t>2014-10-14</t>
  </si>
  <si>
    <t>2014-04-04</t>
  </si>
  <si>
    <t>2014-07-18</t>
  </si>
  <si>
    <t>2014-07-09</t>
  </si>
  <si>
    <t>2014-07-04</t>
  </si>
  <si>
    <t>2014-03-19</t>
  </si>
  <si>
    <t>2014-09-25</t>
  </si>
  <si>
    <t>2014-10-02</t>
  </si>
  <si>
    <t>2014-07-10</t>
  </si>
  <si>
    <t>2014-05-15</t>
  </si>
  <si>
    <t>2014-10-16</t>
  </si>
  <si>
    <t>2014-04-10</t>
  </si>
  <si>
    <t>2014-10-15</t>
  </si>
  <si>
    <t>2014-07-25</t>
  </si>
  <si>
    <t>밑반찬</t>
  </si>
  <si>
    <t>자두</t>
  </si>
  <si>
    <t>쌀</t>
  </si>
  <si>
    <t>주말프로그램지원</t>
  </si>
  <si>
    <t>벽걸이시계</t>
  </si>
  <si>
    <t>기관 내</t>
  </si>
  <si>
    <t>아이스크림</t>
  </si>
  <si>
    <t>회원중식지원</t>
  </si>
  <si>
    <t>회원간식지원</t>
  </si>
  <si>
    <t>식사조리재료</t>
  </si>
  <si>
    <t>요구르트</t>
  </si>
  <si>
    <t>후라이팬</t>
  </si>
  <si>
    <t>기관소모품</t>
  </si>
  <si>
    <t>2014-09-23</t>
  </si>
  <si>
    <t>2014-09-22</t>
  </si>
  <si>
    <t>딸기</t>
  </si>
  <si>
    <t>피망</t>
  </si>
  <si>
    <t>수박</t>
  </si>
  <si>
    <t>2014-10-23</t>
  </si>
  <si>
    <t>2014-10-17</t>
  </si>
  <si>
    <t>2014-10-19</t>
  </si>
  <si>
    <t>슬리퍼</t>
  </si>
  <si>
    <t>참외</t>
  </si>
  <si>
    <t>2014-11-03</t>
  </si>
  <si>
    <t>2014-08-12</t>
  </si>
  <si>
    <t>2014-10-24</t>
  </si>
  <si>
    <t>2014-05-30</t>
  </si>
  <si>
    <t>2014-01-07</t>
  </si>
  <si>
    <t>2014-08-14</t>
  </si>
  <si>
    <t>상추</t>
  </si>
  <si>
    <t>감</t>
  </si>
  <si>
    <t>빵</t>
  </si>
  <si>
    <t>양배추</t>
  </si>
  <si>
    <t>오이</t>
  </si>
  <si>
    <t>김치</t>
  </si>
  <si>
    <t>2014-01-08</t>
  </si>
  <si>
    <t>2014-12-01</t>
  </si>
  <si>
    <t>2014-11-27</t>
  </si>
  <si>
    <t>생일파티지원</t>
  </si>
  <si>
    <t>노루궁뎅이버섯</t>
  </si>
  <si>
    <t>식자재,과일</t>
  </si>
  <si>
    <t>브로콜리</t>
  </si>
  <si>
    <t>김장김치</t>
  </si>
  <si>
    <t>기관비품지원</t>
  </si>
  <si>
    <t>식재료구입지원</t>
  </si>
  <si>
    <t>기정쌀</t>
  </si>
  <si>
    <t>김</t>
  </si>
  <si>
    <t>식재료</t>
  </si>
  <si>
    <t>도너츠</t>
  </si>
  <si>
    <t>라면</t>
  </si>
  <si>
    <t>베지밀</t>
  </si>
  <si>
    <t>중식</t>
  </si>
  <si>
    <t>포도</t>
  </si>
  <si>
    <t>토마토</t>
  </si>
  <si>
    <t>사과</t>
  </si>
  <si>
    <t>호박</t>
  </si>
  <si>
    <t>가지</t>
  </si>
  <si>
    <t>적상추</t>
  </si>
  <si>
    <t>콩비지</t>
  </si>
  <si>
    <t>귤</t>
  </si>
  <si>
    <t>식기구</t>
  </si>
  <si>
    <t>박스</t>
  </si>
  <si>
    <t>두유</t>
  </si>
  <si>
    <t>음료수</t>
  </si>
  <si>
    <t>체육대회상품지원</t>
  </si>
  <si>
    <t>보조금반환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</si>
</sst>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_(* #,##0_);_(* \(#,##0\);_(* &quot;-&quot;_);_(@_)"/>
    <numFmt numFmtId="178" formatCode="#,##0_);[Red]\(#,##0\)"/>
  </numFmts>
  <fonts count="26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굴림"/>
      <family val="3"/>
    </font>
    <font>
      <sz val="11"/>
      <color rgb="FF000000"/>
      <name val="맑은 고딕"/>
      <family val="3"/>
    </font>
    <font>
      <b/>
      <sz val="10"/>
      <color rgb="FF000000"/>
      <name val="굴림"/>
      <family val="3"/>
    </font>
    <font>
      <b/>
      <sz val="11"/>
      <color rgb="FF000000"/>
      <name val="돋움"/>
      <family val="3"/>
    </font>
    <font>
      <sz val="10"/>
      <color rgb="FF000000"/>
      <name val="굴림체"/>
      <family val="3"/>
    </font>
    <font>
      <b/>
      <sz val="18"/>
      <color rgb="FF000000"/>
      <name val="굴림"/>
      <family val="3"/>
    </font>
    <font>
      <b/>
      <sz val="10"/>
      <color rgb="FF000000"/>
      <name val="굴림체"/>
      <family val="3"/>
    </font>
    <font>
      <sz val="14"/>
      <color rgb="FF000000"/>
      <name val="돋움"/>
      <family val="3"/>
    </font>
    <font>
      <b/>
      <sz val="14"/>
      <color rgb="FF000000"/>
      <name val="돋움"/>
      <family val="3"/>
    </font>
    <font>
      <sz val="15"/>
      <color rgb="FF000000"/>
      <name val="돋움"/>
      <family val="3"/>
    </font>
    <font>
      <sz val="9"/>
      <color rgb="FF000000"/>
      <name val="굴림"/>
      <family val="3"/>
    </font>
    <font>
      <sz val="12"/>
      <color rgb="FF000000"/>
      <name val="돋움"/>
      <family val="3"/>
    </font>
    <font>
      <sz val="11"/>
      <color rgb="FF000000"/>
      <name val="HY강B"/>
      <family val="1"/>
    </font>
    <font>
      <b/>
      <sz val="8"/>
      <color rgb="FF000000"/>
      <name val="돋움"/>
      <family val="3"/>
    </font>
    <font>
      <sz val="8"/>
      <color rgb="FF000000"/>
      <name val="돋움"/>
      <family val="3"/>
    </font>
    <font>
      <sz val="8"/>
      <color rgb="FF000000"/>
      <name val="굴림"/>
      <family val="3"/>
    </font>
    <font>
      <b/>
      <sz val="8"/>
      <color rgb="FF000000"/>
      <name val="굴림"/>
      <family val="3"/>
    </font>
    <font>
      <sz val="10"/>
      <color rgb="FF000000"/>
      <name val="돋움"/>
      <family val="3"/>
    </font>
    <font>
      <sz val="10"/>
      <color rgb="FFFF0000"/>
      <name val="돋움"/>
      <family val="3"/>
    </font>
    <font>
      <sz val="9"/>
      <color rgb="FF000000"/>
      <name val="굴림체"/>
      <family val="3"/>
    </font>
    <font>
      <b/>
      <sz val="9"/>
      <color rgb="FF000000"/>
      <name val="굴림"/>
      <family val="3"/>
    </font>
    <font>
      <b/>
      <u val="double"/>
      <sz val="20"/>
      <color rgb="FF000000"/>
      <name val="돋움"/>
      <family val="3"/>
    </font>
    <font>
      <b/>
      <sz val="16"/>
      <color rgb="FF000000"/>
      <name val="돋움"/>
      <family val="3"/>
    </font>
    <font>
      <sz val="8"/>
      <name val="돋움"/>
      <family val="3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D9D9D9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/>
    </border>
    <border>
      <left/>
      <right style="thin">
        <color rgb="FFD9D9D9"/>
      </right>
      <top/>
      <bottom/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 style="thin">
        <color rgb="FFD9D9D9"/>
      </right>
      <top style="thin">
        <color rgb="FFD9D9D9"/>
      </top>
      <bottom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/>
      <top style="thin"/>
      <bottom/>
    </border>
    <border>
      <left/>
      <right/>
      <top style="thin">
        <color rgb="FFD9D9D9"/>
      </top>
      <bottom/>
    </border>
    <border>
      <left/>
      <right style="thin">
        <color rgb="FF000000"/>
      </right>
      <top style="thin">
        <color rgb="FFD9D9D9"/>
      </top>
      <bottom/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/>
      <top/>
      <bottom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>
        <color rgb="FF000000"/>
      </right>
      <top/>
      <bottom style="thin">
        <color rgb="FFD9D9D9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medium">
        <color rgb="FFFF0000"/>
      </right>
      <top style="thin">
        <color rgb="FF000000"/>
      </top>
      <bottom/>
    </border>
    <border>
      <left style="thin">
        <color rgb="FF000000"/>
      </left>
      <right style="medium">
        <color rgb="FFFF0000"/>
      </right>
      <top/>
      <bottom/>
    </border>
    <border>
      <left style="medium">
        <color rgb="FFFF0000"/>
      </left>
      <right style="thin">
        <color rgb="FF000000"/>
      </right>
      <top style="thin">
        <color rgb="FF000000"/>
      </top>
      <bottom/>
    </border>
    <border>
      <left style="medium">
        <color rgb="FFFF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</borders>
  <cellStyleXfs count="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41" fontId="0" fillId="0" borderId="0">
      <alignment vertical="center"/>
      <protection/>
    </xf>
  </cellStyleXfs>
  <cellXfs count="271">
    <xf numFmtId="0" fontId="0" fillId="0" borderId="0" xfId="0" applyNumberFormat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0" fontId="7" fillId="2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2" fillId="2" borderId="0" xfId="0" applyNumberFormat="1" applyFont="1" applyFill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right" vertical="center" wrapText="1"/>
    </xf>
    <xf numFmtId="0" fontId="0" fillId="0" borderId="12" xfId="0" applyNumberFormat="1" applyBorder="1" applyAlignment="1">
      <alignment horizontal="right" vertical="center"/>
    </xf>
    <xf numFmtId="0" fontId="0" fillId="0" borderId="15" xfId="0" applyNumberForma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9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horizontal="left" vertical="center" shrinkToFit="1"/>
    </xf>
    <xf numFmtId="0" fontId="11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right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left" vertical="center" shrinkToFit="1"/>
    </xf>
    <xf numFmtId="176" fontId="12" fillId="0" borderId="1" xfId="0" applyNumberFormat="1" applyFont="1" applyFill="1" applyBorder="1" applyAlignment="1">
      <alignment horizontal="right" vertical="center" shrinkToFit="1"/>
    </xf>
    <xf numFmtId="49" fontId="12" fillId="0" borderId="3" xfId="0" applyNumberFormat="1" applyFont="1" applyFill="1" applyBorder="1" applyAlignment="1">
      <alignment horizontal="left" vertical="center" shrinkToFit="1"/>
    </xf>
    <xf numFmtId="176" fontId="12" fillId="0" borderId="3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Fill="1" applyAlignment="1">
      <alignment horizontal="left" vertical="center" shrinkToFit="1"/>
    </xf>
    <xf numFmtId="49" fontId="12" fillId="0" borderId="1" xfId="26" applyNumberFormat="1" applyFont="1" applyFill="1" applyBorder="1" applyAlignment="1">
      <alignment horizontal="center" vertical="center" shrinkToFit="1"/>
      <protection/>
    </xf>
    <xf numFmtId="176" fontId="12" fillId="0" borderId="1" xfId="26" applyNumberFormat="1" applyFont="1" applyFill="1" applyBorder="1" applyAlignment="1">
      <alignment horizontal="center" vertical="center" shrinkToFit="1"/>
      <protection/>
    </xf>
    <xf numFmtId="49" fontId="12" fillId="0" borderId="3" xfId="26" applyNumberFormat="1" applyFont="1" applyFill="1" applyBorder="1" applyAlignment="1">
      <alignment horizontal="center" vertical="center" shrinkToFit="1"/>
      <protection/>
    </xf>
    <xf numFmtId="176" fontId="12" fillId="0" borderId="3" xfId="26" applyNumberFormat="1" applyFont="1" applyFill="1" applyBorder="1" applyAlignment="1">
      <alignment horizontal="center" vertical="center" shrinkToFit="1"/>
      <protection/>
    </xf>
    <xf numFmtId="14" fontId="12" fillId="0" borderId="1" xfId="26" applyNumberFormat="1" applyFont="1" applyFill="1" applyBorder="1" applyAlignment="1">
      <alignment horizontal="center" vertical="center" shrinkToFit="1"/>
      <protection/>
    </xf>
    <xf numFmtId="0" fontId="12" fillId="0" borderId="0" xfId="26" applyNumberFormat="1" applyFont="1" applyFill="1" applyBorder="1" applyAlignment="1">
      <alignment horizontal="center" vertical="center" shrinkToFit="1"/>
      <protection/>
    </xf>
    <xf numFmtId="49" fontId="12" fillId="0" borderId="0" xfId="26" applyNumberFormat="1" applyFont="1" applyFill="1" applyBorder="1" applyAlignment="1">
      <alignment horizontal="center" vertical="center" shrinkToFit="1"/>
      <protection/>
    </xf>
    <xf numFmtId="176" fontId="12" fillId="0" borderId="0" xfId="26" applyNumberFormat="1" applyFont="1" applyFill="1" applyBorder="1" applyAlignment="1">
      <alignment horizontal="center" vertical="center" shrinkToFit="1"/>
      <protection/>
    </xf>
    <xf numFmtId="176" fontId="12" fillId="0" borderId="3" xfId="0" applyNumberFormat="1" applyFont="1" applyFill="1" applyBorder="1" applyAlignment="1">
      <alignment horizontal="center" vertical="center" shrinkToFit="1"/>
    </xf>
    <xf numFmtId="3" fontId="0" fillId="0" borderId="0" xfId="0" applyNumberFormat="1" applyFont="1" applyFill="1" applyAlignment="1">
      <alignment horizontal="center" vertical="center" shrinkToFit="1"/>
    </xf>
    <xf numFmtId="49" fontId="12" fillId="0" borderId="17" xfId="0" applyNumberFormat="1" applyFont="1" applyFill="1" applyBorder="1" applyAlignment="1">
      <alignment horizontal="center" vertical="center" shrinkToFit="1"/>
    </xf>
    <xf numFmtId="49" fontId="12" fillId="0" borderId="18" xfId="0" applyNumberFormat="1" applyFont="1" applyFill="1" applyBorder="1" applyAlignment="1">
      <alignment horizontal="center" vertical="center" shrinkToFit="1"/>
    </xf>
    <xf numFmtId="49" fontId="12" fillId="0" borderId="18" xfId="0" applyNumberFormat="1" applyFont="1" applyFill="1" applyBorder="1" applyAlignment="1">
      <alignment vertical="center" shrinkToFit="1"/>
    </xf>
    <xf numFmtId="49" fontId="12" fillId="0" borderId="19" xfId="0" applyNumberFormat="1" applyFont="1" applyFill="1" applyBorder="1" applyAlignment="1">
      <alignment vertical="center" shrinkToFit="1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 shrinkToFit="1"/>
    </xf>
    <xf numFmtId="49" fontId="12" fillId="0" borderId="19" xfId="0" applyNumberFormat="1" applyFont="1" applyFill="1" applyBorder="1" applyAlignment="1">
      <alignment horizontal="center" vertical="center" shrinkToFit="1"/>
    </xf>
    <xf numFmtId="0" fontId="14" fillId="0" borderId="16" xfId="0" applyNumberFormat="1" applyFont="1" applyFill="1" applyBorder="1" applyAlignment="1">
      <alignment horizontal="center" vertical="center" shrinkToFit="1"/>
    </xf>
    <xf numFmtId="176" fontId="14" fillId="0" borderId="16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Alignment="1">
      <alignment horizontal="left" vertical="center" shrinkToFit="1"/>
    </xf>
    <xf numFmtId="0" fontId="16" fillId="0" borderId="0" xfId="0" applyNumberFormat="1" applyFont="1" applyFill="1" applyAlignment="1">
      <alignment vertical="center" shrinkToFit="1"/>
    </xf>
    <xf numFmtId="0" fontId="16" fillId="0" borderId="0" xfId="0" applyNumberFormat="1" applyFont="1" applyFill="1" applyAlignment="1">
      <alignment horizontal="left" vertical="center" shrinkToFit="1"/>
    </xf>
    <xf numFmtId="49" fontId="17" fillId="0" borderId="1" xfId="26" applyNumberFormat="1" applyFont="1" applyFill="1" applyBorder="1" applyAlignment="1">
      <alignment horizontal="left" vertical="center" shrinkToFit="1"/>
      <protection/>
    </xf>
    <xf numFmtId="49" fontId="17" fillId="0" borderId="3" xfId="26" applyNumberFormat="1" applyFont="1" applyFill="1" applyBorder="1" applyAlignment="1">
      <alignment horizontal="left" vertical="center" shrinkToFit="1"/>
      <protection/>
    </xf>
    <xf numFmtId="49" fontId="17" fillId="0" borderId="0" xfId="26" applyNumberFormat="1" applyFont="1" applyFill="1" applyBorder="1" applyAlignment="1">
      <alignment horizontal="left" vertical="center" shrinkToFit="1"/>
      <protection/>
    </xf>
    <xf numFmtId="41" fontId="18" fillId="0" borderId="18" xfId="0" applyNumberFormat="1" applyFont="1" applyFill="1" applyBorder="1" applyAlignment="1">
      <alignment horizontal="right" vertical="center" shrinkToFit="1"/>
    </xf>
    <xf numFmtId="49" fontId="17" fillId="0" borderId="1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 shrinkToFit="1"/>
    </xf>
    <xf numFmtId="14" fontId="12" fillId="0" borderId="2" xfId="26" applyNumberFormat="1" applyFont="1" applyFill="1" applyBorder="1" applyAlignment="1">
      <alignment horizontal="center" vertical="center" shrinkToFit="1"/>
      <protection/>
    </xf>
    <xf numFmtId="14" fontId="12" fillId="0" borderId="3" xfId="26" applyNumberFormat="1" applyFont="1" applyFill="1" applyBorder="1" applyAlignment="1">
      <alignment horizontal="center" vertical="center" shrinkToFit="1"/>
      <protection/>
    </xf>
    <xf numFmtId="49" fontId="12" fillId="0" borderId="2" xfId="26" applyNumberFormat="1" applyFont="1" applyFill="1" applyBorder="1" applyAlignment="1">
      <alignment horizontal="center" vertical="center" shrinkToFit="1"/>
      <protection/>
    </xf>
    <xf numFmtId="49" fontId="12" fillId="0" borderId="22" xfId="26" applyNumberFormat="1" applyFont="1" applyFill="1" applyBorder="1" applyAlignment="1">
      <alignment horizontal="center" vertical="center" shrinkToFit="1"/>
      <protection/>
    </xf>
    <xf numFmtId="49" fontId="12" fillId="0" borderId="3" xfId="26" applyNumberFormat="1" applyFont="1" applyFill="1" applyBorder="1" applyAlignment="1">
      <alignment horizontal="center" vertical="center" shrinkToFit="1"/>
      <protection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41" fontId="6" fillId="0" borderId="27" xfId="0" applyNumberFormat="1" applyFont="1" applyFill="1" applyBorder="1" applyAlignment="1">
      <alignment horizontal="right" vertical="center" wrapText="1"/>
    </xf>
    <xf numFmtId="0" fontId="6" fillId="0" borderId="28" xfId="0" applyNumberFormat="1" applyFont="1" applyBorder="1" applyAlignment="1">
      <alignment horizontal="right" vertical="center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6" fillId="0" borderId="2" xfId="0" applyNumberFormat="1" applyFont="1" applyFill="1" applyBorder="1" applyAlignment="1">
      <alignment vertical="center" wrapText="1"/>
    </xf>
    <xf numFmtId="41" fontId="6" fillId="0" borderId="16" xfId="0" applyNumberFormat="1" applyFont="1" applyBorder="1" applyAlignment="1">
      <alignment vertical="center"/>
    </xf>
    <xf numFmtId="41" fontId="6" fillId="0" borderId="3" xfId="0" applyNumberFormat="1" applyFont="1" applyFill="1" applyBorder="1" applyAlignment="1">
      <alignment vertical="center" wrapText="1"/>
    </xf>
    <xf numFmtId="49" fontId="12" fillId="0" borderId="29" xfId="26" applyNumberFormat="1" applyFont="1" applyFill="1" applyBorder="1" applyAlignment="1">
      <alignment horizontal="center" vertical="center" shrinkToFit="1"/>
      <protection/>
    </xf>
    <xf numFmtId="49" fontId="12" fillId="0" borderId="19" xfId="26" applyNumberFormat="1" applyFont="1" applyFill="1" applyBorder="1" applyAlignment="1">
      <alignment horizontal="center" vertical="center" shrinkToFit="1"/>
      <protection/>
    </xf>
    <xf numFmtId="14" fontId="12" fillId="0" borderId="16" xfId="26" applyNumberFormat="1" applyFont="1" applyFill="1" applyBorder="1" applyAlignment="1">
      <alignment horizontal="center" vertical="center" shrinkToFit="1"/>
      <protection/>
    </xf>
    <xf numFmtId="49" fontId="12" fillId="0" borderId="16" xfId="26" applyNumberFormat="1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Fill="1" applyBorder="1" applyAlignment="1">
      <alignment horizontal="left"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horizontal="left" vertical="center" shrinkToFit="1"/>
    </xf>
    <xf numFmtId="14" fontId="12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Alignment="1">
      <alignment horizontal="justify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19" fillId="3" borderId="30" xfId="0" applyNumberFormat="1" applyFont="1" applyFill="1" applyBorder="1" applyAlignment="1">
      <alignment horizontal="center" vertical="center" wrapText="1"/>
    </xf>
    <xf numFmtId="0" fontId="20" fillId="3" borderId="31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3" fontId="21" fillId="0" borderId="3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14" fontId="21" fillId="0" borderId="17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top" shrinkToFit="1"/>
    </xf>
    <xf numFmtId="14" fontId="21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4" borderId="32" xfId="0" applyNumberFormat="1" applyFont="1" applyFill="1" applyBorder="1" applyAlignment="1">
      <alignment horizontal="center" vertical="center" wrapText="1"/>
    </xf>
    <xf numFmtId="41" fontId="22" fillId="4" borderId="32" xfId="30" applyNumberFormat="1" applyFont="1" applyFill="1" applyBorder="1" applyAlignment="1">
      <alignment horizontal="center" vertical="center" wrapText="1"/>
      <protection/>
    </xf>
    <xf numFmtId="178" fontId="12" fillId="4" borderId="16" xfId="0" applyNumberFormat="1" applyFont="1" applyFill="1" applyBorder="1" applyAlignment="1">
      <alignment vertical="center" wrapText="1"/>
    </xf>
    <xf numFmtId="176" fontId="12" fillId="0" borderId="19" xfId="0" applyNumberFormat="1" applyFont="1" applyFill="1" applyBorder="1" applyAlignment="1">
      <alignment horizontal="center" vertical="center" shrinkToFit="1"/>
    </xf>
    <xf numFmtId="176" fontId="12" fillId="0" borderId="21" xfId="0" applyNumberFormat="1" applyFont="1" applyFill="1" applyBorder="1" applyAlignment="1">
      <alignment horizontal="center" vertical="center" shrinkToFit="1"/>
    </xf>
    <xf numFmtId="14" fontId="21" fillId="2" borderId="3" xfId="0" applyNumberFormat="1" applyFont="1" applyFill="1" applyBorder="1" applyAlignment="1">
      <alignment horizontal="center" vertical="center" wrapText="1"/>
    </xf>
    <xf numFmtId="14" fontId="21" fillId="5" borderId="3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right" vertical="center" wrapText="1"/>
    </xf>
    <xf numFmtId="3" fontId="21" fillId="5" borderId="3" xfId="0" applyNumberFormat="1" applyFont="1" applyFill="1" applyBorder="1" applyAlignment="1">
      <alignment horizontal="right" vertical="center" wrapText="1"/>
    </xf>
    <xf numFmtId="0" fontId="21" fillId="5" borderId="3" xfId="0" applyNumberFormat="1" applyFont="1" applyFill="1" applyBorder="1" applyAlignment="1">
      <alignment horizontal="right" vertical="center" wrapText="1"/>
    </xf>
    <xf numFmtId="0" fontId="21" fillId="2" borderId="3" xfId="0" applyNumberFormat="1" applyFont="1" applyFill="1" applyBorder="1" applyAlignment="1">
      <alignment horizontal="right" vertical="center" wrapText="1"/>
    </xf>
    <xf numFmtId="14" fontId="21" fillId="5" borderId="2" xfId="0" applyNumberFormat="1" applyFont="1" applyFill="1" applyBorder="1" applyAlignment="1">
      <alignment vertical="center" wrapText="1"/>
    </xf>
    <xf numFmtId="14" fontId="21" fillId="5" borderId="22" xfId="0" applyNumberFormat="1" applyFont="1" applyFill="1" applyBorder="1" applyAlignment="1">
      <alignment vertical="center" wrapText="1"/>
    </xf>
    <xf numFmtId="14" fontId="21" fillId="5" borderId="3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176" fontId="12" fillId="0" borderId="22" xfId="26" applyNumberFormat="1" applyFont="1" applyFill="1" applyBorder="1" applyAlignment="1">
      <alignment horizontal="center" vertical="center" shrinkToFit="1"/>
      <protection/>
    </xf>
    <xf numFmtId="176" fontId="12" fillId="0" borderId="34" xfId="26" applyNumberFormat="1" applyFont="1" applyFill="1" applyBorder="1" applyAlignment="1">
      <alignment horizontal="center" vertical="center" shrinkToFit="1"/>
      <protection/>
    </xf>
    <xf numFmtId="49" fontId="12" fillId="0" borderId="34" xfId="26" applyNumberFormat="1" applyFont="1" applyFill="1" applyBorder="1" applyAlignment="1">
      <alignment horizontal="center" vertical="center" shrinkToFit="1"/>
      <protection/>
    </xf>
    <xf numFmtId="0" fontId="0" fillId="0" borderId="16" xfId="0" applyNumberFormat="1" applyFont="1" applyBorder="1" applyAlignment="1">
      <alignment horizontal="center" vertical="center"/>
    </xf>
    <xf numFmtId="41" fontId="0" fillId="0" borderId="16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0" fontId="7" fillId="2" borderId="0" xfId="0" applyNumberFormat="1" applyFont="1" applyFill="1" applyBorder="1" applyAlignment="1">
      <alignment horizontal="center" vertical="center"/>
    </xf>
    <xf numFmtId="0" fontId="8" fillId="6" borderId="20" xfId="0" applyNumberFormat="1" applyFont="1" applyFill="1" applyBorder="1" applyAlignment="1">
      <alignment horizontal="center" vertical="center" wrapText="1"/>
    </xf>
    <xf numFmtId="0" fontId="8" fillId="6" borderId="32" xfId="0" applyNumberFormat="1" applyFont="1" applyFill="1" applyBorder="1" applyAlignment="1">
      <alignment horizontal="center" vertical="center" wrapText="1"/>
    </xf>
    <xf numFmtId="0" fontId="8" fillId="6" borderId="21" xfId="0" applyNumberFormat="1" applyFont="1" applyFill="1" applyBorder="1" applyAlignment="1">
      <alignment horizontal="center" vertical="center" wrapText="1"/>
    </xf>
    <xf numFmtId="0" fontId="8" fillId="6" borderId="24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6" fillId="0" borderId="35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49" fontId="12" fillId="0" borderId="1" xfId="26" applyNumberFormat="1" applyFont="1" applyFill="1" applyBorder="1" applyAlignment="1" applyProtection="1">
      <alignment horizontal="center" vertical="center" shrinkToFit="1"/>
      <protection/>
    </xf>
    <xf numFmtId="49" fontId="12" fillId="0" borderId="20" xfId="26" applyNumberFormat="1" applyFont="1" applyFill="1" applyBorder="1" applyAlignment="1" applyProtection="1">
      <alignment horizontal="center" vertical="center" shrinkToFit="1"/>
      <protection/>
    </xf>
    <xf numFmtId="49" fontId="12" fillId="0" borderId="40" xfId="26" applyNumberFormat="1" applyFont="1" applyFill="1" applyBorder="1" applyAlignment="1" applyProtection="1">
      <alignment horizontal="center" vertical="center" shrinkToFit="1"/>
      <protection/>
    </xf>
    <xf numFmtId="14" fontId="21" fillId="0" borderId="2" xfId="0" applyNumberFormat="1" applyFont="1" applyFill="1" applyBorder="1" applyAlignment="1">
      <alignment horizontal="center" vertical="center" wrapText="1"/>
    </xf>
    <xf numFmtId="14" fontId="21" fillId="0" borderId="3" xfId="0" applyNumberFormat="1" applyFont="1" applyFill="1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14" fontId="21" fillId="0" borderId="22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shrinkToFit="1"/>
    </xf>
    <xf numFmtId="49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3" fillId="0" borderId="0" xfId="0" applyNumberFormat="1" applyFont="1" applyAlignment="1">
      <alignment horizontal="left" vertical="center"/>
    </xf>
    <xf numFmtId="0" fontId="19" fillId="3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vertical="center"/>
    </xf>
    <xf numFmtId="0" fontId="19" fillId="3" borderId="42" xfId="0" applyNumberFormat="1" applyFont="1" applyFill="1" applyBorder="1" applyAlignment="1">
      <alignment horizontal="center" vertical="center" shrinkToFit="1"/>
    </xf>
    <xf numFmtId="0" fontId="0" fillId="0" borderId="43" xfId="0" applyNumberFormat="1" applyBorder="1" applyAlignment="1">
      <alignment vertical="center"/>
    </xf>
    <xf numFmtId="0" fontId="19" fillId="3" borderId="44" xfId="0" applyNumberFormat="1" applyFont="1" applyFill="1" applyBorder="1" applyAlignment="1">
      <alignment horizontal="center" vertical="center" wrapText="1"/>
    </xf>
    <xf numFmtId="0" fontId="0" fillId="0" borderId="45" xfId="0" applyNumberFormat="1" applyBorder="1" applyAlignment="1">
      <alignment vertical="center"/>
    </xf>
    <xf numFmtId="0" fontId="23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vertical="center" shrinkToFit="1"/>
    </xf>
    <xf numFmtId="0" fontId="24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horizontal="left" vertical="center" shrinkToFit="1"/>
    </xf>
    <xf numFmtId="0" fontId="13" fillId="0" borderId="0" xfId="0" applyNumberFormat="1" applyFont="1" applyFill="1" applyAlignment="1">
      <alignment horizontal="left" vertical="center" shrinkToFit="1"/>
    </xf>
    <xf numFmtId="0" fontId="19" fillId="6" borderId="2" xfId="0" applyNumberFormat="1" applyFont="1" applyFill="1" applyBorder="1" applyAlignment="1">
      <alignment horizontal="center" vertical="center" shrinkToFit="1"/>
    </xf>
    <xf numFmtId="0" fontId="0" fillId="6" borderId="3" xfId="0" applyNumberFormat="1" applyFont="1" applyFill="1" applyBorder="1" applyAlignment="1">
      <alignment vertical="center" shrinkToFit="1"/>
    </xf>
    <xf numFmtId="0" fontId="0" fillId="6" borderId="3" xfId="0" applyNumberFormat="1" applyFont="1" applyFill="1" applyBorder="1" applyAlignment="1">
      <alignment horizontal="center" vertical="center" shrinkToFit="1"/>
    </xf>
    <xf numFmtId="0" fontId="0" fillId="6" borderId="22" xfId="0" applyNumberFormat="1" applyFont="1" applyFill="1" applyBorder="1" applyAlignment="1">
      <alignment horizontal="center" vertical="center" shrinkToFit="1"/>
    </xf>
    <xf numFmtId="0" fontId="19" fillId="6" borderId="25" xfId="0" applyNumberFormat="1" applyFont="1" applyFill="1" applyBorder="1" applyAlignment="1">
      <alignment horizontal="center" vertical="center" shrinkToFit="1"/>
    </xf>
    <xf numFmtId="0" fontId="0" fillId="6" borderId="46" xfId="0" applyNumberFormat="1" applyFont="1" applyFill="1" applyBorder="1" applyAlignment="1">
      <alignment vertical="center" shrinkToFit="1"/>
    </xf>
    <xf numFmtId="0" fontId="0" fillId="6" borderId="24" xfId="0" applyNumberFormat="1" applyFont="1" applyFill="1" applyBorder="1" applyAlignment="1">
      <alignment vertical="center" shrinkToFit="1"/>
    </xf>
    <xf numFmtId="0" fontId="0" fillId="6" borderId="27" xfId="0" applyNumberFormat="1" applyFont="1" applyFill="1" applyBorder="1" applyAlignment="1">
      <alignment vertical="center" shrinkToFit="1"/>
    </xf>
    <xf numFmtId="0" fontId="0" fillId="6" borderId="0" xfId="0" applyNumberFormat="1" applyFont="1" applyFill="1" applyBorder="1" applyAlignment="1">
      <alignment vertical="center" shrinkToFit="1"/>
    </xf>
    <xf numFmtId="0" fontId="0" fillId="6" borderId="4" xfId="0" applyNumberFormat="1" applyFont="1" applyFill="1" applyBorder="1" applyAlignment="1">
      <alignment vertical="center" shrinkToFit="1"/>
    </xf>
    <xf numFmtId="0" fontId="16" fillId="6" borderId="25" xfId="0" applyNumberFormat="1" applyFont="1" applyFill="1" applyBorder="1" applyAlignment="1">
      <alignment horizontal="center" vertical="center" shrinkToFit="1"/>
    </xf>
    <xf numFmtId="0" fontId="16" fillId="6" borderId="27" xfId="0" applyNumberFormat="1" applyFont="1" applyFill="1" applyBorder="1" applyAlignment="1">
      <alignment vertical="center" shrinkToFit="1"/>
    </xf>
    <xf numFmtId="0" fontId="19" fillId="6" borderId="24" xfId="0" applyNumberFormat="1" applyFont="1" applyFill="1" applyBorder="1" applyAlignment="1">
      <alignment horizontal="center" vertical="center" shrinkToFit="1"/>
    </xf>
    <xf numFmtId="0" fontId="0" fillId="6" borderId="19" xfId="0" applyNumberFormat="1" applyFont="1" applyFill="1" applyBorder="1" applyAlignment="1">
      <alignment vertical="center" shrinkToFit="1"/>
    </xf>
    <xf numFmtId="0" fontId="0" fillId="6" borderId="17" xfId="0" applyNumberFormat="1" applyFont="1" applyFill="1" applyBorder="1" applyAlignment="1">
      <alignment horizontal="center" vertical="center" shrinkToFit="1"/>
    </xf>
    <xf numFmtId="0" fontId="16" fillId="6" borderId="2" xfId="0" applyNumberFormat="1" applyFont="1" applyFill="1" applyBorder="1" applyAlignment="1">
      <alignment horizontal="center" vertical="center" shrinkToFit="1"/>
    </xf>
    <xf numFmtId="0" fontId="16" fillId="6" borderId="3" xfId="0" applyNumberFormat="1" applyFont="1" applyFill="1" applyBorder="1" applyAlignment="1">
      <alignment vertical="center" shrinkToFit="1"/>
    </xf>
    <xf numFmtId="14" fontId="21" fillId="0" borderId="25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vertical="center" shrinkToFit="1"/>
    </xf>
    <xf numFmtId="14" fontId="12" fillId="0" borderId="23" xfId="26" applyNumberFormat="1" applyFont="1" applyFill="1" applyBorder="1" applyAlignment="1">
      <alignment horizontal="center" vertical="center" shrinkToFit="1"/>
      <protection/>
    </xf>
    <xf numFmtId="14" fontId="12" fillId="0" borderId="47" xfId="26" applyNumberFormat="1" applyFont="1" applyFill="1" applyBorder="1" applyAlignment="1">
      <alignment horizontal="center" vertical="center" shrinkToFit="1"/>
      <protection/>
    </xf>
    <xf numFmtId="14" fontId="12" fillId="0" borderId="48" xfId="26" applyNumberFormat="1" applyFont="1" applyFill="1" applyBorder="1" applyAlignment="1">
      <alignment horizontal="center" vertical="center" shrinkToFit="1"/>
      <protection/>
    </xf>
    <xf numFmtId="0" fontId="21" fillId="5" borderId="20" xfId="0" applyNumberFormat="1" applyFont="1" applyFill="1" applyBorder="1" applyAlignment="1">
      <alignment horizontal="left" vertical="center" wrapText="1"/>
    </xf>
    <xf numFmtId="0" fontId="21" fillId="5" borderId="32" xfId="0" applyNumberFormat="1" applyFont="1" applyFill="1" applyBorder="1" applyAlignment="1">
      <alignment horizontal="left" vertical="center" wrapText="1"/>
    </xf>
    <xf numFmtId="0" fontId="21" fillId="5" borderId="21" xfId="0" applyNumberFormat="1" applyFont="1" applyFill="1" applyBorder="1" applyAlignment="1">
      <alignment horizontal="left" vertical="center" wrapText="1"/>
    </xf>
    <xf numFmtId="0" fontId="21" fillId="2" borderId="20" xfId="0" applyNumberFormat="1" applyFont="1" applyFill="1" applyBorder="1" applyAlignment="1">
      <alignment horizontal="left" vertical="center" wrapText="1"/>
    </xf>
    <xf numFmtId="0" fontId="21" fillId="2" borderId="32" xfId="0" applyNumberFormat="1" applyFont="1" applyFill="1" applyBorder="1" applyAlignment="1">
      <alignment horizontal="left" vertical="center" wrapText="1"/>
    </xf>
    <xf numFmtId="0" fontId="21" fillId="2" borderId="21" xfId="0" applyNumberFormat="1" applyFont="1" applyFill="1" applyBorder="1" applyAlignment="1">
      <alignment horizontal="left" vertical="center" wrapText="1"/>
    </xf>
    <xf numFmtId="0" fontId="19" fillId="6" borderId="16" xfId="0" applyNumberFormat="1" applyFont="1" applyFill="1" applyBorder="1" applyAlignment="1">
      <alignment horizontal="center" vertical="center" shrinkToFit="1"/>
    </xf>
    <xf numFmtId="0" fontId="19" fillId="6" borderId="23" xfId="0" applyNumberFormat="1" applyFont="1" applyFill="1" applyBorder="1" applyAlignment="1">
      <alignment horizontal="center" vertical="center" shrinkToFit="1"/>
    </xf>
    <xf numFmtId="0" fontId="19" fillId="6" borderId="48" xfId="0" applyNumberFormat="1" applyFont="1" applyFill="1" applyBorder="1" applyAlignment="1">
      <alignment horizontal="center" vertical="center" shrinkToFit="1"/>
    </xf>
    <xf numFmtId="0" fontId="13" fillId="0" borderId="39" xfId="0" applyNumberFormat="1" applyFont="1" applyFill="1" applyBorder="1" applyAlignment="1">
      <alignment horizontal="left" vertical="center" shrinkToFit="1"/>
    </xf>
    <xf numFmtId="0" fontId="19" fillId="6" borderId="37" xfId="0" applyNumberFormat="1" applyFont="1" applyFill="1" applyBorder="1" applyAlignment="1">
      <alignment horizontal="center" vertical="center" shrinkToFit="1"/>
    </xf>
    <xf numFmtId="0" fontId="0" fillId="6" borderId="49" xfId="0" applyNumberFormat="1" applyFont="1" applyFill="1" applyBorder="1" applyAlignment="1">
      <alignment horizontal="center" vertical="center" shrinkToFit="1"/>
    </xf>
    <xf numFmtId="0" fontId="0" fillId="6" borderId="38" xfId="0" applyNumberFormat="1" applyFont="1" applyFill="1" applyBorder="1" applyAlignment="1">
      <alignment horizontal="center" vertical="center" shrinkToFit="1"/>
    </xf>
    <xf numFmtId="0" fontId="0" fillId="6" borderId="50" xfId="0" applyNumberFormat="1" applyFont="1" applyFill="1" applyBorder="1" applyAlignment="1">
      <alignment horizontal="center" vertical="center" shrinkToFit="1"/>
    </xf>
    <xf numFmtId="0" fontId="0" fillId="6" borderId="28" xfId="0" applyNumberFormat="1" applyFont="1" applyFill="1" applyBorder="1" applyAlignment="1">
      <alignment vertical="center" shrinkToFit="1"/>
    </xf>
    <xf numFmtId="0" fontId="0" fillId="6" borderId="49" xfId="0" applyNumberFormat="1" applyFont="1" applyFill="1" applyBorder="1" applyAlignment="1">
      <alignment vertical="center" shrinkToFit="1"/>
    </xf>
    <xf numFmtId="0" fontId="0" fillId="6" borderId="38" xfId="0" applyNumberFormat="1" applyFont="1" applyFill="1" applyBorder="1" applyAlignment="1">
      <alignment vertical="center" shrinkToFit="1"/>
    </xf>
    <xf numFmtId="0" fontId="0" fillId="6" borderId="39" xfId="0" applyNumberFormat="1" applyFont="1" applyFill="1" applyBorder="1" applyAlignment="1">
      <alignment vertical="center" shrinkToFit="1"/>
    </xf>
    <xf numFmtId="0" fontId="0" fillId="6" borderId="50" xfId="0" applyNumberFormat="1" applyFont="1" applyFill="1" applyBorder="1" applyAlignment="1">
      <alignment vertical="center" shrinkToFit="1"/>
    </xf>
    <xf numFmtId="0" fontId="14" fillId="0" borderId="51" xfId="0" applyNumberFormat="1" applyFont="1" applyFill="1" applyBorder="1" applyAlignment="1">
      <alignment horizontal="center" vertical="center" shrinkToFit="1"/>
    </xf>
    <xf numFmtId="0" fontId="0" fillId="0" borderId="52" xfId="0" applyNumberFormat="1" applyFont="1" applyFill="1" applyBorder="1" applyAlignment="1">
      <alignment vertical="center" shrinkToFit="1"/>
    </xf>
    <xf numFmtId="0" fontId="0" fillId="0" borderId="53" xfId="0" applyNumberFormat="1" applyFont="1" applyFill="1" applyBorder="1" applyAlignment="1">
      <alignment vertical="center" shrinkToFit="1"/>
    </xf>
    <xf numFmtId="0" fontId="19" fillId="0" borderId="51" xfId="0" applyNumberFormat="1" applyFont="1" applyFill="1" applyBorder="1" applyAlignment="1">
      <alignment horizontal="center" vertical="center" shrinkToFit="1"/>
    </xf>
    <xf numFmtId="0" fontId="19" fillId="6" borderId="3" xfId="0" applyNumberFormat="1" applyFont="1" applyFill="1" applyBorder="1" applyAlignment="1">
      <alignment horizontal="center" vertical="center" shrinkToFit="1"/>
    </xf>
    <xf numFmtId="0" fontId="0" fillId="6" borderId="54" xfId="0" applyNumberFormat="1" applyFont="1" applyFill="1" applyBorder="1" applyAlignment="1">
      <alignment vertical="center" shrinkToFit="1"/>
    </xf>
    <xf numFmtId="0" fontId="0" fillId="6" borderId="55" xfId="0" applyNumberFormat="1" applyFont="1" applyFill="1" applyBorder="1" applyAlignment="1">
      <alignment vertical="center" shrinkToFit="1"/>
    </xf>
    <xf numFmtId="0" fontId="19" fillId="6" borderId="56" xfId="0" applyNumberFormat="1" applyFont="1" applyFill="1" applyBorder="1" applyAlignment="1">
      <alignment horizontal="center" vertical="center" shrinkToFit="1"/>
    </xf>
    <xf numFmtId="0" fontId="19" fillId="6" borderId="57" xfId="0" applyNumberFormat="1" applyFont="1" applyFill="1" applyBorder="1" applyAlignment="1">
      <alignment horizontal="center" vertical="center" shrinkToFit="1"/>
    </xf>
    <xf numFmtId="0" fontId="16" fillId="6" borderId="23" xfId="0" applyNumberFormat="1" applyFont="1" applyFill="1" applyBorder="1" applyAlignment="1">
      <alignment horizontal="center" vertical="center" shrinkToFit="1"/>
    </xf>
    <xf numFmtId="0" fontId="16" fillId="6" borderId="58" xfId="0" applyNumberFormat="1" applyFont="1" applyFill="1" applyBorder="1" applyAlignment="1">
      <alignment horizontal="center" vertical="center" shrinkToFit="1"/>
    </xf>
    <xf numFmtId="0" fontId="19" fillId="6" borderId="59" xfId="0" applyNumberFormat="1" applyFont="1" applyFill="1" applyBorder="1" applyAlignment="1">
      <alignment horizontal="center" vertical="center" shrinkToFit="1"/>
    </xf>
    <xf numFmtId="0" fontId="19" fillId="6" borderId="6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left" vertical="center" shrinkToFit="1"/>
    </xf>
    <xf numFmtId="49" fontId="12" fillId="0" borderId="33" xfId="26" applyNumberFormat="1" applyFont="1" applyFill="1" applyBorder="1" applyAlignment="1">
      <alignment horizontal="center" vertical="center" shrinkToFit="1"/>
      <protection/>
    </xf>
    <xf numFmtId="49" fontId="12" fillId="0" borderId="3" xfId="26" applyNumberFormat="1" applyFont="1" applyFill="1" applyBorder="1" applyAlignment="1">
      <alignment horizontal="center" vertical="center" shrinkToFit="1"/>
      <protection/>
    </xf>
    <xf numFmtId="49" fontId="12" fillId="0" borderId="23" xfId="26" applyNumberFormat="1" applyFont="1" applyFill="1" applyBorder="1" applyAlignment="1">
      <alignment horizontal="center" vertical="center" shrinkToFit="1"/>
      <protection/>
    </xf>
    <xf numFmtId="49" fontId="12" fillId="0" borderId="48" xfId="26" applyNumberFormat="1" applyFont="1" applyFill="1" applyBorder="1" applyAlignment="1">
      <alignment horizontal="center" vertical="center" shrinkToFit="1"/>
      <protection/>
    </xf>
    <xf numFmtId="49" fontId="12" fillId="0" borderId="47" xfId="26" applyNumberFormat="1" applyFont="1" applyFill="1" applyBorder="1" applyAlignment="1">
      <alignment horizontal="center" vertical="center" shrinkToFit="1"/>
      <protection/>
    </xf>
    <xf numFmtId="49" fontId="12" fillId="0" borderId="2" xfId="26" applyNumberFormat="1" applyFont="1" applyFill="1" applyBorder="1" applyAlignment="1">
      <alignment horizontal="center" vertical="center" shrinkToFit="1"/>
      <protection/>
    </xf>
    <xf numFmtId="49" fontId="12" fillId="0" borderId="46" xfId="26" applyNumberFormat="1" applyFont="1" applyFill="1" applyBorder="1" applyAlignment="1">
      <alignment horizontal="center" vertical="center" shrinkToFit="1"/>
      <protection/>
    </xf>
    <xf numFmtId="49" fontId="12" fillId="0" borderId="39" xfId="26" applyNumberFormat="1" applyFont="1" applyFill="1" applyBorder="1" applyAlignment="1">
      <alignment horizontal="center" vertical="center" shrinkToFit="1"/>
      <protection/>
    </xf>
    <xf numFmtId="49" fontId="12" fillId="0" borderId="36" xfId="26" applyNumberFormat="1" applyFont="1" applyFill="1" applyBorder="1" applyAlignment="1">
      <alignment horizontal="center" vertical="center" shrinkToFit="1"/>
      <protection/>
    </xf>
    <xf numFmtId="14" fontId="12" fillId="0" borderId="2" xfId="26" applyNumberFormat="1" applyFont="1" applyFill="1" applyBorder="1" applyAlignment="1">
      <alignment horizontal="center" vertical="center" shrinkToFit="1"/>
      <protection/>
    </xf>
    <xf numFmtId="14" fontId="12" fillId="0" borderId="3" xfId="26" applyNumberFormat="1" applyFont="1" applyFill="1" applyBorder="1" applyAlignment="1">
      <alignment horizontal="center" vertical="center" shrinkToFit="1"/>
      <protection/>
    </xf>
    <xf numFmtId="0" fontId="21" fillId="2" borderId="61" xfId="0" applyNumberFormat="1" applyFont="1" applyFill="1" applyBorder="1" applyAlignment="1">
      <alignment horizontal="left" vertical="center" wrapText="1"/>
    </xf>
    <xf numFmtId="0" fontId="21" fillId="5" borderId="61" xfId="0" applyNumberFormat="1" applyFont="1" applyFill="1" applyBorder="1" applyAlignment="1">
      <alignment horizontal="left" vertical="center" wrapText="1"/>
    </xf>
    <xf numFmtId="0" fontId="21" fillId="5" borderId="26" xfId="0" applyNumberFormat="1" applyFont="1" applyFill="1" applyBorder="1" applyAlignment="1">
      <alignment horizontal="left" vertical="center" wrapText="1"/>
    </xf>
    <xf numFmtId="0" fontId="21" fillId="5" borderId="62" xfId="0" applyNumberFormat="1" applyFont="1" applyFill="1" applyBorder="1" applyAlignment="1">
      <alignment horizontal="left" vertical="center" wrapText="1"/>
    </xf>
    <xf numFmtId="0" fontId="21" fillId="5" borderId="63" xfId="0" applyNumberFormat="1" applyFont="1" applyFill="1" applyBorder="1" applyAlignment="1">
      <alignment horizontal="left" vertical="center" wrapText="1"/>
    </xf>
    <xf numFmtId="14" fontId="21" fillId="2" borderId="22" xfId="0" applyNumberFormat="1" applyFont="1" applyFill="1" applyBorder="1" applyAlignment="1">
      <alignment horizontal="center" vertical="center" wrapText="1"/>
    </xf>
    <xf numFmtId="14" fontId="21" fillId="2" borderId="3" xfId="0" applyNumberFormat="1" applyFont="1" applyFill="1" applyBorder="1" applyAlignment="1">
      <alignment horizontal="center" vertical="center" wrapText="1"/>
    </xf>
    <xf numFmtId="14" fontId="21" fillId="5" borderId="2" xfId="0" applyNumberFormat="1" applyFont="1" applyFill="1" applyBorder="1" applyAlignment="1">
      <alignment horizontal="center" vertical="center" wrapText="1"/>
    </xf>
    <xf numFmtId="14" fontId="21" fillId="5" borderId="3" xfId="0" applyNumberFormat="1" applyFont="1" applyFill="1" applyBorder="1" applyAlignment="1">
      <alignment horizontal="center" vertical="center" wrapText="1"/>
    </xf>
    <xf numFmtId="14" fontId="21" fillId="2" borderId="2" xfId="0" applyNumberFormat="1" applyFont="1" applyFill="1" applyBorder="1" applyAlignment="1">
      <alignment horizontal="center" vertical="center" wrapText="1"/>
    </xf>
    <xf numFmtId="14" fontId="21" fillId="5" borderId="22" xfId="0" applyNumberFormat="1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" xfId="20"/>
    <cellStyle name="표준 10" xfId="21"/>
    <cellStyle name="표준 2" xfId="22"/>
    <cellStyle name="표준 3" xfId="23"/>
    <cellStyle name="표준 4" xfId="24"/>
    <cellStyle name="표준 5" xfId="25"/>
    <cellStyle name="표준 6" xfId="26"/>
    <cellStyle name="표준 7" xfId="27"/>
    <cellStyle name="표준 8" xfId="28"/>
    <cellStyle name="표준 9" xfId="29"/>
    <cellStyle name="쉼표 [0]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 topLeftCell="A28">
      <selection activeCell="B15" sqref="B15"/>
    </sheetView>
  </sheetViews>
  <sheetFormatPr defaultColWidth="15.77734375" defaultRowHeight="13.5"/>
  <cols>
    <col min="1" max="1" width="17.77734375" style="5" customWidth="1"/>
    <col min="2" max="2" width="15.77734375" style="5" customWidth="1"/>
    <col min="3" max="3" width="15.77734375" style="9" customWidth="1"/>
    <col min="4" max="5" width="15.77734375" style="5" customWidth="1"/>
    <col min="6" max="6" width="15.77734375" style="14" customWidth="1"/>
  </cols>
  <sheetData>
    <row r="1" spans="1:8" s="1" customFormat="1" ht="24.95" customHeight="1">
      <c r="A1" s="145" t="s">
        <v>159</v>
      </c>
      <c r="B1" s="145"/>
      <c r="C1" s="145"/>
      <c r="D1" s="145"/>
      <c r="E1" s="145"/>
      <c r="F1" s="145"/>
      <c r="G1" s="10"/>
      <c r="H1" s="2"/>
    </row>
    <row r="2" spans="1:6" s="1" customFormat="1" ht="24.95" customHeight="1">
      <c r="A2" s="3"/>
      <c r="B2" s="3"/>
      <c r="C2" s="25"/>
      <c r="D2" s="3"/>
      <c r="E2" s="3"/>
      <c r="F2" s="4" t="s">
        <v>164</v>
      </c>
    </row>
    <row r="3" spans="1:6" ht="24.95" customHeight="1">
      <c r="A3" s="146" t="s">
        <v>309</v>
      </c>
      <c r="B3" s="147"/>
      <c r="C3" s="148"/>
      <c r="D3" s="146" t="s">
        <v>307</v>
      </c>
      <c r="E3" s="147"/>
      <c r="F3" s="149"/>
    </row>
    <row r="4" spans="1:6" s="6" customFormat="1" ht="24.95" customHeight="1">
      <c r="A4" s="150" t="s">
        <v>20</v>
      </c>
      <c r="B4" s="151"/>
      <c r="C4" s="21">
        <f>C6+C11+C16+C18+C21+C22</f>
        <v>166907927</v>
      </c>
      <c r="D4" s="150" t="s">
        <v>312</v>
      </c>
      <c r="E4" s="152"/>
      <c r="F4" s="30">
        <f>F11+F16+F17+F26+F32+F33+F34</f>
        <v>157401537</v>
      </c>
    </row>
    <row r="5" spans="1:7" ht="24.95" customHeight="1">
      <c r="A5" s="7" t="s">
        <v>313</v>
      </c>
      <c r="B5" s="7" t="s">
        <v>314</v>
      </c>
      <c r="C5" s="7" t="s">
        <v>308</v>
      </c>
      <c r="D5" s="7" t="s">
        <v>313</v>
      </c>
      <c r="E5" s="7" t="s">
        <v>314</v>
      </c>
      <c r="F5" s="12" t="s">
        <v>308</v>
      </c>
      <c r="G5" s="144"/>
    </row>
    <row r="6" spans="1:6" ht="24.95" customHeight="1">
      <c r="A6" s="153" t="s">
        <v>27</v>
      </c>
      <c r="B6" s="153" t="s">
        <v>306</v>
      </c>
      <c r="C6" s="156">
        <v>43086000</v>
      </c>
      <c r="D6" s="153" t="s">
        <v>345</v>
      </c>
      <c r="E6" s="7" t="s">
        <v>0</v>
      </c>
      <c r="F6" s="87">
        <v>64210420</v>
      </c>
    </row>
    <row r="7" spans="1:6" ht="24.95" customHeight="1">
      <c r="A7" s="154"/>
      <c r="B7" s="154"/>
      <c r="C7" s="157"/>
      <c r="D7" s="154"/>
      <c r="E7" s="7" t="s">
        <v>311</v>
      </c>
      <c r="F7" s="87">
        <v>0</v>
      </c>
    </row>
    <row r="8" spans="1:6" ht="24.95" customHeight="1">
      <c r="A8" s="155"/>
      <c r="B8" s="155"/>
      <c r="C8" s="158"/>
      <c r="D8" s="154"/>
      <c r="E8" s="7" t="s">
        <v>347</v>
      </c>
      <c r="F8" s="87">
        <v>14898550</v>
      </c>
    </row>
    <row r="9" spans="1:6" ht="24.95" customHeight="1">
      <c r="A9" s="153" t="s">
        <v>33</v>
      </c>
      <c r="B9" s="7" t="s">
        <v>15</v>
      </c>
      <c r="C9" s="11">
        <v>2229000</v>
      </c>
      <c r="D9" s="154"/>
      <c r="E9" s="7" t="s">
        <v>169</v>
      </c>
      <c r="F9" s="87">
        <v>7084200</v>
      </c>
    </row>
    <row r="10" spans="1:6" ht="24.95" customHeight="1">
      <c r="A10" s="154"/>
      <c r="B10" s="7" t="s">
        <v>32</v>
      </c>
      <c r="C10" s="11">
        <v>4343180</v>
      </c>
      <c r="D10" s="154"/>
      <c r="E10" s="7" t="s">
        <v>168</v>
      </c>
      <c r="F10" s="87">
        <v>21657980</v>
      </c>
    </row>
    <row r="11" spans="1:7" ht="24.95" customHeight="1">
      <c r="A11" s="155"/>
      <c r="B11" s="7" t="s">
        <v>342</v>
      </c>
      <c r="C11" s="11">
        <f>SUM(C9:C10)</f>
        <v>6572180</v>
      </c>
      <c r="D11" s="155"/>
      <c r="E11" s="7" t="s">
        <v>342</v>
      </c>
      <c r="F11" s="88">
        <f>F6+F8+F9+F10+F7</f>
        <v>107851150</v>
      </c>
      <c r="G11" s="29"/>
    </row>
    <row r="12" spans="1:6" ht="24.95" customHeight="1">
      <c r="A12" s="153" t="s">
        <v>316</v>
      </c>
      <c r="B12" s="7" t="s">
        <v>56</v>
      </c>
      <c r="C12" s="11">
        <v>2321840</v>
      </c>
      <c r="D12" s="153" t="s">
        <v>165</v>
      </c>
      <c r="E12" s="7" t="s">
        <v>343</v>
      </c>
      <c r="F12" s="87">
        <v>1870000</v>
      </c>
    </row>
    <row r="13" spans="1:6" ht="24.95" customHeight="1">
      <c r="A13" s="154"/>
      <c r="B13" s="7" t="s">
        <v>51</v>
      </c>
      <c r="C13" s="11">
        <v>8540510</v>
      </c>
      <c r="D13" s="154"/>
      <c r="E13" s="7" t="s">
        <v>24</v>
      </c>
      <c r="F13" s="87">
        <v>788600</v>
      </c>
    </row>
    <row r="14" spans="1:6" ht="24.95" customHeight="1">
      <c r="A14" s="154"/>
      <c r="B14" s="7" t="s">
        <v>79</v>
      </c>
      <c r="C14" s="11">
        <v>78268237</v>
      </c>
      <c r="D14" s="154"/>
      <c r="E14" s="7" t="s">
        <v>16</v>
      </c>
      <c r="F14" s="87">
        <v>349000</v>
      </c>
    </row>
    <row r="15" spans="1:6" ht="24.95" customHeight="1">
      <c r="A15" s="154"/>
      <c r="B15" s="7" t="s">
        <v>335</v>
      </c>
      <c r="C15" s="11">
        <v>0</v>
      </c>
      <c r="D15" s="154"/>
      <c r="E15" s="7" t="s">
        <v>14</v>
      </c>
      <c r="F15" s="89">
        <v>0</v>
      </c>
    </row>
    <row r="16" spans="1:6" ht="24.95" customHeight="1">
      <c r="A16" s="154"/>
      <c r="B16" s="7" t="s">
        <v>342</v>
      </c>
      <c r="C16" s="11">
        <f>C12+C13+C14</f>
        <v>89130587</v>
      </c>
      <c r="D16" s="155"/>
      <c r="E16" s="81" t="s">
        <v>342</v>
      </c>
      <c r="F16" s="90">
        <f>F12+F13+F14</f>
        <v>3007600</v>
      </c>
    </row>
    <row r="17" spans="1:6" ht="24.95" customHeight="1">
      <c r="A17" s="159" t="s">
        <v>53</v>
      </c>
      <c r="B17" s="78" t="s">
        <v>52</v>
      </c>
      <c r="C17" s="11">
        <v>1625250</v>
      </c>
      <c r="D17" s="71" t="s">
        <v>310</v>
      </c>
      <c r="E17" s="7" t="s">
        <v>310</v>
      </c>
      <c r="F17" s="91">
        <v>7163850</v>
      </c>
    </row>
    <row r="18" spans="1:6" ht="24.95" customHeight="1">
      <c r="A18" s="159"/>
      <c r="B18" s="78" t="s">
        <v>342</v>
      </c>
      <c r="C18" s="82">
        <f>C17</f>
        <v>1625250</v>
      </c>
      <c r="D18" s="159" t="s">
        <v>25</v>
      </c>
      <c r="E18" s="80" t="s">
        <v>30</v>
      </c>
      <c r="F18" s="89">
        <v>747240</v>
      </c>
    </row>
    <row r="19" spans="1:6" ht="24.95" customHeight="1">
      <c r="A19" s="163" t="s">
        <v>66</v>
      </c>
      <c r="B19" s="15" t="s">
        <v>167</v>
      </c>
      <c r="C19" s="83">
        <v>37546</v>
      </c>
      <c r="D19" s="159"/>
      <c r="E19" s="80" t="s">
        <v>341</v>
      </c>
      <c r="F19" s="89">
        <v>217900</v>
      </c>
    </row>
    <row r="20" spans="1:6" ht="24.95" customHeight="1">
      <c r="A20" s="154"/>
      <c r="B20" s="71" t="s">
        <v>19</v>
      </c>
      <c r="C20" s="83">
        <v>5318711</v>
      </c>
      <c r="D20" s="159"/>
      <c r="E20" s="80" t="s">
        <v>344</v>
      </c>
      <c r="F20" s="89">
        <v>222300</v>
      </c>
    </row>
    <row r="21" spans="1:6" ht="24.95" customHeight="1">
      <c r="A21" s="164"/>
      <c r="B21" s="71" t="s">
        <v>342</v>
      </c>
      <c r="C21" s="84">
        <v>5356257</v>
      </c>
      <c r="D21" s="159"/>
      <c r="E21" s="80" t="s">
        <v>171</v>
      </c>
      <c r="F21" s="89">
        <v>7178490</v>
      </c>
    </row>
    <row r="22" spans="1:6" ht="24.95" customHeight="1">
      <c r="A22" s="79" t="s">
        <v>11</v>
      </c>
      <c r="B22" s="80" t="s">
        <v>11</v>
      </c>
      <c r="C22" s="85">
        <v>21137653</v>
      </c>
      <c r="D22" s="159"/>
      <c r="E22" s="80" t="s">
        <v>31</v>
      </c>
      <c r="F22" s="89">
        <v>1036930</v>
      </c>
    </row>
    <row r="23" spans="1:6" ht="24.95" customHeight="1">
      <c r="A23" s="165"/>
      <c r="B23" s="166"/>
      <c r="C23" s="166"/>
      <c r="D23" s="159"/>
      <c r="E23" s="80" t="s">
        <v>22</v>
      </c>
      <c r="F23" s="89">
        <v>702697</v>
      </c>
    </row>
    <row r="24" spans="1:6" ht="24.95" customHeight="1">
      <c r="A24" s="167"/>
      <c r="B24" s="168"/>
      <c r="C24" s="168"/>
      <c r="D24" s="159"/>
      <c r="E24" s="80" t="s">
        <v>346</v>
      </c>
      <c r="F24" s="89">
        <v>2538810</v>
      </c>
    </row>
    <row r="25" spans="1:6" ht="24.95" customHeight="1">
      <c r="A25" s="169"/>
      <c r="B25" s="170"/>
      <c r="C25" s="170"/>
      <c r="D25" s="159"/>
      <c r="E25" s="80" t="s">
        <v>41</v>
      </c>
      <c r="F25" s="89">
        <v>150000</v>
      </c>
    </row>
    <row r="26" spans="1:6" ht="24.95" customHeight="1">
      <c r="A26" s="16"/>
      <c r="B26" s="22"/>
      <c r="C26" s="86"/>
      <c r="D26" s="159"/>
      <c r="E26" s="78" t="s">
        <v>342</v>
      </c>
      <c r="F26" s="87">
        <f>F18+F19+F20+F21+F22+F23+F24+F25</f>
        <v>12794367</v>
      </c>
    </row>
    <row r="27" spans="1:6" ht="24.95" customHeight="1">
      <c r="A27" s="18"/>
      <c r="B27" s="17"/>
      <c r="C27" s="13"/>
      <c r="D27" s="154" t="s">
        <v>305</v>
      </c>
      <c r="E27" s="7" t="s">
        <v>28</v>
      </c>
      <c r="F27" s="87">
        <v>67800</v>
      </c>
    </row>
    <row r="28" spans="1:6" ht="24.95" customHeight="1">
      <c r="A28" s="23"/>
      <c r="B28" s="24"/>
      <c r="C28" s="26"/>
      <c r="D28" s="154"/>
      <c r="E28" s="8" t="s">
        <v>166</v>
      </c>
      <c r="F28" s="89">
        <v>7448480</v>
      </c>
    </row>
    <row r="29" spans="1:6" ht="24.95" customHeight="1">
      <c r="A29" s="20"/>
      <c r="B29" s="20"/>
      <c r="C29" s="27"/>
      <c r="D29" s="154"/>
      <c r="E29" s="7" t="s">
        <v>23</v>
      </c>
      <c r="F29" s="87">
        <v>5991670</v>
      </c>
    </row>
    <row r="30" spans="1:6" ht="24.95" customHeight="1">
      <c r="A30" s="160"/>
      <c r="B30" s="160"/>
      <c r="C30" s="161"/>
      <c r="D30" s="154"/>
      <c r="E30" s="8" t="s">
        <v>13</v>
      </c>
      <c r="F30" s="89">
        <v>2406580</v>
      </c>
    </row>
    <row r="31" spans="1:6" ht="24.95" customHeight="1">
      <c r="A31" s="160"/>
      <c r="B31" s="160"/>
      <c r="C31" s="162"/>
      <c r="D31" s="154"/>
      <c r="E31" s="7" t="s">
        <v>170</v>
      </c>
      <c r="F31" s="87">
        <v>7279060</v>
      </c>
    </row>
    <row r="32" spans="1:6" ht="24" customHeight="1">
      <c r="A32" s="160"/>
      <c r="B32" s="160"/>
      <c r="C32" s="161"/>
      <c r="D32" s="154"/>
      <c r="E32" s="7" t="s">
        <v>342</v>
      </c>
      <c r="F32" s="87">
        <f>F27+F28+F29+F30+F31</f>
        <v>23193590</v>
      </c>
    </row>
    <row r="33" spans="1:6" ht="24.95" customHeight="1">
      <c r="A33" s="160"/>
      <c r="B33" s="160"/>
      <c r="C33" s="162"/>
      <c r="D33" s="138" t="s">
        <v>335</v>
      </c>
      <c r="E33" s="137" t="s">
        <v>335</v>
      </c>
      <c r="F33" s="89">
        <v>14771</v>
      </c>
    </row>
    <row r="34" spans="1:6" ht="24.95" customHeight="1">
      <c r="A34" s="19"/>
      <c r="C34" s="28"/>
      <c r="D34" s="142" t="s">
        <v>434</v>
      </c>
      <c r="E34" s="142" t="s">
        <v>434</v>
      </c>
      <c r="F34" s="143">
        <v>3376209</v>
      </c>
    </row>
  </sheetData>
  <mergeCells count="21">
    <mergeCell ref="D18:D26"/>
    <mergeCell ref="D12:D16"/>
    <mergeCell ref="A32:B33"/>
    <mergeCell ref="C32:C33"/>
    <mergeCell ref="D27:D32"/>
    <mergeCell ref="A30:B31"/>
    <mergeCell ref="C30:C31"/>
    <mergeCell ref="A12:A16"/>
    <mergeCell ref="A17:A18"/>
    <mergeCell ref="A19:A21"/>
    <mergeCell ref="A23:C25"/>
    <mergeCell ref="D6:D11"/>
    <mergeCell ref="A9:A11"/>
    <mergeCell ref="A6:A8"/>
    <mergeCell ref="C6:C8"/>
    <mergeCell ref="B6:B8"/>
    <mergeCell ref="A1:F1"/>
    <mergeCell ref="A3:C3"/>
    <mergeCell ref="D3:F3"/>
    <mergeCell ref="A4:B4"/>
    <mergeCell ref="D4:E4"/>
  </mergeCells>
  <printOptions horizontalCentered="1"/>
  <pageMargins left="0.25" right="0.25" top="0.75" bottom="0.75" header="0.30000001192092896" footer="0.30000001192092896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2"/>
  <sheetViews>
    <sheetView tabSelected="1" workbookViewId="0" topLeftCell="A775">
      <selection activeCell="H831" sqref="H831"/>
    </sheetView>
  </sheetViews>
  <sheetFormatPr defaultColWidth="8.88671875" defaultRowHeight="13.5"/>
  <cols>
    <col min="1" max="1" width="9.5546875" style="32" customWidth="1"/>
    <col min="2" max="2" width="11.88671875" style="32" customWidth="1"/>
    <col min="3" max="3" width="7.99609375" style="31" customWidth="1"/>
    <col min="4" max="4" width="15.6640625" style="31" customWidth="1"/>
    <col min="5" max="5" width="21.99609375" style="64" customWidth="1"/>
    <col min="6" max="6" width="10.88671875" style="31" customWidth="1"/>
    <col min="7" max="7" width="6.4453125" style="31" customWidth="1"/>
    <col min="8" max="8" width="6.88671875" style="31" customWidth="1"/>
    <col min="9" max="9" width="6.88671875" style="32" customWidth="1"/>
    <col min="10" max="16384" width="8.88671875" style="31" customWidth="1"/>
  </cols>
  <sheetData>
    <row r="1" spans="1:7" ht="25.5">
      <c r="A1" s="188" t="s">
        <v>161</v>
      </c>
      <c r="B1" s="189"/>
      <c r="C1" s="189"/>
      <c r="D1" s="189"/>
      <c r="E1" s="189"/>
      <c r="F1" s="189"/>
      <c r="G1" s="189"/>
    </row>
    <row r="2" spans="1:7" ht="20.25">
      <c r="A2" s="190" t="s">
        <v>1</v>
      </c>
      <c r="B2" s="190"/>
      <c r="C2" s="190"/>
      <c r="D2" s="190"/>
      <c r="E2" s="190"/>
      <c r="F2" s="190"/>
      <c r="G2" s="190"/>
    </row>
    <row r="3" spans="1:9" s="33" customFormat="1" ht="18.75">
      <c r="A3" s="191" t="s">
        <v>158</v>
      </c>
      <c r="B3" s="191"/>
      <c r="C3" s="191"/>
      <c r="D3" s="191"/>
      <c r="E3" s="191"/>
      <c r="F3" s="191"/>
      <c r="G3" s="191"/>
      <c r="I3" s="34"/>
    </row>
    <row r="4" spans="1:9" s="33" customFormat="1" ht="18.75">
      <c r="A4" s="35"/>
      <c r="B4" s="35"/>
      <c r="C4" s="35"/>
      <c r="D4" s="35"/>
      <c r="E4" s="63"/>
      <c r="F4" s="35"/>
      <c r="G4" s="35"/>
      <c r="I4" s="34"/>
    </row>
    <row r="5" spans="1:7" ht="14.25">
      <c r="A5" s="192"/>
      <c r="B5" s="192"/>
      <c r="C5" s="192"/>
      <c r="D5" s="192"/>
      <c r="E5" s="192"/>
      <c r="F5" s="192"/>
      <c r="G5" s="192"/>
    </row>
    <row r="6" spans="1:9" s="97" customFormat="1" ht="19.5">
      <c r="A6" s="181" t="s">
        <v>2</v>
      </c>
      <c r="B6" s="181"/>
      <c r="C6" s="181"/>
      <c r="D6" s="181"/>
      <c r="E6" s="181"/>
      <c r="F6" s="181"/>
      <c r="G6" s="181"/>
      <c r="I6" s="96"/>
    </row>
    <row r="7" spans="1:9" s="97" customFormat="1" ht="19.5">
      <c r="A7" s="104" t="s">
        <v>237</v>
      </c>
      <c r="B7" s="105"/>
      <c r="C7" s="106"/>
      <c r="D7" s="106"/>
      <c r="E7" s="106"/>
      <c r="F7" s="106"/>
      <c r="G7" s="107" t="s">
        <v>17</v>
      </c>
      <c r="I7" s="96"/>
    </row>
    <row r="8" spans="1:9" s="97" customFormat="1" ht="13.5">
      <c r="A8" s="182" t="s">
        <v>334</v>
      </c>
      <c r="B8" s="184" t="s">
        <v>12</v>
      </c>
      <c r="C8" s="108" t="s">
        <v>18</v>
      </c>
      <c r="D8" s="186" t="s">
        <v>238</v>
      </c>
      <c r="E8" s="182" t="s">
        <v>239</v>
      </c>
      <c r="F8" s="182" t="s">
        <v>240</v>
      </c>
      <c r="G8" s="182" t="s">
        <v>241</v>
      </c>
      <c r="I8" s="96"/>
    </row>
    <row r="9" spans="1:9" s="97" customFormat="1" ht="13.5">
      <c r="A9" s="183"/>
      <c r="B9" s="185"/>
      <c r="C9" s="109" t="s">
        <v>65</v>
      </c>
      <c r="D9" s="187"/>
      <c r="E9" s="183"/>
      <c r="F9" s="183"/>
      <c r="G9" s="183"/>
      <c r="I9" s="96"/>
    </row>
    <row r="10" spans="1:9" s="97" customFormat="1" ht="13.5">
      <c r="A10" s="210">
        <v>41642</v>
      </c>
      <c r="B10" s="212" t="s">
        <v>174</v>
      </c>
      <c r="C10" s="110" t="s">
        <v>335</v>
      </c>
      <c r="D10" s="111" t="s">
        <v>62</v>
      </c>
      <c r="E10" s="112" t="s">
        <v>10</v>
      </c>
      <c r="F10" s="113">
        <v>9615</v>
      </c>
      <c r="G10" s="114" t="s">
        <v>328</v>
      </c>
      <c r="I10" s="96"/>
    </row>
    <row r="11" spans="1:9" s="97" customFormat="1" ht="13.5">
      <c r="A11" s="211"/>
      <c r="B11" s="212"/>
      <c r="C11" s="115" t="s">
        <v>39</v>
      </c>
      <c r="D11" s="111" t="s">
        <v>45</v>
      </c>
      <c r="E11" s="116" t="s">
        <v>10</v>
      </c>
      <c r="F11" s="113">
        <v>1110000</v>
      </c>
      <c r="G11" s="117" t="s">
        <v>328</v>
      </c>
      <c r="I11" s="96"/>
    </row>
    <row r="12" spans="1:9" s="97" customFormat="1" ht="13.5">
      <c r="A12" s="118">
        <v>41645</v>
      </c>
      <c r="B12" s="119" t="s">
        <v>174</v>
      </c>
      <c r="C12" s="115" t="s">
        <v>335</v>
      </c>
      <c r="D12" s="111" t="s">
        <v>62</v>
      </c>
      <c r="E12" s="116" t="s">
        <v>10</v>
      </c>
      <c r="F12" s="113">
        <v>14450</v>
      </c>
      <c r="G12" s="117" t="s">
        <v>328</v>
      </c>
      <c r="I12" s="96"/>
    </row>
    <row r="13" spans="1:9" s="97" customFormat="1" ht="13.5">
      <c r="A13" s="118">
        <v>41646</v>
      </c>
      <c r="B13" s="119" t="s">
        <v>174</v>
      </c>
      <c r="C13" s="115" t="s">
        <v>255</v>
      </c>
      <c r="D13" s="111" t="s">
        <v>256</v>
      </c>
      <c r="E13" s="116" t="s">
        <v>10</v>
      </c>
      <c r="F13" s="113">
        <v>4900</v>
      </c>
      <c r="G13" s="117" t="s">
        <v>328</v>
      </c>
      <c r="I13" s="96"/>
    </row>
    <row r="14" spans="1:9" s="97" customFormat="1" ht="13.5">
      <c r="A14" s="120">
        <v>41649</v>
      </c>
      <c r="B14" s="119" t="s">
        <v>174</v>
      </c>
      <c r="C14" s="121" t="s">
        <v>335</v>
      </c>
      <c r="D14" s="111" t="s">
        <v>62</v>
      </c>
      <c r="E14" s="116" t="s">
        <v>10</v>
      </c>
      <c r="F14" s="113">
        <v>96645</v>
      </c>
      <c r="G14" s="117" t="s">
        <v>328</v>
      </c>
      <c r="I14" s="96"/>
    </row>
    <row r="15" spans="1:9" s="97" customFormat="1" ht="13.5">
      <c r="A15" s="120">
        <v>41652</v>
      </c>
      <c r="B15" s="119" t="s">
        <v>174</v>
      </c>
      <c r="C15" s="121" t="s">
        <v>39</v>
      </c>
      <c r="D15" s="111" t="s">
        <v>45</v>
      </c>
      <c r="E15" s="116" t="s">
        <v>10</v>
      </c>
      <c r="F15" s="113">
        <v>1075000</v>
      </c>
      <c r="G15" s="117" t="s">
        <v>328</v>
      </c>
      <c r="I15" s="96"/>
    </row>
    <row r="16" spans="1:9" s="97" customFormat="1" ht="13.5">
      <c r="A16" s="120">
        <v>41654</v>
      </c>
      <c r="B16" s="119" t="s">
        <v>174</v>
      </c>
      <c r="C16" s="121" t="s">
        <v>333</v>
      </c>
      <c r="D16" s="111" t="s">
        <v>254</v>
      </c>
      <c r="E16" s="116" t="s">
        <v>10</v>
      </c>
      <c r="F16" s="113">
        <v>10000</v>
      </c>
      <c r="G16" s="117" t="s">
        <v>328</v>
      </c>
      <c r="I16" s="96"/>
    </row>
    <row r="17" spans="1:9" s="97" customFormat="1" ht="13.5">
      <c r="A17" s="120">
        <v>41658</v>
      </c>
      <c r="B17" s="119" t="s">
        <v>174</v>
      </c>
      <c r="C17" s="121" t="s">
        <v>333</v>
      </c>
      <c r="D17" s="111" t="s">
        <v>253</v>
      </c>
      <c r="E17" s="116" t="s">
        <v>10</v>
      </c>
      <c r="F17" s="113">
        <v>20000</v>
      </c>
      <c r="G17" s="117" t="s">
        <v>328</v>
      </c>
      <c r="I17" s="96"/>
    </row>
    <row r="18" spans="1:9" s="97" customFormat="1" ht="13.5">
      <c r="A18" s="120">
        <v>41659</v>
      </c>
      <c r="B18" s="119" t="s">
        <v>174</v>
      </c>
      <c r="C18" s="121" t="s">
        <v>335</v>
      </c>
      <c r="D18" s="111" t="s">
        <v>62</v>
      </c>
      <c r="E18" s="116" t="s">
        <v>10</v>
      </c>
      <c r="F18" s="113">
        <v>99865</v>
      </c>
      <c r="G18" s="117" t="s">
        <v>328</v>
      </c>
      <c r="I18" s="96"/>
    </row>
    <row r="19" spans="1:9" s="97" customFormat="1" ht="13.5">
      <c r="A19" s="120">
        <v>41660</v>
      </c>
      <c r="B19" s="119" t="s">
        <v>174</v>
      </c>
      <c r="C19" s="121" t="s">
        <v>335</v>
      </c>
      <c r="D19" s="111" t="s">
        <v>62</v>
      </c>
      <c r="E19" s="116" t="s">
        <v>10</v>
      </c>
      <c r="F19" s="113">
        <v>4725</v>
      </c>
      <c r="G19" s="117" t="s">
        <v>328</v>
      </c>
      <c r="I19" s="96"/>
    </row>
    <row r="20" spans="1:9" s="97" customFormat="1" ht="13.5">
      <c r="A20" s="120">
        <v>41663</v>
      </c>
      <c r="B20" s="119" t="s">
        <v>174</v>
      </c>
      <c r="C20" s="121" t="s">
        <v>335</v>
      </c>
      <c r="D20" s="111" t="s">
        <v>62</v>
      </c>
      <c r="E20" s="116" t="s">
        <v>10</v>
      </c>
      <c r="F20" s="113">
        <v>23900</v>
      </c>
      <c r="G20" s="117" t="s">
        <v>328</v>
      </c>
      <c r="I20" s="96"/>
    </row>
    <row r="21" spans="1:9" s="97" customFormat="1" ht="13.5">
      <c r="A21" s="174">
        <v>41666</v>
      </c>
      <c r="B21" s="176" t="s">
        <v>174</v>
      </c>
      <c r="C21" s="121" t="s">
        <v>333</v>
      </c>
      <c r="D21" s="111" t="s">
        <v>252</v>
      </c>
      <c r="E21" s="116" t="s">
        <v>10</v>
      </c>
      <c r="F21" s="113">
        <v>20000</v>
      </c>
      <c r="G21" s="117" t="s">
        <v>328</v>
      </c>
      <c r="I21" s="96"/>
    </row>
    <row r="22" spans="1:9" s="97" customFormat="1" ht="13.5">
      <c r="A22" s="175"/>
      <c r="B22" s="177"/>
      <c r="C22" s="121" t="s">
        <v>333</v>
      </c>
      <c r="D22" s="111" t="s">
        <v>260</v>
      </c>
      <c r="E22" s="116" t="s">
        <v>10</v>
      </c>
      <c r="F22" s="113">
        <v>20000</v>
      </c>
      <c r="G22" s="117" t="s">
        <v>328</v>
      </c>
      <c r="I22" s="96"/>
    </row>
    <row r="23" spans="1:9" s="97" customFormat="1" ht="13.5">
      <c r="A23" s="120">
        <v>41667</v>
      </c>
      <c r="B23" s="119" t="s">
        <v>174</v>
      </c>
      <c r="C23" s="121" t="s">
        <v>255</v>
      </c>
      <c r="D23" s="111" t="s">
        <v>251</v>
      </c>
      <c r="E23" s="116" t="s">
        <v>10</v>
      </c>
      <c r="F23" s="113">
        <v>121838</v>
      </c>
      <c r="G23" s="117" t="s">
        <v>328</v>
      </c>
      <c r="I23" s="96"/>
    </row>
    <row r="24" spans="1:9" s="97" customFormat="1" ht="13.5">
      <c r="A24" s="174">
        <v>41673</v>
      </c>
      <c r="B24" s="176" t="s">
        <v>174</v>
      </c>
      <c r="C24" s="121" t="s">
        <v>333</v>
      </c>
      <c r="D24" s="111" t="s">
        <v>289</v>
      </c>
      <c r="E24" s="116" t="s">
        <v>10</v>
      </c>
      <c r="F24" s="113">
        <v>10000</v>
      </c>
      <c r="G24" s="117" t="s">
        <v>328</v>
      </c>
      <c r="I24" s="96"/>
    </row>
    <row r="25" spans="1:9" s="97" customFormat="1" ht="13.5">
      <c r="A25" s="178"/>
      <c r="B25" s="179"/>
      <c r="C25" s="121" t="s">
        <v>333</v>
      </c>
      <c r="D25" s="111" t="s">
        <v>302</v>
      </c>
      <c r="E25" s="116" t="s">
        <v>10</v>
      </c>
      <c r="F25" s="113">
        <v>20000</v>
      </c>
      <c r="G25" s="117" t="s">
        <v>328</v>
      </c>
      <c r="I25" s="96"/>
    </row>
    <row r="26" spans="1:9" s="97" customFormat="1" ht="13.5">
      <c r="A26" s="178"/>
      <c r="B26" s="179"/>
      <c r="C26" s="121" t="s">
        <v>335</v>
      </c>
      <c r="D26" s="111" t="s">
        <v>62</v>
      </c>
      <c r="E26" s="116" t="s">
        <v>10</v>
      </c>
      <c r="F26" s="113">
        <v>464935</v>
      </c>
      <c r="G26" s="117" t="s">
        <v>328</v>
      </c>
      <c r="I26" s="96"/>
    </row>
    <row r="27" spans="1:9" s="97" customFormat="1" ht="13.5">
      <c r="A27" s="175"/>
      <c r="B27" s="177"/>
      <c r="C27" s="121" t="s">
        <v>39</v>
      </c>
      <c r="D27" s="111" t="s">
        <v>45</v>
      </c>
      <c r="E27" s="116" t="s">
        <v>10</v>
      </c>
      <c r="F27" s="113">
        <v>3331000</v>
      </c>
      <c r="G27" s="117" t="s">
        <v>328</v>
      </c>
      <c r="I27" s="96"/>
    </row>
    <row r="28" spans="1:9" s="97" customFormat="1" ht="13.5">
      <c r="A28" s="174">
        <v>41677</v>
      </c>
      <c r="B28" s="176" t="s">
        <v>174</v>
      </c>
      <c r="C28" s="121" t="s">
        <v>335</v>
      </c>
      <c r="D28" s="111" t="s">
        <v>62</v>
      </c>
      <c r="E28" s="116" t="s">
        <v>10</v>
      </c>
      <c r="F28" s="113">
        <v>24120</v>
      </c>
      <c r="G28" s="117" t="s">
        <v>328</v>
      </c>
      <c r="I28" s="96"/>
    </row>
    <row r="29" spans="1:9" s="97" customFormat="1" ht="13.5">
      <c r="A29" s="178"/>
      <c r="B29" s="179"/>
      <c r="C29" s="121" t="s">
        <v>335</v>
      </c>
      <c r="D29" s="111" t="s">
        <v>248</v>
      </c>
      <c r="E29" s="116" t="s">
        <v>10</v>
      </c>
      <c r="F29" s="113">
        <v>15570</v>
      </c>
      <c r="G29" s="117" t="s">
        <v>328</v>
      </c>
      <c r="I29" s="96"/>
    </row>
    <row r="30" spans="1:9" s="97" customFormat="1" ht="13.5">
      <c r="A30" s="175"/>
      <c r="B30" s="177"/>
      <c r="C30" s="121" t="s">
        <v>335</v>
      </c>
      <c r="D30" s="111" t="s">
        <v>248</v>
      </c>
      <c r="E30" s="116" t="s">
        <v>10</v>
      </c>
      <c r="F30" s="113">
        <v>18550</v>
      </c>
      <c r="G30" s="117" t="s">
        <v>328</v>
      </c>
      <c r="I30" s="96"/>
    </row>
    <row r="31" spans="1:9" s="97" customFormat="1" ht="13.5">
      <c r="A31" s="174">
        <v>41680</v>
      </c>
      <c r="B31" s="176" t="s">
        <v>174</v>
      </c>
      <c r="C31" s="121" t="s">
        <v>335</v>
      </c>
      <c r="D31" s="111" t="s">
        <v>62</v>
      </c>
      <c r="E31" s="116" t="s">
        <v>10</v>
      </c>
      <c r="F31" s="113">
        <v>101645</v>
      </c>
      <c r="G31" s="117" t="s">
        <v>328</v>
      </c>
      <c r="I31" s="96"/>
    </row>
    <row r="32" spans="1:9" s="97" customFormat="1" ht="13.5">
      <c r="A32" s="175"/>
      <c r="B32" s="177"/>
      <c r="C32" s="121" t="s">
        <v>39</v>
      </c>
      <c r="D32" s="111" t="s">
        <v>45</v>
      </c>
      <c r="E32" s="116" t="s">
        <v>10</v>
      </c>
      <c r="F32" s="113">
        <v>2150000</v>
      </c>
      <c r="G32" s="117" t="s">
        <v>328</v>
      </c>
      <c r="I32" s="96"/>
    </row>
    <row r="33" spans="1:9" s="97" customFormat="1" ht="13.5">
      <c r="A33" s="120">
        <v>41687</v>
      </c>
      <c r="B33" s="119" t="s">
        <v>174</v>
      </c>
      <c r="C33" s="121" t="s">
        <v>333</v>
      </c>
      <c r="D33" s="111" t="s">
        <v>254</v>
      </c>
      <c r="E33" s="116" t="s">
        <v>10</v>
      </c>
      <c r="F33" s="113">
        <v>10000</v>
      </c>
      <c r="G33" s="117" t="s">
        <v>328</v>
      </c>
      <c r="I33" s="96"/>
    </row>
    <row r="34" spans="1:9" s="97" customFormat="1" ht="13.5">
      <c r="A34" s="120">
        <v>41688</v>
      </c>
      <c r="B34" s="119" t="s">
        <v>174</v>
      </c>
      <c r="C34" s="121" t="s">
        <v>333</v>
      </c>
      <c r="D34" s="111" t="s">
        <v>253</v>
      </c>
      <c r="E34" s="116" t="s">
        <v>10</v>
      </c>
      <c r="F34" s="113">
        <v>20000</v>
      </c>
      <c r="G34" s="117" t="s">
        <v>328</v>
      </c>
      <c r="I34" s="96"/>
    </row>
    <row r="35" spans="1:9" s="97" customFormat="1" ht="13.5">
      <c r="A35" s="120">
        <v>41691</v>
      </c>
      <c r="B35" s="119" t="s">
        <v>174</v>
      </c>
      <c r="C35" s="121" t="s">
        <v>335</v>
      </c>
      <c r="D35" s="111" t="s">
        <v>62</v>
      </c>
      <c r="E35" s="116" t="s">
        <v>10</v>
      </c>
      <c r="F35" s="113">
        <v>104645</v>
      </c>
      <c r="G35" s="117" t="s">
        <v>328</v>
      </c>
      <c r="I35" s="96"/>
    </row>
    <row r="36" spans="1:9" s="97" customFormat="1" ht="13.5">
      <c r="A36" s="120">
        <v>41694</v>
      </c>
      <c r="B36" s="119" t="s">
        <v>174</v>
      </c>
      <c r="C36" s="121" t="s">
        <v>335</v>
      </c>
      <c r="D36" s="111" t="s">
        <v>62</v>
      </c>
      <c r="E36" s="116" t="s">
        <v>10</v>
      </c>
      <c r="F36" s="113">
        <v>23900</v>
      </c>
      <c r="G36" s="117" t="s">
        <v>328</v>
      </c>
      <c r="I36" s="96"/>
    </row>
    <row r="37" spans="1:9" s="97" customFormat="1" ht="13.5">
      <c r="A37" s="174">
        <v>41696</v>
      </c>
      <c r="B37" s="176" t="s">
        <v>174</v>
      </c>
      <c r="C37" s="121" t="s">
        <v>333</v>
      </c>
      <c r="D37" s="111" t="s">
        <v>252</v>
      </c>
      <c r="E37" s="116" t="s">
        <v>10</v>
      </c>
      <c r="F37" s="113">
        <v>20000</v>
      </c>
      <c r="G37" s="117" t="s">
        <v>328</v>
      </c>
      <c r="I37" s="96"/>
    </row>
    <row r="38" spans="1:9" s="97" customFormat="1" ht="13.5">
      <c r="A38" s="178"/>
      <c r="B38" s="179"/>
      <c r="C38" s="121" t="s">
        <v>333</v>
      </c>
      <c r="D38" s="111" t="s">
        <v>260</v>
      </c>
      <c r="E38" s="116" t="s">
        <v>10</v>
      </c>
      <c r="F38" s="113">
        <v>20000</v>
      </c>
      <c r="G38" s="117" t="s">
        <v>328</v>
      </c>
      <c r="I38" s="96"/>
    </row>
    <row r="39" spans="1:9" s="97" customFormat="1" ht="13.5">
      <c r="A39" s="175"/>
      <c r="B39" s="177"/>
      <c r="C39" s="121" t="s">
        <v>255</v>
      </c>
      <c r="D39" s="111" t="s">
        <v>45</v>
      </c>
      <c r="E39" s="116" t="s">
        <v>10</v>
      </c>
      <c r="F39" s="113">
        <v>2833000</v>
      </c>
      <c r="G39" s="117" t="s">
        <v>328</v>
      </c>
      <c r="I39" s="96"/>
    </row>
    <row r="40" spans="1:9" s="97" customFormat="1" ht="13.5">
      <c r="A40" s="174">
        <v>41698</v>
      </c>
      <c r="B40" s="176" t="s">
        <v>174</v>
      </c>
      <c r="C40" s="121" t="s">
        <v>333</v>
      </c>
      <c r="D40" s="111" t="s">
        <v>302</v>
      </c>
      <c r="E40" s="116" t="s">
        <v>10</v>
      </c>
      <c r="F40" s="113">
        <v>20000</v>
      </c>
      <c r="G40" s="117" t="s">
        <v>328</v>
      </c>
      <c r="I40" s="96"/>
    </row>
    <row r="41" spans="1:9" s="97" customFormat="1" ht="13.5">
      <c r="A41" s="175"/>
      <c r="B41" s="177"/>
      <c r="C41" s="121" t="s">
        <v>333</v>
      </c>
      <c r="D41" s="111" t="s">
        <v>289</v>
      </c>
      <c r="E41" s="116" t="s">
        <v>10</v>
      </c>
      <c r="F41" s="113">
        <v>10000</v>
      </c>
      <c r="G41" s="117" t="s">
        <v>328</v>
      </c>
      <c r="I41" s="96"/>
    </row>
    <row r="42" spans="1:9" s="97" customFormat="1" ht="13.5">
      <c r="A42" s="120">
        <v>41700</v>
      </c>
      <c r="B42" s="119" t="s">
        <v>174</v>
      </c>
      <c r="C42" s="121" t="s">
        <v>255</v>
      </c>
      <c r="D42" s="111" t="s">
        <v>45</v>
      </c>
      <c r="E42" s="116" t="s">
        <v>10</v>
      </c>
      <c r="F42" s="113">
        <v>1235000</v>
      </c>
      <c r="G42" s="117" t="s">
        <v>328</v>
      </c>
      <c r="I42" s="96"/>
    </row>
    <row r="43" spans="1:9" s="97" customFormat="1" ht="13.5">
      <c r="A43" s="120">
        <v>41701</v>
      </c>
      <c r="B43" s="119" t="s">
        <v>174</v>
      </c>
      <c r="C43" s="121" t="s">
        <v>335</v>
      </c>
      <c r="D43" s="111" t="s">
        <v>62</v>
      </c>
      <c r="E43" s="116" t="s">
        <v>10</v>
      </c>
      <c r="F43" s="113">
        <v>465540</v>
      </c>
      <c r="G43" s="117" t="s">
        <v>328</v>
      </c>
      <c r="I43" s="96"/>
    </row>
    <row r="44" spans="1:9" s="97" customFormat="1" ht="13.5">
      <c r="A44" s="120">
        <v>41702</v>
      </c>
      <c r="B44" s="119" t="s">
        <v>174</v>
      </c>
      <c r="C44" s="121" t="s">
        <v>335</v>
      </c>
      <c r="D44" s="111" t="s">
        <v>62</v>
      </c>
      <c r="E44" s="116" t="s">
        <v>10</v>
      </c>
      <c r="F44" s="113">
        <v>4725</v>
      </c>
      <c r="G44" s="117" t="s">
        <v>328</v>
      </c>
      <c r="I44" s="96"/>
    </row>
    <row r="45" spans="1:9" s="97" customFormat="1" ht="13.5">
      <c r="A45" s="120">
        <v>41705</v>
      </c>
      <c r="B45" s="119" t="s">
        <v>174</v>
      </c>
      <c r="C45" s="121" t="s">
        <v>335</v>
      </c>
      <c r="D45" s="111" t="s">
        <v>62</v>
      </c>
      <c r="E45" s="116" t="s">
        <v>10</v>
      </c>
      <c r="F45" s="113">
        <v>24120</v>
      </c>
      <c r="G45" s="117" t="s">
        <v>328</v>
      </c>
      <c r="I45" s="96"/>
    </row>
    <row r="46" spans="1:9" s="97" customFormat="1" ht="13.5">
      <c r="A46" s="120">
        <v>41708</v>
      </c>
      <c r="B46" s="119" t="s">
        <v>174</v>
      </c>
      <c r="C46" s="121" t="s">
        <v>335</v>
      </c>
      <c r="D46" s="111" t="s">
        <v>62</v>
      </c>
      <c r="E46" s="116" t="s">
        <v>10</v>
      </c>
      <c r="F46" s="113">
        <v>106425</v>
      </c>
      <c r="G46" s="117" t="s">
        <v>328</v>
      </c>
      <c r="I46" s="96"/>
    </row>
    <row r="47" spans="1:9" s="97" customFormat="1" ht="13.5">
      <c r="A47" s="120">
        <v>41710</v>
      </c>
      <c r="B47" s="119" t="s">
        <v>174</v>
      </c>
      <c r="C47" s="121" t="s">
        <v>39</v>
      </c>
      <c r="D47" s="111" t="s">
        <v>45</v>
      </c>
      <c r="E47" s="116" t="s">
        <v>10</v>
      </c>
      <c r="F47" s="113">
        <v>1339000</v>
      </c>
      <c r="G47" s="117" t="s">
        <v>328</v>
      </c>
      <c r="I47" s="96"/>
    </row>
    <row r="48" spans="1:9" s="97" customFormat="1" ht="13.5">
      <c r="A48" s="120">
        <v>41715</v>
      </c>
      <c r="B48" s="119" t="s">
        <v>174</v>
      </c>
      <c r="C48" s="121" t="s">
        <v>333</v>
      </c>
      <c r="D48" s="111" t="s">
        <v>254</v>
      </c>
      <c r="E48" s="116" t="s">
        <v>10</v>
      </c>
      <c r="F48" s="113">
        <v>10000</v>
      </c>
      <c r="G48" s="117" t="s">
        <v>328</v>
      </c>
      <c r="I48" s="96"/>
    </row>
    <row r="49" spans="1:9" s="97" customFormat="1" ht="13.5">
      <c r="A49" s="120">
        <v>41716</v>
      </c>
      <c r="B49" s="119" t="s">
        <v>174</v>
      </c>
      <c r="C49" s="121" t="s">
        <v>333</v>
      </c>
      <c r="D49" s="111" t="s">
        <v>253</v>
      </c>
      <c r="E49" s="116" t="s">
        <v>10</v>
      </c>
      <c r="F49" s="113">
        <v>20000</v>
      </c>
      <c r="G49" s="117" t="s">
        <v>328</v>
      </c>
      <c r="I49" s="96"/>
    </row>
    <row r="50" spans="1:9" s="97" customFormat="1" ht="13.5">
      <c r="A50" s="120">
        <v>41717</v>
      </c>
      <c r="B50" s="119" t="s">
        <v>174</v>
      </c>
      <c r="C50" s="121" t="s">
        <v>333</v>
      </c>
      <c r="D50" s="111" t="s">
        <v>302</v>
      </c>
      <c r="E50" s="116" t="s">
        <v>10</v>
      </c>
      <c r="F50" s="113">
        <v>300000</v>
      </c>
      <c r="G50" s="117" t="s">
        <v>328</v>
      </c>
      <c r="I50" s="96"/>
    </row>
    <row r="51" spans="1:9" s="97" customFormat="1" ht="13.5">
      <c r="A51" s="120">
        <v>41719</v>
      </c>
      <c r="B51" s="119" t="s">
        <v>174</v>
      </c>
      <c r="C51" s="121" t="s">
        <v>335</v>
      </c>
      <c r="D51" s="111" t="s">
        <v>62</v>
      </c>
      <c r="E51" s="116" t="s">
        <v>10</v>
      </c>
      <c r="F51" s="113">
        <v>104645</v>
      </c>
      <c r="G51" s="117" t="s">
        <v>328</v>
      </c>
      <c r="I51" s="96"/>
    </row>
    <row r="52" spans="1:9" s="97" customFormat="1" ht="13.5">
      <c r="A52" s="174">
        <v>41722</v>
      </c>
      <c r="B52" s="176" t="s">
        <v>174</v>
      </c>
      <c r="C52" s="121" t="s">
        <v>335</v>
      </c>
      <c r="D52" s="111" t="s">
        <v>62</v>
      </c>
      <c r="E52" s="116" t="s">
        <v>10</v>
      </c>
      <c r="F52" s="113">
        <v>23900</v>
      </c>
      <c r="G52" s="117" t="s">
        <v>328</v>
      </c>
      <c r="I52" s="96"/>
    </row>
    <row r="53" spans="1:9" s="97" customFormat="1" ht="13.5">
      <c r="A53" s="175"/>
      <c r="B53" s="177"/>
      <c r="C53" s="121" t="s">
        <v>39</v>
      </c>
      <c r="D53" s="111" t="s">
        <v>45</v>
      </c>
      <c r="E53" s="116" t="s">
        <v>10</v>
      </c>
      <c r="F53" s="113">
        <v>2983000</v>
      </c>
      <c r="G53" s="117" t="s">
        <v>328</v>
      </c>
      <c r="I53" s="96"/>
    </row>
    <row r="54" spans="1:9" s="97" customFormat="1" ht="13.5">
      <c r="A54" s="174">
        <v>41724</v>
      </c>
      <c r="B54" s="176" t="s">
        <v>174</v>
      </c>
      <c r="C54" s="121" t="s">
        <v>333</v>
      </c>
      <c r="D54" s="111" t="s">
        <v>252</v>
      </c>
      <c r="E54" s="116" t="s">
        <v>10</v>
      </c>
      <c r="F54" s="113">
        <v>20000</v>
      </c>
      <c r="G54" s="117" t="s">
        <v>328</v>
      </c>
      <c r="I54" s="96"/>
    </row>
    <row r="55" spans="1:9" s="97" customFormat="1" ht="13.5">
      <c r="A55" s="175"/>
      <c r="B55" s="177"/>
      <c r="C55" s="121" t="s">
        <v>333</v>
      </c>
      <c r="D55" s="111" t="s">
        <v>260</v>
      </c>
      <c r="E55" s="116" t="s">
        <v>10</v>
      </c>
      <c r="F55" s="113">
        <v>20000</v>
      </c>
      <c r="G55" s="117" t="s">
        <v>328</v>
      </c>
      <c r="I55" s="96"/>
    </row>
    <row r="56" spans="1:9" s="97" customFormat="1" ht="13.5">
      <c r="A56" s="174">
        <v>41729</v>
      </c>
      <c r="B56" s="176" t="s">
        <v>174</v>
      </c>
      <c r="C56" s="121" t="s">
        <v>333</v>
      </c>
      <c r="D56" s="111" t="s">
        <v>289</v>
      </c>
      <c r="E56" s="116" t="s">
        <v>10</v>
      </c>
      <c r="F56" s="113">
        <v>10000</v>
      </c>
      <c r="G56" s="117" t="s">
        <v>328</v>
      </c>
      <c r="I56" s="96"/>
    </row>
    <row r="57" spans="1:9" s="97" customFormat="1" ht="13.5">
      <c r="A57" s="178"/>
      <c r="B57" s="179"/>
      <c r="C57" s="121" t="s">
        <v>333</v>
      </c>
      <c r="D57" s="111" t="s">
        <v>302</v>
      </c>
      <c r="E57" s="116" t="s">
        <v>10</v>
      </c>
      <c r="F57" s="113">
        <v>20000</v>
      </c>
      <c r="G57" s="117" t="s">
        <v>328</v>
      </c>
      <c r="I57" s="96"/>
    </row>
    <row r="58" spans="1:9" s="97" customFormat="1" ht="13.5">
      <c r="A58" s="175"/>
      <c r="B58" s="177"/>
      <c r="C58" s="121" t="s">
        <v>335</v>
      </c>
      <c r="D58" s="111" t="s">
        <v>62</v>
      </c>
      <c r="E58" s="116" t="s">
        <v>10</v>
      </c>
      <c r="F58" s="113">
        <v>480265</v>
      </c>
      <c r="G58" s="117" t="s">
        <v>328</v>
      </c>
      <c r="I58" s="96"/>
    </row>
    <row r="59" spans="1:9" s="97" customFormat="1" ht="13.5">
      <c r="A59" s="120">
        <v>41733</v>
      </c>
      <c r="B59" s="119" t="s">
        <v>174</v>
      </c>
      <c r="C59" s="121" t="s">
        <v>335</v>
      </c>
      <c r="D59" s="111" t="s">
        <v>62</v>
      </c>
      <c r="E59" s="116" t="s">
        <v>10</v>
      </c>
      <c r="F59" s="113">
        <v>9615</v>
      </c>
      <c r="G59" s="117" t="s">
        <v>328</v>
      </c>
      <c r="I59" s="96"/>
    </row>
    <row r="60" spans="1:9" s="97" customFormat="1" ht="13.5">
      <c r="A60" s="120">
        <v>41736</v>
      </c>
      <c r="B60" s="119" t="s">
        <v>174</v>
      </c>
      <c r="C60" s="121" t="s">
        <v>335</v>
      </c>
      <c r="D60" s="111" t="s">
        <v>62</v>
      </c>
      <c r="E60" s="116" t="s">
        <v>10</v>
      </c>
      <c r="F60" s="113">
        <v>19175</v>
      </c>
      <c r="G60" s="117" t="s">
        <v>328</v>
      </c>
      <c r="I60" s="96"/>
    </row>
    <row r="61" spans="1:9" s="97" customFormat="1" ht="13.5">
      <c r="A61" s="174">
        <v>41740</v>
      </c>
      <c r="B61" s="176" t="s">
        <v>174</v>
      </c>
      <c r="C61" s="121" t="s">
        <v>335</v>
      </c>
      <c r="D61" s="111" t="s">
        <v>62</v>
      </c>
      <c r="E61" s="116" t="s">
        <v>10</v>
      </c>
      <c r="F61" s="113">
        <v>101700</v>
      </c>
      <c r="G61" s="117" t="s">
        <v>328</v>
      </c>
      <c r="I61" s="96"/>
    </row>
    <row r="62" spans="1:9" s="97" customFormat="1" ht="13.5">
      <c r="A62" s="178"/>
      <c r="B62" s="179"/>
      <c r="C62" s="121" t="s">
        <v>335</v>
      </c>
      <c r="D62" s="111" t="s">
        <v>248</v>
      </c>
      <c r="E62" s="116" t="s">
        <v>10</v>
      </c>
      <c r="F62" s="113">
        <v>24250</v>
      </c>
      <c r="G62" s="117" t="s">
        <v>328</v>
      </c>
      <c r="I62" s="96"/>
    </row>
    <row r="63" spans="1:9" s="97" customFormat="1" ht="13.5">
      <c r="A63" s="175"/>
      <c r="B63" s="177"/>
      <c r="C63" s="121" t="s">
        <v>39</v>
      </c>
      <c r="D63" s="111" t="s">
        <v>45</v>
      </c>
      <c r="E63" s="116" t="s">
        <v>10</v>
      </c>
      <c r="F63" s="113">
        <v>3692000</v>
      </c>
      <c r="G63" s="117" t="s">
        <v>328</v>
      </c>
      <c r="I63" s="96"/>
    </row>
    <row r="64" spans="1:9" s="97" customFormat="1" ht="13.5">
      <c r="A64" s="174">
        <v>41744</v>
      </c>
      <c r="B64" s="176" t="s">
        <v>174</v>
      </c>
      <c r="C64" s="121" t="s">
        <v>333</v>
      </c>
      <c r="D64" s="111" t="s">
        <v>254</v>
      </c>
      <c r="E64" s="116" t="s">
        <v>10</v>
      </c>
      <c r="F64" s="113">
        <v>10000</v>
      </c>
      <c r="G64" s="117" t="s">
        <v>328</v>
      </c>
      <c r="I64" s="96"/>
    </row>
    <row r="65" spans="1:9" s="97" customFormat="1" ht="13.5">
      <c r="A65" s="175"/>
      <c r="B65" s="177"/>
      <c r="C65" s="121" t="s">
        <v>333</v>
      </c>
      <c r="D65" s="111" t="s">
        <v>253</v>
      </c>
      <c r="E65" s="116" t="s">
        <v>10</v>
      </c>
      <c r="F65" s="113">
        <v>20000</v>
      </c>
      <c r="G65" s="117" t="s">
        <v>328</v>
      </c>
      <c r="I65" s="96"/>
    </row>
    <row r="66" spans="1:9" s="97" customFormat="1" ht="13.5">
      <c r="A66" s="120">
        <v>41747</v>
      </c>
      <c r="B66" s="119" t="s">
        <v>174</v>
      </c>
      <c r="C66" s="121" t="s">
        <v>39</v>
      </c>
      <c r="D66" s="111" t="s">
        <v>45</v>
      </c>
      <c r="E66" s="116" t="s">
        <v>10</v>
      </c>
      <c r="F66" s="113">
        <v>1385000</v>
      </c>
      <c r="G66" s="117" t="s">
        <v>328</v>
      </c>
      <c r="I66" s="96"/>
    </row>
    <row r="67" spans="1:9" s="97" customFormat="1" ht="13.5">
      <c r="A67" s="120">
        <v>41750</v>
      </c>
      <c r="B67" s="119" t="s">
        <v>174</v>
      </c>
      <c r="C67" s="121" t="s">
        <v>335</v>
      </c>
      <c r="D67" s="111" t="s">
        <v>62</v>
      </c>
      <c r="E67" s="116" t="s">
        <v>10</v>
      </c>
      <c r="F67" s="113">
        <v>104645</v>
      </c>
      <c r="G67" s="117" t="s">
        <v>328</v>
      </c>
      <c r="I67" s="96"/>
    </row>
    <row r="68" spans="1:9" s="97" customFormat="1" ht="13.5">
      <c r="A68" s="174">
        <v>41754</v>
      </c>
      <c r="B68" s="176" t="s">
        <v>174</v>
      </c>
      <c r="C68" s="121" t="s">
        <v>255</v>
      </c>
      <c r="D68" s="111" t="s">
        <v>251</v>
      </c>
      <c r="E68" s="116" t="s">
        <v>10</v>
      </c>
      <c r="F68" s="113">
        <v>105124</v>
      </c>
      <c r="G68" s="117" t="s">
        <v>328</v>
      </c>
      <c r="I68" s="96"/>
    </row>
    <row r="69" spans="1:9" s="97" customFormat="1" ht="13.5">
      <c r="A69" s="175"/>
      <c r="B69" s="177"/>
      <c r="C69" s="121" t="s">
        <v>335</v>
      </c>
      <c r="D69" s="111" t="s">
        <v>62</v>
      </c>
      <c r="E69" s="116" t="s">
        <v>10</v>
      </c>
      <c r="F69" s="113">
        <v>23900</v>
      </c>
      <c r="G69" s="117" t="s">
        <v>328</v>
      </c>
      <c r="I69" s="96"/>
    </row>
    <row r="70" spans="1:9" s="97" customFormat="1" ht="13.5">
      <c r="A70" s="120">
        <v>41756</v>
      </c>
      <c r="B70" s="119" t="s">
        <v>174</v>
      </c>
      <c r="C70" s="121" t="s">
        <v>39</v>
      </c>
      <c r="D70" s="111" t="s">
        <v>45</v>
      </c>
      <c r="E70" s="116" t="s">
        <v>10</v>
      </c>
      <c r="F70" s="113">
        <v>2445000</v>
      </c>
      <c r="G70" s="117" t="s">
        <v>328</v>
      </c>
      <c r="I70" s="96"/>
    </row>
    <row r="71" spans="1:9" s="97" customFormat="1" ht="13.5">
      <c r="A71" s="174">
        <v>41757</v>
      </c>
      <c r="B71" s="176" t="s">
        <v>174</v>
      </c>
      <c r="C71" s="121" t="s">
        <v>333</v>
      </c>
      <c r="D71" s="111" t="s">
        <v>252</v>
      </c>
      <c r="E71" s="116" t="s">
        <v>10</v>
      </c>
      <c r="F71" s="113">
        <v>20000</v>
      </c>
      <c r="G71" s="117" t="s">
        <v>328</v>
      </c>
      <c r="I71" s="96"/>
    </row>
    <row r="72" spans="1:9" s="97" customFormat="1" ht="13.5">
      <c r="A72" s="175"/>
      <c r="B72" s="177"/>
      <c r="C72" s="121" t="s">
        <v>333</v>
      </c>
      <c r="D72" s="111" t="s">
        <v>260</v>
      </c>
      <c r="E72" s="116" t="s">
        <v>10</v>
      </c>
      <c r="F72" s="113">
        <v>20000</v>
      </c>
      <c r="G72" s="117" t="s">
        <v>328</v>
      </c>
      <c r="I72" s="96"/>
    </row>
    <row r="73" spans="1:9" s="97" customFormat="1" ht="13.5">
      <c r="A73" s="120">
        <v>41758</v>
      </c>
      <c r="B73" s="119" t="s">
        <v>174</v>
      </c>
      <c r="C73" s="121" t="s">
        <v>335</v>
      </c>
      <c r="D73" s="111" t="s">
        <v>62</v>
      </c>
      <c r="E73" s="116" t="s">
        <v>10</v>
      </c>
      <c r="F73" s="113">
        <v>446090</v>
      </c>
      <c r="G73" s="117" t="s">
        <v>328</v>
      </c>
      <c r="I73" s="96"/>
    </row>
    <row r="74" spans="1:9" s="97" customFormat="1" ht="13.5">
      <c r="A74" s="174">
        <v>41759</v>
      </c>
      <c r="B74" s="176" t="s">
        <v>174</v>
      </c>
      <c r="C74" s="121" t="s">
        <v>333</v>
      </c>
      <c r="D74" s="111" t="s">
        <v>289</v>
      </c>
      <c r="E74" s="116" t="s">
        <v>10</v>
      </c>
      <c r="F74" s="113">
        <v>10000</v>
      </c>
      <c r="G74" s="117" t="s">
        <v>328</v>
      </c>
      <c r="I74" s="96"/>
    </row>
    <row r="75" spans="1:9" s="97" customFormat="1" ht="13.5">
      <c r="A75" s="175"/>
      <c r="B75" s="177"/>
      <c r="C75" s="121" t="s">
        <v>333</v>
      </c>
      <c r="D75" s="111" t="s">
        <v>302</v>
      </c>
      <c r="E75" s="116" t="s">
        <v>10</v>
      </c>
      <c r="F75" s="113">
        <v>20000</v>
      </c>
      <c r="G75" s="117" t="s">
        <v>328</v>
      </c>
      <c r="I75" s="96"/>
    </row>
    <row r="76" spans="1:9" s="97" customFormat="1" ht="13.5">
      <c r="A76" s="120">
        <v>41761</v>
      </c>
      <c r="B76" s="119" t="s">
        <v>174</v>
      </c>
      <c r="C76" s="121" t="s">
        <v>335</v>
      </c>
      <c r="D76" s="111" t="s">
        <v>62</v>
      </c>
      <c r="E76" s="116" t="s">
        <v>10</v>
      </c>
      <c r="F76" s="113">
        <v>24175</v>
      </c>
      <c r="G76" s="117" t="s">
        <v>328</v>
      </c>
      <c r="I76" s="96"/>
    </row>
    <row r="77" spans="1:9" s="97" customFormat="1" ht="13.5">
      <c r="A77" s="120">
        <v>41766</v>
      </c>
      <c r="B77" s="119" t="s">
        <v>174</v>
      </c>
      <c r="C77" s="121" t="s">
        <v>335</v>
      </c>
      <c r="D77" s="111" t="s">
        <v>62</v>
      </c>
      <c r="E77" s="116" t="s">
        <v>10</v>
      </c>
      <c r="F77" s="113">
        <v>28845</v>
      </c>
      <c r="G77" s="117" t="s">
        <v>328</v>
      </c>
      <c r="I77" s="96"/>
    </row>
    <row r="78" spans="1:9" s="97" customFormat="1" ht="13.5">
      <c r="A78" s="174">
        <v>41770</v>
      </c>
      <c r="B78" s="176" t="s">
        <v>174</v>
      </c>
      <c r="C78" s="121" t="s">
        <v>39</v>
      </c>
      <c r="D78" s="111" t="s">
        <v>45</v>
      </c>
      <c r="E78" s="116" t="s">
        <v>10</v>
      </c>
      <c r="F78" s="113">
        <v>998000</v>
      </c>
      <c r="G78" s="117" t="s">
        <v>328</v>
      </c>
      <c r="I78" s="96"/>
    </row>
    <row r="79" spans="1:9" s="97" customFormat="1" ht="13.5">
      <c r="A79" s="175"/>
      <c r="B79" s="177"/>
      <c r="C79" s="121" t="s">
        <v>39</v>
      </c>
      <c r="D79" s="111" t="s">
        <v>45</v>
      </c>
      <c r="E79" s="116" t="s">
        <v>10</v>
      </c>
      <c r="F79" s="113">
        <v>1415000</v>
      </c>
      <c r="G79" s="117" t="s">
        <v>328</v>
      </c>
      <c r="I79" s="96"/>
    </row>
    <row r="80" spans="1:9" s="97" customFormat="1" ht="13.5">
      <c r="A80" s="120">
        <v>41771</v>
      </c>
      <c r="B80" s="119" t="s">
        <v>174</v>
      </c>
      <c r="C80" s="121" t="s">
        <v>335</v>
      </c>
      <c r="D80" s="111" t="s">
        <v>62</v>
      </c>
      <c r="E80" s="116" t="s">
        <v>10</v>
      </c>
      <c r="F80" s="113">
        <v>87140</v>
      </c>
      <c r="G80" s="117" t="s">
        <v>328</v>
      </c>
      <c r="I80" s="96"/>
    </row>
    <row r="81" spans="1:9" s="97" customFormat="1" ht="13.5">
      <c r="A81" s="120">
        <v>41774</v>
      </c>
      <c r="B81" s="119" t="s">
        <v>174</v>
      </c>
      <c r="C81" s="121" t="s">
        <v>333</v>
      </c>
      <c r="D81" s="111" t="s">
        <v>254</v>
      </c>
      <c r="E81" s="116" t="s">
        <v>10</v>
      </c>
      <c r="F81" s="113">
        <v>10000</v>
      </c>
      <c r="G81" s="117" t="s">
        <v>328</v>
      </c>
      <c r="I81" s="96"/>
    </row>
    <row r="82" spans="1:9" s="97" customFormat="1" ht="13.5">
      <c r="A82" s="120">
        <v>41777</v>
      </c>
      <c r="B82" s="119" t="s">
        <v>174</v>
      </c>
      <c r="C82" s="121" t="s">
        <v>333</v>
      </c>
      <c r="D82" s="111" t="s">
        <v>253</v>
      </c>
      <c r="E82" s="116" t="s">
        <v>10</v>
      </c>
      <c r="F82" s="113">
        <v>20000</v>
      </c>
      <c r="G82" s="117" t="s">
        <v>328</v>
      </c>
      <c r="I82" s="96"/>
    </row>
    <row r="83" spans="1:9" s="97" customFormat="1" ht="13.5">
      <c r="A83" s="120">
        <v>41778</v>
      </c>
      <c r="B83" s="119" t="s">
        <v>174</v>
      </c>
      <c r="C83" s="121" t="s">
        <v>335</v>
      </c>
      <c r="D83" s="111" t="s">
        <v>62</v>
      </c>
      <c r="E83" s="116" t="s">
        <v>10</v>
      </c>
      <c r="F83" s="113">
        <v>99920</v>
      </c>
      <c r="G83" s="117" t="s">
        <v>328</v>
      </c>
      <c r="I83" s="96"/>
    </row>
    <row r="84" spans="1:9" s="97" customFormat="1" ht="13.5">
      <c r="A84" s="174">
        <v>41782</v>
      </c>
      <c r="B84" s="176" t="s">
        <v>174</v>
      </c>
      <c r="C84" s="121" t="s">
        <v>335</v>
      </c>
      <c r="D84" s="111" t="s">
        <v>62</v>
      </c>
      <c r="E84" s="116" t="s">
        <v>10</v>
      </c>
      <c r="F84" s="113">
        <v>4725</v>
      </c>
      <c r="G84" s="117" t="s">
        <v>328</v>
      </c>
      <c r="I84" s="96"/>
    </row>
    <row r="85" spans="1:9" s="97" customFormat="1" ht="13.5">
      <c r="A85" s="175"/>
      <c r="B85" s="177"/>
      <c r="C85" s="121" t="s">
        <v>39</v>
      </c>
      <c r="D85" s="111" t="s">
        <v>45</v>
      </c>
      <c r="E85" s="116" t="s">
        <v>10</v>
      </c>
      <c r="F85" s="113">
        <v>1595000</v>
      </c>
      <c r="G85" s="117" t="s">
        <v>328</v>
      </c>
      <c r="I85" s="96"/>
    </row>
    <row r="86" spans="1:9" s="97" customFormat="1" ht="13.5">
      <c r="A86" s="174">
        <v>41785</v>
      </c>
      <c r="B86" s="176" t="s">
        <v>174</v>
      </c>
      <c r="C86" s="121" t="s">
        <v>333</v>
      </c>
      <c r="D86" s="111" t="s">
        <v>252</v>
      </c>
      <c r="E86" s="116" t="s">
        <v>10</v>
      </c>
      <c r="F86" s="113">
        <v>20000</v>
      </c>
      <c r="G86" s="117" t="s">
        <v>328</v>
      </c>
      <c r="I86" s="96"/>
    </row>
    <row r="87" spans="1:9" s="97" customFormat="1" ht="13.5">
      <c r="A87" s="178"/>
      <c r="B87" s="179"/>
      <c r="C87" s="121" t="s">
        <v>333</v>
      </c>
      <c r="D87" s="111" t="s">
        <v>260</v>
      </c>
      <c r="E87" s="116" t="s">
        <v>10</v>
      </c>
      <c r="F87" s="113">
        <v>20000</v>
      </c>
      <c r="G87" s="117" t="s">
        <v>328</v>
      </c>
      <c r="I87" s="96"/>
    </row>
    <row r="88" spans="1:9" s="97" customFormat="1" ht="13.5">
      <c r="A88" s="175"/>
      <c r="B88" s="177"/>
      <c r="C88" s="121" t="s">
        <v>335</v>
      </c>
      <c r="D88" s="111" t="s">
        <v>62</v>
      </c>
      <c r="E88" s="116" t="s">
        <v>10</v>
      </c>
      <c r="F88" s="113">
        <v>23900</v>
      </c>
      <c r="G88" s="117" t="s">
        <v>328</v>
      </c>
      <c r="I88" s="96"/>
    </row>
    <row r="89" spans="1:9" s="97" customFormat="1" ht="13.5">
      <c r="A89" s="120">
        <v>41787</v>
      </c>
      <c r="B89" s="119" t="s">
        <v>174</v>
      </c>
      <c r="C89" s="121" t="s">
        <v>39</v>
      </c>
      <c r="D89" s="111" t="s">
        <v>45</v>
      </c>
      <c r="E89" s="116" t="s">
        <v>10</v>
      </c>
      <c r="F89" s="113">
        <v>10000000</v>
      </c>
      <c r="G89" s="117" t="s">
        <v>328</v>
      </c>
      <c r="I89" s="96"/>
    </row>
    <row r="90" spans="1:9" s="97" customFormat="1" ht="13.5">
      <c r="A90" s="174">
        <v>41789</v>
      </c>
      <c r="B90" s="176" t="s">
        <v>174</v>
      </c>
      <c r="C90" s="121" t="s">
        <v>333</v>
      </c>
      <c r="D90" s="111" t="s">
        <v>302</v>
      </c>
      <c r="E90" s="116" t="s">
        <v>10</v>
      </c>
      <c r="F90" s="113">
        <v>20000</v>
      </c>
      <c r="G90" s="117" t="s">
        <v>328</v>
      </c>
      <c r="I90" s="96"/>
    </row>
    <row r="91" spans="1:9" s="97" customFormat="1" ht="13.5">
      <c r="A91" s="175"/>
      <c r="B91" s="177"/>
      <c r="C91" s="121" t="s">
        <v>335</v>
      </c>
      <c r="D91" s="111" t="s">
        <v>62</v>
      </c>
      <c r="E91" s="116" t="s">
        <v>10</v>
      </c>
      <c r="F91" s="113">
        <v>430980</v>
      </c>
      <c r="G91" s="117" t="s">
        <v>328</v>
      </c>
      <c r="I91" s="96"/>
    </row>
    <row r="92" spans="1:9" s="97" customFormat="1" ht="13.5">
      <c r="A92" s="174">
        <v>41792</v>
      </c>
      <c r="B92" s="176" t="s">
        <v>174</v>
      </c>
      <c r="C92" s="121" t="s">
        <v>333</v>
      </c>
      <c r="D92" s="111" t="s">
        <v>289</v>
      </c>
      <c r="E92" s="116" t="s">
        <v>10</v>
      </c>
      <c r="F92" s="113">
        <v>10000</v>
      </c>
      <c r="G92" s="117" t="s">
        <v>328</v>
      </c>
      <c r="I92" s="96"/>
    </row>
    <row r="93" spans="1:9" s="97" customFormat="1" ht="13.5">
      <c r="A93" s="175"/>
      <c r="B93" s="177"/>
      <c r="C93" s="121" t="s">
        <v>335</v>
      </c>
      <c r="D93" s="111" t="s">
        <v>62</v>
      </c>
      <c r="E93" s="116" t="s">
        <v>10</v>
      </c>
      <c r="F93" s="113">
        <v>4725</v>
      </c>
      <c r="G93" s="117" t="s">
        <v>328</v>
      </c>
      <c r="I93" s="96"/>
    </row>
    <row r="94" spans="1:9" s="97" customFormat="1" ht="13.5">
      <c r="A94" s="120">
        <v>41793</v>
      </c>
      <c r="B94" s="119" t="s">
        <v>174</v>
      </c>
      <c r="C94" s="121" t="s">
        <v>335</v>
      </c>
      <c r="D94" s="111" t="s">
        <v>62</v>
      </c>
      <c r="E94" s="116" t="s">
        <v>10</v>
      </c>
      <c r="F94" s="113">
        <v>9670</v>
      </c>
      <c r="G94" s="117" t="s">
        <v>328</v>
      </c>
      <c r="I94" s="96"/>
    </row>
    <row r="95" spans="1:9" s="97" customFormat="1" ht="13.5">
      <c r="A95" s="120">
        <v>41795</v>
      </c>
      <c r="B95" s="119" t="s">
        <v>174</v>
      </c>
      <c r="C95" s="121" t="s">
        <v>39</v>
      </c>
      <c r="D95" s="111" t="s">
        <v>45</v>
      </c>
      <c r="E95" s="116" t="s">
        <v>10</v>
      </c>
      <c r="F95" s="113">
        <v>2372000</v>
      </c>
      <c r="G95" s="117" t="s">
        <v>328</v>
      </c>
      <c r="I95" s="96"/>
    </row>
    <row r="96" spans="1:9" s="97" customFormat="1" ht="13.5">
      <c r="A96" s="120">
        <v>41799</v>
      </c>
      <c r="B96" s="119" t="s">
        <v>174</v>
      </c>
      <c r="C96" s="121" t="s">
        <v>335</v>
      </c>
      <c r="D96" s="111" t="s">
        <v>62</v>
      </c>
      <c r="E96" s="116" t="s">
        <v>10</v>
      </c>
      <c r="F96" s="113">
        <v>101535</v>
      </c>
      <c r="G96" s="117" t="s">
        <v>328</v>
      </c>
      <c r="I96" s="96"/>
    </row>
    <row r="97" spans="1:9" s="97" customFormat="1" ht="13.5">
      <c r="A97" s="120">
        <v>41800</v>
      </c>
      <c r="B97" s="119" t="s">
        <v>174</v>
      </c>
      <c r="C97" s="121" t="s">
        <v>39</v>
      </c>
      <c r="D97" s="111" t="s">
        <v>45</v>
      </c>
      <c r="E97" s="116" t="s">
        <v>10</v>
      </c>
      <c r="F97" s="113">
        <v>1460000</v>
      </c>
      <c r="G97" s="117" t="s">
        <v>328</v>
      </c>
      <c r="I97" s="96"/>
    </row>
    <row r="98" spans="1:9" s="97" customFormat="1" ht="13.5">
      <c r="A98" s="120">
        <v>41805</v>
      </c>
      <c r="B98" s="119" t="s">
        <v>174</v>
      </c>
      <c r="C98" s="121" t="s">
        <v>333</v>
      </c>
      <c r="D98" s="111" t="s">
        <v>253</v>
      </c>
      <c r="E98" s="116" t="s">
        <v>10</v>
      </c>
      <c r="F98" s="113">
        <v>20000</v>
      </c>
      <c r="G98" s="117" t="s">
        <v>328</v>
      </c>
      <c r="I98" s="96"/>
    </row>
    <row r="99" spans="1:9" s="97" customFormat="1" ht="13.5">
      <c r="A99" s="120">
        <v>41806</v>
      </c>
      <c r="B99" s="119" t="s">
        <v>174</v>
      </c>
      <c r="C99" s="121" t="s">
        <v>333</v>
      </c>
      <c r="D99" s="111" t="s">
        <v>254</v>
      </c>
      <c r="E99" s="116" t="s">
        <v>10</v>
      </c>
      <c r="F99" s="113">
        <v>10000</v>
      </c>
      <c r="G99" s="117" t="s">
        <v>328</v>
      </c>
      <c r="I99" s="96"/>
    </row>
    <row r="100" spans="1:9" s="97" customFormat="1" ht="13.5">
      <c r="A100" s="120">
        <v>41810</v>
      </c>
      <c r="B100" s="119" t="s">
        <v>174</v>
      </c>
      <c r="C100" s="121" t="s">
        <v>335</v>
      </c>
      <c r="D100" s="111" t="s">
        <v>62</v>
      </c>
      <c r="E100" s="116" t="s">
        <v>10</v>
      </c>
      <c r="F100" s="113">
        <v>99920</v>
      </c>
      <c r="G100" s="117" t="s">
        <v>328</v>
      </c>
      <c r="I100" s="96"/>
    </row>
    <row r="101" spans="1:9" s="97" customFormat="1" ht="13.5">
      <c r="A101" s="120">
        <v>41813</v>
      </c>
      <c r="B101" s="119" t="s">
        <v>174</v>
      </c>
      <c r="C101" s="121" t="s">
        <v>335</v>
      </c>
      <c r="D101" s="111" t="s">
        <v>62</v>
      </c>
      <c r="E101" s="116" t="s">
        <v>10</v>
      </c>
      <c r="F101" s="113">
        <v>4725</v>
      </c>
      <c r="G101" s="117" t="s">
        <v>328</v>
      </c>
      <c r="I101" s="96"/>
    </row>
    <row r="102" spans="1:9" s="97" customFormat="1" ht="13.5">
      <c r="A102" s="120">
        <v>41814</v>
      </c>
      <c r="B102" s="119" t="s">
        <v>174</v>
      </c>
      <c r="C102" s="121" t="s">
        <v>335</v>
      </c>
      <c r="D102" s="111" t="s">
        <v>62</v>
      </c>
      <c r="E102" s="116" t="s">
        <v>10</v>
      </c>
      <c r="F102" s="113">
        <v>19120</v>
      </c>
      <c r="G102" s="117" t="s">
        <v>328</v>
      </c>
      <c r="I102" s="96"/>
    </row>
    <row r="103" spans="1:9" s="97" customFormat="1" ht="13.5">
      <c r="A103" s="174">
        <v>41816</v>
      </c>
      <c r="B103" s="176" t="s">
        <v>174</v>
      </c>
      <c r="C103" s="121" t="s">
        <v>333</v>
      </c>
      <c r="D103" s="111" t="s">
        <v>252</v>
      </c>
      <c r="E103" s="116" t="s">
        <v>10</v>
      </c>
      <c r="F103" s="113">
        <v>20000</v>
      </c>
      <c r="G103" s="117" t="s">
        <v>328</v>
      </c>
      <c r="I103" s="96"/>
    </row>
    <row r="104" spans="1:9" s="97" customFormat="1" ht="13.5">
      <c r="A104" s="178"/>
      <c r="B104" s="179"/>
      <c r="C104" s="121" t="s">
        <v>333</v>
      </c>
      <c r="D104" s="111" t="s">
        <v>260</v>
      </c>
      <c r="E104" s="116" t="s">
        <v>10</v>
      </c>
      <c r="F104" s="113">
        <v>20000</v>
      </c>
      <c r="G104" s="117" t="s">
        <v>328</v>
      </c>
      <c r="I104" s="96"/>
    </row>
    <row r="105" spans="1:9" s="97" customFormat="1" ht="13.5">
      <c r="A105" s="175"/>
      <c r="B105" s="177"/>
      <c r="C105" s="121" t="s">
        <v>39</v>
      </c>
      <c r="D105" s="111" t="s">
        <v>45</v>
      </c>
      <c r="E105" s="116" t="s">
        <v>10</v>
      </c>
      <c r="F105" s="113">
        <v>2565000</v>
      </c>
      <c r="G105" s="117" t="s">
        <v>328</v>
      </c>
      <c r="I105" s="96"/>
    </row>
    <row r="106" spans="1:9" s="97" customFormat="1" ht="13.5">
      <c r="A106" s="120">
        <v>41817</v>
      </c>
      <c r="B106" s="119" t="s">
        <v>174</v>
      </c>
      <c r="C106" s="121" t="s">
        <v>255</v>
      </c>
      <c r="D106" s="111" t="s">
        <v>249</v>
      </c>
      <c r="E106" s="116" t="s">
        <v>10</v>
      </c>
      <c r="F106" s="113">
        <v>294500</v>
      </c>
      <c r="G106" s="117" t="s">
        <v>328</v>
      </c>
      <c r="I106" s="96"/>
    </row>
    <row r="107" spans="1:9" s="97" customFormat="1" ht="13.5">
      <c r="A107" s="174">
        <v>41820</v>
      </c>
      <c r="B107" s="176" t="s">
        <v>174</v>
      </c>
      <c r="C107" s="121" t="s">
        <v>333</v>
      </c>
      <c r="D107" s="111" t="s">
        <v>289</v>
      </c>
      <c r="E107" s="116" t="s">
        <v>10</v>
      </c>
      <c r="F107" s="113">
        <v>10000</v>
      </c>
      <c r="G107" s="117" t="s">
        <v>328</v>
      </c>
      <c r="I107" s="96"/>
    </row>
    <row r="108" spans="1:9" s="97" customFormat="1" ht="13.5">
      <c r="A108" s="178"/>
      <c r="B108" s="179"/>
      <c r="C108" s="121" t="s">
        <v>335</v>
      </c>
      <c r="D108" s="111" t="s">
        <v>62</v>
      </c>
      <c r="E108" s="116" t="s">
        <v>10</v>
      </c>
      <c r="F108" s="113">
        <v>490320</v>
      </c>
      <c r="G108" s="117" t="s">
        <v>328</v>
      </c>
      <c r="I108" s="96"/>
    </row>
    <row r="109" spans="1:9" s="97" customFormat="1" ht="13.5">
      <c r="A109" s="175"/>
      <c r="B109" s="177"/>
      <c r="C109" s="121" t="s">
        <v>333</v>
      </c>
      <c r="D109" s="111" t="s">
        <v>302</v>
      </c>
      <c r="E109" s="116" t="s">
        <v>10</v>
      </c>
      <c r="F109" s="113">
        <v>20000</v>
      </c>
      <c r="G109" s="117" t="s">
        <v>328</v>
      </c>
      <c r="I109" s="96"/>
    </row>
    <row r="110" spans="1:9" s="97" customFormat="1" ht="13.5">
      <c r="A110" s="174">
        <v>41824</v>
      </c>
      <c r="B110" s="176" t="s">
        <v>174</v>
      </c>
      <c r="C110" s="121" t="s">
        <v>335</v>
      </c>
      <c r="D110" s="111" t="s">
        <v>62</v>
      </c>
      <c r="E110" s="116" t="s">
        <v>10</v>
      </c>
      <c r="F110" s="113">
        <v>9615</v>
      </c>
      <c r="G110" s="117" t="s">
        <v>328</v>
      </c>
      <c r="I110" s="96"/>
    </row>
    <row r="111" spans="1:9" s="97" customFormat="1" ht="13.5">
      <c r="A111" s="175"/>
      <c r="B111" s="177"/>
      <c r="C111" s="121" t="s">
        <v>39</v>
      </c>
      <c r="D111" s="111" t="s">
        <v>45</v>
      </c>
      <c r="E111" s="116" t="s">
        <v>10</v>
      </c>
      <c r="F111" s="113">
        <v>1000000</v>
      </c>
      <c r="G111" s="117" t="s">
        <v>328</v>
      </c>
      <c r="I111" s="96"/>
    </row>
    <row r="112" spans="1:9" s="97" customFormat="1" ht="13.5">
      <c r="A112" s="120">
        <v>41827</v>
      </c>
      <c r="B112" s="119" t="s">
        <v>174</v>
      </c>
      <c r="C112" s="121" t="s">
        <v>335</v>
      </c>
      <c r="D112" s="111" t="s">
        <v>62</v>
      </c>
      <c r="E112" s="116" t="s">
        <v>10</v>
      </c>
      <c r="F112" s="113">
        <v>14395</v>
      </c>
      <c r="G112" s="117" t="s">
        <v>328</v>
      </c>
      <c r="I112" s="96"/>
    </row>
    <row r="113" spans="1:9" s="97" customFormat="1" ht="13.5">
      <c r="A113" s="120">
        <v>41829</v>
      </c>
      <c r="B113" s="119" t="s">
        <v>174</v>
      </c>
      <c r="C113" s="121" t="s">
        <v>39</v>
      </c>
      <c r="D113" s="111" t="s">
        <v>45</v>
      </c>
      <c r="E113" s="116" t="s">
        <v>10</v>
      </c>
      <c r="F113" s="113">
        <v>1155000</v>
      </c>
      <c r="G113" s="117" t="s">
        <v>328</v>
      </c>
      <c r="I113" s="96"/>
    </row>
    <row r="114" spans="1:9" s="97" customFormat="1" ht="13.5">
      <c r="A114" s="120">
        <v>41831</v>
      </c>
      <c r="B114" s="119" t="s">
        <v>174</v>
      </c>
      <c r="C114" s="121" t="s">
        <v>335</v>
      </c>
      <c r="D114" s="111" t="s">
        <v>62</v>
      </c>
      <c r="E114" s="116" t="s">
        <v>10</v>
      </c>
      <c r="F114" s="113">
        <v>96920</v>
      </c>
      <c r="G114" s="117" t="s">
        <v>328</v>
      </c>
      <c r="I114" s="96"/>
    </row>
    <row r="115" spans="1:9" s="97" customFormat="1" ht="13.5">
      <c r="A115" s="120">
        <v>41834</v>
      </c>
      <c r="B115" s="119" t="s">
        <v>174</v>
      </c>
      <c r="C115" s="121" t="s">
        <v>39</v>
      </c>
      <c r="D115" s="111" t="s">
        <v>45</v>
      </c>
      <c r="E115" s="116" t="s">
        <v>10</v>
      </c>
      <c r="F115" s="113">
        <v>1198000</v>
      </c>
      <c r="G115" s="117" t="s">
        <v>328</v>
      </c>
      <c r="I115" s="96"/>
    </row>
    <row r="116" spans="1:9" s="97" customFormat="1" ht="13.5">
      <c r="A116" s="120">
        <v>41835</v>
      </c>
      <c r="B116" s="119" t="s">
        <v>174</v>
      </c>
      <c r="C116" s="121" t="s">
        <v>333</v>
      </c>
      <c r="D116" s="111" t="s">
        <v>254</v>
      </c>
      <c r="E116" s="116" t="s">
        <v>10</v>
      </c>
      <c r="F116" s="113">
        <v>10000</v>
      </c>
      <c r="G116" s="117" t="s">
        <v>328</v>
      </c>
      <c r="I116" s="96"/>
    </row>
    <row r="117" spans="1:9" s="97" customFormat="1" ht="13.5">
      <c r="A117" s="174">
        <v>41838</v>
      </c>
      <c r="B117" s="176" t="s">
        <v>174</v>
      </c>
      <c r="C117" s="121" t="s">
        <v>333</v>
      </c>
      <c r="D117" s="111" t="s">
        <v>253</v>
      </c>
      <c r="E117" s="116" t="s">
        <v>10</v>
      </c>
      <c r="F117" s="113">
        <v>20000</v>
      </c>
      <c r="G117" s="117" t="s">
        <v>328</v>
      </c>
      <c r="I117" s="96"/>
    </row>
    <row r="118" spans="1:9" s="97" customFormat="1" ht="13.5">
      <c r="A118" s="175"/>
      <c r="B118" s="177"/>
      <c r="C118" s="121" t="s">
        <v>335</v>
      </c>
      <c r="D118" s="111" t="s">
        <v>248</v>
      </c>
      <c r="E118" s="116" t="s">
        <v>10</v>
      </c>
      <c r="F118" s="113">
        <v>13470</v>
      </c>
      <c r="G118" s="117" t="s">
        <v>328</v>
      </c>
      <c r="I118" s="96"/>
    </row>
    <row r="119" spans="1:9" s="97" customFormat="1" ht="13.5">
      <c r="A119" s="120">
        <v>41841</v>
      </c>
      <c r="B119" s="119" t="s">
        <v>174</v>
      </c>
      <c r="C119" s="121" t="s">
        <v>335</v>
      </c>
      <c r="D119" s="111" t="s">
        <v>62</v>
      </c>
      <c r="E119" s="116" t="s">
        <v>10</v>
      </c>
      <c r="F119" s="113">
        <v>99920</v>
      </c>
      <c r="G119" s="117" t="s">
        <v>328</v>
      </c>
      <c r="I119" s="96"/>
    </row>
    <row r="120" spans="1:9" s="97" customFormat="1" ht="13.5">
      <c r="A120" s="120">
        <v>41842</v>
      </c>
      <c r="B120" s="119" t="s">
        <v>174</v>
      </c>
      <c r="C120" s="121" t="s">
        <v>39</v>
      </c>
      <c r="D120" s="111" t="s">
        <v>45</v>
      </c>
      <c r="E120" s="116" t="s">
        <v>10</v>
      </c>
      <c r="F120" s="113">
        <v>1195000</v>
      </c>
      <c r="G120" s="117" t="s">
        <v>328</v>
      </c>
      <c r="I120" s="96"/>
    </row>
    <row r="121" spans="1:9" s="97" customFormat="1" ht="13.5">
      <c r="A121" s="174">
        <v>41845</v>
      </c>
      <c r="B121" s="176" t="s">
        <v>174</v>
      </c>
      <c r="C121" s="121" t="s">
        <v>255</v>
      </c>
      <c r="D121" s="111" t="s">
        <v>251</v>
      </c>
      <c r="E121" s="116" t="s">
        <v>10</v>
      </c>
      <c r="F121" s="113">
        <v>100967</v>
      </c>
      <c r="G121" s="117" t="s">
        <v>328</v>
      </c>
      <c r="I121" s="96"/>
    </row>
    <row r="122" spans="1:9" s="97" customFormat="1" ht="13.5">
      <c r="A122" s="175"/>
      <c r="B122" s="177"/>
      <c r="C122" s="121" t="s">
        <v>335</v>
      </c>
      <c r="D122" s="111" t="s">
        <v>62</v>
      </c>
      <c r="E122" s="116" t="s">
        <v>10</v>
      </c>
      <c r="F122" s="113">
        <v>19120</v>
      </c>
      <c r="G122" s="117" t="s">
        <v>328</v>
      </c>
      <c r="I122" s="96"/>
    </row>
    <row r="123" spans="1:9" s="97" customFormat="1" ht="13.5">
      <c r="A123" s="174">
        <v>41848</v>
      </c>
      <c r="B123" s="176" t="s">
        <v>174</v>
      </c>
      <c r="C123" s="121" t="s">
        <v>333</v>
      </c>
      <c r="D123" s="111" t="s">
        <v>252</v>
      </c>
      <c r="E123" s="116" t="s">
        <v>10</v>
      </c>
      <c r="F123" s="113">
        <v>20000</v>
      </c>
      <c r="G123" s="117" t="s">
        <v>328</v>
      </c>
      <c r="I123" s="96"/>
    </row>
    <row r="124" spans="1:9" s="97" customFormat="1" ht="13.5">
      <c r="A124" s="178"/>
      <c r="B124" s="179"/>
      <c r="C124" s="121" t="s">
        <v>333</v>
      </c>
      <c r="D124" s="111" t="s">
        <v>260</v>
      </c>
      <c r="E124" s="116" t="s">
        <v>10</v>
      </c>
      <c r="F124" s="113">
        <v>20000</v>
      </c>
      <c r="G124" s="117" t="s">
        <v>328</v>
      </c>
      <c r="I124" s="96"/>
    </row>
    <row r="125" spans="1:9" s="97" customFormat="1" ht="13.5">
      <c r="A125" s="175"/>
      <c r="B125" s="177"/>
      <c r="C125" s="121" t="s">
        <v>39</v>
      </c>
      <c r="D125" s="111" t="s">
        <v>45</v>
      </c>
      <c r="E125" s="116" t="s">
        <v>10</v>
      </c>
      <c r="F125" s="113">
        <v>935000</v>
      </c>
      <c r="G125" s="117" t="s">
        <v>328</v>
      </c>
      <c r="I125" s="96"/>
    </row>
    <row r="126" spans="1:9" s="97" customFormat="1" ht="13.5">
      <c r="A126" s="120">
        <v>41849</v>
      </c>
      <c r="B126" s="119" t="s">
        <v>174</v>
      </c>
      <c r="C126" s="121" t="s">
        <v>335</v>
      </c>
      <c r="D126" s="111" t="s">
        <v>62</v>
      </c>
      <c r="E126" s="116" t="s">
        <v>10</v>
      </c>
      <c r="F126" s="113">
        <v>465870</v>
      </c>
      <c r="G126" s="117" t="s">
        <v>328</v>
      </c>
      <c r="I126" s="96"/>
    </row>
    <row r="127" spans="1:9" s="97" customFormat="1" ht="13.5">
      <c r="A127" s="174">
        <v>41851</v>
      </c>
      <c r="B127" s="176" t="s">
        <v>174</v>
      </c>
      <c r="C127" s="121" t="s">
        <v>333</v>
      </c>
      <c r="D127" s="111" t="s">
        <v>302</v>
      </c>
      <c r="E127" s="116" t="s">
        <v>10</v>
      </c>
      <c r="F127" s="113">
        <v>20000</v>
      </c>
      <c r="G127" s="117" t="s">
        <v>328</v>
      </c>
      <c r="I127" s="96"/>
    </row>
    <row r="128" spans="1:9" s="97" customFormat="1" ht="13.5">
      <c r="A128" s="175"/>
      <c r="B128" s="177"/>
      <c r="C128" s="121" t="s">
        <v>333</v>
      </c>
      <c r="D128" s="111" t="s">
        <v>289</v>
      </c>
      <c r="E128" s="116" t="s">
        <v>10</v>
      </c>
      <c r="F128" s="113">
        <v>10000</v>
      </c>
      <c r="G128" s="117"/>
      <c r="I128" s="96"/>
    </row>
    <row r="129" spans="1:9" s="97" customFormat="1" ht="13.5">
      <c r="A129" s="120">
        <v>41852</v>
      </c>
      <c r="B129" s="119" t="s">
        <v>174</v>
      </c>
      <c r="C129" s="121" t="s">
        <v>335</v>
      </c>
      <c r="D129" s="111" t="s">
        <v>62</v>
      </c>
      <c r="E129" s="116" t="s">
        <v>10</v>
      </c>
      <c r="F129" s="113">
        <v>19395</v>
      </c>
      <c r="G129" s="117" t="s">
        <v>328</v>
      </c>
      <c r="I129" s="96"/>
    </row>
    <row r="130" spans="1:9" s="97" customFormat="1" ht="13.5">
      <c r="A130" s="174">
        <v>41855</v>
      </c>
      <c r="B130" s="176" t="s">
        <v>174</v>
      </c>
      <c r="C130" s="121" t="s">
        <v>335</v>
      </c>
      <c r="D130" s="111" t="s">
        <v>62</v>
      </c>
      <c r="E130" s="116" t="s">
        <v>10</v>
      </c>
      <c r="F130" s="113">
        <v>9670</v>
      </c>
      <c r="G130" s="117" t="s">
        <v>328</v>
      </c>
      <c r="I130" s="96"/>
    </row>
    <row r="131" spans="1:9" s="97" customFormat="1" ht="13.5">
      <c r="A131" s="175"/>
      <c r="B131" s="177"/>
      <c r="C131" s="121" t="s">
        <v>39</v>
      </c>
      <c r="D131" s="111" t="s">
        <v>45</v>
      </c>
      <c r="E131" s="116" t="s">
        <v>10</v>
      </c>
      <c r="F131" s="113">
        <v>1090000</v>
      </c>
      <c r="G131" s="117" t="s">
        <v>328</v>
      </c>
      <c r="I131" s="96"/>
    </row>
    <row r="132" spans="1:9" s="97" customFormat="1" ht="13.5">
      <c r="A132" s="120">
        <v>41856</v>
      </c>
      <c r="B132" s="119" t="s">
        <v>174</v>
      </c>
      <c r="C132" s="121" t="s">
        <v>335</v>
      </c>
      <c r="D132" s="111" t="s">
        <v>62</v>
      </c>
      <c r="E132" s="116" t="s">
        <v>10</v>
      </c>
      <c r="F132" s="113">
        <v>14395</v>
      </c>
      <c r="G132" s="117" t="s">
        <v>328</v>
      </c>
      <c r="I132" s="96"/>
    </row>
    <row r="133" spans="1:9" s="97" customFormat="1" ht="13.5">
      <c r="A133" s="120">
        <v>41857</v>
      </c>
      <c r="B133" s="119" t="s">
        <v>174</v>
      </c>
      <c r="C133" s="121" t="s">
        <v>333</v>
      </c>
      <c r="D133" s="111" t="s">
        <v>304</v>
      </c>
      <c r="E133" s="116" t="s">
        <v>10</v>
      </c>
      <c r="F133" s="113">
        <v>50000</v>
      </c>
      <c r="G133" s="117" t="s">
        <v>328</v>
      </c>
      <c r="I133" s="96"/>
    </row>
    <row r="134" spans="1:9" s="97" customFormat="1" ht="13.5">
      <c r="A134" s="120">
        <v>41862</v>
      </c>
      <c r="B134" s="119" t="s">
        <v>174</v>
      </c>
      <c r="C134" s="121" t="s">
        <v>335</v>
      </c>
      <c r="D134" s="111" t="s">
        <v>62</v>
      </c>
      <c r="E134" s="116" t="s">
        <v>10</v>
      </c>
      <c r="F134" s="113">
        <v>96920</v>
      </c>
      <c r="G134" s="117" t="s">
        <v>328</v>
      </c>
      <c r="I134" s="96"/>
    </row>
    <row r="135" spans="1:9" s="97" customFormat="1" ht="13.5">
      <c r="A135" s="120">
        <v>41863</v>
      </c>
      <c r="B135" s="119" t="s">
        <v>174</v>
      </c>
      <c r="C135" s="121" t="s">
        <v>39</v>
      </c>
      <c r="D135" s="111" t="s">
        <v>45</v>
      </c>
      <c r="E135" s="116" t="s">
        <v>10</v>
      </c>
      <c r="F135" s="113">
        <v>960000</v>
      </c>
      <c r="G135" s="117" t="s">
        <v>328</v>
      </c>
      <c r="I135" s="96"/>
    </row>
    <row r="136" spans="1:9" s="97" customFormat="1" ht="13.5">
      <c r="A136" s="174">
        <v>41869</v>
      </c>
      <c r="B136" s="176" t="s">
        <v>174</v>
      </c>
      <c r="C136" s="121" t="s">
        <v>333</v>
      </c>
      <c r="D136" s="111" t="s">
        <v>254</v>
      </c>
      <c r="E136" s="116" t="s">
        <v>10</v>
      </c>
      <c r="F136" s="113">
        <v>10000</v>
      </c>
      <c r="G136" s="117" t="s">
        <v>328</v>
      </c>
      <c r="I136" s="96"/>
    </row>
    <row r="137" spans="1:9" s="97" customFormat="1" ht="13.5">
      <c r="A137" s="178"/>
      <c r="B137" s="179"/>
      <c r="C137" s="121" t="s">
        <v>39</v>
      </c>
      <c r="D137" s="111" t="s">
        <v>45</v>
      </c>
      <c r="E137" s="116" t="s">
        <v>10</v>
      </c>
      <c r="F137" s="113">
        <v>1155000</v>
      </c>
      <c r="G137" s="117" t="s">
        <v>328</v>
      </c>
      <c r="I137" s="96"/>
    </row>
    <row r="138" spans="1:9" s="97" customFormat="1" ht="13.5">
      <c r="A138" s="175"/>
      <c r="B138" s="177"/>
      <c r="C138" s="121" t="s">
        <v>333</v>
      </c>
      <c r="D138" s="111" t="s">
        <v>253</v>
      </c>
      <c r="E138" s="116" t="s">
        <v>10</v>
      </c>
      <c r="F138" s="113">
        <v>20000</v>
      </c>
      <c r="G138" s="117" t="s">
        <v>328</v>
      </c>
      <c r="I138" s="96"/>
    </row>
    <row r="139" spans="1:9" s="97" customFormat="1" ht="13.5">
      <c r="A139" s="174">
        <v>41873</v>
      </c>
      <c r="B139" s="176" t="s">
        <v>174</v>
      </c>
      <c r="C139" s="121" t="s">
        <v>335</v>
      </c>
      <c r="D139" s="111" t="s">
        <v>62</v>
      </c>
      <c r="E139" s="116" t="s">
        <v>10</v>
      </c>
      <c r="F139" s="113">
        <v>90140</v>
      </c>
      <c r="G139" s="117" t="s">
        <v>328</v>
      </c>
      <c r="I139" s="96"/>
    </row>
    <row r="140" spans="1:9" s="97" customFormat="1" ht="13.5">
      <c r="A140" s="178"/>
      <c r="B140" s="179"/>
      <c r="C140" s="121" t="s">
        <v>335</v>
      </c>
      <c r="D140" s="111" t="s">
        <v>62</v>
      </c>
      <c r="E140" s="116" t="s">
        <v>10</v>
      </c>
      <c r="F140" s="113">
        <v>9340</v>
      </c>
      <c r="G140" s="117" t="s">
        <v>328</v>
      </c>
      <c r="I140" s="96"/>
    </row>
    <row r="141" spans="1:9" s="97" customFormat="1" ht="13.5">
      <c r="A141" s="175"/>
      <c r="B141" s="177"/>
      <c r="C141" s="121" t="s">
        <v>39</v>
      </c>
      <c r="D141" s="111" t="s">
        <v>45</v>
      </c>
      <c r="E141" s="116" t="s">
        <v>10</v>
      </c>
      <c r="F141" s="113">
        <v>1153000</v>
      </c>
      <c r="G141" s="117" t="s">
        <v>328</v>
      </c>
      <c r="I141" s="96"/>
    </row>
    <row r="142" spans="1:9" s="97" customFormat="1" ht="13.5">
      <c r="A142" s="174">
        <v>41877</v>
      </c>
      <c r="B142" s="176" t="s">
        <v>174</v>
      </c>
      <c r="C142" s="121" t="s">
        <v>333</v>
      </c>
      <c r="D142" s="111" t="s">
        <v>260</v>
      </c>
      <c r="E142" s="116" t="s">
        <v>10</v>
      </c>
      <c r="F142" s="113">
        <v>20000</v>
      </c>
      <c r="G142" s="117" t="s">
        <v>328</v>
      </c>
      <c r="I142" s="96"/>
    </row>
    <row r="143" spans="1:9" s="97" customFormat="1" ht="13.5">
      <c r="A143" s="178"/>
      <c r="B143" s="179"/>
      <c r="C143" s="121" t="s">
        <v>333</v>
      </c>
      <c r="D143" s="111" t="s">
        <v>252</v>
      </c>
      <c r="E143" s="116" t="s">
        <v>10</v>
      </c>
      <c r="F143" s="113">
        <v>20000</v>
      </c>
      <c r="G143" s="117" t="s">
        <v>328</v>
      </c>
      <c r="I143" s="96"/>
    </row>
    <row r="144" spans="1:9" s="97" customFormat="1" ht="13.5">
      <c r="A144" s="175"/>
      <c r="B144" s="177"/>
      <c r="C144" s="121" t="s">
        <v>333</v>
      </c>
      <c r="D144" s="111" t="s">
        <v>302</v>
      </c>
      <c r="E144" s="116" t="s">
        <v>10</v>
      </c>
      <c r="F144" s="113">
        <v>300000</v>
      </c>
      <c r="G144" s="117" t="s">
        <v>328</v>
      </c>
      <c r="I144" s="96"/>
    </row>
    <row r="145" spans="1:9" s="97" customFormat="1" ht="13.5">
      <c r="A145" s="120">
        <v>41880</v>
      </c>
      <c r="B145" s="119" t="s">
        <v>174</v>
      </c>
      <c r="C145" s="121" t="s">
        <v>335</v>
      </c>
      <c r="D145" s="111" t="s">
        <v>62</v>
      </c>
      <c r="E145" s="116" t="s">
        <v>10</v>
      </c>
      <c r="F145" s="113">
        <v>485650</v>
      </c>
      <c r="G145" s="117" t="s">
        <v>328</v>
      </c>
      <c r="I145" s="96"/>
    </row>
    <row r="146" spans="1:9" s="97" customFormat="1" ht="13.5">
      <c r="A146" s="174">
        <v>41883</v>
      </c>
      <c r="B146" s="176" t="s">
        <v>174</v>
      </c>
      <c r="C146" s="121" t="s">
        <v>333</v>
      </c>
      <c r="D146" s="111" t="s">
        <v>302</v>
      </c>
      <c r="E146" s="116" t="s">
        <v>10</v>
      </c>
      <c r="F146" s="113">
        <v>20000</v>
      </c>
      <c r="G146" s="117" t="s">
        <v>328</v>
      </c>
      <c r="I146" s="96"/>
    </row>
    <row r="147" spans="1:9" s="97" customFormat="1" ht="13.5">
      <c r="A147" s="178"/>
      <c r="B147" s="179"/>
      <c r="C147" s="121" t="s">
        <v>333</v>
      </c>
      <c r="D147" s="111" t="s">
        <v>289</v>
      </c>
      <c r="E147" s="116" t="s">
        <v>10</v>
      </c>
      <c r="F147" s="113">
        <v>10000</v>
      </c>
      <c r="G147" s="117" t="s">
        <v>328</v>
      </c>
      <c r="I147" s="96"/>
    </row>
    <row r="148" spans="1:9" s="97" customFormat="1" ht="13.5">
      <c r="A148" s="178"/>
      <c r="B148" s="179"/>
      <c r="C148" s="121" t="s">
        <v>335</v>
      </c>
      <c r="D148" s="111" t="s">
        <v>62</v>
      </c>
      <c r="E148" s="116" t="s">
        <v>10</v>
      </c>
      <c r="F148" s="113">
        <v>24175</v>
      </c>
      <c r="G148" s="117" t="s">
        <v>328</v>
      </c>
      <c r="I148" s="96"/>
    </row>
    <row r="149" spans="1:9" s="97" customFormat="1" ht="13.5">
      <c r="A149" s="175"/>
      <c r="B149" s="177"/>
      <c r="C149" s="121" t="s">
        <v>39</v>
      </c>
      <c r="D149" s="111" t="s">
        <v>45</v>
      </c>
      <c r="E149" s="116" t="s">
        <v>10</v>
      </c>
      <c r="F149" s="113">
        <v>1120000</v>
      </c>
      <c r="G149" s="117" t="s">
        <v>328</v>
      </c>
      <c r="I149" s="96"/>
    </row>
    <row r="150" spans="1:9" s="97" customFormat="1" ht="13.5">
      <c r="A150" s="120">
        <v>41887</v>
      </c>
      <c r="B150" s="119" t="s">
        <v>174</v>
      </c>
      <c r="C150" s="121" t="s">
        <v>335</v>
      </c>
      <c r="D150" s="111" t="s">
        <v>62</v>
      </c>
      <c r="E150" s="116" t="s">
        <v>10</v>
      </c>
      <c r="F150" s="113">
        <v>24065</v>
      </c>
      <c r="G150" s="117" t="s">
        <v>328</v>
      </c>
      <c r="I150" s="96"/>
    </row>
    <row r="151" spans="1:9" s="97" customFormat="1" ht="13.5">
      <c r="A151" s="120">
        <v>41893</v>
      </c>
      <c r="B151" s="119" t="s">
        <v>174</v>
      </c>
      <c r="C151" s="121" t="s">
        <v>335</v>
      </c>
      <c r="D151" s="111" t="s">
        <v>62</v>
      </c>
      <c r="E151" s="116" t="s">
        <v>10</v>
      </c>
      <c r="F151" s="113">
        <v>91920</v>
      </c>
      <c r="G151" s="117" t="s">
        <v>328</v>
      </c>
      <c r="I151" s="96"/>
    </row>
    <row r="152" spans="1:9" s="97" customFormat="1" ht="13.5">
      <c r="A152" s="120">
        <v>41896</v>
      </c>
      <c r="B152" s="119" t="s">
        <v>174</v>
      </c>
      <c r="C152" s="121" t="s">
        <v>333</v>
      </c>
      <c r="D152" s="111" t="s">
        <v>304</v>
      </c>
      <c r="E152" s="116" t="s">
        <v>10</v>
      </c>
      <c r="F152" s="113">
        <v>100000</v>
      </c>
      <c r="G152" s="117" t="s">
        <v>328</v>
      </c>
      <c r="I152" s="96"/>
    </row>
    <row r="153" spans="1:9" s="97" customFormat="1" ht="13.5">
      <c r="A153" s="120">
        <v>41897</v>
      </c>
      <c r="B153" s="119" t="s">
        <v>174</v>
      </c>
      <c r="C153" s="121" t="s">
        <v>333</v>
      </c>
      <c r="D153" s="111" t="s">
        <v>254</v>
      </c>
      <c r="E153" s="116" t="s">
        <v>10</v>
      </c>
      <c r="F153" s="113">
        <v>10000</v>
      </c>
      <c r="G153" s="117" t="s">
        <v>328</v>
      </c>
      <c r="I153" s="96"/>
    </row>
    <row r="154" spans="1:9" s="97" customFormat="1" ht="13.5">
      <c r="A154" s="120">
        <v>41898</v>
      </c>
      <c r="B154" s="119" t="s">
        <v>174</v>
      </c>
      <c r="C154" s="121" t="s">
        <v>39</v>
      </c>
      <c r="D154" s="111" t="s">
        <v>45</v>
      </c>
      <c r="E154" s="116" t="s">
        <v>10</v>
      </c>
      <c r="F154" s="113">
        <v>3583000</v>
      </c>
      <c r="G154" s="117" t="s">
        <v>328</v>
      </c>
      <c r="I154" s="96"/>
    </row>
    <row r="155" spans="1:9" s="97" customFormat="1" ht="13.5">
      <c r="A155" s="174">
        <v>41901</v>
      </c>
      <c r="B155" s="176" t="s">
        <v>174</v>
      </c>
      <c r="C155" s="121" t="s">
        <v>335</v>
      </c>
      <c r="D155" s="111" t="s">
        <v>62</v>
      </c>
      <c r="E155" s="116" t="s">
        <v>10</v>
      </c>
      <c r="F155" s="113">
        <v>99920</v>
      </c>
      <c r="G155" s="117" t="s">
        <v>328</v>
      </c>
      <c r="I155" s="96"/>
    </row>
    <row r="156" spans="1:9" s="97" customFormat="1" ht="13.5">
      <c r="A156" s="175"/>
      <c r="B156" s="177"/>
      <c r="C156" s="121" t="s">
        <v>333</v>
      </c>
      <c r="D156" s="111" t="s">
        <v>253</v>
      </c>
      <c r="E156" s="116" t="s">
        <v>10</v>
      </c>
      <c r="F156" s="113">
        <v>20000</v>
      </c>
      <c r="G156" s="117" t="s">
        <v>328</v>
      </c>
      <c r="I156" s="96"/>
    </row>
    <row r="157" spans="1:9" s="97" customFormat="1" ht="13.5">
      <c r="A157" s="120">
        <v>41904</v>
      </c>
      <c r="B157" s="119" t="s">
        <v>174</v>
      </c>
      <c r="C157" s="121" t="s">
        <v>39</v>
      </c>
      <c r="D157" s="111" t="s">
        <v>45</v>
      </c>
      <c r="E157" s="116" t="s">
        <v>10</v>
      </c>
      <c r="F157" s="113">
        <v>1065000</v>
      </c>
      <c r="G157" s="117" t="s">
        <v>328</v>
      </c>
      <c r="I157" s="96"/>
    </row>
    <row r="158" spans="1:9" s="97" customFormat="1" ht="13.5">
      <c r="A158" s="174">
        <v>41908</v>
      </c>
      <c r="B158" s="176" t="s">
        <v>174</v>
      </c>
      <c r="C158" s="121" t="s">
        <v>333</v>
      </c>
      <c r="D158" s="111" t="s">
        <v>252</v>
      </c>
      <c r="E158" s="116" t="s">
        <v>10</v>
      </c>
      <c r="F158" s="113">
        <v>20000</v>
      </c>
      <c r="G158" s="117" t="s">
        <v>328</v>
      </c>
      <c r="I158" s="96"/>
    </row>
    <row r="159" spans="1:9" s="97" customFormat="1" ht="13.5">
      <c r="A159" s="178"/>
      <c r="B159" s="179"/>
      <c r="C159" s="121" t="s">
        <v>333</v>
      </c>
      <c r="D159" s="111" t="s">
        <v>260</v>
      </c>
      <c r="E159" s="116" t="s">
        <v>10</v>
      </c>
      <c r="F159" s="113">
        <v>20000</v>
      </c>
      <c r="G159" s="117" t="s">
        <v>328</v>
      </c>
      <c r="I159" s="96"/>
    </row>
    <row r="160" spans="1:9" s="97" customFormat="1" ht="13.5">
      <c r="A160" s="175"/>
      <c r="B160" s="177"/>
      <c r="C160" s="121" t="s">
        <v>335</v>
      </c>
      <c r="D160" s="111" t="s">
        <v>62</v>
      </c>
      <c r="E160" s="116" t="s">
        <v>10</v>
      </c>
      <c r="F160" s="113">
        <v>14120</v>
      </c>
      <c r="G160" s="117" t="s">
        <v>328</v>
      </c>
      <c r="I160" s="96"/>
    </row>
    <row r="161" spans="1:9" s="97" customFormat="1" ht="13.5">
      <c r="A161" s="174">
        <v>41911</v>
      </c>
      <c r="B161" s="176" t="s">
        <v>174</v>
      </c>
      <c r="C161" s="121" t="s">
        <v>335</v>
      </c>
      <c r="D161" s="111" t="s">
        <v>62</v>
      </c>
      <c r="E161" s="116" t="s">
        <v>10</v>
      </c>
      <c r="F161" s="113">
        <v>485650</v>
      </c>
      <c r="G161" s="117" t="s">
        <v>328</v>
      </c>
      <c r="I161" s="96"/>
    </row>
    <row r="162" spans="1:9" s="97" customFormat="1" ht="13.5">
      <c r="A162" s="175"/>
      <c r="B162" s="177"/>
      <c r="C162" s="121" t="s">
        <v>39</v>
      </c>
      <c r="D162" s="111" t="s">
        <v>45</v>
      </c>
      <c r="E162" s="116" t="s">
        <v>10</v>
      </c>
      <c r="F162" s="113">
        <v>1390000</v>
      </c>
      <c r="G162" s="117" t="s">
        <v>328</v>
      </c>
      <c r="I162" s="96"/>
    </row>
    <row r="163" spans="1:9" s="97" customFormat="1" ht="13.5">
      <c r="A163" s="174">
        <v>41912</v>
      </c>
      <c r="B163" s="176" t="s">
        <v>174</v>
      </c>
      <c r="C163" s="121" t="s">
        <v>333</v>
      </c>
      <c r="D163" s="111" t="s">
        <v>289</v>
      </c>
      <c r="E163" s="116" t="s">
        <v>10</v>
      </c>
      <c r="F163" s="113">
        <v>10000</v>
      </c>
      <c r="G163" s="117" t="s">
        <v>328</v>
      </c>
      <c r="I163" s="96"/>
    </row>
    <row r="164" spans="1:9" s="97" customFormat="1" ht="13.5">
      <c r="A164" s="175"/>
      <c r="B164" s="177"/>
      <c r="C164" s="121" t="s">
        <v>335</v>
      </c>
      <c r="D164" s="111" t="s">
        <v>62</v>
      </c>
      <c r="E164" s="116" t="s">
        <v>10</v>
      </c>
      <c r="F164" s="113">
        <v>19450</v>
      </c>
      <c r="G164" s="117" t="s">
        <v>328</v>
      </c>
      <c r="I164" s="96"/>
    </row>
    <row r="165" spans="1:9" s="97" customFormat="1" ht="13.5">
      <c r="A165" s="120">
        <v>41913</v>
      </c>
      <c r="B165" s="119" t="s">
        <v>174</v>
      </c>
      <c r="C165" s="121" t="s">
        <v>333</v>
      </c>
      <c r="D165" s="111" t="s">
        <v>302</v>
      </c>
      <c r="E165" s="116" t="s">
        <v>10</v>
      </c>
      <c r="F165" s="113">
        <v>20000</v>
      </c>
      <c r="G165" s="117" t="s">
        <v>328</v>
      </c>
      <c r="I165" s="96"/>
    </row>
    <row r="166" spans="1:9" s="97" customFormat="1" ht="13.5">
      <c r="A166" s="120">
        <v>41918</v>
      </c>
      <c r="B166" s="119" t="s">
        <v>174</v>
      </c>
      <c r="C166" s="121" t="s">
        <v>335</v>
      </c>
      <c r="D166" s="111" t="s">
        <v>62</v>
      </c>
      <c r="E166" s="116" t="s">
        <v>10</v>
      </c>
      <c r="F166" s="113">
        <v>28790</v>
      </c>
      <c r="G166" s="117" t="s">
        <v>328</v>
      </c>
      <c r="I166" s="96"/>
    </row>
    <row r="167" spans="1:9" s="97" customFormat="1" ht="13.5">
      <c r="A167" s="120">
        <v>41919</v>
      </c>
      <c r="B167" s="119" t="s">
        <v>174</v>
      </c>
      <c r="C167" s="121" t="s">
        <v>39</v>
      </c>
      <c r="D167" s="111" t="s">
        <v>45</v>
      </c>
      <c r="E167" s="116" t="s">
        <v>10</v>
      </c>
      <c r="F167" s="113">
        <v>1225000</v>
      </c>
      <c r="G167" s="117" t="s">
        <v>328</v>
      </c>
      <c r="I167" s="96"/>
    </row>
    <row r="168" spans="1:9" s="97" customFormat="1" ht="13.5">
      <c r="A168" s="120">
        <v>41922</v>
      </c>
      <c r="B168" s="119" t="s">
        <v>174</v>
      </c>
      <c r="C168" s="121" t="s">
        <v>335</v>
      </c>
      <c r="D168" s="111" t="s">
        <v>62</v>
      </c>
      <c r="E168" s="116" t="s">
        <v>10</v>
      </c>
      <c r="F168" s="113">
        <v>96920</v>
      </c>
      <c r="G168" s="117" t="s">
        <v>328</v>
      </c>
      <c r="I168" s="96"/>
    </row>
    <row r="169" spans="1:9" s="97" customFormat="1" ht="13.5">
      <c r="A169" s="120">
        <v>41925</v>
      </c>
      <c r="B169" s="119" t="s">
        <v>174</v>
      </c>
      <c r="C169" s="121" t="s">
        <v>39</v>
      </c>
      <c r="D169" s="111" t="s">
        <v>45</v>
      </c>
      <c r="E169" s="116" t="s">
        <v>10</v>
      </c>
      <c r="F169" s="113">
        <v>1293000</v>
      </c>
      <c r="G169" s="117" t="s">
        <v>328</v>
      </c>
      <c r="I169" s="96"/>
    </row>
    <row r="170" spans="1:9" s="97" customFormat="1" ht="13.5">
      <c r="A170" s="174">
        <v>41927</v>
      </c>
      <c r="B170" s="176" t="s">
        <v>174</v>
      </c>
      <c r="C170" s="121" t="s">
        <v>333</v>
      </c>
      <c r="D170" s="111" t="s">
        <v>254</v>
      </c>
      <c r="E170" s="116" t="s">
        <v>10</v>
      </c>
      <c r="F170" s="113">
        <v>10000</v>
      </c>
      <c r="G170" s="117" t="s">
        <v>328</v>
      </c>
      <c r="I170" s="96"/>
    </row>
    <row r="171" spans="1:9" s="97" customFormat="1" ht="13.5">
      <c r="A171" s="175"/>
      <c r="B171" s="177"/>
      <c r="C171" s="121" t="s">
        <v>333</v>
      </c>
      <c r="D171" s="111" t="s">
        <v>253</v>
      </c>
      <c r="E171" s="122" t="s">
        <v>10</v>
      </c>
      <c r="F171" s="113">
        <v>20000</v>
      </c>
      <c r="G171" s="117" t="s">
        <v>328</v>
      </c>
      <c r="I171" s="96"/>
    </row>
    <row r="172" spans="1:9" s="97" customFormat="1" ht="13.5">
      <c r="A172" s="174">
        <v>41932</v>
      </c>
      <c r="B172" s="176" t="s">
        <v>174</v>
      </c>
      <c r="C172" s="121" t="s">
        <v>335</v>
      </c>
      <c r="D172" s="111" t="s">
        <v>62</v>
      </c>
      <c r="E172" s="116" t="s">
        <v>10</v>
      </c>
      <c r="F172" s="113">
        <v>99920</v>
      </c>
      <c r="G172" s="117" t="s">
        <v>328</v>
      </c>
      <c r="I172" s="96"/>
    </row>
    <row r="173" spans="1:9" s="97" customFormat="1" ht="13.5">
      <c r="A173" s="175"/>
      <c r="B173" s="177"/>
      <c r="C173" s="121" t="s">
        <v>39</v>
      </c>
      <c r="D173" s="111" t="s">
        <v>45</v>
      </c>
      <c r="E173" s="116" t="s">
        <v>10</v>
      </c>
      <c r="F173" s="113">
        <v>1040000</v>
      </c>
      <c r="G173" s="117"/>
      <c r="I173" s="96"/>
    </row>
    <row r="174" spans="1:9" s="97" customFormat="1" ht="13.5">
      <c r="A174" s="120">
        <v>41936</v>
      </c>
      <c r="B174" s="119" t="s">
        <v>174</v>
      </c>
      <c r="C174" s="121" t="s">
        <v>335</v>
      </c>
      <c r="D174" s="111" t="s">
        <v>62</v>
      </c>
      <c r="E174" s="116" t="s">
        <v>10</v>
      </c>
      <c r="F174" s="113">
        <v>23900</v>
      </c>
      <c r="G174" s="117"/>
      <c r="I174" s="96"/>
    </row>
    <row r="175" spans="1:9" s="97" customFormat="1" ht="13.5">
      <c r="A175" s="174">
        <v>41939</v>
      </c>
      <c r="B175" s="176" t="s">
        <v>174</v>
      </c>
      <c r="C175" s="121" t="s">
        <v>255</v>
      </c>
      <c r="D175" s="111" t="s">
        <v>251</v>
      </c>
      <c r="E175" s="116" t="s">
        <v>10</v>
      </c>
      <c r="F175" s="113">
        <v>88008</v>
      </c>
      <c r="G175" s="117"/>
      <c r="I175" s="96"/>
    </row>
    <row r="176" spans="1:9" s="97" customFormat="1" ht="13.5">
      <c r="A176" s="178"/>
      <c r="B176" s="179"/>
      <c r="C176" s="121" t="s">
        <v>333</v>
      </c>
      <c r="D176" s="111" t="s">
        <v>252</v>
      </c>
      <c r="E176" s="116" t="s">
        <v>10</v>
      </c>
      <c r="F176" s="113">
        <v>20000</v>
      </c>
      <c r="G176" s="117"/>
      <c r="I176" s="96"/>
    </row>
    <row r="177" spans="1:9" s="97" customFormat="1" ht="13.5">
      <c r="A177" s="175"/>
      <c r="B177" s="177"/>
      <c r="C177" s="121" t="s">
        <v>333</v>
      </c>
      <c r="D177" s="111" t="s">
        <v>260</v>
      </c>
      <c r="E177" s="116" t="s">
        <v>10</v>
      </c>
      <c r="F177" s="113">
        <v>20000</v>
      </c>
      <c r="G177" s="117"/>
      <c r="I177" s="96"/>
    </row>
    <row r="178" spans="1:9" s="97" customFormat="1" ht="13.5">
      <c r="A178" s="120">
        <v>41940</v>
      </c>
      <c r="B178" s="119" t="s">
        <v>174</v>
      </c>
      <c r="C178" s="121" t="s">
        <v>39</v>
      </c>
      <c r="D178" s="111" t="s">
        <v>45</v>
      </c>
      <c r="E178" s="116" t="s">
        <v>10</v>
      </c>
      <c r="F178" s="113">
        <v>1405000</v>
      </c>
      <c r="G178" s="117"/>
      <c r="I178" s="96"/>
    </row>
    <row r="179" spans="1:9" s="97" customFormat="1" ht="13.5">
      <c r="A179" s="120">
        <v>41942</v>
      </c>
      <c r="B179" s="119" t="s">
        <v>174</v>
      </c>
      <c r="C179" s="121" t="s">
        <v>333</v>
      </c>
      <c r="D179" s="111" t="s">
        <v>302</v>
      </c>
      <c r="E179" s="116" t="s">
        <v>10</v>
      </c>
      <c r="F179" s="113">
        <v>20000</v>
      </c>
      <c r="G179" s="117"/>
      <c r="I179" s="96"/>
    </row>
    <row r="180" spans="1:9" s="97" customFormat="1" ht="13.5">
      <c r="A180" s="174">
        <v>41943</v>
      </c>
      <c r="B180" s="176" t="s">
        <v>174</v>
      </c>
      <c r="C180" s="121" t="s">
        <v>333</v>
      </c>
      <c r="D180" s="111" t="s">
        <v>289</v>
      </c>
      <c r="E180" s="116" t="s">
        <v>10</v>
      </c>
      <c r="F180" s="113">
        <v>10000</v>
      </c>
      <c r="G180" s="117"/>
      <c r="I180" s="96"/>
    </row>
    <row r="181" spans="1:9" s="97" customFormat="1" ht="13.5">
      <c r="A181" s="175"/>
      <c r="B181" s="177"/>
      <c r="C181" s="121" t="s">
        <v>335</v>
      </c>
      <c r="D181" s="111" t="s">
        <v>62</v>
      </c>
      <c r="E181" s="116" t="s">
        <v>10</v>
      </c>
      <c r="F181" s="113">
        <v>445760</v>
      </c>
      <c r="G181" s="117"/>
      <c r="I181" s="96"/>
    </row>
    <row r="182" spans="1:9" s="97" customFormat="1" ht="13.5">
      <c r="A182" s="120">
        <v>41946</v>
      </c>
      <c r="B182" s="119" t="s">
        <v>174</v>
      </c>
      <c r="C182" s="121" t="s">
        <v>335</v>
      </c>
      <c r="D182" s="111" t="s">
        <v>62</v>
      </c>
      <c r="E182" s="116" t="s">
        <v>10</v>
      </c>
      <c r="F182" s="113">
        <v>9615</v>
      </c>
      <c r="G182" s="117"/>
      <c r="I182" s="96"/>
    </row>
    <row r="183" spans="1:9" s="97" customFormat="1" ht="13.5">
      <c r="A183" s="120">
        <v>41950</v>
      </c>
      <c r="B183" s="119" t="s">
        <v>174</v>
      </c>
      <c r="C183" s="121" t="s">
        <v>335</v>
      </c>
      <c r="D183" s="111" t="s">
        <v>62</v>
      </c>
      <c r="E183" s="116" t="s">
        <v>10</v>
      </c>
      <c r="F183" s="113">
        <v>19175</v>
      </c>
      <c r="G183" s="117"/>
      <c r="I183" s="96"/>
    </row>
    <row r="184" spans="1:9" s="97" customFormat="1" ht="13.5">
      <c r="A184" s="120">
        <v>41953</v>
      </c>
      <c r="B184" s="119" t="s">
        <v>174</v>
      </c>
      <c r="C184" s="121" t="s">
        <v>335</v>
      </c>
      <c r="D184" s="111" t="s">
        <v>62</v>
      </c>
      <c r="E184" s="116" t="s">
        <v>10</v>
      </c>
      <c r="F184" s="113">
        <v>87140</v>
      </c>
      <c r="G184" s="117"/>
      <c r="I184" s="96"/>
    </row>
    <row r="185" spans="1:9" s="97" customFormat="1" ht="13.5">
      <c r="A185" s="120">
        <v>41955</v>
      </c>
      <c r="B185" s="119" t="s">
        <v>174</v>
      </c>
      <c r="C185" s="121" t="s">
        <v>39</v>
      </c>
      <c r="D185" s="111" t="s">
        <v>45</v>
      </c>
      <c r="E185" s="116" t="s">
        <v>10</v>
      </c>
      <c r="F185" s="113">
        <v>1080000</v>
      </c>
      <c r="G185" s="117"/>
      <c r="I185" s="96"/>
    </row>
    <row r="186" spans="1:9" s="97" customFormat="1" ht="13.5">
      <c r="A186" s="120">
        <v>41960</v>
      </c>
      <c r="B186" s="119" t="s">
        <v>174</v>
      </c>
      <c r="C186" s="121" t="s">
        <v>333</v>
      </c>
      <c r="D186" s="111" t="s">
        <v>254</v>
      </c>
      <c r="E186" s="116" t="s">
        <v>10</v>
      </c>
      <c r="F186" s="113">
        <v>10000</v>
      </c>
      <c r="G186" s="117"/>
      <c r="I186" s="96"/>
    </row>
    <row r="187" spans="1:9" s="97" customFormat="1" ht="13.5">
      <c r="A187" s="120">
        <v>41962</v>
      </c>
      <c r="B187" s="119" t="s">
        <v>174</v>
      </c>
      <c r="C187" s="121" t="s">
        <v>333</v>
      </c>
      <c r="D187" s="111" t="s">
        <v>253</v>
      </c>
      <c r="E187" s="116" t="s">
        <v>10</v>
      </c>
      <c r="F187" s="113">
        <v>20000</v>
      </c>
      <c r="G187" s="117"/>
      <c r="I187" s="96"/>
    </row>
    <row r="188" spans="1:9" s="97" customFormat="1" ht="13.5">
      <c r="A188" s="120">
        <v>41963</v>
      </c>
      <c r="B188" s="119" t="s">
        <v>174</v>
      </c>
      <c r="C188" s="121" t="s">
        <v>39</v>
      </c>
      <c r="D188" s="111" t="s">
        <v>45</v>
      </c>
      <c r="E188" s="116" t="s">
        <v>10</v>
      </c>
      <c r="F188" s="113">
        <v>1325000</v>
      </c>
      <c r="G188" s="117"/>
      <c r="I188" s="96"/>
    </row>
    <row r="189" spans="1:9" s="97" customFormat="1" ht="13.5">
      <c r="A189" s="120">
        <v>41964</v>
      </c>
      <c r="B189" s="119" t="s">
        <v>174</v>
      </c>
      <c r="C189" s="121" t="s">
        <v>335</v>
      </c>
      <c r="D189" s="111" t="s">
        <v>62</v>
      </c>
      <c r="E189" s="116" t="s">
        <v>10</v>
      </c>
      <c r="F189" s="113">
        <v>80360</v>
      </c>
      <c r="G189" s="117"/>
      <c r="I189" s="96"/>
    </row>
    <row r="190" spans="1:9" s="97" customFormat="1" ht="13.5">
      <c r="A190" s="174">
        <v>41967</v>
      </c>
      <c r="B190" s="176" t="s">
        <v>174</v>
      </c>
      <c r="C190" s="121" t="s">
        <v>335</v>
      </c>
      <c r="D190" s="111" t="s">
        <v>62</v>
      </c>
      <c r="E190" s="116" t="s">
        <v>10</v>
      </c>
      <c r="F190" s="113">
        <v>14120</v>
      </c>
      <c r="G190" s="117"/>
      <c r="I190" s="96"/>
    </row>
    <row r="191" spans="1:9" s="97" customFormat="1" ht="13.5">
      <c r="A191" s="175"/>
      <c r="B191" s="177"/>
      <c r="C191" s="121" t="s">
        <v>39</v>
      </c>
      <c r="D191" s="111" t="s">
        <v>45</v>
      </c>
      <c r="E191" s="116" t="s">
        <v>10</v>
      </c>
      <c r="F191" s="113">
        <v>1565000</v>
      </c>
      <c r="G191" s="117"/>
      <c r="I191" s="96"/>
    </row>
    <row r="192" spans="1:9" s="97" customFormat="1" ht="13.5">
      <c r="A192" s="174">
        <v>41969</v>
      </c>
      <c r="B192" s="176" t="s">
        <v>174</v>
      </c>
      <c r="C192" s="121" t="s">
        <v>333</v>
      </c>
      <c r="D192" s="111" t="s">
        <v>252</v>
      </c>
      <c r="E192" s="116" t="s">
        <v>10</v>
      </c>
      <c r="F192" s="113">
        <v>20000</v>
      </c>
      <c r="G192" s="117"/>
      <c r="I192" s="96"/>
    </row>
    <row r="193" spans="1:9" s="97" customFormat="1" ht="13.5">
      <c r="A193" s="175"/>
      <c r="B193" s="177"/>
      <c r="C193" s="121" t="s">
        <v>333</v>
      </c>
      <c r="D193" s="111" t="s">
        <v>260</v>
      </c>
      <c r="E193" s="116" t="s">
        <v>10</v>
      </c>
      <c r="F193" s="113">
        <v>20000</v>
      </c>
      <c r="G193" s="117"/>
      <c r="I193" s="96"/>
    </row>
    <row r="194" spans="1:9" s="97" customFormat="1" ht="13.5">
      <c r="A194" s="120">
        <v>41972</v>
      </c>
      <c r="B194" s="119" t="s">
        <v>174</v>
      </c>
      <c r="C194" s="121" t="s">
        <v>39</v>
      </c>
      <c r="D194" s="111" t="s">
        <v>45</v>
      </c>
      <c r="E194" s="116" t="s">
        <v>10</v>
      </c>
      <c r="F194" s="113">
        <v>1250000</v>
      </c>
      <c r="G194" s="117"/>
      <c r="I194" s="96"/>
    </row>
    <row r="195" spans="1:9" s="97" customFormat="1" ht="13.5">
      <c r="A195" s="174">
        <v>41974</v>
      </c>
      <c r="B195" s="176" t="s">
        <v>174</v>
      </c>
      <c r="C195" s="121" t="s">
        <v>333</v>
      </c>
      <c r="D195" s="111" t="s">
        <v>289</v>
      </c>
      <c r="E195" s="116" t="s">
        <v>10</v>
      </c>
      <c r="F195" s="113">
        <v>10000</v>
      </c>
      <c r="G195" s="117"/>
      <c r="I195" s="96"/>
    </row>
    <row r="196" spans="1:9" s="97" customFormat="1" ht="13.5">
      <c r="A196" s="178"/>
      <c r="B196" s="179"/>
      <c r="C196" s="121" t="s">
        <v>333</v>
      </c>
      <c r="D196" s="111" t="s">
        <v>302</v>
      </c>
      <c r="E196" s="116" t="s">
        <v>10</v>
      </c>
      <c r="F196" s="113">
        <v>20000</v>
      </c>
      <c r="G196" s="117"/>
      <c r="I196" s="96"/>
    </row>
    <row r="197" spans="1:9" s="97" customFormat="1" ht="13.5">
      <c r="A197" s="178"/>
      <c r="B197" s="179"/>
      <c r="C197" s="121" t="s">
        <v>333</v>
      </c>
      <c r="D197" s="111" t="s">
        <v>302</v>
      </c>
      <c r="E197" s="116" t="s">
        <v>10</v>
      </c>
      <c r="F197" s="113">
        <v>300000</v>
      </c>
      <c r="G197" s="117"/>
      <c r="I197" s="96"/>
    </row>
    <row r="198" spans="1:9" s="97" customFormat="1" ht="13.5">
      <c r="A198" s="178"/>
      <c r="B198" s="179"/>
      <c r="C198" s="121" t="s">
        <v>335</v>
      </c>
      <c r="D198" s="111" t="s">
        <v>62</v>
      </c>
      <c r="E198" s="116" t="s">
        <v>10</v>
      </c>
      <c r="F198" s="113">
        <v>455540</v>
      </c>
      <c r="G198" s="117"/>
      <c r="I198" s="96"/>
    </row>
    <row r="199" spans="1:9" s="97" customFormat="1" ht="13.5">
      <c r="A199" s="175"/>
      <c r="B199" s="177"/>
      <c r="C199" s="121" t="s">
        <v>39</v>
      </c>
      <c r="D199" s="111" t="s">
        <v>45</v>
      </c>
      <c r="E199" s="116" t="s">
        <v>10</v>
      </c>
      <c r="F199" s="113">
        <v>945000</v>
      </c>
      <c r="G199" s="117"/>
      <c r="I199" s="96"/>
    </row>
    <row r="200" spans="1:9" s="97" customFormat="1" ht="13.5">
      <c r="A200" s="120">
        <v>41975</v>
      </c>
      <c r="B200" s="119" t="s">
        <v>174</v>
      </c>
      <c r="C200" s="121" t="s">
        <v>335</v>
      </c>
      <c r="D200" s="111" t="s">
        <v>62</v>
      </c>
      <c r="E200" s="116" t="s">
        <v>10</v>
      </c>
      <c r="F200" s="113">
        <v>4725</v>
      </c>
      <c r="G200" s="117"/>
      <c r="I200" s="96"/>
    </row>
    <row r="201" spans="1:9" s="97" customFormat="1" ht="13.5">
      <c r="A201" s="120">
        <v>41978</v>
      </c>
      <c r="B201" s="119" t="s">
        <v>174</v>
      </c>
      <c r="C201" s="121" t="s">
        <v>335</v>
      </c>
      <c r="D201" s="111" t="s">
        <v>62</v>
      </c>
      <c r="E201" s="116" t="s">
        <v>10</v>
      </c>
      <c r="F201" s="113">
        <v>28845</v>
      </c>
      <c r="G201" s="117"/>
      <c r="I201" s="96"/>
    </row>
    <row r="202" spans="1:9" s="97" customFormat="1" ht="13.5">
      <c r="A202" s="120">
        <v>41981</v>
      </c>
      <c r="B202" s="119" t="s">
        <v>174</v>
      </c>
      <c r="C202" s="121" t="s">
        <v>39</v>
      </c>
      <c r="D202" s="111" t="s">
        <v>45</v>
      </c>
      <c r="E202" s="116" t="s">
        <v>10</v>
      </c>
      <c r="F202" s="113">
        <v>1137000</v>
      </c>
      <c r="G202" s="117"/>
      <c r="I202" s="96"/>
    </row>
    <row r="203" spans="1:9" s="97" customFormat="1" ht="13.5">
      <c r="A203" s="120">
        <v>41982</v>
      </c>
      <c r="B203" s="119" t="s">
        <v>174</v>
      </c>
      <c r="C203" s="121" t="s">
        <v>335</v>
      </c>
      <c r="D203" s="111" t="s">
        <v>62</v>
      </c>
      <c r="E203" s="116" t="s">
        <v>10</v>
      </c>
      <c r="F203" s="113">
        <v>96920</v>
      </c>
      <c r="G203" s="117"/>
      <c r="I203" s="96"/>
    </row>
    <row r="204" spans="1:9" s="97" customFormat="1" ht="13.5">
      <c r="A204" s="174">
        <v>41988</v>
      </c>
      <c r="B204" s="176" t="s">
        <v>174</v>
      </c>
      <c r="C204" s="121" t="s">
        <v>333</v>
      </c>
      <c r="D204" s="111" t="s">
        <v>254</v>
      </c>
      <c r="E204" s="116" t="s">
        <v>10</v>
      </c>
      <c r="F204" s="113">
        <v>10000</v>
      </c>
      <c r="G204" s="117"/>
      <c r="I204" s="96"/>
    </row>
    <row r="205" spans="1:9" s="97" customFormat="1" ht="13.5">
      <c r="A205" s="175"/>
      <c r="B205" s="177"/>
      <c r="C205" s="121" t="s">
        <v>39</v>
      </c>
      <c r="D205" s="111" t="s">
        <v>45</v>
      </c>
      <c r="E205" s="116" t="s">
        <v>10</v>
      </c>
      <c r="F205" s="113">
        <v>1310000</v>
      </c>
      <c r="G205" s="117"/>
      <c r="I205" s="96"/>
    </row>
    <row r="206" spans="1:9" s="97" customFormat="1" ht="13.5">
      <c r="A206" s="120">
        <v>41989</v>
      </c>
      <c r="B206" s="119" t="s">
        <v>174</v>
      </c>
      <c r="C206" s="121" t="s">
        <v>333</v>
      </c>
      <c r="D206" s="111" t="s">
        <v>253</v>
      </c>
      <c r="E206" s="116" t="s">
        <v>10</v>
      </c>
      <c r="F206" s="113">
        <v>20000</v>
      </c>
      <c r="G206" s="117"/>
      <c r="I206" s="96"/>
    </row>
    <row r="207" spans="1:9" s="97" customFormat="1" ht="13.5">
      <c r="A207" s="120">
        <v>41992</v>
      </c>
      <c r="B207" s="119" t="s">
        <v>174</v>
      </c>
      <c r="C207" s="121" t="s">
        <v>335</v>
      </c>
      <c r="D207" s="111" t="s">
        <v>62</v>
      </c>
      <c r="E207" s="116" t="s">
        <v>10</v>
      </c>
      <c r="F207" s="113">
        <v>80360</v>
      </c>
      <c r="G207" s="117"/>
      <c r="I207" s="96"/>
    </row>
    <row r="208" spans="1:9" s="97" customFormat="1" ht="13.5">
      <c r="A208" s="120">
        <v>41998</v>
      </c>
      <c r="B208" s="119" t="s">
        <v>174</v>
      </c>
      <c r="C208" s="121" t="s">
        <v>39</v>
      </c>
      <c r="D208" s="111" t="s">
        <v>45</v>
      </c>
      <c r="E208" s="116" t="s">
        <v>10</v>
      </c>
      <c r="F208" s="113">
        <v>1300000</v>
      </c>
      <c r="G208" s="117"/>
      <c r="I208" s="96"/>
    </row>
    <row r="209" spans="1:9" s="97" customFormat="1" ht="13.5">
      <c r="A209" s="174">
        <v>41999</v>
      </c>
      <c r="B209" s="176" t="s">
        <v>174</v>
      </c>
      <c r="C209" s="121" t="s">
        <v>333</v>
      </c>
      <c r="D209" s="111" t="s">
        <v>252</v>
      </c>
      <c r="E209" s="116" t="s">
        <v>10</v>
      </c>
      <c r="F209" s="113">
        <v>20000</v>
      </c>
      <c r="G209" s="117"/>
      <c r="I209" s="96"/>
    </row>
    <row r="210" spans="1:9" s="97" customFormat="1" ht="13.5">
      <c r="A210" s="178"/>
      <c r="B210" s="179"/>
      <c r="C210" s="121" t="s">
        <v>333</v>
      </c>
      <c r="D210" s="111" t="s">
        <v>260</v>
      </c>
      <c r="E210" s="116" t="s">
        <v>10</v>
      </c>
      <c r="F210" s="113">
        <v>20000</v>
      </c>
      <c r="G210" s="117"/>
      <c r="I210" s="96"/>
    </row>
    <row r="211" spans="1:9" s="97" customFormat="1" ht="13.5">
      <c r="A211" s="175"/>
      <c r="B211" s="177"/>
      <c r="C211" s="121" t="s">
        <v>335</v>
      </c>
      <c r="D211" s="111" t="s">
        <v>62</v>
      </c>
      <c r="E211" s="116" t="s">
        <v>10</v>
      </c>
      <c r="F211" s="113">
        <v>14120</v>
      </c>
      <c r="G211" s="117"/>
      <c r="I211" s="96"/>
    </row>
    <row r="212" spans="1:9" s="97" customFormat="1" ht="13.5">
      <c r="A212" s="174">
        <v>42002</v>
      </c>
      <c r="B212" s="176" t="s">
        <v>174</v>
      </c>
      <c r="C212" s="121" t="s">
        <v>255</v>
      </c>
      <c r="D212" s="111" t="s">
        <v>256</v>
      </c>
      <c r="E212" s="116" t="s">
        <v>10</v>
      </c>
      <c r="F212" s="113">
        <v>5900</v>
      </c>
      <c r="G212" s="117"/>
      <c r="I212" s="96"/>
    </row>
    <row r="213" spans="1:9" s="97" customFormat="1" ht="13.5">
      <c r="A213" s="175"/>
      <c r="B213" s="177"/>
      <c r="C213" s="121" t="s">
        <v>39</v>
      </c>
      <c r="D213" s="111" t="s">
        <v>45</v>
      </c>
      <c r="E213" s="116" t="s">
        <v>10</v>
      </c>
      <c r="F213" s="113">
        <v>1190000</v>
      </c>
      <c r="G213" s="117"/>
      <c r="I213" s="96"/>
    </row>
    <row r="214" spans="1:9" s="97" customFormat="1" ht="13.5">
      <c r="A214" s="174">
        <v>42003</v>
      </c>
      <c r="B214" s="176" t="s">
        <v>174</v>
      </c>
      <c r="C214" s="121" t="s">
        <v>333</v>
      </c>
      <c r="D214" s="111" t="s">
        <v>302</v>
      </c>
      <c r="E214" s="116" t="s">
        <v>10</v>
      </c>
      <c r="F214" s="113">
        <v>20000</v>
      </c>
      <c r="G214" s="117"/>
      <c r="I214" s="96"/>
    </row>
    <row r="215" spans="1:9" s="97" customFormat="1" ht="13.5">
      <c r="A215" s="178"/>
      <c r="B215" s="179"/>
      <c r="C215" s="121" t="s">
        <v>255</v>
      </c>
      <c r="D215" s="111" t="s">
        <v>81</v>
      </c>
      <c r="E215" s="116" t="s">
        <v>10</v>
      </c>
      <c r="F215" s="113">
        <v>500000</v>
      </c>
      <c r="G215" s="117"/>
      <c r="I215" s="96"/>
    </row>
    <row r="216" spans="1:9" s="97" customFormat="1" ht="13.5">
      <c r="A216" s="175"/>
      <c r="B216" s="177"/>
      <c r="C216" s="121" t="s">
        <v>335</v>
      </c>
      <c r="D216" s="111" t="s">
        <v>62</v>
      </c>
      <c r="E216" s="116" t="s">
        <v>10</v>
      </c>
      <c r="F216" s="113">
        <v>450760</v>
      </c>
      <c r="G216" s="117"/>
      <c r="I216" s="96"/>
    </row>
    <row r="217" spans="1:9" s="97" customFormat="1" ht="13.5">
      <c r="A217" s="120">
        <v>42004</v>
      </c>
      <c r="B217" s="119" t="s">
        <v>174</v>
      </c>
      <c r="C217" s="121" t="s">
        <v>333</v>
      </c>
      <c r="D217" s="111" t="s">
        <v>289</v>
      </c>
      <c r="E217" s="116" t="s">
        <v>10</v>
      </c>
      <c r="F217" s="113">
        <v>10000</v>
      </c>
      <c r="G217" s="117"/>
      <c r="I217" s="96"/>
    </row>
    <row r="218" spans="1:9" s="97" customFormat="1" ht="13.5">
      <c r="A218" s="123" t="s">
        <v>342</v>
      </c>
      <c r="B218" s="123"/>
      <c r="C218" s="123"/>
      <c r="D218" s="123"/>
      <c r="E218" s="123"/>
      <c r="F218" s="124">
        <f>SUM(F10:F217)</f>
        <v>89130587</v>
      </c>
      <c r="G218" s="125"/>
      <c r="I218" s="96"/>
    </row>
    <row r="219" spans="1:9" s="97" customFormat="1" ht="13.5">
      <c r="A219" s="103"/>
      <c r="B219" s="98"/>
      <c r="C219" s="99"/>
      <c r="D219" s="98"/>
      <c r="E219" s="100"/>
      <c r="F219" s="101"/>
      <c r="G219" s="102"/>
      <c r="I219" s="96"/>
    </row>
    <row r="221" spans="1:7" ht="14.25">
      <c r="A221" s="248" t="s">
        <v>143</v>
      </c>
      <c r="B221" s="248"/>
      <c r="C221" s="248"/>
      <c r="D221" s="248"/>
      <c r="E221" s="65"/>
      <c r="F221" s="43"/>
      <c r="G221" s="43"/>
    </row>
    <row r="222" spans="1:9" ht="13.5">
      <c r="A222" s="193" t="s">
        <v>334</v>
      </c>
      <c r="B222" s="197" t="s">
        <v>12</v>
      </c>
      <c r="C222" s="222" t="s">
        <v>18</v>
      </c>
      <c r="D222" s="205" t="s">
        <v>238</v>
      </c>
      <c r="E222" s="208" t="s">
        <v>239</v>
      </c>
      <c r="F222" s="193" t="s">
        <v>242</v>
      </c>
      <c r="G222" s="193" t="s">
        <v>243</v>
      </c>
      <c r="H222" s="193" t="s">
        <v>244</v>
      </c>
      <c r="I222" s="193" t="s">
        <v>241</v>
      </c>
    </row>
    <row r="223" spans="1:9" ht="13.5">
      <c r="A223" s="195"/>
      <c r="B223" s="207"/>
      <c r="C223" s="222"/>
      <c r="D223" s="206"/>
      <c r="E223" s="209"/>
      <c r="F223" s="194"/>
      <c r="G223" s="194"/>
      <c r="H223" s="194"/>
      <c r="I223" s="195"/>
    </row>
    <row r="224" spans="1:9" ht="13.5">
      <c r="A224" s="92" t="s">
        <v>163</v>
      </c>
      <c r="B224" s="92" t="s">
        <v>174</v>
      </c>
      <c r="C224" s="77" t="s">
        <v>333</v>
      </c>
      <c r="D224" s="44" t="s">
        <v>304</v>
      </c>
      <c r="E224" s="66" t="s">
        <v>10</v>
      </c>
      <c r="F224" s="44" t="s">
        <v>303</v>
      </c>
      <c r="G224" s="45">
        <v>1</v>
      </c>
      <c r="H224" s="44" t="s">
        <v>337</v>
      </c>
      <c r="I224" s="44"/>
    </row>
    <row r="225" spans="1:9" ht="13.5">
      <c r="A225" s="249" t="s">
        <v>162</v>
      </c>
      <c r="B225" s="77" t="s">
        <v>174</v>
      </c>
      <c r="C225" s="77" t="s">
        <v>333</v>
      </c>
      <c r="D225" s="77" t="s">
        <v>153</v>
      </c>
      <c r="E225" s="66" t="s">
        <v>10</v>
      </c>
      <c r="F225" s="77" t="s">
        <v>38</v>
      </c>
      <c r="G225" s="47">
        <v>1</v>
      </c>
      <c r="H225" s="77" t="s">
        <v>337</v>
      </c>
      <c r="I225" s="46"/>
    </row>
    <row r="226" spans="1:9" ht="13.5">
      <c r="A226" s="250"/>
      <c r="B226" s="44" t="s">
        <v>174</v>
      </c>
      <c r="C226" s="77" t="s">
        <v>333</v>
      </c>
      <c r="D226" s="77" t="s">
        <v>302</v>
      </c>
      <c r="E226" s="66" t="s">
        <v>10</v>
      </c>
      <c r="F226" s="77" t="s">
        <v>44</v>
      </c>
      <c r="G226" s="47">
        <v>2</v>
      </c>
      <c r="H226" s="77" t="s">
        <v>301</v>
      </c>
      <c r="I226" s="77" t="s">
        <v>60</v>
      </c>
    </row>
    <row r="227" spans="1:9" ht="13.5">
      <c r="A227" s="48">
        <v>41656</v>
      </c>
      <c r="B227" s="44" t="s">
        <v>174</v>
      </c>
      <c r="C227" s="77" t="s">
        <v>333</v>
      </c>
      <c r="D227" s="77" t="s">
        <v>300</v>
      </c>
      <c r="E227" s="66" t="s">
        <v>10</v>
      </c>
      <c r="F227" s="77" t="s">
        <v>331</v>
      </c>
      <c r="G227" s="47">
        <v>1</v>
      </c>
      <c r="H227" s="77" t="s">
        <v>337</v>
      </c>
      <c r="I227" s="46"/>
    </row>
    <row r="228" spans="1:9" ht="13.5">
      <c r="A228" s="258">
        <v>41666</v>
      </c>
      <c r="B228" s="44" t="s">
        <v>174</v>
      </c>
      <c r="C228" s="77" t="s">
        <v>333</v>
      </c>
      <c r="D228" s="77" t="s">
        <v>299</v>
      </c>
      <c r="E228" s="66" t="s">
        <v>10</v>
      </c>
      <c r="F228" s="77" t="s">
        <v>298</v>
      </c>
      <c r="G228" s="47">
        <v>1</v>
      </c>
      <c r="H228" s="77" t="s">
        <v>337</v>
      </c>
      <c r="I228" s="46"/>
    </row>
    <row r="229" spans="1:9" ht="13.5">
      <c r="A229" s="259"/>
      <c r="B229" s="44" t="s">
        <v>174</v>
      </c>
      <c r="C229" s="77" t="s">
        <v>333</v>
      </c>
      <c r="D229" s="77" t="s">
        <v>77</v>
      </c>
      <c r="E229" s="67" t="s">
        <v>10</v>
      </c>
      <c r="F229" s="77" t="s">
        <v>324</v>
      </c>
      <c r="G229" s="47">
        <v>2</v>
      </c>
      <c r="H229" s="77" t="s">
        <v>337</v>
      </c>
      <c r="I229" s="46"/>
    </row>
    <row r="230" spans="1:9" ht="13.5">
      <c r="A230" s="254" t="s">
        <v>178</v>
      </c>
      <c r="B230" s="77" t="s">
        <v>174</v>
      </c>
      <c r="C230" s="77" t="s">
        <v>333</v>
      </c>
      <c r="D230" s="77" t="s">
        <v>281</v>
      </c>
      <c r="E230" s="67" t="s">
        <v>10</v>
      </c>
      <c r="F230" s="77" t="s">
        <v>329</v>
      </c>
      <c r="G230" s="47">
        <v>1</v>
      </c>
      <c r="H230" s="77" t="s">
        <v>330</v>
      </c>
      <c r="I230" s="46"/>
    </row>
    <row r="231" spans="1:9" ht="13.5">
      <c r="A231" s="250"/>
      <c r="B231" s="77" t="s">
        <v>174</v>
      </c>
      <c r="C231" s="77" t="s">
        <v>333</v>
      </c>
      <c r="D231" s="77" t="s">
        <v>304</v>
      </c>
      <c r="E231" s="67" t="s">
        <v>10</v>
      </c>
      <c r="F231" s="77" t="s">
        <v>295</v>
      </c>
      <c r="G231" s="47">
        <v>1</v>
      </c>
      <c r="H231" s="77" t="s">
        <v>337</v>
      </c>
      <c r="I231" s="46"/>
    </row>
    <row r="232" spans="1:9" ht="13.5">
      <c r="A232" s="254" t="s">
        <v>179</v>
      </c>
      <c r="B232" s="44" t="s">
        <v>174</v>
      </c>
      <c r="C232" s="77" t="s">
        <v>333</v>
      </c>
      <c r="D232" s="77" t="s">
        <v>285</v>
      </c>
      <c r="E232" s="67" t="s">
        <v>10</v>
      </c>
      <c r="F232" s="77" t="s">
        <v>297</v>
      </c>
      <c r="G232" s="47">
        <v>1</v>
      </c>
      <c r="H232" s="77" t="s">
        <v>337</v>
      </c>
      <c r="I232" s="46"/>
    </row>
    <row r="233" spans="1:9" ht="13.5">
      <c r="A233" s="257"/>
      <c r="B233" s="75" t="s">
        <v>174</v>
      </c>
      <c r="C233" s="77" t="s">
        <v>333</v>
      </c>
      <c r="D233" s="77" t="s">
        <v>285</v>
      </c>
      <c r="E233" s="67" t="s">
        <v>10</v>
      </c>
      <c r="F233" s="77" t="s">
        <v>324</v>
      </c>
      <c r="G233" s="47">
        <v>2</v>
      </c>
      <c r="H233" s="77" t="s">
        <v>340</v>
      </c>
      <c r="I233" s="46"/>
    </row>
    <row r="234" spans="1:9" ht="13.5">
      <c r="A234" s="94">
        <v>41698</v>
      </c>
      <c r="B234" s="95" t="s">
        <v>174</v>
      </c>
      <c r="C234" s="93" t="s">
        <v>333</v>
      </c>
      <c r="D234" s="77" t="s">
        <v>304</v>
      </c>
      <c r="E234" s="67" t="s">
        <v>10</v>
      </c>
      <c r="F234" s="77" t="s">
        <v>296</v>
      </c>
      <c r="G234" s="47">
        <v>40</v>
      </c>
      <c r="H234" s="77" t="s">
        <v>340</v>
      </c>
      <c r="I234" s="46"/>
    </row>
    <row r="235" spans="1:9" ht="13.5">
      <c r="A235" s="94">
        <v>41701</v>
      </c>
      <c r="B235" s="95" t="s">
        <v>174</v>
      </c>
      <c r="C235" s="93" t="s">
        <v>333</v>
      </c>
      <c r="D235" s="77" t="s">
        <v>304</v>
      </c>
      <c r="E235" s="67" t="s">
        <v>10</v>
      </c>
      <c r="F235" s="77" t="s">
        <v>73</v>
      </c>
      <c r="G235" s="47">
        <v>1</v>
      </c>
      <c r="H235" s="77" t="s">
        <v>340</v>
      </c>
      <c r="I235" s="77" t="s">
        <v>57</v>
      </c>
    </row>
    <row r="236" spans="1:9" ht="13.5">
      <c r="A236" s="94">
        <v>41717</v>
      </c>
      <c r="B236" s="95" t="s">
        <v>174</v>
      </c>
      <c r="C236" s="93" t="s">
        <v>333</v>
      </c>
      <c r="D236" s="77" t="s">
        <v>294</v>
      </c>
      <c r="E236" s="67" t="s">
        <v>10</v>
      </c>
      <c r="F236" s="77" t="s">
        <v>58</v>
      </c>
      <c r="G236" s="47">
        <v>1</v>
      </c>
      <c r="H236" s="77" t="s">
        <v>340</v>
      </c>
      <c r="I236" s="77" t="s">
        <v>57</v>
      </c>
    </row>
    <row r="237" spans="1:9" ht="13.5">
      <c r="A237" s="77" t="s">
        <v>176</v>
      </c>
      <c r="B237" s="77" t="s">
        <v>174</v>
      </c>
      <c r="C237" s="77" t="s">
        <v>333</v>
      </c>
      <c r="D237" s="77" t="s">
        <v>302</v>
      </c>
      <c r="E237" s="67" t="s">
        <v>10</v>
      </c>
      <c r="F237" s="77" t="s">
        <v>293</v>
      </c>
      <c r="G237" s="47">
        <v>4</v>
      </c>
      <c r="H237" s="77" t="s">
        <v>340</v>
      </c>
      <c r="I237" s="77" t="s">
        <v>50</v>
      </c>
    </row>
    <row r="238" spans="1:9" ht="13.5">
      <c r="A238" s="77" t="s">
        <v>177</v>
      </c>
      <c r="B238" s="77" t="s">
        <v>174</v>
      </c>
      <c r="C238" s="77" t="s">
        <v>333</v>
      </c>
      <c r="D238" s="77" t="s">
        <v>292</v>
      </c>
      <c r="E238" s="67" t="s">
        <v>10</v>
      </c>
      <c r="F238" s="77" t="s">
        <v>291</v>
      </c>
      <c r="G238" s="47">
        <v>1</v>
      </c>
      <c r="H238" s="77" t="s">
        <v>290</v>
      </c>
      <c r="I238" s="46"/>
    </row>
    <row r="239" spans="1:9" ht="13.5">
      <c r="A239" s="254" t="s">
        <v>182</v>
      </c>
      <c r="B239" s="77" t="s">
        <v>174</v>
      </c>
      <c r="C239" s="77" t="s">
        <v>333</v>
      </c>
      <c r="D239" s="77" t="s">
        <v>281</v>
      </c>
      <c r="E239" s="67" t="s">
        <v>10</v>
      </c>
      <c r="F239" s="77" t="s">
        <v>324</v>
      </c>
      <c r="G239" s="47">
        <v>20</v>
      </c>
      <c r="H239" s="77" t="s">
        <v>340</v>
      </c>
      <c r="I239" s="46"/>
    </row>
    <row r="240" spans="1:9" ht="13.5">
      <c r="A240" s="250"/>
      <c r="B240" s="77" t="s">
        <v>174</v>
      </c>
      <c r="C240" s="77" t="s">
        <v>333</v>
      </c>
      <c r="D240" s="77" t="s">
        <v>284</v>
      </c>
      <c r="E240" s="67" t="s">
        <v>10</v>
      </c>
      <c r="F240" s="77" t="s">
        <v>327</v>
      </c>
      <c r="G240" s="47">
        <v>2</v>
      </c>
      <c r="H240" s="77" t="s">
        <v>337</v>
      </c>
      <c r="I240" s="46"/>
    </row>
    <row r="241" spans="1:9" ht="13.5">
      <c r="A241" s="255" t="s">
        <v>180</v>
      </c>
      <c r="B241" s="76" t="s">
        <v>174</v>
      </c>
      <c r="C241" s="77" t="s">
        <v>333</v>
      </c>
      <c r="D241" s="77" t="s">
        <v>292</v>
      </c>
      <c r="E241" s="67" t="s">
        <v>10</v>
      </c>
      <c r="F241" s="77" t="s">
        <v>288</v>
      </c>
      <c r="G241" s="47">
        <v>1</v>
      </c>
      <c r="H241" s="77" t="s">
        <v>337</v>
      </c>
      <c r="I241" s="46"/>
    </row>
    <row r="242" spans="1:9" ht="13.5">
      <c r="A242" s="256"/>
      <c r="B242" s="95" t="s">
        <v>174</v>
      </c>
      <c r="C242" s="93" t="s">
        <v>333</v>
      </c>
      <c r="D242" s="77" t="s">
        <v>289</v>
      </c>
      <c r="E242" s="67" t="s">
        <v>10</v>
      </c>
      <c r="F242" s="77" t="s">
        <v>34</v>
      </c>
      <c r="G242" s="47">
        <v>1</v>
      </c>
      <c r="H242" s="77" t="s">
        <v>337</v>
      </c>
      <c r="I242" s="46"/>
    </row>
    <row r="243" spans="1:9" ht="13.5">
      <c r="A243" s="95" t="s">
        <v>181</v>
      </c>
      <c r="B243" s="95" t="s">
        <v>174</v>
      </c>
      <c r="C243" s="93" t="s">
        <v>333</v>
      </c>
      <c r="D243" s="77" t="s">
        <v>292</v>
      </c>
      <c r="E243" s="67" t="s">
        <v>10</v>
      </c>
      <c r="F243" s="77" t="s">
        <v>287</v>
      </c>
      <c r="G243" s="47">
        <v>20</v>
      </c>
      <c r="H243" s="77" t="s">
        <v>286</v>
      </c>
      <c r="I243" s="46"/>
    </row>
    <row r="244" spans="1:9" ht="13.5">
      <c r="A244" s="74">
        <v>41775</v>
      </c>
      <c r="B244" s="77" t="s">
        <v>174</v>
      </c>
      <c r="C244" s="77" t="s">
        <v>333</v>
      </c>
      <c r="D244" s="77" t="s">
        <v>156</v>
      </c>
      <c r="E244" s="67" t="s">
        <v>10</v>
      </c>
      <c r="F244" s="77" t="s">
        <v>67</v>
      </c>
      <c r="G244" s="47">
        <v>1</v>
      </c>
      <c r="H244" s="77" t="s">
        <v>330</v>
      </c>
      <c r="I244" s="46"/>
    </row>
    <row r="245" spans="1:9" ht="13.5">
      <c r="A245" s="48">
        <v>41779</v>
      </c>
      <c r="B245" s="44" t="s">
        <v>174</v>
      </c>
      <c r="C245" s="77" t="s">
        <v>333</v>
      </c>
      <c r="D245" s="77" t="s">
        <v>292</v>
      </c>
      <c r="E245" s="67" t="s">
        <v>10</v>
      </c>
      <c r="F245" s="77" t="s">
        <v>327</v>
      </c>
      <c r="G245" s="47">
        <v>1</v>
      </c>
      <c r="H245" s="77" t="s">
        <v>337</v>
      </c>
      <c r="I245" s="46"/>
    </row>
    <row r="246" spans="1:9" ht="13.5">
      <c r="A246" s="254" t="s">
        <v>183</v>
      </c>
      <c r="B246" s="44" t="s">
        <v>174</v>
      </c>
      <c r="C246" s="77" t="s">
        <v>333</v>
      </c>
      <c r="D246" s="77" t="s">
        <v>75</v>
      </c>
      <c r="E246" s="67" t="s">
        <v>10</v>
      </c>
      <c r="F246" s="77" t="s">
        <v>329</v>
      </c>
      <c r="G246" s="47">
        <v>1</v>
      </c>
      <c r="H246" s="77" t="s">
        <v>330</v>
      </c>
      <c r="I246" s="46"/>
    </row>
    <row r="247" spans="1:9" ht="13.5">
      <c r="A247" s="250"/>
      <c r="B247" s="44" t="s">
        <v>174</v>
      </c>
      <c r="C247" s="77" t="s">
        <v>333</v>
      </c>
      <c r="D247" s="77" t="s">
        <v>75</v>
      </c>
      <c r="E247" s="67" t="s">
        <v>10</v>
      </c>
      <c r="F247" s="77" t="s">
        <v>37</v>
      </c>
      <c r="G247" s="47">
        <v>1</v>
      </c>
      <c r="H247" s="77" t="s">
        <v>330</v>
      </c>
      <c r="I247" s="46"/>
    </row>
    <row r="248" spans="1:9" ht="13.5">
      <c r="A248" s="48">
        <v>41789</v>
      </c>
      <c r="B248" s="44" t="s">
        <v>174</v>
      </c>
      <c r="C248" s="77" t="s">
        <v>55</v>
      </c>
      <c r="D248" s="77" t="s">
        <v>72</v>
      </c>
      <c r="E248" s="67" t="s">
        <v>10</v>
      </c>
      <c r="F248" s="77" t="s">
        <v>324</v>
      </c>
      <c r="G248" s="47">
        <v>25</v>
      </c>
      <c r="H248" s="77" t="s">
        <v>340</v>
      </c>
      <c r="I248" s="46"/>
    </row>
    <row r="249" spans="1:9" ht="13.5">
      <c r="A249" s="73">
        <v>41795</v>
      </c>
      <c r="B249" s="75" t="s">
        <v>174</v>
      </c>
      <c r="C249" s="77" t="s">
        <v>55</v>
      </c>
      <c r="D249" s="77" t="s">
        <v>72</v>
      </c>
      <c r="E249" s="67" t="s">
        <v>10</v>
      </c>
      <c r="F249" s="77" t="s">
        <v>318</v>
      </c>
      <c r="G249" s="47">
        <v>3</v>
      </c>
      <c r="H249" s="77" t="s">
        <v>337</v>
      </c>
      <c r="I249" s="46"/>
    </row>
    <row r="250" spans="1:9" ht="13.5">
      <c r="A250" s="94">
        <v>41801</v>
      </c>
      <c r="B250" s="95" t="s">
        <v>174</v>
      </c>
      <c r="C250" s="93" t="s">
        <v>333</v>
      </c>
      <c r="D250" s="77" t="s">
        <v>289</v>
      </c>
      <c r="E250" s="67" t="s">
        <v>10</v>
      </c>
      <c r="F250" s="77" t="s">
        <v>59</v>
      </c>
      <c r="G250" s="47">
        <v>1</v>
      </c>
      <c r="H250" s="77" t="s">
        <v>340</v>
      </c>
      <c r="I250" s="77" t="s">
        <v>57</v>
      </c>
    </row>
    <row r="251" spans="1:9" ht="13.5">
      <c r="A251" s="94">
        <v>41807</v>
      </c>
      <c r="B251" s="95" t="s">
        <v>174</v>
      </c>
      <c r="C251" s="93" t="s">
        <v>333</v>
      </c>
      <c r="D251" s="77" t="s">
        <v>302</v>
      </c>
      <c r="E251" s="67" t="s">
        <v>10</v>
      </c>
      <c r="F251" s="77" t="s">
        <v>324</v>
      </c>
      <c r="G251" s="47">
        <v>3</v>
      </c>
      <c r="H251" s="77" t="s">
        <v>323</v>
      </c>
      <c r="I251" s="46"/>
    </row>
    <row r="252" spans="1:9" ht="13.5">
      <c r="A252" s="95" t="s">
        <v>184</v>
      </c>
      <c r="B252" s="95" t="s">
        <v>174</v>
      </c>
      <c r="C252" s="93" t="s">
        <v>333</v>
      </c>
      <c r="D252" s="77" t="s">
        <v>304</v>
      </c>
      <c r="E252" s="67" t="s">
        <v>10</v>
      </c>
      <c r="F252" s="77" t="s">
        <v>283</v>
      </c>
      <c r="G252" s="47">
        <v>3</v>
      </c>
      <c r="H252" s="77" t="s">
        <v>317</v>
      </c>
      <c r="I252" s="46"/>
    </row>
    <row r="253" spans="1:9" ht="13.5">
      <c r="A253" s="95" t="s">
        <v>185</v>
      </c>
      <c r="B253" s="95" t="s">
        <v>174</v>
      </c>
      <c r="C253" s="93" t="s">
        <v>55</v>
      </c>
      <c r="D253" s="77" t="s">
        <v>186</v>
      </c>
      <c r="E253" s="67" t="s">
        <v>10</v>
      </c>
      <c r="F253" s="77" t="s">
        <v>324</v>
      </c>
      <c r="G253" s="47">
        <v>1</v>
      </c>
      <c r="H253" s="77" t="s">
        <v>337</v>
      </c>
      <c r="I253" s="46"/>
    </row>
    <row r="254" spans="1:9" ht="13.5">
      <c r="A254" s="94">
        <v>41814</v>
      </c>
      <c r="B254" s="95" t="s">
        <v>174</v>
      </c>
      <c r="C254" s="93" t="s">
        <v>55</v>
      </c>
      <c r="D254" s="77" t="s">
        <v>186</v>
      </c>
      <c r="E254" s="67" t="s">
        <v>10</v>
      </c>
      <c r="F254" s="77" t="s">
        <v>324</v>
      </c>
      <c r="G254" s="47">
        <v>30</v>
      </c>
      <c r="H254" s="77" t="s">
        <v>340</v>
      </c>
      <c r="I254" s="46"/>
    </row>
    <row r="255" spans="1:9" ht="13.5">
      <c r="A255" s="213">
        <v>41817</v>
      </c>
      <c r="B255" s="95" t="s">
        <v>174</v>
      </c>
      <c r="C255" s="93" t="s">
        <v>333</v>
      </c>
      <c r="D255" s="77" t="s">
        <v>284</v>
      </c>
      <c r="E255" s="67" t="s">
        <v>10</v>
      </c>
      <c r="F255" s="77" t="s">
        <v>322</v>
      </c>
      <c r="G255" s="47">
        <v>1</v>
      </c>
      <c r="H255" s="77" t="s">
        <v>338</v>
      </c>
      <c r="I255" s="46"/>
    </row>
    <row r="256" spans="1:9" ht="13.5">
      <c r="A256" s="215"/>
      <c r="B256" s="95" t="s">
        <v>174</v>
      </c>
      <c r="C256" s="93" t="s">
        <v>333</v>
      </c>
      <c r="D256" s="77" t="s">
        <v>284</v>
      </c>
      <c r="E256" s="67" t="s">
        <v>10</v>
      </c>
      <c r="F256" s="77" t="s">
        <v>37</v>
      </c>
      <c r="G256" s="47">
        <v>20</v>
      </c>
      <c r="H256" s="77" t="s">
        <v>340</v>
      </c>
      <c r="I256" s="46"/>
    </row>
    <row r="257" spans="1:9" ht="13.5">
      <c r="A257" s="95" t="s">
        <v>187</v>
      </c>
      <c r="B257" s="95" t="s">
        <v>174</v>
      </c>
      <c r="C257" s="93" t="s">
        <v>333</v>
      </c>
      <c r="D257" s="77" t="s">
        <v>157</v>
      </c>
      <c r="E257" s="67" t="s">
        <v>10</v>
      </c>
      <c r="F257" s="77" t="s">
        <v>282</v>
      </c>
      <c r="G257" s="47">
        <v>1</v>
      </c>
      <c r="H257" s="77" t="s">
        <v>337</v>
      </c>
      <c r="I257" s="46"/>
    </row>
    <row r="258" spans="1:9" ht="13.5">
      <c r="A258" s="95" t="s">
        <v>189</v>
      </c>
      <c r="B258" s="95" t="s">
        <v>174</v>
      </c>
      <c r="C258" s="93" t="s">
        <v>39</v>
      </c>
      <c r="D258" s="77" t="s">
        <v>149</v>
      </c>
      <c r="E258" s="67" t="s">
        <v>10</v>
      </c>
      <c r="F258" s="77" t="s">
        <v>319</v>
      </c>
      <c r="G258" s="47">
        <v>30</v>
      </c>
      <c r="H258" s="77" t="s">
        <v>280</v>
      </c>
      <c r="I258" s="46"/>
    </row>
    <row r="259" spans="1:9" ht="13.5">
      <c r="A259" s="251" t="s">
        <v>188</v>
      </c>
      <c r="B259" s="95" t="s">
        <v>174</v>
      </c>
      <c r="C259" s="93" t="s">
        <v>333</v>
      </c>
      <c r="D259" s="77" t="s">
        <v>279</v>
      </c>
      <c r="E259" s="67" t="s">
        <v>10</v>
      </c>
      <c r="F259" s="77" t="s">
        <v>324</v>
      </c>
      <c r="G259" s="47">
        <v>3</v>
      </c>
      <c r="H259" s="77" t="s">
        <v>337</v>
      </c>
      <c r="I259" s="46"/>
    </row>
    <row r="260" spans="1:9" ht="13.5">
      <c r="A260" s="252"/>
      <c r="B260" s="95" t="s">
        <v>174</v>
      </c>
      <c r="C260" s="93" t="s">
        <v>333</v>
      </c>
      <c r="D260" s="77" t="s">
        <v>279</v>
      </c>
      <c r="E260" s="67" t="s">
        <v>10</v>
      </c>
      <c r="F260" s="77" t="s">
        <v>295</v>
      </c>
      <c r="G260" s="47">
        <v>2</v>
      </c>
      <c r="H260" s="77" t="s">
        <v>339</v>
      </c>
      <c r="I260" s="46"/>
    </row>
    <row r="261" spans="1:9" ht="13.5">
      <c r="A261" s="213">
        <v>41830</v>
      </c>
      <c r="B261" s="95" t="s">
        <v>174</v>
      </c>
      <c r="C261" s="93" t="s">
        <v>55</v>
      </c>
      <c r="D261" s="77" t="s">
        <v>72</v>
      </c>
      <c r="E261" s="67" t="s">
        <v>10</v>
      </c>
      <c r="F261" s="77" t="s">
        <v>288</v>
      </c>
      <c r="G261" s="47">
        <v>11</v>
      </c>
      <c r="H261" s="77" t="s">
        <v>340</v>
      </c>
      <c r="I261" s="46"/>
    </row>
    <row r="262" spans="1:9" ht="13.5">
      <c r="A262" s="214"/>
      <c r="B262" s="95" t="s">
        <v>174</v>
      </c>
      <c r="C262" s="93" t="s">
        <v>55</v>
      </c>
      <c r="D262" s="77" t="s">
        <v>72</v>
      </c>
      <c r="E262" s="67" t="s">
        <v>10</v>
      </c>
      <c r="F262" s="77" t="s">
        <v>63</v>
      </c>
      <c r="G262" s="47">
        <v>6</v>
      </c>
      <c r="H262" s="77" t="s">
        <v>340</v>
      </c>
      <c r="I262" s="46"/>
    </row>
    <row r="263" spans="1:9" ht="13.5">
      <c r="A263" s="214"/>
      <c r="B263" s="95" t="s">
        <v>174</v>
      </c>
      <c r="C263" s="93" t="s">
        <v>55</v>
      </c>
      <c r="D263" s="77" t="s">
        <v>72</v>
      </c>
      <c r="E263" s="67" t="s">
        <v>10</v>
      </c>
      <c r="F263" s="77" t="s">
        <v>278</v>
      </c>
      <c r="G263" s="47">
        <v>13</v>
      </c>
      <c r="H263" s="77" t="s">
        <v>340</v>
      </c>
      <c r="I263" s="46"/>
    </row>
    <row r="264" spans="1:9" ht="13.5">
      <c r="A264" s="214"/>
      <c r="B264" s="95" t="s">
        <v>174</v>
      </c>
      <c r="C264" s="93" t="s">
        <v>55</v>
      </c>
      <c r="D264" s="77" t="s">
        <v>72</v>
      </c>
      <c r="E264" s="67" t="s">
        <v>10</v>
      </c>
      <c r="F264" s="77" t="s">
        <v>277</v>
      </c>
      <c r="G264" s="47">
        <v>3</v>
      </c>
      <c r="H264" s="77" t="s">
        <v>340</v>
      </c>
      <c r="I264" s="46"/>
    </row>
    <row r="265" spans="1:9" ht="13.5">
      <c r="A265" s="215"/>
      <c r="B265" s="95" t="s">
        <v>174</v>
      </c>
      <c r="C265" s="93" t="s">
        <v>55</v>
      </c>
      <c r="D265" s="77" t="s">
        <v>72</v>
      </c>
      <c r="E265" s="67" t="s">
        <v>10</v>
      </c>
      <c r="F265" s="77" t="s">
        <v>262</v>
      </c>
      <c r="G265" s="47">
        <v>11</v>
      </c>
      <c r="H265" s="77" t="s">
        <v>340</v>
      </c>
      <c r="I265" s="46"/>
    </row>
    <row r="266" spans="1:9" ht="13.5">
      <c r="A266" s="213">
        <v>41838</v>
      </c>
      <c r="B266" s="95" t="s">
        <v>174</v>
      </c>
      <c r="C266" s="93" t="s">
        <v>55</v>
      </c>
      <c r="D266" s="77" t="s">
        <v>276</v>
      </c>
      <c r="E266" s="67" t="s">
        <v>10</v>
      </c>
      <c r="F266" s="77" t="s">
        <v>109</v>
      </c>
      <c r="G266" s="47">
        <v>1</v>
      </c>
      <c r="H266" s="77" t="s">
        <v>301</v>
      </c>
      <c r="I266" s="46"/>
    </row>
    <row r="267" spans="1:9" ht="13.5">
      <c r="A267" s="215"/>
      <c r="B267" s="95" t="s">
        <v>174</v>
      </c>
      <c r="C267" s="93" t="s">
        <v>333</v>
      </c>
      <c r="D267" s="77" t="s">
        <v>302</v>
      </c>
      <c r="E267" s="67" t="s">
        <v>10</v>
      </c>
      <c r="F267" s="77" t="s">
        <v>324</v>
      </c>
      <c r="G267" s="47">
        <v>3</v>
      </c>
      <c r="H267" s="77" t="s">
        <v>323</v>
      </c>
      <c r="I267" s="46"/>
    </row>
    <row r="268" spans="1:9" ht="13.5">
      <c r="A268" s="94">
        <v>41843</v>
      </c>
      <c r="B268" s="95" t="s">
        <v>174</v>
      </c>
      <c r="C268" s="93" t="s">
        <v>333</v>
      </c>
      <c r="D268" s="77" t="s">
        <v>304</v>
      </c>
      <c r="E268" s="67" t="s">
        <v>10</v>
      </c>
      <c r="F268" s="77" t="s">
        <v>322</v>
      </c>
      <c r="G268" s="47">
        <v>1</v>
      </c>
      <c r="H268" s="77" t="s">
        <v>338</v>
      </c>
      <c r="I268" s="46"/>
    </row>
    <row r="269" spans="1:9" ht="13.5">
      <c r="A269" s="251" t="s">
        <v>190</v>
      </c>
      <c r="B269" s="95" t="s">
        <v>174</v>
      </c>
      <c r="C269" s="93" t="s">
        <v>333</v>
      </c>
      <c r="D269" s="77" t="s">
        <v>289</v>
      </c>
      <c r="E269" s="67" t="s">
        <v>10</v>
      </c>
      <c r="F269" s="77" t="s">
        <v>322</v>
      </c>
      <c r="G269" s="47">
        <v>1</v>
      </c>
      <c r="H269" s="77" t="s">
        <v>338</v>
      </c>
      <c r="I269" s="46"/>
    </row>
    <row r="270" spans="1:9" ht="13.5">
      <c r="A270" s="252"/>
      <c r="B270" s="95" t="s">
        <v>174</v>
      </c>
      <c r="C270" s="93" t="s">
        <v>55</v>
      </c>
      <c r="D270" s="77" t="s">
        <v>74</v>
      </c>
      <c r="E270" s="67" t="s">
        <v>10</v>
      </c>
      <c r="F270" s="77" t="s">
        <v>88</v>
      </c>
      <c r="G270" s="47">
        <v>20</v>
      </c>
      <c r="H270" s="77" t="s">
        <v>301</v>
      </c>
      <c r="I270" s="46"/>
    </row>
    <row r="271" spans="1:9" ht="13.5">
      <c r="A271" s="94">
        <v>41845</v>
      </c>
      <c r="B271" s="95" t="s">
        <v>174</v>
      </c>
      <c r="C271" s="93" t="s">
        <v>333</v>
      </c>
      <c r="D271" s="77" t="s">
        <v>270</v>
      </c>
      <c r="E271" s="67" t="s">
        <v>10</v>
      </c>
      <c r="F271" s="77" t="s">
        <v>282</v>
      </c>
      <c r="G271" s="47">
        <v>3</v>
      </c>
      <c r="H271" s="77" t="s">
        <v>330</v>
      </c>
      <c r="I271" s="46"/>
    </row>
    <row r="272" spans="1:9" ht="13.5">
      <c r="A272" s="94">
        <v>41858</v>
      </c>
      <c r="B272" s="95" t="s">
        <v>174</v>
      </c>
      <c r="C272" s="93" t="s">
        <v>333</v>
      </c>
      <c r="D272" s="77" t="s">
        <v>304</v>
      </c>
      <c r="E272" s="67" t="s">
        <v>10</v>
      </c>
      <c r="F272" s="77" t="s">
        <v>331</v>
      </c>
      <c r="G272" s="47">
        <v>1</v>
      </c>
      <c r="H272" s="77" t="s">
        <v>337</v>
      </c>
      <c r="I272" s="46"/>
    </row>
    <row r="273" spans="1:9" ht="13.5">
      <c r="A273" s="251" t="s">
        <v>193</v>
      </c>
      <c r="B273" s="95" t="s">
        <v>174</v>
      </c>
      <c r="C273" s="93" t="s">
        <v>39</v>
      </c>
      <c r="D273" s="77" t="s">
        <v>191</v>
      </c>
      <c r="E273" s="67" t="s">
        <v>10</v>
      </c>
      <c r="F273" s="77" t="s">
        <v>322</v>
      </c>
      <c r="G273" s="47">
        <v>2</v>
      </c>
      <c r="H273" s="77" t="s">
        <v>338</v>
      </c>
      <c r="I273" s="46"/>
    </row>
    <row r="274" spans="1:9" ht="13.5">
      <c r="A274" s="252"/>
      <c r="B274" s="95" t="s">
        <v>174</v>
      </c>
      <c r="C274" s="93" t="s">
        <v>39</v>
      </c>
      <c r="D274" s="77" t="s">
        <v>191</v>
      </c>
      <c r="E274" s="67" t="s">
        <v>10</v>
      </c>
      <c r="F274" s="77" t="s">
        <v>326</v>
      </c>
      <c r="G274" s="47">
        <v>30</v>
      </c>
      <c r="H274" s="77" t="s">
        <v>325</v>
      </c>
      <c r="I274" s="77" t="s">
        <v>43</v>
      </c>
    </row>
    <row r="275" spans="1:9" ht="13.5">
      <c r="A275" s="95" t="s">
        <v>192</v>
      </c>
      <c r="B275" s="95" t="s">
        <v>174</v>
      </c>
      <c r="C275" s="93" t="s">
        <v>333</v>
      </c>
      <c r="D275" s="77" t="s">
        <v>281</v>
      </c>
      <c r="E275" s="67" t="s">
        <v>10</v>
      </c>
      <c r="F275" s="77" t="s">
        <v>37</v>
      </c>
      <c r="G275" s="47">
        <v>20</v>
      </c>
      <c r="H275" s="77" t="s">
        <v>340</v>
      </c>
      <c r="I275" s="46"/>
    </row>
    <row r="276" spans="1:9" ht="13.5">
      <c r="A276" s="213">
        <v>41865</v>
      </c>
      <c r="B276" s="95" t="s">
        <v>174</v>
      </c>
      <c r="C276" s="93" t="s">
        <v>55</v>
      </c>
      <c r="D276" s="77" t="s">
        <v>72</v>
      </c>
      <c r="E276" s="67" t="s">
        <v>10</v>
      </c>
      <c r="F276" s="77" t="s">
        <v>275</v>
      </c>
      <c r="G276" s="47">
        <v>4</v>
      </c>
      <c r="H276" s="77" t="s">
        <v>340</v>
      </c>
      <c r="I276" s="46"/>
    </row>
    <row r="277" spans="1:9" ht="13.5">
      <c r="A277" s="214"/>
      <c r="B277" s="95" t="s">
        <v>174</v>
      </c>
      <c r="C277" s="93" t="s">
        <v>55</v>
      </c>
      <c r="D277" s="77" t="s">
        <v>72</v>
      </c>
      <c r="E277" s="67" t="s">
        <v>10</v>
      </c>
      <c r="F277" s="77" t="s">
        <v>274</v>
      </c>
      <c r="G277" s="47">
        <v>1</v>
      </c>
      <c r="H277" s="77" t="s">
        <v>337</v>
      </c>
      <c r="I277" s="46"/>
    </row>
    <row r="278" spans="1:9" ht="13.5">
      <c r="A278" s="215"/>
      <c r="B278" s="95" t="s">
        <v>174</v>
      </c>
      <c r="C278" s="93" t="s">
        <v>55</v>
      </c>
      <c r="D278" s="77" t="s">
        <v>72</v>
      </c>
      <c r="E278" s="67" t="s">
        <v>10</v>
      </c>
      <c r="F278" s="77" t="s">
        <v>273</v>
      </c>
      <c r="G278" s="47">
        <v>7</v>
      </c>
      <c r="H278" s="77" t="s">
        <v>338</v>
      </c>
      <c r="I278" s="46"/>
    </row>
    <row r="279" spans="1:9" ht="13.5">
      <c r="A279" s="94">
        <v>41871</v>
      </c>
      <c r="B279" s="95" t="s">
        <v>174</v>
      </c>
      <c r="C279" s="93" t="s">
        <v>333</v>
      </c>
      <c r="D279" s="77" t="s">
        <v>272</v>
      </c>
      <c r="E279" s="67" t="s">
        <v>10</v>
      </c>
      <c r="F279" s="77" t="s">
        <v>329</v>
      </c>
      <c r="G279" s="47">
        <v>4</v>
      </c>
      <c r="H279" s="77" t="s">
        <v>330</v>
      </c>
      <c r="I279" s="46"/>
    </row>
    <row r="280" spans="1:9" ht="13.5">
      <c r="A280" s="94">
        <v>41872</v>
      </c>
      <c r="B280" s="95" t="s">
        <v>174</v>
      </c>
      <c r="C280" s="93" t="s">
        <v>333</v>
      </c>
      <c r="D280" s="77" t="s">
        <v>271</v>
      </c>
      <c r="E280" s="67" t="s">
        <v>10</v>
      </c>
      <c r="F280" s="77" t="s">
        <v>324</v>
      </c>
      <c r="G280" s="47">
        <v>2</v>
      </c>
      <c r="H280" s="77" t="s">
        <v>340</v>
      </c>
      <c r="I280" s="46"/>
    </row>
    <row r="281" spans="1:9" ht="13.5">
      <c r="A281" s="95" t="s">
        <v>194</v>
      </c>
      <c r="B281" s="95" t="s">
        <v>174</v>
      </c>
      <c r="C281" s="93" t="s">
        <v>333</v>
      </c>
      <c r="D281" s="77" t="s">
        <v>281</v>
      </c>
      <c r="E281" s="67" t="s">
        <v>10</v>
      </c>
      <c r="F281" s="77" t="s">
        <v>76</v>
      </c>
      <c r="G281" s="47">
        <v>60</v>
      </c>
      <c r="H281" s="77" t="s">
        <v>340</v>
      </c>
      <c r="I281" s="46"/>
    </row>
    <row r="282" spans="1:9" ht="13.5">
      <c r="A282" s="251" t="s">
        <v>195</v>
      </c>
      <c r="B282" s="95" t="s">
        <v>174</v>
      </c>
      <c r="C282" s="93" t="s">
        <v>39</v>
      </c>
      <c r="D282" s="77" t="s">
        <v>155</v>
      </c>
      <c r="E282" s="67" t="s">
        <v>10</v>
      </c>
      <c r="F282" s="77" t="s">
        <v>326</v>
      </c>
      <c r="G282" s="47">
        <v>30</v>
      </c>
      <c r="H282" s="77" t="s">
        <v>325</v>
      </c>
      <c r="I282" s="77" t="s">
        <v>43</v>
      </c>
    </row>
    <row r="283" spans="1:9" ht="13.5">
      <c r="A283" s="252"/>
      <c r="B283" s="95" t="s">
        <v>174</v>
      </c>
      <c r="C283" s="93" t="s">
        <v>39</v>
      </c>
      <c r="D283" s="77" t="s">
        <v>155</v>
      </c>
      <c r="E283" s="67" t="s">
        <v>10</v>
      </c>
      <c r="F283" s="77" t="s">
        <v>321</v>
      </c>
      <c r="G283" s="47">
        <v>1</v>
      </c>
      <c r="H283" s="77" t="s">
        <v>337</v>
      </c>
      <c r="I283" s="46"/>
    </row>
    <row r="284" spans="1:9" ht="13.5">
      <c r="A284" s="251" t="s">
        <v>196</v>
      </c>
      <c r="B284" s="95" t="s">
        <v>174</v>
      </c>
      <c r="C284" s="93" t="s">
        <v>55</v>
      </c>
      <c r="D284" s="77" t="s">
        <v>154</v>
      </c>
      <c r="E284" s="67" t="s">
        <v>10</v>
      </c>
      <c r="F284" s="77" t="s">
        <v>326</v>
      </c>
      <c r="G284" s="47">
        <v>30</v>
      </c>
      <c r="H284" s="77" t="s">
        <v>325</v>
      </c>
      <c r="I284" s="77" t="s">
        <v>43</v>
      </c>
    </row>
    <row r="285" spans="1:9" ht="13.5">
      <c r="A285" s="252"/>
      <c r="B285" s="95" t="s">
        <v>174</v>
      </c>
      <c r="C285" s="93" t="s">
        <v>333</v>
      </c>
      <c r="D285" s="77" t="s">
        <v>271</v>
      </c>
      <c r="E285" s="67" t="s">
        <v>10</v>
      </c>
      <c r="F285" s="77" t="s">
        <v>269</v>
      </c>
      <c r="G285" s="47">
        <v>1</v>
      </c>
      <c r="H285" s="77" t="s">
        <v>330</v>
      </c>
      <c r="I285" s="46"/>
    </row>
    <row r="286" spans="1:9" ht="13.5">
      <c r="A286" s="95" t="s">
        <v>198</v>
      </c>
      <c r="B286" s="95" t="s">
        <v>174</v>
      </c>
      <c r="C286" s="93" t="s">
        <v>333</v>
      </c>
      <c r="D286" s="77" t="s">
        <v>197</v>
      </c>
      <c r="E286" s="67" t="s">
        <v>10</v>
      </c>
      <c r="F286" s="77" t="s">
        <v>324</v>
      </c>
      <c r="G286" s="47">
        <v>1</v>
      </c>
      <c r="H286" s="77" t="s">
        <v>337</v>
      </c>
      <c r="I286" s="46"/>
    </row>
    <row r="287" spans="1:9" ht="13.5">
      <c r="A287" s="251" t="s">
        <v>200</v>
      </c>
      <c r="B287" s="95" t="s">
        <v>174</v>
      </c>
      <c r="C287" s="93" t="s">
        <v>333</v>
      </c>
      <c r="D287" s="77" t="s">
        <v>302</v>
      </c>
      <c r="E287" s="67" t="s">
        <v>10</v>
      </c>
      <c r="F287" s="77" t="s">
        <v>34</v>
      </c>
      <c r="G287" s="47">
        <v>1</v>
      </c>
      <c r="H287" s="77" t="s">
        <v>337</v>
      </c>
      <c r="I287" s="46"/>
    </row>
    <row r="288" spans="1:9" ht="13.5">
      <c r="A288" s="253"/>
      <c r="B288" s="95" t="s">
        <v>174</v>
      </c>
      <c r="C288" s="93" t="s">
        <v>333</v>
      </c>
      <c r="D288" s="77" t="s">
        <v>302</v>
      </c>
      <c r="E288" s="67" t="s">
        <v>10</v>
      </c>
      <c r="F288" s="77" t="s">
        <v>297</v>
      </c>
      <c r="G288" s="47">
        <v>1</v>
      </c>
      <c r="H288" s="77" t="s">
        <v>330</v>
      </c>
      <c r="I288" s="46"/>
    </row>
    <row r="289" spans="1:9" ht="13.5">
      <c r="A289" s="252"/>
      <c r="B289" s="95" t="s">
        <v>174</v>
      </c>
      <c r="C289" s="93" t="s">
        <v>333</v>
      </c>
      <c r="D289" s="77" t="s">
        <v>268</v>
      </c>
      <c r="E289" s="67" t="s">
        <v>10</v>
      </c>
      <c r="F289" s="77" t="s">
        <v>34</v>
      </c>
      <c r="G289" s="47">
        <v>1</v>
      </c>
      <c r="H289" s="77" t="s">
        <v>337</v>
      </c>
      <c r="I289" s="46"/>
    </row>
    <row r="290" spans="1:9" ht="13.5">
      <c r="A290" s="251" t="s">
        <v>199</v>
      </c>
      <c r="B290" s="95" t="s">
        <v>174</v>
      </c>
      <c r="C290" s="93" t="s">
        <v>333</v>
      </c>
      <c r="D290" s="77" t="s">
        <v>284</v>
      </c>
      <c r="E290" s="67" t="s">
        <v>10</v>
      </c>
      <c r="F290" s="77" t="s">
        <v>324</v>
      </c>
      <c r="G290" s="47">
        <v>1</v>
      </c>
      <c r="H290" s="77" t="s">
        <v>337</v>
      </c>
      <c r="I290" s="46"/>
    </row>
    <row r="291" spans="1:9" ht="13.5">
      <c r="A291" s="253"/>
      <c r="B291" s="95" t="s">
        <v>174</v>
      </c>
      <c r="C291" s="93" t="s">
        <v>39</v>
      </c>
      <c r="D291" s="77" t="s">
        <v>152</v>
      </c>
      <c r="E291" s="67" t="s">
        <v>10</v>
      </c>
      <c r="F291" s="77" t="s">
        <v>326</v>
      </c>
      <c r="G291" s="47">
        <v>30</v>
      </c>
      <c r="H291" s="77" t="s">
        <v>325</v>
      </c>
      <c r="I291" s="77" t="s">
        <v>43</v>
      </c>
    </row>
    <row r="292" spans="1:9" ht="13.5">
      <c r="A292" s="252"/>
      <c r="B292" s="95" t="s">
        <v>174</v>
      </c>
      <c r="C292" s="93" t="s">
        <v>39</v>
      </c>
      <c r="D292" s="77" t="s">
        <v>152</v>
      </c>
      <c r="E292" s="67" t="s">
        <v>10</v>
      </c>
      <c r="F292" s="77" t="s">
        <v>321</v>
      </c>
      <c r="G292" s="47">
        <v>2</v>
      </c>
      <c r="H292" s="77" t="s">
        <v>337</v>
      </c>
      <c r="I292" s="46"/>
    </row>
    <row r="293" spans="1:9" s="72" customFormat="1" ht="13.5">
      <c r="A293" s="213">
        <v>41907</v>
      </c>
      <c r="B293" s="95" t="s">
        <v>174</v>
      </c>
      <c r="C293" s="93" t="s">
        <v>55</v>
      </c>
      <c r="D293" s="77" t="s">
        <v>72</v>
      </c>
      <c r="E293" s="67" t="s">
        <v>10</v>
      </c>
      <c r="F293" s="77" t="s">
        <v>273</v>
      </c>
      <c r="G293" s="47">
        <v>1</v>
      </c>
      <c r="H293" s="77" t="s">
        <v>338</v>
      </c>
      <c r="I293" s="77"/>
    </row>
    <row r="294" spans="1:9" s="72" customFormat="1" ht="13.5">
      <c r="A294" s="214"/>
      <c r="B294" s="95" t="s">
        <v>174</v>
      </c>
      <c r="C294" s="93" t="s">
        <v>55</v>
      </c>
      <c r="D294" s="77" t="s">
        <v>72</v>
      </c>
      <c r="E294" s="67" t="s">
        <v>10</v>
      </c>
      <c r="F294" s="77" t="s">
        <v>267</v>
      </c>
      <c r="G294" s="47">
        <v>2</v>
      </c>
      <c r="H294" s="77" t="s">
        <v>330</v>
      </c>
      <c r="I294" s="77"/>
    </row>
    <row r="295" spans="1:9" s="72" customFormat="1" ht="13.5">
      <c r="A295" s="214"/>
      <c r="B295" s="95" t="s">
        <v>174</v>
      </c>
      <c r="C295" s="93" t="s">
        <v>55</v>
      </c>
      <c r="D295" s="77" t="s">
        <v>72</v>
      </c>
      <c r="E295" s="67" t="s">
        <v>10</v>
      </c>
      <c r="F295" s="77" t="s">
        <v>108</v>
      </c>
      <c r="G295" s="47">
        <v>2</v>
      </c>
      <c r="H295" s="77" t="s">
        <v>266</v>
      </c>
      <c r="I295" s="77"/>
    </row>
    <row r="296" spans="1:9" s="72" customFormat="1" ht="13.5">
      <c r="A296" s="214"/>
      <c r="B296" s="95" t="s">
        <v>174</v>
      </c>
      <c r="C296" s="93" t="s">
        <v>55</v>
      </c>
      <c r="D296" s="77" t="s">
        <v>72</v>
      </c>
      <c r="E296" s="67" t="s">
        <v>10</v>
      </c>
      <c r="F296" s="77" t="s">
        <v>263</v>
      </c>
      <c r="G296" s="47">
        <v>1</v>
      </c>
      <c r="H296" s="77" t="s">
        <v>330</v>
      </c>
      <c r="I296" s="77"/>
    </row>
    <row r="297" spans="1:9" s="72" customFormat="1" ht="13.5">
      <c r="A297" s="215"/>
      <c r="B297" s="95" t="s">
        <v>174</v>
      </c>
      <c r="C297" s="93" t="s">
        <v>333</v>
      </c>
      <c r="D297" s="77" t="s">
        <v>281</v>
      </c>
      <c r="E297" s="67" t="s">
        <v>10</v>
      </c>
      <c r="F297" s="77" t="s">
        <v>329</v>
      </c>
      <c r="G297" s="47">
        <v>1</v>
      </c>
      <c r="H297" s="77" t="s">
        <v>330</v>
      </c>
      <c r="I297" s="77"/>
    </row>
    <row r="298" spans="1:9" s="72" customFormat="1" ht="13.5">
      <c r="A298" s="213">
        <v>41914</v>
      </c>
      <c r="B298" s="95" t="s">
        <v>174</v>
      </c>
      <c r="C298" s="93" t="s">
        <v>55</v>
      </c>
      <c r="D298" s="77" t="s">
        <v>72</v>
      </c>
      <c r="E298" s="67" t="s">
        <v>10</v>
      </c>
      <c r="F298" s="77" t="s">
        <v>63</v>
      </c>
      <c r="G298" s="47">
        <v>6</v>
      </c>
      <c r="H298" s="77" t="s">
        <v>340</v>
      </c>
      <c r="I298" s="77"/>
    </row>
    <row r="299" spans="1:9" s="72" customFormat="1" ht="13.5">
      <c r="A299" s="214"/>
      <c r="B299" s="95" t="s">
        <v>174</v>
      </c>
      <c r="C299" s="93" t="s">
        <v>55</v>
      </c>
      <c r="D299" s="77" t="s">
        <v>72</v>
      </c>
      <c r="E299" s="67" t="s">
        <v>10</v>
      </c>
      <c r="F299" s="77" t="s">
        <v>265</v>
      </c>
      <c r="G299" s="47">
        <v>2</v>
      </c>
      <c r="H299" s="77" t="s">
        <v>330</v>
      </c>
      <c r="I299" s="77"/>
    </row>
    <row r="300" spans="1:9" s="72" customFormat="1" ht="13.5">
      <c r="A300" s="214"/>
      <c r="B300" s="95" t="s">
        <v>174</v>
      </c>
      <c r="C300" s="93" t="s">
        <v>55</v>
      </c>
      <c r="D300" s="77" t="s">
        <v>72</v>
      </c>
      <c r="E300" s="67" t="s">
        <v>10</v>
      </c>
      <c r="F300" s="77" t="s">
        <v>264</v>
      </c>
      <c r="G300" s="47">
        <v>7</v>
      </c>
      <c r="H300" s="77" t="s">
        <v>330</v>
      </c>
      <c r="I300" s="77"/>
    </row>
    <row r="301" spans="1:9" s="72" customFormat="1" ht="13.5">
      <c r="A301" s="214"/>
      <c r="B301" s="95" t="s">
        <v>174</v>
      </c>
      <c r="C301" s="93" t="s">
        <v>333</v>
      </c>
      <c r="D301" s="77" t="s">
        <v>304</v>
      </c>
      <c r="E301" s="67" t="s">
        <v>10</v>
      </c>
      <c r="F301" s="77" t="s">
        <v>78</v>
      </c>
      <c r="G301" s="47">
        <v>10</v>
      </c>
      <c r="H301" s="77" t="s">
        <v>340</v>
      </c>
      <c r="I301" s="77"/>
    </row>
    <row r="302" spans="1:9" s="72" customFormat="1" ht="13.5">
      <c r="A302" s="215"/>
      <c r="B302" s="95" t="s">
        <v>174</v>
      </c>
      <c r="C302" s="93" t="s">
        <v>333</v>
      </c>
      <c r="D302" s="77" t="s">
        <v>304</v>
      </c>
      <c r="E302" s="67" t="s">
        <v>10</v>
      </c>
      <c r="F302" s="77" t="s">
        <v>261</v>
      </c>
      <c r="G302" s="47">
        <v>1</v>
      </c>
      <c r="H302" s="77" t="s">
        <v>340</v>
      </c>
      <c r="I302" s="77" t="s">
        <v>57</v>
      </c>
    </row>
    <row r="303" spans="1:9" s="72" customFormat="1" ht="13.5">
      <c r="A303" s="94">
        <v>41926</v>
      </c>
      <c r="B303" s="95" t="s">
        <v>174</v>
      </c>
      <c r="C303" s="93" t="s">
        <v>39</v>
      </c>
      <c r="D303" s="77" t="s">
        <v>201</v>
      </c>
      <c r="E303" s="67" t="s">
        <v>10</v>
      </c>
      <c r="F303" s="77" t="s">
        <v>326</v>
      </c>
      <c r="G303" s="47">
        <v>30</v>
      </c>
      <c r="H303" s="77" t="s">
        <v>325</v>
      </c>
      <c r="I303" s="77" t="s">
        <v>43</v>
      </c>
    </row>
    <row r="304" spans="1:9" s="72" customFormat="1" ht="13.5">
      <c r="A304" s="94">
        <v>41927</v>
      </c>
      <c r="B304" s="95" t="s">
        <v>174</v>
      </c>
      <c r="C304" s="93" t="s">
        <v>333</v>
      </c>
      <c r="D304" s="77" t="s">
        <v>304</v>
      </c>
      <c r="E304" s="67" t="s">
        <v>10</v>
      </c>
      <c r="F304" s="77" t="s">
        <v>110</v>
      </c>
      <c r="G304" s="47">
        <v>1</v>
      </c>
      <c r="H304" s="77" t="s">
        <v>340</v>
      </c>
      <c r="I304" s="77"/>
    </row>
    <row r="305" spans="1:9" s="72" customFormat="1" ht="13.5">
      <c r="A305" s="213">
        <v>41928</v>
      </c>
      <c r="B305" s="95" t="s">
        <v>174</v>
      </c>
      <c r="C305" s="93" t="s">
        <v>333</v>
      </c>
      <c r="D305" s="77" t="s">
        <v>260</v>
      </c>
      <c r="E305" s="67" t="s">
        <v>10</v>
      </c>
      <c r="F305" s="77" t="s">
        <v>64</v>
      </c>
      <c r="G305" s="47">
        <v>5</v>
      </c>
      <c r="H305" s="77" t="s">
        <v>301</v>
      </c>
      <c r="I305" s="77" t="s">
        <v>61</v>
      </c>
    </row>
    <row r="306" spans="1:9" s="72" customFormat="1" ht="13.5">
      <c r="A306" s="215"/>
      <c r="B306" s="95" t="s">
        <v>174</v>
      </c>
      <c r="C306" s="93" t="s">
        <v>55</v>
      </c>
      <c r="D306" s="77" t="s">
        <v>72</v>
      </c>
      <c r="E306" s="67" t="s">
        <v>10</v>
      </c>
      <c r="F306" s="77" t="s">
        <v>267</v>
      </c>
      <c r="G306" s="47">
        <v>15</v>
      </c>
      <c r="H306" s="77" t="s">
        <v>340</v>
      </c>
      <c r="I306" s="77"/>
    </row>
    <row r="307" spans="1:9" s="72" customFormat="1" ht="13.5">
      <c r="A307" s="94">
        <v>41929</v>
      </c>
      <c r="B307" s="95" t="s">
        <v>174</v>
      </c>
      <c r="C307" s="93" t="s">
        <v>333</v>
      </c>
      <c r="D307" s="77" t="s">
        <v>289</v>
      </c>
      <c r="E307" s="67" t="s">
        <v>10</v>
      </c>
      <c r="F307" s="77" t="s">
        <v>64</v>
      </c>
      <c r="G307" s="47">
        <v>15</v>
      </c>
      <c r="H307" s="77" t="s">
        <v>301</v>
      </c>
      <c r="I307" s="77"/>
    </row>
    <row r="308" spans="1:9" s="72" customFormat="1" ht="13.5">
      <c r="A308" s="94">
        <v>41931</v>
      </c>
      <c r="B308" s="95" t="s">
        <v>174</v>
      </c>
      <c r="C308" s="93" t="s">
        <v>39</v>
      </c>
      <c r="D308" s="77" t="s">
        <v>148</v>
      </c>
      <c r="E308" s="67" t="s">
        <v>10</v>
      </c>
      <c r="F308" s="77" t="s">
        <v>259</v>
      </c>
      <c r="G308" s="47">
        <v>11</v>
      </c>
      <c r="H308" s="77" t="s">
        <v>340</v>
      </c>
      <c r="I308" s="77"/>
    </row>
    <row r="309" spans="1:9" s="72" customFormat="1" ht="13.5">
      <c r="A309" s="94">
        <v>41935</v>
      </c>
      <c r="B309" s="95" t="s">
        <v>174</v>
      </c>
      <c r="C309" s="93" t="s">
        <v>39</v>
      </c>
      <c r="D309" s="77" t="s">
        <v>146</v>
      </c>
      <c r="E309" s="67" t="s">
        <v>10</v>
      </c>
      <c r="F309" s="77" t="s">
        <v>326</v>
      </c>
      <c r="G309" s="47">
        <v>30</v>
      </c>
      <c r="H309" s="77" t="s">
        <v>325</v>
      </c>
      <c r="I309" s="77" t="s">
        <v>43</v>
      </c>
    </row>
    <row r="310" spans="1:9" s="72" customFormat="1" ht="13.5">
      <c r="A310" s="94">
        <v>41936</v>
      </c>
      <c r="B310" s="95" t="s">
        <v>174</v>
      </c>
      <c r="C310" s="93" t="s">
        <v>333</v>
      </c>
      <c r="D310" s="77" t="s">
        <v>284</v>
      </c>
      <c r="E310" s="67" t="s">
        <v>10</v>
      </c>
      <c r="F310" s="77" t="s">
        <v>324</v>
      </c>
      <c r="G310" s="47">
        <v>1</v>
      </c>
      <c r="H310" s="77" t="s">
        <v>337</v>
      </c>
      <c r="I310" s="77"/>
    </row>
    <row r="311" spans="1:9" s="72" customFormat="1" ht="13.5">
      <c r="A311" s="94">
        <v>41946</v>
      </c>
      <c r="B311" s="95" t="s">
        <v>174</v>
      </c>
      <c r="C311" s="93" t="s">
        <v>333</v>
      </c>
      <c r="D311" s="77" t="s">
        <v>289</v>
      </c>
      <c r="E311" s="67" t="s">
        <v>10</v>
      </c>
      <c r="F311" s="77" t="s">
        <v>324</v>
      </c>
      <c r="G311" s="47">
        <v>1</v>
      </c>
      <c r="H311" s="77" t="s">
        <v>337</v>
      </c>
      <c r="I311" s="77"/>
    </row>
    <row r="312" spans="1:9" s="72" customFormat="1" ht="13.5">
      <c r="A312" s="94">
        <v>41970</v>
      </c>
      <c r="B312" s="95" t="s">
        <v>174</v>
      </c>
      <c r="C312" s="93" t="s">
        <v>333</v>
      </c>
      <c r="D312" s="77" t="s">
        <v>281</v>
      </c>
      <c r="E312" s="67" t="s">
        <v>10</v>
      </c>
      <c r="F312" s="77" t="s">
        <v>329</v>
      </c>
      <c r="G312" s="47">
        <v>30</v>
      </c>
      <c r="H312" s="77" t="s">
        <v>340</v>
      </c>
      <c r="I312" s="77"/>
    </row>
    <row r="313" spans="1:9" s="72" customFormat="1" ht="13.5">
      <c r="A313" s="94">
        <v>41974</v>
      </c>
      <c r="B313" s="95" t="s">
        <v>174</v>
      </c>
      <c r="C313" s="93" t="s">
        <v>39</v>
      </c>
      <c r="D313" s="77" t="s">
        <v>45</v>
      </c>
      <c r="E313" s="67" t="s">
        <v>10</v>
      </c>
      <c r="F313" s="77" t="s">
        <v>106</v>
      </c>
      <c r="G313" s="47">
        <v>10</v>
      </c>
      <c r="H313" s="77" t="s">
        <v>337</v>
      </c>
      <c r="I313" s="77"/>
    </row>
    <row r="314" spans="1:9" s="72" customFormat="1" ht="13.5">
      <c r="A314" s="94">
        <v>41984</v>
      </c>
      <c r="B314" s="95" t="s">
        <v>174</v>
      </c>
      <c r="C314" s="93" t="s">
        <v>39</v>
      </c>
      <c r="D314" s="77" t="s">
        <v>202</v>
      </c>
      <c r="E314" s="67" t="s">
        <v>10</v>
      </c>
      <c r="F314" s="77" t="s">
        <v>326</v>
      </c>
      <c r="G314" s="47">
        <v>30</v>
      </c>
      <c r="H314" s="77" t="s">
        <v>325</v>
      </c>
      <c r="I314" s="77" t="s">
        <v>43</v>
      </c>
    </row>
    <row r="315" spans="1:9" s="72" customFormat="1" ht="13.5">
      <c r="A315" s="213">
        <v>41985</v>
      </c>
      <c r="B315" s="95" t="s">
        <v>174</v>
      </c>
      <c r="C315" s="93" t="s">
        <v>39</v>
      </c>
      <c r="D315" s="77" t="s">
        <v>204</v>
      </c>
      <c r="E315" s="67" t="s">
        <v>10</v>
      </c>
      <c r="F315" s="77" t="s">
        <v>319</v>
      </c>
      <c r="G315" s="47">
        <v>80</v>
      </c>
      <c r="H315" s="77" t="s">
        <v>280</v>
      </c>
      <c r="I315" s="77"/>
    </row>
    <row r="316" spans="1:9" s="72" customFormat="1" ht="13.5">
      <c r="A316" s="215"/>
      <c r="B316" s="95" t="s">
        <v>174</v>
      </c>
      <c r="C316" s="93" t="s">
        <v>333</v>
      </c>
      <c r="D316" s="77" t="s">
        <v>302</v>
      </c>
      <c r="E316" s="67" t="s">
        <v>10</v>
      </c>
      <c r="F316" s="77" t="s">
        <v>257</v>
      </c>
      <c r="G316" s="47">
        <v>4</v>
      </c>
      <c r="H316" s="77" t="s">
        <v>337</v>
      </c>
      <c r="I316" s="77"/>
    </row>
    <row r="317" spans="1:9" s="72" customFormat="1" ht="13.5">
      <c r="A317" s="213">
        <v>41989</v>
      </c>
      <c r="B317" s="95" t="s">
        <v>174</v>
      </c>
      <c r="C317" s="93" t="s">
        <v>55</v>
      </c>
      <c r="D317" s="77" t="s">
        <v>74</v>
      </c>
      <c r="E317" s="67" t="s">
        <v>10</v>
      </c>
      <c r="F317" s="77" t="s">
        <v>287</v>
      </c>
      <c r="G317" s="47">
        <v>20</v>
      </c>
      <c r="H317" s="77" t="s">
        <v>258</v>
      </c>
      <c r="I317" s="77"/>
    </row>
    <row r="318" spans="1:9" s="72" customFormat="1" ht="13.5">
      <c r="A318" s="214"/>
      <c r="B318" s="95" t="s">
        <v>174</v>
      </c>
      <c r="C318" s="93" t="s">
        <v>39</v>
      </c>
      <c r="D318" s="77" t="s">
        <v>203</v>
      </c>
      <c r="E318" s="67" t="s">
        <v>10</v>
      </c>
      <c r="F318" s="77" t="s">
        <v>324</v>
      </c>
      <c r="G318" s="47">
        <v>3</v>
      </c>
      <c r="H318" s="77" t="s">
        <v>337</v>
      </c>
      <c r="I318" s="77"/>
    </row>
    <row r="319" spans="1:9" s="72" customFormat="1" ht="13.5">
      <c r="A319" s="214"/>
      <c r="B319" s="95" t="s">
        <v>174</v>
      </c>
      <c r="C319" s="93" t="s">
        <v>39</v>
      </c>
      <c r="D319" s="77" t="s">
        <v>203</v>
      </c>
      <c r="E319" s="67" t="s">
        <v>10</v>
      </c>
      <c r="F319" s="77" t="s">
        <v>297</v>
      </c>
      <c r="G319" s="47">
        <v>6</v>
      </c>
      <c r="H319" s="77" t="s">
        <v>337</v>
      </c>
      <c r="I319" s="77"/>
    </row>
    <row r="320" spans="1:9" s="72" customFormat="1" ht="13.5">
      <c r="A320" s="215"/>
      <c r="B320" s="95" t="s">
        <v>174</v>
      </c>
      <c r="C320" s="93" t="s">
        <v>39</v>
      </c>
      <c r="D320" s="77" t="s">
        <v>203</v>
      </c>
      <c r="E320" s="67" t="s">
        <v>10</v>
      </c>
      <c r="F320" s="77" t="s">
        <v>250</v>
      </c>
      <c r="G320" s="47">
        <v>1</v>
      </c>
      <c r="H320" s="77" t="s">
        <v>337</v>
      </c>
      <c r="I320" s="77"/>
    </row>
    <row r="321" spans="1:9" ht="13.5">
      <c r="A321" s="95" t="s">
        <v>205</v>
      </c>
      <c r="B321" s="95" t="s">
        <v>174</v>
      </c>
      <c r="C321" s="93" t="s">
        <v>333</v>
      </c>
      <c r="D321" s="77" t="s">
        <v>302</v>
      </c>
      <c r="E321" s="67" t="s">
        <v>10</v>
      </c>
      <c r="F321" s="77" t="s">
        <v>329</v>
      </c>
      <c r="G321" s="47">
        <v>2</v>
      </c>
      <c r="H321" s="77" t="s">
        <v>337</v>
      </c>
      <c r="I321" s="46"/>
    </row>
    <row r="322" spans="1:9" ht="13.5">
      <c r="A322" s="49"/>
      <c r="B322" s="50"/>
      <c r="C322" s="50"/>
      <c r="D322" s="50"/>
      <c r="E322" s="68"/>
      <c r="F322" s="50"/>
      <c r="G322" s="51"/>
      <c r="H322" s="50"/>
      <c r="I322" s="50"/>
    </row>
    <row r="323" spans="1:9" ht="14.25">
      <c r="A323" s="192" t="s">
        <v>144</v>
      </c>
      <c r="B323" s="192"/>
      <c r="C323" s="192"/>
      <c r="D323" s="192"/>
      <c r="E323" s="192"/>
      <c r="F323" s="192"/>
      <c r="G323" s="192"/>
      <c r="H323" s="192"/>
      <c r="I323" s="192"/>
    </row>
    <row r="324" spans="1:6" ht="13.5" customHeight="1">
      <c r="A324" s="36" t="s">
        <v>237</v>
      </c>
      <c r="F324" s="37" t="s">
        <v>17</v>
      </c>
    </row>
    <row r="325" spans="1:8" ht="20.25" customHeight="1">
      <c r="A325" s="193" t="s">
        <v>26</v>
      </c>
      <c r="B325" s="197" t="s">
        <v>40</v>
      </c>
      <c r="C325" s="198"/>
      <c r="D325" s="199"/>
      <c r="E325" s="203" t="s">
        <v>240</v>
      </c>
      <c r="F325" s="223" t="s">
        <v>175</v>
      </c>
      <c r="G325" s="205" t="s">
        <v>42</v>
      </c>
      <c r="H325" s="193" t="s">
        <v>241</v>
      </c>
    </row>
    <row r="326" spans="1:8" ht="20.25" customHeight="1">
      <c r="A326" s="196"/>
      <c r="B326" s="200"/>
      <c r="C326" s="201"/>
      <c r="D326" s="202"/>
      <c r="E326" s="204"/>
      <c r="F326" s="224"/>
      <c r="G326" s="206"/>
      <c r="H326" s="194"/>
    </row>
    <row r="327" spans="1:8" ht="16.5" customHeight="1">
      <c r="A327" s="265">
        <v>41642</v>
      </c>
      <c r="B327" s="219" t="s">
        <v>206</v>
      </c>
      <c r="C327" s="220"/>
      <c r="D327" s="221"/>
      <c r="E327" s="130">
        <v>770000</v>
      </c>
      <c r="F327" s="126" t="s">
        <v>336</v>
      </c>
      <c r="G327" s="40"/>
      <c r="H327" s="39"/>
    </row>
    <row r="328" spans="1:8" ht="16.5" customHeight="1">
      <c r="A328" s="265"/>
      <c r="B328" s="216" t="s">
        <v>212</v>
      </c>
      <c r="C328" s="217"/>
      <c r="D328" s="218"/>
      <c r="E328" s="131">
        <v>88920</v>
      </c>
      <c r="F328" s="126" t="s">
        <v>336</v>
      </c>
      <c r="G328" s="42"/>
      <c r="H328" s="41"/>
    </row>
    <row r="329" spans="1:8" ht="16.5" customHeight="1">
      <c r="A329" s="266"/>
      <c r="B329" s="219" t="s">
        <v>3</v>
      </c>
      <c r="C329" s="220"/>
      <c r="D329" s="221"/>
      <c r="E329" s="130">
        <v>100000</v>
      </c>
      <c r="F329" s="127" t="s">
        <v>336</v>
      </c>
      <c r="G329" s="42"/>
      <c r="H329" s="41" t="s">
        <v>104</v>
      </c>
    </row>
    <row r="330" spans="1:8" ht="16.5" customHeight="1">
      <c r="A330" s="267">
        <v>41645</v>
      </c>
      <c r="B330" s="216" t="s">
        <v>99</v>
      </c>
      <c r="C330" s="217"/>
      <c r="D330" s="218"/>
      <c r="E330" s="131">
        <v>110000</v>
      </c>
      <c r="F330" s="126" t="s">
        <v>336</v>
      </c>
      <c r="G330" s="42"/>
      <c r="H330" s="41"/>
    </row>
    <row r="331" spans="1:8" ht="16.5" customHeight="1">
      <c r="A331" s="268"/>
      <c r="B331" s="219" t="s">
        <v>69</v>
      </c>
      <c r="C331" s="220"/>
      <c r="D331" s="221"/>
      <c r="E331" s="130">
        <v>55000</v>
      </c>
      <c r="F331" s="127" t="s">
        <v>336</v>
      </c>
      <c r="G331" s="42"/>
      <c r="H331" s="41"/>
    </row>
    <row r="332" spans="1:8" ht="16.5" customHeight="1">
      <c r="A332" s="267">
        <v>41646</v>
      </c>
      <c r="B332" s="216" t="s">
        <v>48</v>
      </c>
      <c r="C332" s="217"/>
      <c r="D332" s="218"/>
      <c r="E332" s="131">
        <v>120000</v>
      </c>
      <c r="F332" s="126" t="s">
        <v>336</v>
      </c>
      <c r="G332" s="42"/>
      <c r="H332" s="41" t="s">
        <v>107</v>
      </c>
    </row>
    <row r="333" spans="1:8" ht="16.5" customHeight="1">
      <c r="A333" s="268"/>
      <c r="B333" s="219" t="s">
        <v>9</v>
      </c>
      <c r="C333" s="220"/>
      <c r="D333" s="221"/>
      <c r="E333" s="130">
        <v>78300</v>
      </c>
      <c r="F333" s="127" t="s">
        <v>336</v>
      </c>
      <c r="G333" s="42"/>
      <c r="H333" s="41"/>
    </row>
    <row r="334" spans="1:8" ht="16.5" customHeight="1">
      <c r="A334" s="267">
        <v>41647</v>
      </c>
      <c r="B334" s="216" t="s">
        <v>247</v>
      </c>
      <c r="C334" s="217"/>
      <c r="D334" s="218"/>
      <c r="E334" s="132">
        <v>840</v>
      </c>
      <c r="F334" s="126" t="s">
        <v>336</v>
      </c>
      <c r="G334" s="42"/>
      <c r="H334" s="41"/>
    </row>
    <row r="335" spans="1:8" ht="16.5" customHeight="1">
      <c r="A335" s="268"/>
      <c r="B335" s="219" t="s">
        <v>9</v>
      </c>
      <c r="C335" s="220"/>
      <c r="D335" s="221"/>
      <c r="E335" s="130">
        <v>44000</v>
      </c>
      <c r="F335" s="127" t="s">
        <v>336</v>
      </c>
      <c r="G335" s="42"/>
      <c r="H335" s="41"/>
    </row>
    <row r="336" spans="1:8" ht="16.5" customHeight="1">
      <c r="A336" s="269">
        <v>41649</v>
      </c>
      <c r="B336" s="219" t="s">
        <v>68</v>
      </c>
      <c r="C336" s="220"/>
      <c r="D336" s="221"/>
      <c r="E336" s="130">
        <v>238510</v>
      </c>
      <c r="F336" s="126" t="s">
        <v>336</v>
      </c>
      <c r="G336" s="42"/>
      <c r="H336" s="41"/>
    </row>
    <row r="337" spans="1:8" ht="16.5" customHeight="1">
      <c r="A337" s="265"/>
      <c r="B337" s="216" t="s">
        <v>70</v>
      </c>
      <c r="C337" s="217"/>
      <c r="D337" s="218"/>
      <c r="E337" s="131">
        <v>402820</v>
      </c>
      <c r="F337" s="127" t="s">
        <v>336</v>
      </c>
      <c r="G337" s="42"/>
      <c r="H337" s="41"/>
    </row>
    <row r="338" spans="1:8" ht="16.5" customHeight="1">
      <c r="A338" s="265"/>
      <c r="B338" s="219" t="s">
        <v>89</v>
      </c>
      <c r="C338" s="220"/>
      <c r="D338" s="221"/>
      <c r="E338" s="130">
        <v>397720</v>
      </c>
      <c r="F338" s="126" t="s">
        <v>336</v>
      </c>
      <c r="G338" s="42"/>
      <c r="H338" s="41"/>
    </row>
    <row r="339" spans="1:8" ht="16.5" customHeight="1">
      <c r="A339" s="265"/>
      <c r="B339" s="216" t="s">
        <v>54</v>
      </c>
      <c r="C339" s="217"/>
      <c r="D339" s="218"/>
      <c r="E339" s="131">
        <v>97970</v>
      </c>
      <c r="F339" s="127" t="s">
        <v>336</v>
      </c>
      <c r="G339" s="42"/>
      <c r="H339" s="41"/>
    </row>
    <row r="340" spans="1:8" ht="13.5">
      <c r="A340" s="266"/>
      <c r="B340" s="219" t="s">
        <v>47</v>
      </c>
      <c r="C340" s="220"/>
      <c r="D340" s="221"/>
      <c r="E340" s="130">
        <v>49170</v>
      </c>
      <c r="F340" s="126" t="s">
        <v>336</v>
      </c>
      <c r="G340" s="42"/>
      <c r="H340" s="41"/>
    </row>
    <row r="341" spans="1:8" ht="13.5">
      <c r="A341" s="129">
        <v>41652</v>
      </c>
      <c r="B341" s="216" t="s">
        <v>9</v>
      </c>
      <c r="C341" s="217"/>
      <c r="D341" s="218"/>
      <c r="E341" s="131">
        <v>17880</v>
      </c>
      <c r="F341" s="127" t="s">
        <v>336</v>
      </c>
      <c r="G341" s="42"/>
      <c r="H341" s="41"/>
    </row>
    <row r="342" spans="1:8" ht="13.5">
      <c r="A342" s="128">
        <v>41653</v>
      </c>
      <c r="B342" s="219" t="s">
        <v>141</v>
      </c>
      <c r="C342" s="220"/>
      <c r="D342" s="221"/>
      <c r="E342" s="130">
        <v>3860</v>
      </c>
      <c r="F342" s="126" t="s">
        <v>336</v>
      </c>
      <c r="G342" s="42"/>
      <c r="H342" s="41"/>
    </row>
    <row r="343" spans="1:8" ht="13.5">
      <c r="A343" s="128">
        <v>41654</v>
      </c>
      <c r="B343" s="219" t="s">
        <v>141</v>
      </c>
      <c r="C343" s="220"/>
      <c r="D343" s="221"/>
      <c r="E343" s="130">
        <v>1930</v>
      </c>
      <c r="F343" s="127" t="s">
        <v>336</v>
      </c>
      <c r="G343" s="42"/>
      <c r="H343" s="41"/>
    </row>
    <row r="344" spans="1:8" ht="13.5">
      <c r="A344" s="128">
        <v>41655</v>
      </c>
      <c r="B344" s="219" t="s">
        <v>141</v>
      </c>
      <c r="C344" s="220"/>
      <c r="D344" s="221"/>
      <c r="E344" s="130">
        <v>46320</v>
      </c>
      <c r="F344" s="126" t="s">
        <v>336</v>
      </c>
      <c r="G344" s="42"/>
      <c r="H344" s="41"/>
    </row>
    <row r="345" spans="1:8" ht="13.5">
      <c r="A345" s="129">
        <v>41656</v>
      </c>
      <c r="B345" s="216" t="s">
        <v>141</v>
      </c>
      <c r="C345" s="217"/>
      <c r="D345" s="218"/>
      <c r="E345" s="131">
        <v>3860</v>
      </c>
      <c r="F345" s="127" t="s">
        <v>336</v>
      </c>
      <c r="G345" s="42"/>
      <c r="H345" s="41"/>
    </row>
    <row r="346" spans="1:8" ht="13.5">
      <c r="A346" s="269">
        <v>41659</v>
      </c>
      <c r="B346" s="219" t="s">
        <v>9</v>
      </c>
      <c r="C346" s="220"/>
      <c r="D346" s="260"/>
      <c r="E346" s="130">
        <v>72500</v>
      </c>
      <c r="F346" s="126" t="s">
        <v>336</v>
      </c>
      <c r="G346" s="42"/>
      <c r="H346" s="41"/>
    </row>
    <row r="347" spans="1:8" ht="13.5">
      <c r="A347" s="265"/>
      <c r="B347" s="216" t="s">
        <v>141</v>
      </c>
      <c r="C347" s="217"/>
      <c r="D347" s="261"/>
      <c r="E347" s="131">
        <v>3860</v>
      </c>
      <c r="F347" s="127" t="s">
        <v>336</v>
      </c>
      <c r="G347" s="42"/>
      <c r="H347" s="41"/>
    </row>
    <row r="348" spans="1:8" ht="13.5">
      <c r="A348" s="265"/>
      <c r="B348" s="219" t="s">
        <v>9</v>
      </c>
      <c r="C348" s="220"/>
      <c r="D348" s="260"/>
      <c r="E348" s="130">
        <v>15900</v>
      </c>
      <c r="F348" s="126" t="s">
        <v>336</v>
      </c>
      <c r="G348" s="42"/>
      <c r="H348" s="41"/>
    </row>
    <row r="349" spans="1:8" ht="13.5">
      <c r="A349" s="266"/>
      <c r="B349" s="216" t="s">
        <v>9</v>
      </c>
      <c r="C349" s="217"/>
      <c r="D349" s="261"/>
      <c r="E349" s="131">
        <v>32780</v>
      </c>
      <c r="F349" s="127" t="s">
        <v>336</v>
      </c>
      <c r="G349" s="42"/>
      <c r="H349" s="41"/>
    </row>
    <row r="350" spans="1:8" ht="13.5">
      <c r="A350" s="129">
        <v>41660</v>
      </c>
      <c r="B350" s="216" t="s">
        <v>246</v>
      </c>
      <c r="C350" s="217"/>
      <c r="D350" s="261"/>
      <c r="E350" s="131">
        <v>30000</v>
      </c>
      <c r="F350" s="126" t="s">
        <v>336</v>
      </c>
      <c r="G350" s="42"/>
      <c r="H350" s="41"/>
    </row>
    <row r="351" spans="1:8" ht="13.5">
      <c r="A351" s="269">
        <v>41663</v>
      </c>
      <c r="B351" s="219" t="s">
        <v>208</v>
      </c>
      <c r="C351" s="220"/>
      <c r="D351" s="260"/>
      <c r="E351" s="130">
        <v>300000</v>
      </c>
      <c r="F351" s="127" t="s">
        <v>336</v>
      </c>
      <c r="G351" s="42"/>
      <c r="H351" s="41"/>
    </row>
    <row r="352" spans="1:8" ht="13.5">
      <c r="A352" s="265"/>
      <c r="B352" s="216" t="s">
        <v>208</v>
      </c>
      <c r="C352" s="217"/>
      <c r="D352" s="261"/>
      <c r="E352" s="131">
        <v>300000</v>
      </c>
      <c r="F352" s="126" t="s">
        <v>336</v>
      </c>
      <c r="G352" s="42"/>
      <c r="H352" s="41"/>
    </row>
    <row r="353" spans="1:8" ht="13.5">
      <c r="A353" s="265"/>
      <c r="B353" s="219" t="s">
        <v>245</v>
      </c>
      <c r="C353" s="220"/>
      <c r="D353" s="260"/>
      <c r="E353" s="130">
        <v>2500000</v>
      </c>
      <c r="F353" s="127" t="s">
        <v>336</v>
      </c>
      <c r="G353" s="42"/>
      <c r="H353" s="41"/>
    </row>
    <row r="354" spans="1:8" ht="13.5">
      <c r="A354" s="265"/>
      <c r="B354" s="216" t="s">
        <v>49</v>
      </c>
      <c r="C354" s="217"/>
      <c r="D354" s="261"/>
      <c r="E354" s="131">
        <v>140000</v>
      </c>
      <c r="F354" s="126" t="s">
        <v>336</v>
      </c>
      <c r="G354" s="42"/>
      <c r="H354" s="41"/>
    </row>
    <row r="355" spans="1:8" ht="13.5">
      <c r="A355" s="265"/>
      <c r="B355" s="219" t="s">
        <v>209</v>
      </c>
      <c r="C355" s="220"/>
      <c r="D355" s="260"/>
      <c r="E355" s="130">
        <v>686400</v>
      </c>
      <c r="F355" s="127" t="s">
        <v>336</v>
      </c>
      <c r="G355" s="42"/>
      <c r="H355" s="41"/>
    </row>
    <row r="356" spans="1:8" ht="13.5">
      <c r="A356" s="265"/>
      <c r="B356" s="216" t="s">
        <v>245</v>
      </c>
      <c r="C356" s="217"/>
      <c r="D356" s="261"/>
      <c r="E356" s="131">
        <v>1857000</v>
      </c>
      <c r="F356" s="126" t="s">
        <v>336</v>
      </c>
      <c r="G356" s="42"/>
      <c r="H356" s="41"/>
    </row>
    <row r="357" spans="1:8" ht="13.5">
      <c r="A357" s="265"/>
      <c r="B357" s="219" t="s">
        <v>49</v>
      </c>
      <c r="C357" s="220"/>
      <c r="D357" s="260"/>
      <c r="E357" s="130">
        <v>140000</v>
      </c>
      <c r="F357" s="127" t="s">
        <v>336</v>
      </c>
      <c r="G357" s="42"/>
      <c r="H357" s="41"/>
    </row>
    <row r="358" spans="1:8" ht="13.5">
      <c r="A358" s="266"/>
      <c r="B358" s="216" t="s">
        <v>209</v>
      </c>
      <c r="C358" s="217"/>
      <c r="D358" s="261"/>
      <c r="E358" s="131">
        <v>506700</v>
      </c>
      <c r="F358" s="126" t="s">
        <v>336</v>
      </c>
      <c r="G358" s="42"/>
      <c r="H358" s="41"/>
    </row>
    <row r="359" spans="1:8" ht="13.5">
      <c r="A359" s="128">
        <v>41666</v>
      </c>
      <c r="B359" s="219" t="s">
        <v>71</v>
      </c>
      <c r="C359" s="220"/>
      <c r="D359" s="260"/>
      <c r="E359" s="130">
        <v>71860</v>
      </c>
      <c r="F359" s="127" t="s">
        <v>336</v>
      </c>
      <c r="G359" s="42"/>
      <c r="H359" s="41"/>
    </row>
    <row r="360" spans="1:8" ht="13.5">
      <c r="A360" s="134"/>
      <c r="B360" s="216" t="s">
        <v>80</v>
      </c>
      <c r="C360" s="217"/>
      <c r="D360" s="261"/>
      <c r="E360" s="131">
        <v>5950</v>
      </c>
      <c r="F360" s="126" t="s">
        <v>336</v>
      </c>
      <c r="G360" s="42"/>
      <c r="H360" s="41"/>
    </row>
    <row r="361" spans="1:8" ht="13.5">
      <c r="A361" s="135"/>
      <c r="B361" s="219" t="s">
        <v>246</v>
      </c>
      <c r="C361" s="220"/>
      <c r="D361" s="260"/>
      <c r="E361" s="130">
        <v>20000</v>
      </c>
      <c r="F361" s="127" t="s">
        <v>336</v>
      </c>
      <c r="G361" s="42"/>
      <c r="H361" s="41"/>
    </row>
    <row r="362" spans="1:8" ht="13.5">
      <c r="A362" s="136"/>
      <c r="B362" s="216" t="s">
        <v>82</v>
      </c>
      <c r="C362" s="217"/>
      <c r="D362" s="261"/>
      <c r="E362" s="131">
        <v>15000</v>
      </c>
      <c r="F362" s="126" t="s">
        <v>336</v>
      </c>
      <c r="G362" s="42"/>
      <c r="H362" s="41"/>
    </row>
    <row r="363" spans="1:8" ht="13.5">
      <c r="A363" s="269">
        <v>41667</v>
      </c>
      <c r="B363" s="219" t="s">
        <v>247</v>
      </c>
      <c r="C363" s="220"/>
      <c r="D363" s="260"/>
      <c r="E363" s="130">
        <v>1930</v>
      </c>
      <c r="F363" s="127" t="s">
        <v>336</v>
      </c>
      <c r="G363" s="42"/>
      <c r="H363" s="41"/>
    </row>
    <row r="364" spans="1:8" ht="13.5">
      <c r="A364" s="266"/>
      <c r="B364" s="216" t="s">
        <v>9</v>
      </c>
      <c r="C364" s="217"/>
      <c r="D364" s="261"/>
      <c r="E364" s="131">
        <v>99000</v>
      </c>
      <c r="F364" s="126" t="s">
        <v>336</v>
      </c>
      <c r="G364" s="42"/>
      <c r="H364" s="41"/>
    </row>
    <row r="365" spans="1:8" ht="13.5">
      <c r="A365" s="128">
        <v>41675</v>
      </c>
      <c r="B365" s="219" t="s">
        <v>69</v>
      </c>
      <c r="C365" s="220"/>
      <c r="D365" s="260"/>
      <c r="E365" s="130">
        <v>55000</v>
      </c>
      <c r="F365" s="127" t="s">
        <v>336</v>
      </c>
      <c r="G365" s="42"/>
      <c r="H365" s="41"/>
    </row>
    <row r="366" spans="1:8" ht="13.5">
      <c r="A366" s="269">
        <v>41677</v>
      </c>
      <c r="B366" s="219" t="s">
        <v>211</v>
      </c>
      <c r="C366" s="220"/>
      <c r="D366" s="260"/>
      <c r="E366" s="133">
        <v>500</v>
      </c>
      <c r="F366" s="126" t="s">
        <v>336</v>
      </c>
      <c r="G366" s="42"/>
      <c r="H366" s="41"/>
    </row>
    <row r="367" spans="1:8" ht="13.5">
      <c r="A367" s="266"/>
      <c r="B367" s="216" t="s">
        <v>68</v>
      </c>
      <c r="C367" s="217"/>
      <c r="D367" s="261"/>
      <c r="E367" s="131">
        <v>247370</v>
      </c>
      <c r="F367" s="127" t="s">
        <v>336</v>
      </c>
      <c r="G367" s="42"/>
      <c r="H367" s="41"/>
    </row>
    <row r="368" spans="1:8" ht="13.5">
      <c r="A368" s="267">
        <v>41680</v>
      </c>
      <c r="B368" s="216" t="s">
        <v>70</v>
      </c>
      <c r="C368" s="217"/>
      <c r="D368" s="261"/>
      <c r="E368" s="131">
        <v>402820</v>
      </c>
      <c r="F368" s="126" t="s">
        <v>336</v>
      </c>
      <c r="G368" s="42"/>
      <c r="H368" s="41"/>
    </row>
    <row r="369" spans="1:8" ht="13.5">
      <c r="A369" s="270"/>
      <c r="B369" s="219" t="s">
        <v>89</v>
      </c>
      <c r="C369" s="220"/>
      <c r="D369" s="260"/>
      <c r="E369" s="130">
        <v>404460</v>
      </c>
      <c r="F369" s="127" t="s">
        <v>336</v>
      </c>
      <c r="G369" s="42"/>
      <c r="H369" s="41"/>
    </row>
    <row r="370" spans="1:8" ht="13.5">
      <c r="A370" s="270"/>
      <c r="B370" s="216" t="s">
        <v>54</v>
      </c>
      <c r="C370" s="217"/>
      <c r="D370" s="261"/>
      <c r="E370" s="131">
        <v>97970</v>
      </c>
      <c r="F370" s="126" t="s">
        <v>336</v>
      </c>
      <c r="G370" s="42"/>
      <c r="H370" s="41"/>
    </row>
    <row r="371" spans="1:8" ht="13.5">
      <c r="A371" s="268"/>
      <c r="B371" s="219" t="s">
        <v>47</v>
      </c>
      <c r="C371" s="220"/>
      <c r="D371" s="260"/>
      <c r="E371" s="130">
        <v>49170</v>
      </c>
      <c r="F371" s="127" t="s">
        <v>336</v>
      </c>
      <c r="G371" s="42"/>
      <c r="H371" s="41"/>
    </row>
    <row r="372" spans="1:8" ht="13.5">
      <c r="A372" s="129">
        <v>41684</v>
      </c>
      <c r="B372" s="216" t="s">
        <v>9</v>
      </c>
      <c r="C372" s="217"/>
      <c r="D372" s="261"/>
      <c r="E372" s="131">
        <v>26000</v>
      </c>
      <c r="F372" s="126" t="s">
        <v>336</v>
      </c>
      <c r="G372" s="42"/>
      <c r="H372" s="41"/>
    </row>
    <row r="373" spans="1:8" ht="13.5">
      <c r="A373" s="267">
        <v>41687</v>
      </c>
      <c r="B373" s="216" t="s">
        <v>8</v>
      </c>
      <c r="C373" s="217"/>
      <c r="D373" s="261"/>
      <c r="E373" s="131">
        <v>62900</v>
      </c>
      <c r="F373" s="127" t="s">
        <v>336</v>
      </c>
      <c r="G373" s="42"/>
      <c r="H373" s="41"/>
    </row>
    <row r="374" spans="1:8" ht="13.5">
      <c r="A374" s="268"/>
      <c r="B374" s="219" t="s">
        <v>246</v>
      </c>
      <c r="C374" s="220"/>
      <c r="D374" s="260"/>
      <c r="E374" s="130">
        <v>30000</v>
      </c>
      <c r="F374" s="126" t="s">
        <v>336</v>
      </c>
      <c r="G374" s="42"/>
      <c r="H374" s="41"/>
    </row>
    <row r="375" spans="1:8" ht="13.5">
      <c r="A375" s="129">
        <v>41688</v>
      </c>
      <c r="B375" s="216" t="s">
        <v>9</v>
      </c>
      <c r="C375" s="217"/>
      <c r="D375" s="261"/>
      <c r="E375" s="131">
        <v>32780</v>
      </c>
      <c r="F375" s="127" t="s">
        <v>336</v>
      </c>
      <c r="G375" s="42"/>
      <c r="H375" s="41"/>
    </row>
    <row r="376" spans="1:8" ht="13.5">
      <c r="A376" s="269">
        <v>41690</v>
      </c>
      <c r="B376" s="219" t="s">
        <v>210</v>
      </c>
      <c r="C376" s="220"/>
      <c r="D376" s="260"/>
      <c r="E376" s="130">
        <v>10500</v>
      </c>
      <c r="F376" s="126" t="s">
        <v>336</v>
      </c>
      <c r="G376" s="42"/>
      <c r="H376" s="41"/>
    </row>
    <row r="377" spans="1:8" ht="13.5">
      <c r="A377" s="265"/>
      <c r="B377" s="216" t="s">
        <v>71</v>
      </c>
      <c r="C377" s="217"/>
      <c r="D377" s="261"/>
      <c r="E377" s="131">
        <v>71970</v>
      </c>
      <c r="F377" s="127" t="s">
        <v>336</v>
      </c>
      <c r="G377" s="42"/>
      <c r="H377" s="41"/>
    </row>
    <row r="378" spans="1:8" ht="13.5">
      <c r="A378" s="266"/>
      <c r="B378" s="219" t="s">
        <v>80</v>
      </c>
      <c r="C378" s="220"/>
      <c r="D378" s="260"/>
      <c r="E378" s="130">
        <v>5970</v>
      </c>
      <c r="F378" s="126" t="s">
        <v>336</v>
      </c>
      <c r="G378" s="42"/>
      <c r="H378" s="41"/>
    </row>
    <row r="379" spans="1:8" ht="13.5">
      <c r="A379" s="269">
        <v>41694</v>
      </c>
      <c r="B379" s="219" t="s">
        <v>83</v>
      </c>
      <c r="C379" s="220"/>
      <c r="D379" s="260"/>
      <c r="E379" s="130">
        <v>55000</v>
      </c>
      <c r="F379" s="127" t="s">
        <v>336</v>
      </c>
      <c r="G379" s="42"/>
      <c r="H379" s="41"/>
    </row>
    <row r="380" spans="1:8" ht="13.5">
      <c r="A380" s="265"/>
      <c r="B380" s="216" t="s">
        <v>60</v>
      </c>
      <c r="C380" s="217"/>
      <c r="D380" s="261"/>
      <c r="E380" s="131">
        <v>19000</v>
      </c>
      <c r="F380" s="126" t="s">
        <v>336</v>
      </c>
      <c r="G380" s="42"/>
      <c r="H380" s="41"/>
    </row>
    <row r="381" spans="1:8" ht="13.5">
      <c r="A381" s="265"/>
      <c r="B381" s="219" t="s">
        <v>9</v>
      </c>
      <c r="C381" s="220"/>
      <c r="D381" s="260"/>
      <c r="E381" s="130">
        <v>7320</v>
      </c>
      <c r="F381" s="127" t="s">
        <v>336</v>
      </c>
      <c r="G381" s="42"/>
      <c r="H381" s="41"/>
    </row>
    <row r="382" spans="1:8" ht="13.5">
      <c r="A382" s="266"/>
      <c r="B382" s="216" t="s">
        <v>84</v>
      </c>
      <c r="C382" s="217"/>
      <c r="D382" s="261"/>
      <c r="E382" s="131">
        <v>7500</v>
      </c>
      <c r="F382" s="126" t="s">
        <v>336</v>
      </c>
      <c r="G382" s="42"/>
      <c r="H382" s="41"/>
    </row>
    <row r="383" spans="1:8" ht="13.5">
      <c r="A383" s="269">
        <v>41695</v>
      </c>
      <c r="B383" s="219" t="s">
        <v>208</v>
      </c>
      <c r="C383" s="220"/>
      <c r="D383" s="260"/>
      <c r="E383" s="130">
        <v>300000</v>
      </c>
      <c r="F383" s="127" t="s">
        <v>336</v>
      </c>
      <c r="G383" s="42"/>
      <c r="H383" s="41"/>
    </row>
    <row r="384" spans="1:8" ht="13.5">
      <c r="A384" s="265"/>
      <c r="B384" s="216" t="s">
        <v>147</v>
      </c>
      <c r="C384" s="217"/>
      <c r="D384" s="261"/>
      <c r="E384" s="131">
        <v>4400</v>
      </c>
      <c r="F384" s="126" t="s">
        <v>336</v>
      </c>
      <c r="G384" s="42"/>
      <c r="H384" s="41"/>
    </row>
    <row r="385" spans="1:8" ht="13.5">
      <c r="A385" s="265"/>
      <c r="B385" s="219" t="s">
        <v>246</v>
      </c>
      <c r="C385" s="220"/>
      <c r="D385" s="260"/>
      <c r="E385" s="130">
        <v>30000</v>
      </c>
      <c r="F385" s="127" t="s">
        <v>336</v>
      </c>
      <c r="G385" s="42"/>
      <c r="H385" s="41"/>
    </row>
    <row r="386" spans="1:8" ht="13.5">
      <c r="A386" s="265"/>
      <c r="B386" s="216" t="s">
        <v>217</v>
      </c>
      <c r="C386" s="217"/>
      <c r="D386" s="261"/>
      <c r="E386" s="131">
        <v>25000</v>
      </c>
      <c r="F386" s="126" t="s">
        <v>336</v>
      </c>
      <c r="G386" s="42"/>
      <c r="H386" s="41"/>
    </row>
    <row r="387" spans="1:8" ht="13.5">
      <c r="A387" s="265"/>
      <c r="B387" s="219" t="s">
        <v>82</v>
      </c>
      <c r="C387" s="220"/>
      <c r="D387" s="260"/>
      <c r="E387" s="130">
        <v>15000</v>
      </c>
      <c r="F387" s="127" t="s">
        <v>336</v>
      </c>
      <c r="G387" s="42"/>
      <c r="H387" s="41"/>
    </row>
    <row r="388" spans="1:8" ht="13.5">
      <c r="A388" s="265"/>
      <c r="B388" s="216" t="s">
        <v>209</v>
      </c>
      <c r="C388" s="217"/>
      <c r="D388" s="261"/>
      <c r="E388" s="131">
        <v>853060</v>
      </c>
      <c r="F388" s="126" t="s">
        <v>336</v>
      </c>
      <c r="G388" s="42"/>
      <c r="H388" s="41"/>
    </row>
    <row r="389" spans="1:8" ht="13.5">
      <c r="A389" s="266"/>
      <c r="B389" s="219" t="s">
        <v>209</v>
      </c>
      <c r="C389" s="220"/>
      <c r="D389" s="260"/>
      <c r="E389" s="130">
        <v>289810</v>
      </c>
      <c r="F389" s="127" t="s">
        <v>336</v>
      </c>
      <c r="G389" s="42"/>
      <c r="H389" s="41"/>
    </row>
    <row r="390" spans="1:8" ht="13.5">
      <c r="A390" s="267">
        <v>41696</v>
      </c>
      <c r="B390" s="216" t="s">
        <v>218</v>
      </c>
      <c r="C390" s="217"/>
      <c r="D390" s="261"/>
      <c r="E390" s="131">
        <v>210000</v>
      </c>
      <c r="F390" s="126" t="s">
        <v>336</v>
      </c>
      <c r="G390" s="42"/>
      <c r="H390" s="41"/>
    </row>
    <row r="391" spans="1:8" ht="13.5">
      <c r="A391" s="268"/>
      <c r="B391" s="219" t="s">
        <v>100</v>
      </c>
      <c r="C391" s="220"/>
      <c r="D391" s="260"/>
      <c r="E391" s="130">
        <v>96000</v>
      </c>
      <c r="F391" s="127" t="s">
        <v>336</v>
      </c>
      <c r="G391" s="42"/>
      <c r="H391" s="41"/>
    </row>
    <row r="392" spans="1:8" ht="13.5">
      <c r="A392" s="267">
        <v>41697</v>
      </c>
      <c r="B392" s="216" t="s">
        <v>60</v>
      </c>
      <c r="C392" s="217"/>
      <c r="D392" s="261"/>
      <c r="E392" s="131">
        <v>19000</v>
      </c>
      <c r="F392" s="126" t="s">
        <v>336</v>
      </c>
      <c r="G392" s="42"/>
      <c r="H392" s="41"/>
    </row>
    <row r="393" spans="1:8" ht="13.5">
      <c r="A393" s="268"/>
      <c r="B393" s="219" t="s">
        <v>217</v>
      </c>
      <c r="C393" s="220"/>
      <c r="D393" s="260"/>
      <c r="E393" s="130">
        <v>14000</v>
      </c>
      <c r="F393" s="127" t="s">
        <v>336</v>
      </c>
      <c r="G393" s="42"/>
      <c r="H393" s="41"/>
    </row>
    <row r="394" spans="1:8" ht="13.5">
      <c r="A394" s="129">
        <v>41698</v>
      </c>
      <c r="B394" s="216" t="s">
        <v>9</v>
      </c>
      <c r="C394" s="217"/>
      <c r="D394" s="261"/>
      <c r="E394" s="131">
        <v>247800</v>
      </c>
      <c r="F394" s="126" t="s">
        <v>336</v>
      </c>
      <c r="G394" s="42"/>
      <c r="H394" s="41"/>
    </row>
    <row r="395" spans="1:8" ht="13.5">
      <c r="A395" s="269">
        <v>41701</v>
      </c>
      <c r="B395" s="219" t="s">
        <v>217</v>
      </c>
      <c r="C395" s="220"/>
      <c r="D395" s="260"/>
      <c r="E395" s="130">
        <v>13780</v>
      </c>
      <c r="F395" s="127" t="s">
        <v>336</v>
      </c>
      <c r="G395" s="42"/>
      <c r="H395" s="41"/>
    </row>
    <row r="396" spans="1:8" ht="13.5">
      <c r="A396" s="265"/>
      <c r="B396" s="216" t="s">
        <v>247</v>
      </c>
      <c r="C396" s="217"/>
      <c r="D396" s="261"/>
      <c r="E396" s="131">
        <v>2020</v>
      </c>
      <c r="F396" s="126" t="s">
        <v>336</v>
      </c>
      <c r="G396" s="42"/>
      <c r="H396" s="41"/>
    </row>
    <row r="397" spans="1:8" ht="13.5">
      <c r="A397" s="266"/>
      <c r="B397" s="219" t="s">
        <v>9</v>
      </c>
      <c r="C397" s="220"/>
      <c r="D397" s="260"/>
      <c r="E397" s="130">
        <v>88000</v>
      </c>
      <c r="F397" s="127" t="s">
        <v>336</v>
      </c>
      <c r="G397" s="42"/>
      <c r="H397" s="41"/>
    </row>
    <row r="398" spans="1:8" ht="13.5">
      <c r="A398" s="128">
        <v>41702</v>
      </c>
      <c r="B398" s="219" t="s">
        <v>9</v>
      </c>
      <c r="C398" s="220"/>
      <c r="D398" s="260"/>
      <c r="E398" s="130">
        <v>12640</v>
      </c>
      <c r="F398" s="126" t="s">
        <v>336</v>
      </c>
      <c r="G398" s="42"/>
      <c r="H398" s="41"/>
    </row>
    <row r="399" spans="1:8" ht="13.5">
      <c r="A399" s="129">
        <v>41703</v>
      </c>
      <c r="B399" s="216" t="s">
        <v>69</v>
      </c>
      <c r="C399" s="217"/>
      <c r="D399" s="261"/>
      <c r="E399" s="131">
        <v>55000</v>
      </c>
      <c r="F399" s="127" t="s">
        <v>336</v>
      </c>
      <c r="G399" s="42"/>
      <c r="H399" s="41"/>
    </row>
    <row r="400" spans="1:8" ht="13.5">
      <c r="A400" s="128">
        <v>41705</v>
      </c>
      <c r="B400" s="219" t="s">
        <v>246</v>
      </c>
      <c r="C400" s="220"/>
      <c r="D400" s="260"/>
      <c r="E400" s="130">
        <v>30000</v>
      </c>
      <c r="F400" s="126" t="s">
        <v>336</v>
      </c>
      <c r="G400" s="42"/>
      <c r="H400" s="41"/>
    </row>
    <row r="401" spans="1:8" ht="13.5">
      <c r="A401" s="267">
        <v>41708</v>
      </c>
      <c r="B401" s="216" t="s">
        <v>9</v>
      </c>
      <c r="C401" s="217"/>
      <c r="D401" s="261"/>
      <c r="E401" s="131">
        <v>21920</v>
      </c>
      <c r="F401" s="127" t="s">
        <v>336</v>
      </c>
      <c r="G401" s="42"/>
      <c r="H401" s="41"/>
    </row>
    <row r="402" spans="1:8" ht="13.5">
      <c r="A402" s="270"/>
      <c r="B402" s="219" t="s">
        <v>70</v>
      </c>
      <c r="C402" s="220"/>
      <c r="D402" s="260"/>
      <c r="E402" s="130">
        <v>402820</v>
      </c>
      <c r="F402" s="126" t="s">
        <v>336</v>
      </c>
      <c r="G402" s="42"/>
      <c r="H402" s="41"/>
    </row>
    <row r="403" spans="1:8" ht="13.5">
      <c r="A403" s="270"/>
      <c r="B403" s="216" t="s">
        <v>89</v>
      </c>
      <c r="C403" s="217"/>
      <c r="D403" s="261"/>
      <c r="E403" s="131">
        <v>404460</v>
      </c>
      <c r="F403" s="127" t="s">
        <v>336</v>
      </c>
      <c r="G403" s="42"/>
      <c r="H403" s="41"/>
    </row>
    <row r="404" spans="1:8" ht="13.5">
      <c r="A404" s="270"/>
      <c r="B404" s="219" t="s">
        <v>54</v>
      </c>
      <c r="C404" s="220"/>
      <c r="D404" s="260"/>
      <c r="E404" s="130">
        <v>97970</v>
      </c>
      <c r="F404" s="126" t="s">
        <v>336</v>
      </c>
      <c r="G404" s="42"/>
      <c r="H404" s="41"/>
    </row>
    <row r="405" spans="1:8" ht="13.5">
      <c r="A405" s="268"/>
      <c r="B405" s="216" t="s">
        <v>47</v>
      </c>
      <c r="C405" s="217"/>
      <c r="D405" s="261"/>
      <c r="E405" s="131">
        <v>49170</v>
      </c>
      <c r="F405" s="127" t="s">
        <v>336</v>
      </c>
      <c r="G405" s="42"/>
      <c r="H405" s="41"/>
    </row>
    <row r="406" spans="1:8" ht="13.5">
      <c r="A406" s="269">
        <v>41710</v>
      </c>
      <c r="B406" s="219" t="s">
        <v>219</v>
      </c>
      <c r="C406" s="220"/>
      <c r="D406" s="260"/>
      <c r="E406" s="130">
        <v>89100</v>
      </c>
      <c r="F406" s="126" t="s">
        <v>336</v>
      </c>
      <c r="G406" s="42"/>
      <c r="H406" s="41"/>
    </row>
    <row r="407" spans="1:8" ht="13.5">
      <c r="A407" s="266"/>
      <c r="B407" s="219" t="s">
        <v>211</v>
      </c>
      <c r="C407" s="220"/>
      <c r="D407" s="260"/>
      <c r="E407" s="133">
        <v>500</v>
      </c>
      <c r="F407" s="127" t="s">
        <v>336</v>
      </c>
      <c r="G407" s="42"/>
      <c r="H407" s="41"/>
    </row>
    <row r="408" spans="1:8" ht="13.5">
      <c r="A408" s="128">
        <v>41711</v>
      </c>
      <c r="B408" s="219" t="s">
        <v>217</v>
      </c>
      <c r="C408" s="220"/>
      <c r="D408" s="260"/>
      <c r="E408" s="130">
        <v>15500</v>
      </c>
      <c r="F408" s="126" t="s">
        <v>336</v>
      </c>
      <c r="G408" s="42"/>
      <c r="H408" s="41"/>
    </row>
    <row r="409" spans="1:8" ht="13.5">
      <c r="A409" s="267">
        <v>41712</v>
      </c>
      <c r="B409" s="216" t="s">
        <v>48</v>
      </c>
      <c r="C409" s="217"/>
      <c r="D409" s="261"/>
      <c r="E409" s="131">
        <v>24000</v>
      </c>
      <c r="F409" s="127" t="s">
        <v>336</v>
      </c>
      <c r="G409" s="42"/>
      <c r="H409" s="41"/>
    </row>
    <row r="410" spans="1:9" ht="13.5">
      <c r="A410" s="268"/>
      <c r="B410" s="219" t="s">
        <v>210</v>
      </c>
      <c r="C410" s="220"/>
      <c r="D410" s="260"/>
      <c r="E410" s="130">
        <v>13600</v>
      </c>
      <c r="F410" s="126" t="s">
        <v>336</v>
      </c>
      <c r="G410" s="42"/>
      <c r="H410" s="41"/>
      <c r="I410" s="53"/>
    </row>
    <row r="411" spans="1:8" ht="13.5">
      <c r="A411" s="267">
        <v>41715</v>
      </c>
      <c r="B411" s="216" t="s">
        <v>9</v>
      </c>
      <c r="C411" s="217"/>
      <c r="D411" s="261"/>
      <c r="E411" s="131">
        <v>19900</v>
      </c>
      <c r="F411" s="127" t="s">
        <v>336</v>
      </c>
      <c r="G411" s="42"/>
      <c r="H411" s="41"/>
    </row>
    <row r="412" spans="1:8" ht="13.5">
      <c r="A412" s="270"/>
      <c r="B412" s="219" t="s">
        <v>9</v>
      </c>
      <c r="C412" s="220"/>
      <c r="D412" s="260"/>
      <c r="E412" s="130">
        <v>12800</v>
      </c>
      <c r="F412" s="126" t="s">
        <v>336</v>
      </c>
      <c r="G412" s="42"/>
      <c r="H412" s="41"/>
    </row>
    <row r="413" spans="1:8" ht="13.5">
      <c r="A413" s="268"/>
      <c r="B413" s="216" t="s">
        <v>9</v>
      </c>
      <c r="C413" s="217"/>
      <c r="D413" s="261"/>
      <c r="E413" s="131">
        <v>32780</v>
      </c>
      <c r="F413" s="127" t="s">
        <v>336</v>
      </c>
      <c r="G413" s="42"/>
      <c r="H413" s="41"/>
    </row>
    <row r="414" spans="1:8" ht="13.5">
      <c r="A414" s="128">
        <v>41717</v>
      </c>
      <c r="B414" s="219" t="s">
        <v>246</v>
      </c>
      <c r="C414" s="220"/>
      <c r="D414" s="260"/>
      <c r="E414" s="130">
        <v>30000</v>
      </c>
      <c r="F414" s="126" t="s">
        <v>336</v>
      </c>
      <c r="G414" s="42"/>
      <c r="H414" s="41"/>
    </row>
    <row r="415" spans="1:8" ht="13.5">
      <c r="A415" s="267">
        <v>41719</v>
      </c>
      <c r="B415" s="216" t="s">
        <v>246</v>
      </c>
      <c r="C415" s="217"/>
      <c r="D415" s="261"/>
      <c r="E415" s="131">
        <v>30000</v>
      </c>
      <c r="F415" s="127" t="s">
        <v>336</v>
      </c>
      <c r="G415" s="42"/>
      <c r="H415" s="41"/>
    </row>
    <row r="416" spans="1:8" ht="13.5">
      <c r="A416" s="268"/>
      <c r="B416" s="219" t="s">
        <v>140</v>
      </c>
      <c r="C416" s="220"/>
      <c r="D416" s="260"/>
      <c r="E416" s="130">
        <v>12000</v>
      </c>
      <c r="F416" s="126" t="s">
        <v>336</v>
      </c>
      <c r="G416" s="42"/>
      <c r="H416" s="41"/>
    </row>
    <row r="417" spans="1:8" ht="13.5">
      <c r="A417" s="267">
        <v>41722</v>
      </c>
      <c r="B417" s="216" t="s">
        <v>221</v>
      </c>
      <c r="C417" s="217"/>
      <c r="D417" s="261"/>
      <c r="E417" s="131">
        <v>51570</v>
      </c>
      <c r="F417" s="126" t="s">
        <v>332</v>
      </c>
      <c r="G417" s="42"/>
      <c r="H417" s="41"/>
    </row>
    <row r="418" spans="1:8" ht="13.5">
      <c r="A418" s="270"/>
      <c r="B418" s="219" t="s">
        <v>71</v>
      </c>
      <c r="C418" s="220"/>
      <c r="D418" s="260"/>
      <c r="E418" s="130">
        <v>69740</v>
      </c>
      <c r="F418" s="126" t="s">
        <v>336</v>
      </c>
      <c r="G418" s="42"/>
      <c r="H418" s="41"/>
    </row>
    <row r="419" spans="1:8" ht="13.5">
      <c r="A419" s="270"/>
      <c r="B419" s="216" t="s">
        <v>80</v>
      </c>
      <c r="C419" s="217"/>
      <c r="D419" s="261"/>
      <c r="E419" s="131">
        <v>5910</v>
      </c>
      <c r="F419" s="126" t="s">
        <v>336</v>
      </c>
      <c r="G419" s="42"/>
      <c r="H419" s="41"/>
    </row>
    <row r="420" spans="1:8" ht="13.5">
      <c r="A420" s="270"/>
      <c r="B420" s="219" t="s">
        <v>85</v>
      </c>
      <c r="C420" s="220"/>
      <c r="D420" s="260"/>
      <c r="E420" s="130">
        <v>600870</v>
      </c>
      <c r="F420" s="126" t="s">
        <v>336</v>
      </c>
      <c r="G420" s="42"/>
      <c r="H420" s="41"/>
    </row>
    <row r="421" spans="1:8" ht="13.5">
      <c r="A421" s="268"/>
      <c r="B421" s="216" t="s">
        <v>220</v>
      </c>
      <c r="C421" s="217"/>
      <c r="D421" s="261"/>
      <c r="E421" s="131">
        <v>20000</v>
      </c>
      <c r="F421" s="126" t="s">
        <v>336</v>
      </c>
      <c r="G421" s="42"/>
      <c r="H421" s="41"/>
    </row>
    <row r="422" spans="1:8" ht="13.5">
      <c r="A422" s="269">
        <v>41723</v>
      </c>
      <c r="B422" s="219" t="s">
        <v>208</v>
      </c>
      <c r="C422" s="220"/>
      <c r="D422" s="260"/>
      <c r="E422" s="130">
        <v>600000</v>
      </c>
      <c r="F422" s="126" t="s">
        <v>336</v>
      </c>
      <c r="G422" s="42"/>
      <c r="H422" s="41"/>
    </row>
    <row r="423" spans="1:8" ht="13.5">
      <c r="A423" s="265"/>
      <c r="B423" s="216" t="s">
        <v>246</v>
      </c>
      <c r="C423" s="217"/>
      <c r="D423" s="261"/>
      <c r="E423" s="131">
        <v>30000</v>
      </c>
      <c r="F423" s="126" t="s">
        <v>336</v>
      </c>
      <c r="G423" s="42"/>
      <c r="H423" s="41"/>
    </row>
    <row r="424" spans="1:8" ht="13.5">
      <c r="A424" s="265"/>
      <c r="B424" s="219" t="s">
        <v>82</v>
      </c>
      <c r="C424" s="220"/>
      <c r="D424" s="260"/>
      <c r="E424" s="130">
        <v>15000</v>
      </c>
      <c r="F424" s="126" t="s">
        <v>336</v>
      </c>
      <c r="G424" s="42"/>
      <c r="H424" s="41"/>
    </row>
    <row r="425" spans="1:8" ht="13.5">
      <c r="A425" s="265"/>
      <c r="B425" s="216" t="s">
        <v>209</v>
      </c>
      <c r="C425" s="217"/>
      <c r="D425" s="261"/>
      <c r="E425" s="131">
        <v>654200</v>
      </c>
      <c r="F425" s="126" t="s">
        <v>336</v>
      </c>
      <c r="G425" s="42"/>
      <c r="H425" s="41"/>
    </row>
    <row r="426" spans="1:8" ht="13.5">
      <c r="A426" s="265"/>
      <c r="B426" s="219" t="s">
        <v>209</v>
      </c>
      <c r="C426" s="220"/>
      <c r="D426" s="260"/>
      <c r="E426" s="130">
        <v>513100</v>
      </c>
      <c r="F426" s="126" t="s">
        <v>336</v>
      </c>
      <c r="G426" s="42"/>
      <c r="H426" s="41"/>
    </row>
    <row r="427" spans="1:8" ht="13.5">
      <c r="A427" s="266"/>
      <c r="B427" s="216" t="s">
        <v>91</v>
      </c>
      <c r="C427" s="217"/>
      <c r="D427" s="261"/>
      <c r="E427" s="131">
        <v>1000000</v>
      </c>
      <c r="F427" s="126" t="s">
        <v>336</v>
      </c>
      <c r="G427" s="42"/>
      <c r="H427" s="41"/>
    </row>
    <row r="428" spans="1:8" ht="13.5">
      <c r="A428" s="128">
        <v>41724</v>
      </c>
      <c r="B428" s="219" t="s">
        <v>335</v>
      </c>
      <c r="C428" s="220"/>
      <c r="D428" s="221"/>
      <c r="E428" s="130">
        <v>2440</v>
      </c>
      <c r="F428" s="52" t="s">
        <v>336</v>
      </c>
      <c r="G428" s="42"/>
      <c r="H428" s="41"/>
    </row>
    <row r="429" spans="1:8" ht="13.5">
      <c r="A429" s="267">
        <v>41725</v>
      </c>
      <c r="B429" s="216" t="s">
        <v>219</v>
      </c>
      <c r="C429" s="217"/>
      <c r="D429" s="218"/>
      <c r="E429" s="131">
        <v>49500</v>
      </c>
      <c r="F429" s="52" t="s">
        <v>336</v>
      </c>
      <c r="G429" s="42"/>
      <c r="H429" s="41"/>
    </row>
    <row r="430" spans="1:8" ht="13.5">
      <c r="A430" s="268"/>
      <c r="B430" s="219" t="s">
        <v>92</v>
      </c>
      <c r="C430" s="220"/>
      <c r="D430" s="221"/>
      <c r="E430" s="130">
        <v>52000</v>
      </c>
      <c r="F430" s="52" t="s">
        <v>336</v>
      </c>
      <c r="G430" s="42"/>
      <c r="H430" s="41"/>
    </row>
    <row r="431" spans="1:8" ht="13.5">
      <c r="A431" s="129">
        <v>41726</v>
      </c>
      <c r="B431" s="216" t="s">
        <v>246</v>
      </c>
      <c r="C431" s="217"/>
      <c r="D431" s="218"/>
      <c r="E431" s="131">
        <v>30000</v>
      </c>
      <c r="F431" s="52" t="s">
        <v>336</v>
      </c>
      <c r="G431" s="42"/>
      <c r="H431" s="41"/>
    </row>
    <row r="432" spans="1:8" ht="13.5">
      <c r="A432" s="128">
        <v>41729</v>
      </c>
      <c r="B432" s="219" t="s">
        <v>9</v>
      </c>
      <c r="C432" s="220"/>
      <c r="D432" s="221"/>
      <c r="E432" s="130">
        <v>10600</v>
      </c>
      <c r="F432" s="52" t="s">
        <v>332</v>
      </c>
      <c r="G432" s="42"/>
      <c r="H432" s="41"/>
    </row>
    <row r="433" spans="1:8" ht="13.5">
      <c r="A433" s="267">
        <v>41731</v>
      </c>
      <c r="B433" s="216" t="s">
        <v>222</v>
      </c>
      <c r="C433" s="217"/>
      <c r="D433" s="218"/>
      <c r="E433" s="131">
        <v>27000</v>
      </c>
      <c r="F433" s="52" t="s">
        <v>332</v>
      </c>
      <c r="G433" s="42"/>
      <c r="H433" s="41"/>
    </row>
    <row r="434" spans="1:8" ht="13.5">
      <c r="A434" s="268"/>
      <c r="B434" s="219" t="s">
        <v>222</v>
      </c>
      <c r="C434" s="220"/>
      <c r="D434" s="221"/>
      <c r="E434" s="130">
        <v>5500</v>
      </c>
      <c r="F434" s="52" t="s">
        <v>336</v>
      </c>
      <c r="G434" s="42"/>
      <c r="H434" s="41"/>
    </row>
    <row r="435" spans="1:8" ht="13.5">
      <c r="A435" s="267">
        <v>41732</v>
      </c>
      <c r="B435" s="216" t="s">
        <v>206</v>
      </c>
      <c r="C435" s="217"/>
      <c r="D435" s="218"/>
      <c r="E435" s="131">
        <v>350000</v>
      </c>
      <c r="F435" s="52" t="s">
        <v>336</v>
      </c>
      <c r="G435" s="42"/>
      <c r="H435" s="41"/>
    </row>
    <row r="436" spans="1:8" ht="13.5">
      <c r="A436" s="270"/>
      <c r="B436" s="219" t="s">
        <v>207</v>
      </c>
      <c r="C436" s="220"/>
      <c r="D436" s="221"/>
      <c r="E436" s="130">
        <v>100000</v>
      </c>
      <c r="F436" s="52" t="s">
        <v>336</v>
      </c>
      <c r="G436" s="42"/>
      <c r="H436" s="41"/>
    </row>
    <row r="437" spans="1:8" ht="13.5">
      <c r="A437" s="268"/>
      <c r="B437" s="216" t="s">
        <v>7</v>
      </c>
      <c r="C437" s="217"/>
      <c r="D437" s="218"/>
      <c r="E437" s="131">
        <v>35700</v>
      </c>
      <c r="F437" s="52" t="s">
        <v>336</v>
      </c>
      <c r="G437" s="42"/>
      <c r="H437" s="41"/>
    </row>
    <row r="438" spans="1:8" ht="13.5">
      <c r="A438" s="128">
        <v>41735</v>
      </c>
      <c r="B438" s="219" t="s">
        <v>246</v>
      </c>
      <c r="C438" s="220"/>
      <c r="D438" s="221"/>
      <c r="E438" s="130">
        <v>30000</v>
      </c>
      <c r="F438" s="52" t="s">
        <v>336</v>
      </c>
      <c r="G438" s="42"/>
      <c r="H438" s="41"/>
    </row>
    <row r="439" spans="1:8" ht="13.5">
      <c r="A439" s="267">
        <v>41736</v>
      </c>
      <c r="B439" s="216" t="s">
        <v>9</v>
      </c>
      <c r="C439" s="217"/>
      <c r="D439" s="218"/>
      <c r="E439" s="131">
        <v>98030</v>
      </c>
      <c r="F439" s="52" t="s">
        <v>336</v>
      </c>
      <c r="G439" s="42"/>
      <c r="H439" s="41"/>
    </row>
    <row r="440" spans="1:8" ht="13.5">
      <c r="A440" s="268"/>
      <c r="B440" s="219" t="s">
        <v>69</v>
      </c>
      <c r="C440" s="220"/>
      <c r="D440" s="221"/>
      <c r="E440" s="130">
        <v>55000</v>
      </c>
      <c r="F440" s="52" t="s">
        <v>336</v>
      </c>
      <c r="G440" s="42"/>
      <c r="H440" s="41"/>
    </row>
    <row r="441" spans="1:8" ht="13.5">
      <c r="A441" s="128">
        <v>41737</v>
      </c>
      <c r="B441" s="219" t="s">
        <v>212</v>
      </c>
      <c r="C441" s="220"/>
      <c r="D441" s="221"/>
      <c r="E441" s="130">
        <v>90480</v>
      </c>
      <c r="F441" s="52" t="s">
        <v>336</v>
      </c>
      <c r="G441" s="42"/>
      <c r="H441" s="41"/>
    </row>
    <row r="442" spans="1:8" ht="13.5">
      <c r="A442" s="267">
        <v>41739</v>
      </c>
      <c r="B442" s="216" t="s">
        <v>246</v>
      </c>
      <c r="C442" s="217"/>
      <c r="D442" s="218"/>
      <c r="E442" s="131">
        <v>30000</v>
      </c>
      <c r="F442" s="52" t="s">
        <v>336</v>
      </c>
      <c r="G442" s="42"/>
      <c r="H442" s="41"/>
    </row>
    <row r="443" spans="1:8" ht="13.5">
      <c r="A443" s="270"/>
      <c r="B443" s="219" t="s">
        <v>70</v>
      </c>
      <c r="C443" s="220"/>
      <c r="D443" s="221"/>
      <c r="E443" s="130">
        <v>402820</v>
      </c>
      <c r="F443" s="52" t="s">
        <v>336</v>
      </c>
      <c r="G443" s="42"/>
      <c r="H443" s="41"/>
    </row>
    <row r="444" spans="1:8" ht="13.5">
      <c r="A444" s="270"/>
      <c r="B444" s="216" t="s">
        <v>89</v>
      </c>
      <c r="C444" s="217"/>
      <c r="D444" s="218"/>
      <c r="E444" s="131">
        <v>433560</v>
      </c>
      <c r="F444" s="52" t="s">
        <v>336</v>
      </c>
      <c r="G444" s="42"/>
      <c r="H444" s="41"/>
    </row>
    <row r="445" spans="1:8" ht="13.5">
      <c r="A445" s="270"/>
      <c r="B445" s="219" t="s">
        <v>54</v>
      </c>
      <c r="C445" s="220"/>
      <c r="D445" s="221"/>
      <c r="E445" s="130">
        <v>97970</v>
      </c>
      <c r="F445" s="52" t="s">
        <v>336</v>
      </c>
      <c r="G445" s="42"/>
      <c r="H445" s="41"/>
    </row>
    <row r="446" spans="1:8" ht="13.5">
      <c r="A446" s="268"/>
      <c r="B446" s="216" t="s">
        <v>47</v>
      </c>
      <c r="C446" s="217"/>
      <c r="D446" s="218"/>
      <c r="E446" s="131">
        <v>49170</v>
      </c>
      <c r="F446" s="52" t="s">
        <v>336</v>
      </c>
      <c r="G446" s="42"/>
      <c r="H446" s="41"/>
    </row>
    <row r="447" spans="1:8" ht="13.5">
      <c r="A447" s="269">
        <v>41743</v>
      </c>
      <c r="B447" s="219" t="s">
        <v>142</v>
      </c>
      <c r="C447" s="220"/>
      <c r="D447" s="221"/>
      <c r="E447" s="130">
        <v>35480</v>
      </c>
      <c r="F447" s="52" t="s">
        <v>336</v>
      </c>
      <c r="G447" s="42"/>
      <c r="H447" s="41"/>
    </row>
    <row r="448" spans="1:8" ht="13.5">
      <c r="A448" s="265"/>
      <c r="B448" s="216" t="s">
        <v>68</v>
      </c>
      <c r="C448" s="217"/>
      <c r="D448" s="218"/>
      <c r="E448" s="131">
        <v>158860</v>
      </c>
      <c r="F448" s="52" t="s">
        <v>336</v>
      </c>
      <c r="G448" s="42"/>
      <c r="H448" s="41"/>
    </row>
    <row r="449" spans="1:8" ht="13.5">
      <c r="A449" s="266"/>
      <c r="B449" s="219" t="s">
        <v>224</v>
      </c>
      <c r="C449" s="220"/>
      <c r="D449" s="221"/>
      <c r="E449" s="130">
        <v>76190</v>
      </c>
      <c r="F449" s="52" t="s">
        <v>336</v>
      </c>
      <c r="G449" s="42"/>
      <c r="H449" s="41"/>
    </row>
    <row r="450" spans="1:8" ht="13.5">
      <c r="A450" s="267">
        <v>41744</v>
      </c>
      <c r="B450" s="216" t="s">
        <v>48</v>
      </c>
      <c r="C450" s="217"/>
      <c r="D450" s="218"/>
      <c r="E450" s="131">
        <v>32000</v>
      </c>
      <c r="F450" s="52" t="s">
        <v>336</v>
      </c>
      <c r="G450" s="42"/>
      <c r="H450" s="41"/>
    </row>
    <row r="451" spans="1:8" ht="13.5">
      <c r="A451" s="268"/>
      <c r="B451" s="219" t="s">
        <v>223</v>
      </c>
      <c r="C451" s="220"/>
      <c r="D451" s="221"/>
      <c r="E451" s="130">
        <v>18000</v>
      </c>
      <c r="F451" s="52" t="s">
        <v>336</v>
      </c>
      <c r="G451" s="42"/>
      <c r="H451" s="41"/>
    </row>
    <row r="452" spans="1:8" ht="13.5">
      <c r="A452" s="267">
        <v>41746</v>
      </c>
      <c r="B452" s="216" t="s">
        <v>103</v>
      </c>
      <c r="C452" s="217"/>
      <c r="D452" s="218"/>
      <c r="E452" s="131">
        <v>20000</v>
      </c>
      <c r="F452" s="52" t="s">
        <v>336</v>
      </c>
      <c r="G452" s="42"/>
      <c r="H452" s="41"/>
    </row>
    <row r="453" spans="1:8" ht="13.5">
      <c r="A453" s="268"/>
      <c r="B453" s="219" t="s">
        <v>103</v>
      </c>
      <c r="C453" s="220"/>
      <c r="D453" s="221"/>
      <c r="E453" s="130">
        <v>20000</v>
      </c>
      <c r="F453" s="52" t="s">
        <v>336</v>
      </c>
      <c r="G453" s="42"/>
      <c r="H453" s="41"/>
    </row>
    <row r="454" spans="1:8" ht="13.5">
      <c r="A454" s="269">
        <v>41747</v>
      </c>
      <c r="B454" s="219" t="s">
        <v>211</v>
      </c>
      <c r="C454" s="220"/>
      <c r="D454" s="221"/>
      <c r="E454" s="133">
        <v>500</v>
      </c>
      <c r="F454" s="52" t="s">
        <v>336</v>
      </c>
      <c r="G454" s="42"/>
      <c r="H454" s="41"/>
    </row>
    <row r="455" spans="1:8" ht="13.5">
      <c r="A455" s="266"/>
      <c r="B455" s="216" t="s">
        <v>246</v>
      </c>
      <c r="C455" s="217"/>
      <c r="D455" s="218"/>
      <c r="E455" s="131">
        <v>30000</v>
      </c>
      <c r="F455" s="52" t="s">
        <v>336</v>
      </c>
      <c r="G455" s="42"/>
      <c r="H455" s="41"/>
    </row>
    <row r="456" spans="1:8" ht="13.5">
      <c r="A456" s="128">
        <v>41750</v>
      </c>
      <c r="B456" s="219" t="s">
        <v>9</v>
      </c>
      <c r="C456" s="220"/>
      <c r="D456" s="221"/>
      <c r="E456" s="130">
        <v>15850</v>
      </c>
      <c r="F456" s="52" t="s">
        <v>336</v>
      </c>
      <c r="G456" s="42"/>
      <c r="H456" s="41"/>
    </row>
    <row r="457" spans="1:8" ht="13.5">
      <c r="A457" s="129">
        <v>41751</v>
      </c>
      <c r="B457" s="216" t="s">
        <v>83</v>
      </c>
      <c r="C457" s="217"/>
      <c r="D457" s="218"/>
      <c r="E457" s="131">
        <v>55000</v>
      </c>
      <c r="F457" s="52" t="s">
        <v>336</v>
      </c>
      <c r="G457" s="42"/>
      <c r="H457" s="41"/>
    </row>
    <row r="458" spans="1:8" ht="13.5">
      <c r="A458" s="269">
        <v>41752</v>
      </c>
      <c r="B458" s="219" t="s">
        <v>60</v>
      </c>
      <c r="C458" s="220"/>
      <c r="D458" s="221"/>
      <c r="E458" s="130">
        <v>19000</v>
      </c>
      <c r="F458" s="52" t="s">
        <v>336</v>
      </c>
      <c r="G458" s="42"/>
      <c r="H458" s="41"/>
    </row>
    <row r="459" spans="1:8" ht="13.5">
      <c r="A459" s="266"/>
      <c r="B459" s="216" t="s">
        <v>246</v>
      </c>
      <c r="C459" s="217"/>
      <c r="D459" s="218"/>
      <c r="E459" s="131">
        <v>30000</v>
      </c>
      <c r="F459" s="52" t="s">
        <v>336</v>
      </c>
      <c r="G459" s="42"/>
      <c r="H459" s="41"/>
    </row>
    <row r="460" spans="1:8" ht="13.5">
      <c r="A460" s="128">
        <v>41753</v>
      </c>
      <c r="B460" s="219" t="s">
        <v>9</v>
      </c>
      <c r="C460" s="220"/>
      <c r="D460" s="221"/>
      <c r="E460" s="130">
        <v>32780</v>
      </c>
      <c r="F460" s="52" t="s">
        <v>336</v>
      </c>
      <c r="G460" s="42"/>
      <c r="H460" s="41"/>
    </row>
    <row r="461" spans="1:8" ht="13.5">
      <c r="A461" s="267">
        <v>41754</v>
      </c>
      <c r="B461" s="216" t="s">
        <v>208</v>
      </c>
      <c r="C461" s="217"/>
      <c r="D461" s="218"/>
      <c r="E461" s="131">
        <v>600000</v>
      </c>
      <c r="F461" s="52" t="s">
        <v>336</v>
      </c>
      <c r="G461" s="42"/>
      <c r="H461" s="41"/>
    </row>
    <row r="462" spans="1:8" ht="13.5">
      <c r="A462" s="270"/>
      <c r="B462" s="219" t="s">
        <v>209</v>
      </c>
      <c r="C462" s="220"/>
      <c r="D462" s="221"/>
      <c r="E462" s="130">
        <v>654200</v>
      </c>
      <c r="F462" s="52" t="s">
        <v>336</v>
      </c>
      <c r="G462" s="42"/>
      <c r="H462" s="41"/>
    </row>
    <row r="463" spans="1:8" ht="13.5">
      <c r="A463" s="270"/>
      <c r="B463" s="216" t="s">
        <v>209</v>
      </c>
      <c r="C463" s="217"/>
      <c r="D463" s="218"/>
      <c r="E463" s="131">
        <v>513100</v>
      </c>
      <c r="F463" s="52" t="s">
        <v>336</v>
      </c>
      <c r="G463" s="42"/>
      <c r="H463" s="41"/>
    </row>
    <row r="464" spans="1:8" ht="13.5">
      <c r="A464" s="268"/>
      <c r="B464" s="219" t="s">
        <v>91</v>
      </c>
      <c r="C464" s="220"/>
      <c r="D464" s="221"/>
      <c r="E464" s="130">
        <v>1000000</v>
      </c>
      <c r="F464" s="52" t="s">
        <v>336</v>
      </c>
      <c r="G464" s="42"/>
      <c r="H464" s="41"/>
    </row>
    <row r="465" spans="1:8" ht="13.5">
      <c r="A465" s="129">
        <v>41757</v>
      </c>
      <c r="B465" s="216" t="s">
        <v>86</v>
      </c>
      <c r="C465" s="217"/>
      <c r="D465" s="218"/>
      <c r="E465" s="131">
        <v>385750</v>
      </c>
      <c r="F465" s="52" t="s">
        <v>336</v>
      </c>
      <c r="G465" s="42"/>
      <c r="H465" s="41"/>
    </row>
    <row r="466" spans="1:8" ht="13.5">
      <c r="A466" s="128">
        <v>41757</v>
      </c>
      <c r="B466" s="219" t="s">
        <v>246</v>
      </c>
      <c r="C466" s="220"/>
      <c r="D466" s="221"/>
      <c r="E466" s="130">
        <v>30000</v>
      </c>
      <c r="F466" s="52" t="s">
        <v>336</v>
      </c>
      <c r="G466" s="42"/>
      <c r="H466" s="41"/>
    </row>
    <row r="467" spans="1:8" ht="13.5">
      <c r="A467" s="129">
        <v>41759</v>
      </c>
      <c r="B467" s="216" t="s">
        <v>92</v>
      </c>
      <c r="C467" s="217"/>
      <c r="D467" s="218"/>
      <c r="E467" s="131">
        <v>48020</v>
      </c>
      <c r="F467" s="52" t="s">
        <v>336</v>
      </c>
      <c r="G467" s="42"/>
      <c r="H467" s="41"/>
    </row>
    <row r="468" spans="1:8" ht="13.5">
      <c r="A468" s="269">
        <v>41766</v>
      </c>
      <c r="B468" s="219" t="s">
        <v>48</v>
      </c>
      <c r="C468" s="220"/>
      <c r="D468" s="221"/>
      <c r="E468" s="130">
        <v>16500</v>
      </c>
      <c r="F468" s="52" t="s">
        <v>336</v>
      </c>
      <c r="G468" s="42"/>
      <c r="H468" s="41"/>
    </row>
    <row r="469" spans="1:8" ht="13.5">
      <c r="A469" s="265"/>
      <c r="B469" s="219" t="s">
        <v>94</v>
      </c>
      <c r="C469" s="220"/>
      <c r="D469" s="221"/>
      <c r="E469" s="130">
        <v>14400</v>
      </c>
      <c r="F469" s="52" t="s">
        <v>336</v>
      </c>
      <c r="G469" s="42"/>
      <c r="H469" s="41"/>
    </row>
    <row r="470" spans="1:8" ht="13.5">
      <c r="A470" s="265"/>
      <c r="B470" s="216" t="s">
        <v>9</v>
      </c>
      <c r="C470" s="217"/>
      <c r="D470" s="218"/>
      <c r="E470" s="131">
        <v>38030</v>
      </c>
      <c r="F470" s="52" t="s">
        <v>336</v>
      </c>
      <c r="G470" s="42"/>
      <c r="H470" s="41"/>
    </row>
    <row r="471" spans="1:8" ht="13.5">
      <c r="A471" s="265"/>
      <c r="B471" s="219" t="s">
        <v>69</v>
      </c>
      <c r="C471" s="220"/>
      <c r="D471" s="221"/>
      <c r="E471" s="130">
        <v>55000</v>
      </c>
      <c r="F471" s="52" t="s">
        <v>336</v>
      </c>
      <c r="G471" s="42"/>
      <c r="H471" s="41"/>
    </row>
    <row r="472" spans="1:8" ht="13.5">
      <c r="A472" s="266"/>
      <c r="B472" s="216" t="s">
        <v>82</v>
      </c>
      <c r="C472" s="217"/>
      <c r="D472" s="218"/>
      <c r="E472" s="131">
        <v>15000</v>
      </c>
      <c r="F472" s="52" t="s">
        <v>336</v>
      </c>
      <c r="G472" s="42"/>
      <c r="H472" s="41"/>
    </row>
    <row r="473" spans="1:8" ht="13.5">
      <c r="A473" s="269">
        <v>41767</v>
      </c>
      <c r="B473" s="219" t="s">
        <v>9</v>
      </c>
      <c r="C473" s="220"/>
      <c r="D473" s="221"/>
      <c r="E473" s="130">
        <v>88000</v>
      </c>
      <c r="F473" s="52" t="s">
        <v>336</v>
      </c>
      <c r="G473" s="42"/>
      <c r="H473" s="41"/>
    </row>
    <row r="474" spans="1:8" ht="13.5">
      <c r="A474" s="265"/>
      <c r="B474" s="216" t="s">
        <v>68</v>
      </c>
      <c r="C474" s="217"/>
      <c r="D474" s="218"/>
      <c r="E474" s="131">
        <v>250190</v>
      </c>
      <c r="F474" s="52" t="s">
        <v>336</v>
      </c>
      <c r="G474" s="42"/>
      <c r="H474" s="41"/>
    </row>
    <row r="475" spans="1:8" ht="13.5">
      <c r="A475" s="265"/>
      <c r="B475" s="219" t="s">
        <v>71</v>
      </c>
      <c r="C475" s="220"/>
      <c r="D475" s="221"/>
      <c r="E475" s="130">
        <v>74700</v>
      </c>
      <c r="F475" s="52" t="s">
        <v>336</v>
      </c>
      <c r="G475" s="42"/>
      <c r="H475" s="41"/>
    </row>
    <row r="476" spans="1:8" ht="13.5">
      <c r="A476" s="266"/>
      <c r="B476" s="216" t="s">
        <v>80</v>
      </c>
      <c r="C476" s="217"/>
      <c r="D476" s="218"/>
      <c r="E476" s="131">
        <v>6050</v>
      </c>
      <c r="F476" s="52" t="s">
        <v>336</v>
      </c>
      <c r="G476" s="42"/>
      <c r="H476" s="41"/>
    </row>
    <row r="477" spans="1:8" ht="13.5">
      <c r="A477" s="269">
        <v>41768</v>
      </c>
      <c r="B477" s="219" t="s">
        <v>6</v>
      </c>
      <c r="C477" s="220"/>
      <c r="D477" s="221"/>
      <c r="E477" s="130">
        <v>186100</v>
      </c>
      <c r="F477" s="52" t="s">
        <v>336</v>
      </c>
      <c r="G477" s="42"/>
      <c r="H477" s="41"/>
    </row>
    <row r="478" spans="1:8" ht="13.5">
      <c r="A478" s="266"/>
      <c r="B478" s="216" t="s">
        <v>150</v>
      </c>
      <c r="C478" s="217"/>
      <c r="D478" s="218"/>
      <c r="E478" s="131">
        <v>401297</v>
      </c>
      <c r="F478" s="52" t="s">
        <v>336</v>
      </c>
      <c r="G478" s="42"/>
      <c r="H478" s="41"/>
    </row>
    <row r="479" spans="1:8" ht="13.5">
      <c r="A479" s="269">
        <v>41771</v>
      </c>
      <c r="B479" s="219" t="s">
        <v>9</v>
      </c>
      <c r="C479" s="220"/>
      <c r="D479" s="221"/>
      <c r="E479" s="130">
        <v>101160</v>
      </c>
      <c r="F479" s="52" t="s">
        <v>336</v>
      </c>
      <c r="G479" s="42"/>
      <c r="H479" s="41"/>
    </row>
    <row r="480" spans="1:8" ht="13.5">
      <c r="A480" s="265"/>
      <c r="B480" s="216" t="s">
        <v>70</v>
      </c>
      <c r="C480" s="217"/>
      <c r="D480" s="218"/>
      <c r="E480" s="131">
        <v>467920</v>
      </c>
      <c r="F480" s="52" t="s">
        <v>336</v>
      </c>
      <c r="G480" s="42"/>
      <c r="H480" s="41"/>
    </row>
    <row r="481" spans="1:8" ht="13.5">
      <c r="A481" s="265"/>
      <c r="B481" s="219" t="s">
        <v>89</v>
      </c>
      <c r="C481" s="220"/>
      <c r="D481" s="221"/>
      <c r="E481" s="130">
        <v>884080</v>
      </c>
      <c r="F481" s="52" t="s">
        <v>336</v>
      </c>
      <c r="G481" s="42"/>
      <c r="H481" s="41"/>
    </row>
    <row r="482" spans="1:8" ht="13.5">
      <c r="A482" s="265"/>
      <c r="B482" s="216" t="s">
        <v>54</v>
      </c>
      <c r="C482" s="217"/>
      <c r="D482" s="218"/>
      <c r="E482" s="131">
        <v>155980</v>
      </c>
      <c r="F482" s="52" t="s">
        <v>336</v>
      </c>
      <c r="G482" s="42"/>
      <c r="H482" s="41"/>
    </row>
    <row r="483" spans="1:8" ht="13.5">
      <c r="A483" s="266"/>
      <c r="B483" s="219" t="s">
        <v>47</v>
      </c>
      <c r="C483" s="220"/>
      <c r="D483" s="221"/>
      <c r="E483" s="130">
        <v>81870</v>
      </c>
      <c r="F483" s="52" t="s">
        <v>336</v>
      </c>
      <c r="G483" s="42"/>
      <c r="H483" s="41"/>
    </row>
    <row r="484" spans="1:8" ht="13.5">
      <c r="A484" s="129">
        <v>41772</v>
      </c>
      <c r="B484" s="216" t="s">
        <v>46</v>
      </c>
      <c r="C484" s="217"/>
      <c r="D484" s="218"/>
      <c r="E484" s="131">
        <v>43600</v>
      </c>
      <c r="F484" s="52" t="s">
        <v>336</v>
      </c>
      <c r="G484" s="42"/>
      <c r="H484" s="41"/>
    </row>
    <row r="485" spans="1:8" ht="13.5">
      <c r="A485" s="128">
        <v>41773</v>
      </c>
      <c r="B485" s="219" t="s">
        <v>94</v>
      </c>
      <c r="C485" s="220"/>
      <c r="D485" s="221"/>
      <c r="E485" s="130">
        <v>10000</v>
      </c>
      <c r="F485" s="52" t="s">
        <v>336</v>
      </c>
      <c r="G485" s="42"/>
      <c r="H485" s="41"/>
    </row>
    <row r="486" spans="1:8" ht="13.5">
      <c r="A486" s="129">
        <v>41774</v>
      </c>
      <c r="B486" s="216" t="s">
        <v>9</v>
      </c>
      <c r="C486" s="217"/>
      <c r="D486" s="218"/>
      <c r="E486" s="131">
        <v>96460</v>
      </c>
      <c r="F486" s="52" t="s">
        <v>336</v>
      </c>
      <c r="G486" s="42"/>
      <c r="H486" s="41"/>
    </row>
    <row r="487" spans="1:8" ht="13.5">
      <c r="A487" s="128">
        <v>41774</v>
      </c>
      <c r="B487" s="219" t="s">
        <v>9</v>
      </c>
      <c r="C487" s="220"/>
      <c r="D487" s="221"/>
      <c r="E487" s="130">
        <v>32780</v>
      </c>
      <c r="F487" s="52" t="s">
        <v>336</v>
      </c>
      <c r="G487" s="42"/>
      <c r="H487" s="41"/>
    </row>
    <row r="488" spans="1:8" ht="13.5">
      <c r="A488" s="267">
        <v>41775</v>
      </c>
      <c r="B488" s="216" t="s">
        <v>213</v>
      </c>
      <c r="C488" s="217"/>
      <c r="D488" s="218"/>
      <c r="E488" s="131">
        <v>15000</v>
      </c>
      <c r="F488" s="52" t="s">
        <v>336</v>
      </c>
      <c r="G488" s="42"/>
      <c r="H488" s="41"/>
    </row>
    <row r="489" spans="1:8" ht="13.5">
      <c r="A489" s="268"/>
      <c r="B489" s="219" t="s">
        <v>246</v>
      </c>
      <c r="C489" s="220"/>
      <c r="D489" s="221"/>
      <c r="E489" s="130">
        <v>30000</v>
      </c>
      <c r="F489" s="52" t="s">
        <v>336</v>
      </c>
      <c r="G489" s="42"/>
      <c r="H489" s="41"/>
    </row>
    <row r="490" spans="1:8" ht="13.5">
      <c r="A490" s="269">
        <v>41778</v>
      </c>
      <c r="B490" s="219" t="s">
        <v>9</v>
      </c>
      <c r="C490" s="220"/>
      <c r="D490" s="221"/>
      <c r="E490" s="130">
        <v>5900</v>
      </c>
      <c r="F490" s="52" t="s">
        <v>336</v>
      </c>
      <c r="G490" s="42"/>
      <c r="H490" s="41"/>
    </row>
    <row r="491" spans="1:8" ht="13.5">
      <c r="A491" s="265"/>
      <c r="B491" s="216" t="s">
        <v>9</v>
      </c>
      <c r="C491" s="217"/>
      <c r="D491" s="218"/>
      <c r="E491" s="131">
        <v>8940</v>
      </c>
      <c r="F491" s="52" t="s">
        <v>336</v>
      </c>
      <c r="G491" s="42"/>
      <c r="H491" s="41"/>
    </row>
    <row r="492" spans="1:8" ht="13.5">
      <c r="A492" s="265"/>
      <c r="B492" s="219" t="s">
        <v>9</v>
      </c>
      <c r="C492" s="220"/>
      <c r="D492" s="221"/>
      <c r="E492" s="130">
        <v>33030</v>
      </c>
      <c r="F492" s="52" t="s">
        <v>336</v>
      </c>
      <c r="G492" s="42"/>
      <c r="H492" s="41"/>
    </row>
    <row r="493" spans="1:8" ht="13.5">
      <c r="A493" s="266"/>
      <c r="B493" s="216" t="s">
        <v>9</v>
      </c>
      <c r="C493" s="217"/>
      <c r="D493" s="218"/>
      <c r="E493" s="131">
        <v>26510</v>
      </c>
      <c r="F493" s="52" t="s">
        <v>336</v>
      </c>
      <c r="G493" s="42"/>
      <c r="H493" s="41"/>
    </row>
    <row r="494" spans="1:8" ht="13.5">
      <c r="A494" s="128">
        <v>41780</v>
      </c>
      <c r="B494" s="219" t="s">
        <v>60</v>
      </c>
      <c r="C494" s="220"/>
      <c r="D494" s="221"/>
      <c r="E494" s="130">
        <v>17000</v>
      </c>
      <c r="F494" s="52" t="s">
        <v>336</v>
      </c>
      <c r="G494" s="42"/>
      <c r="H494" s="41"/>
    </row>
    <row r="495" spans="1:8" ht="13.5">
      <c r="A495" s="269">
        <v>41782</v>
      </c>
      <c r="B495" s="219" t="s">
        <v>208</v>
      </c>
      <c r="C495" s="220"/>
      <c r="D495" s="221"/>
      <c r="E495" s="130">
        <v>600000</v>
      </c>
      <c r="F495" s="52" t="s">
        <v>336</v>
      </c>
      <c r="G495" s="42"/>
      <c r="H495" s="41"/>
    </row>
    <row r="496" spans="1:8" ht="13.5">
      <c r="A496" s="265"/>
      <c r="B496" s="216" t="s">
        <v>209</v>
      </c>
      <c r="C496" s="217"/>
      <c r="D496" s="218"/>
      <c r="E496" s="131">
        <v>654200</v>
      </c>
      <c r="F496" s="52" t="s">
        <v>336</v>
      </c>
      <c r="G496" s="42"/>
      <c r="H496" s="41"/>
    </row>
    <row r="497" spans="1:8" ht="13.5">
      <c r="A497" s="265"/>
      <c r="B497" s="219" t="s">
        <v>209</v>
      </c>
      <c r="C497" s="220"/>
      <c r="D497" s="221"/>
      <c r="E497" s="130">
        <v>513100</v>
      </c>
      <c r="F497" s="52" t="s">
        <v>336</v>
      </c>
      <c r="G497" s="42"/>
      <c r="H497" s="41"/>
    </row>
    <row r="498" spans="1:8" ht="13.5">
      <c r="A498" s="266"/>
      <c r="B498" s="216" t="s">
        <v>91</v>
      </c>
      <c r="C498" s="217"/>
      <c r="D498" s="218"/>
      <c r="E498" s="131">
        <v>1000000</v>
      </c>
      <c r="F498" s="52" t="s">
        <v>336</v>
      </c>
      <c r="G498" s="42"/>
      <c r="H498" s="41"/>
    </row>
    <row r="499" spans="1:8" ht="13.5">
      <c r="A499" s="128">
        <v>41785</v>
      </c>
      <c r="B499" s="219" t="s">
        <v>82</v>
      </c>
      <c r="C499" s="220"/>
      <c r="D499" s="221"/>
      <c r="E499" s="130">
        <v>15000</v>
      </c>
      <c r="F499" s="52" t="s">
        <v>336</v>
      </c>
      <c r="G499" s="42"/>
      <c r="H499" s="41"/>
    </row>
    <row r="500" spans="1:8" ht="13.5">
      <c r="A500" s="267">
        <v>41787</v>
      </c>
      <c r="B500" s="216" t="s">
        <v>9</v>
      </c>
      <c r="C500" s="217"/>
      <c r="D500" s="218"/>
      <c r="E500" s="131">
        <v>49000</v>
      </c>
      <c r="F500" s="52" t="s">
        <v>336</v>
      </c>
      <c r="G500" s="42"/>
      <c r="H500" s="41"/>
    </row>
    <row r="501" spans="1:8" ht="13.5">
      <c r="A501" s="270"/>
      <c r="B501" s="219" t="s">
        <v>214</v>
      </c>
      <c r="C501" s="220"/>
      <c r="D501" s="221"/>
      <c r="E501" s="130">
        <v>51500</v>
      </c>
      <c r="F501" s="52" t="s">
        <v>336</v>
      </c>
      <c r="G501" s="42"/>
      <c r="H501" s="41"/>
    </row>
    <row r="502" spans="1:8" ht="13.5">
      <c r="A502" s="268"/>
      <c r="B502" s="216" t="s">
        <v>214</v>
      </c>
      <c r="C502" s="217"/>
      <c r="D502" s="218"/>
      <c r="E502" s="131">
        <v>97000</v>
      </c>
      <c r="F502" s="52" t="s">
        <v>336</v>
      </c>
      <c r="G502" s="42"/>
      <c r="H502" s="41"/>
    </row>
    <row r="503" spans="1:8" ht="13.5">
      <c r="A503" s="269">
        <v>41789</v>
      </c>
      <c r="B503" s="219" t="s">
        <v>101</v>
      </c>
      <c r="C503" s="220"/>
      <c r="D503" s="221"/>
      <c r="E503" s="130">
        <v>250000</v>
      </c>
      <c r="F503" s="52" t="s">
        <v>336</v>
      </c>
      <c r="G503" s="42"/>
      <c r="H503" s="41"/>
    </row>
    <row r="504" spans="1:8" ht="13.5">
      <c r="A504" s="266"/>
      <c r="B504" s="216" t="s">
        <v>215</v>
      </c>
      <c r="C504" s="217"/>
      <c r="D504" s="218"/>
      <c r="E504" s="131">
        <v>19500</v>
      </c>
      <c r="F504" s="52" t="s">
        <v>336</v>
      </c>
      <c r="G504" s="42"/>
      <c r="H504" s="41"/>
    </row>
    <row r="505" spans="1:8" ht="13.5">
      <c r="A505" s="128">
        <v>41792</v>
      </c>
      <c r="B505" s="219" t="s">
        <v>9</v>
      </c>
      <c r="C505" s="220"/>
      <c r="D505" s="221"/>
      <c r="E505" s="130">
        <v>29450</v>
      </c>
      <c r="F505" s="52" t="s">
        <v>336</v>
      </c>
      <c r="G505" s="42"/>
      <c r="H505" s="41"/>
    </row>
    <row r="506" spans="1:8" ht="13.5">
      <c r="A506" s="129">
        <v>41795</v>
      </c>
      <c r="B506" s="216" t="s">
        <v>69</v>
      </c>
      <c r="C506" s="217"/>
      <c r="D506" s="218"/>
      <c r="E506" s="131">
        <v>55000</v>
      </c>
      <c r="F506" s="52" t="s">
        <v>336</v>
      </c>
      <c r="G506" s="42"/>
      <c r="H506" s="41"/>
    </row>
    <row r="507" spans="1:8" ht="13.5">
      <c r="A507" s="269">
        <v>41799</v>
      </c>
      <c r="B507" s="219" t="s">
        <v>9</v>
      </c>
      <c r="C507" s="220"/>
      <c r="D507" s="221"/>
      <c r="E507" s="130">
        <v>5000</v>
      </c>
      <c r="F507" s="52" t="s">
        <v>336</v>
      </c>
      <c r="G507" s="42"/>
      <c r="H507" s="41"/>
    </row>
    <row r="508" spans="1:8" ht="13.5">
      <c r="A508" s="265"/>
      <c r="B508" s="216" t="s">
        <v>225</v>
      </c>
      <c r="C508" s="217"/>
      <c r="D508" s="218"/>
      <c r="E508" s="131">
        <v>37780</v>
      </c>
      <c r="F508" s="52" t="s">
        <v>336</v>
      </c>
      <c r="G508" s="42"/>
      <c r="H508" s="41"/>
    </row>
    <row r="509" spans="1:8" ht="13.5">
      <c r="A509" s="265"/>
      <c r="B509" s="219" t="s">
        <v>246</v>
      </c>
      <c r="C509" s="220"/>
      <c r="D509" s="221"/>
      <c r="E509" s="130">
        <v>30000</v>
      </c>
      <c r="F509" s="52" t="s">
        <v>336</v>
      </c>
      <c r="G509" s="42"/>
      <c r="H509" s="41"/>
    </row>
    <row r="510" spans="1:8" ht="13.5">
      <c r="A510" s="266"/>
      <c r="B510" s="216" t="s">
        <v>139</v>
      </c>
      <c r="C510" s="217"/>
      <c r="D510" s="218"/>
      <c r="E510" s="131">
        <v>100000</v>
      </c>
      <c r="F510" s="52" t="s">
        <v>336</v>
      </c>
      <c r="G510" s="42"/>
      <c r="H510" s="41"/>
    </row>
    <row r="511" spans="1:8" ht="13.5">
      <c r="A511" s="269">
        <v>41800</v>
      </c>
      <c r="B511" s="219" t="s">
        <v>68</v>
      </c>
      <c r="C511" s="220"/>
      <c r="D511" s="221"/>
      <c r="E511" s="130">
        <v>250190</v>
      </c>
      <c r="F511" s="52" t="s">
        <v>336</v>
      </c>
      <c r="G511" s="42"/>
      <c r="H511" s="41"/>
    </row>
    <row r="512" spans="1:8" ht="13.5">
      <c r="A512" s="265"/>
      <c r="B512" s="216" t="s">
        <v>246</v>
      </c>
      <c r="C512" s="217"/>
      <c r="D512" s="218"/>
      <c r="E512" s="131">
        <v>30000</v>
      </c>
      <c r="F512" s="52" t="s">
        <v>336</v>
      </c>
      <c r="G512" s="42"/>
      <c r="H512" s="41"/>
    </row>
    <row r="513" spans="1:8" ht="13.5">
      <c r="A513" s="265"/>
      <c r="B513" s="219" t="s">
        <v>70</v>
      </c>
      <c r="C513" s="220"/>
      <c r="D513" s="221"/>
      <c r="E513" s="130">
        <v>435580</v>
      </c>
      <c r="F513" s="52" t="s">
        <v>336</v>
      </c>
      <c r="G513" s="42"/>
      <c r="H513" s="41"/>
    </row>
    <row r="514" spans="1:8" ht="13.5">
      <c r="A514" s="265"/>
      <c r="B514" s="216" t="s">
        <v>89</v>
      </c>
      <c r="C514" s="217"/>
      <c r="D514" s="218"/>
      <c r="E514" s="131">
        <v>408400</v>
      </c>
      <c r="F514" s="52" t="s">
        <v>336</v>
      </c>
      <c r="G514" s="42"/>
      <c r="H514" s="41"/>
    </row>
    <row r="515" spans="1:8" ht="13.5">
      <c r="A515" s="265"/>
      <c r="B515" s="219" t="s">
        <v>54</v>
      </c>
      <c r="C515" s="220"/>
      <c r="D515" s="221"/>
      <c r="E515" s="130">
        <v>158020</v>
      </c>
      <c r="F515" s="52" t="s">
        <v>336</v>
      </c>
      <c r="G515" s="42"/>
      <c r="H515" s="41"/>
    </row>
    <row r="516" spans="1:8" ht="13.5">
      <c r="A516" s="266"/>
      <c r="B516" s="216" t="s">
        <v>47</v>
      </c>
      <c r="C516" s="217"/>
      <c r="D516" s="218"/>
      <c r="E516" s="131">
        <v>82890</v>
      </c>
      <c r="F516" s="52" t="s">
        <v>336</v>
      </c>
      <c r="G516" s="42"/>
      <c r="H516" s="41"/>
    </row>
    <row r="517" spans="1:8" ht="13.5">
      <c r="A517" s="128">
        <v>41803</v>
      </c>
      <c r="B517" s="219" t="s">
        <v>246</v>
      </c>
      <c r="C517" s="220"/>
      <c r="D517" s="221"/>
      <c r="E517" s="130">
        <v>60000</v>
      </c>
      <c r="F517" s="52" t="s">
        <v>336</v>
      </c>
      <c r="G517" s="42"/>
      <c r="H517" s="41"/>
    </row>
    <row r="518" spans="1:8" ht="13.5">
      <c r="A518" s="129">
        <v>41804</v>
      </c>
      <c r="B518" s="216" t="s">
        <v>138</v>
      </c>
      <c r="C518" s="217"/>
      <c r="D518" s="218"/>
      <c r="E518" s="131">
        <v>40000</v>
      </c>
      <c r="F518" s="52" t="s">
        <v>336</v>
      </c>
      <c r="G518" s="42"/>
      <c r="H518" s="41"/>
    </row>
    <row r="519" spans="1:8" ht="13.5">
      <c r="A519" s="269">
        <v>41806</v>
      </c>
      <c r="B519" s="219" t="s">
        <v>95</v>
      </c>
      <c r="C519" s="220"/>
      <c r="D519" s="221"/>
      <c r="E519" s="130">
        <v>78940</v>
      </c>
      <c r="F519" s="52" t="s">
        <v>336</v>
      </c>
      <c r="G519" s="42"/>
      <c r="H519" s="41"/>
    </row>
    <row r="520" spans="1:8" ht="13.5">
      <c r="A520" s="265"/>
      <c r="B520" s="216" t="s">
        <v>9</v>
      </c>
      <c r="C520" s="217"/>
      <c r="D520" s="218"/>
      <c r="E520" s="131">
        <v>65600</v>
      </c>
      <c r="F520" s="52" t="s">
        <v>336</v>
      </c>
      <c r="G520" s="42"/>
      <c r="H520" s="41"/>
    </row>
    <row r="521" spans="1:8" ht="13.5">
      <c r="A521" s="265"/>
      <c r="B521" s="219" t="s">
        <v>9</v>
      </c>
      <c r="C521" s="220"/>
      <c r="D521" s="221"/>
      <c r="E521" s="130">
        <v>11000</v>
      </c>
      <c r="F521" s="52" t="s">
        <v>336</v>
      </c>
      <c r="G521" s="42"/>
      <c r="H521" s="41"/>
    </row>
    <row r="522" spans="1:8" ht="13.5">
      <c r="A522" s="266"/>
      <c r="B522" s="216" t="s">
        <v>86</v>
      </c>
      <c r="C522" s="217"/>
      <c r="D522" s="218"/>
      <c r="E522" s="131">
        <v>100000</v>
      </c>
      <c r="F522" s="52" t="s">
        <v>336</v>
      </c>
      <c r="G522" s="42"/>
      <c r="H522" s="41"/>
    </row>
    <row r="523" spans="1:8" ht="13.5">
      <c r="A523" s="128">
        <v>41807</v>
      </c>
      <c r="B523" s="219" t="s">
        <v>48</v>
      </c>
      <c r="C523" s="220"/>
      <c r="D523" s="221"/>
      <c r="E523" s="130">
        <v>3000</v>
      </c>
      <c r="F523" s="52" t="s">
        <v>336</v>
      </c>
      <c r="G523" s="42"/>
      <c r="H523" s="41"/>
    </row>
    <row r="524" spans="1:8" ht="13.5">
      <c r="A524" s="267">
        <v>41810</v>
      </c>
      <c r="B524" s="216" t="s">
        <v>145</v>
      </c>
      <c r="C524" s="217"/>
      <c r="D524" s="218"/>
      <c r="E524" s="131">
        <v>1669280</v>
      </c>
      <c r="F524" s="52" t="s">
        <v>336</v>
      </c>
      <c r="G524" s="42"/>
      <c r="H524" s="41"/>
    </row>
    <row r="525" spans="1:8" ht="13.5">
      <c r="A525" s="270"/>
      <c r="B525" s="219" t="s">
        <v>246</v>
      </c>
      <c r="C525" s="220"/>
      <c r="D525" s="221"/>
      <c r="E525" s="130">
        <v>30000</v>
      </c>
      <c r="F525" s="52" t="s">
        <v>336</v>
      </c>
      <c r="G525" s="42"/>
      <c r="H525" s="41"/>
    </row>
    <row r="526" spans="1:8" ht="13.5">
      <c r="A526" s="270"/>
      <c r="B526" s="216" t="s">
        <v>9</v>
      </c>
      <c r="C526" s="217"/>
      <c r="D526" s="218"/>
      <c r="E526" s="131">
        <v>32780</v>
      </c>
      <c r="F526" s="52" t="s">
        <v>336</v>
      </c>
      <c r="G526" s="42"/>
      <c r="H526" s="41"/>
    </row>
    <row r="527" spans="1:8" ht="13.5">
      <c r="A527" s="270"/>
      <c r="B527" s="219" t="s">
        <v>226</v>
      </c>
      <c r="C527" s="220"/>
      <c r="D527" s="221"/>
      <c r="E527" s="130">
        <v>850000</v>
      </c>
      <c r="F527" s="52" t="s">
        <v>336</v>
      </c>
      <c r="G527" s="42"/>
      <c r="H527" s="41"/>
    </row>
    <row r="528" spans="1:8" ht="13.5">
      <c r="A528" s="268"/>
      <c r="B528" s="216" t="s">
        <v>211</v>
      </c>
      <c r="C528" s="217"/>
      <c r="D528" s="218"/>
      <c r="E528" s="132">
        <v>500</v>
      </c>
      <c r="F528" s="52" t="s">
        <v>336</v>
      </c>
      <c r="G528" s="42"/>
      <c r="H528" s="41"/>
    </row>
    <row r="529" spans="1:8" ht="13.5">
      <c r="A529" s="269">
        <v>41813</v>
      </c>
      <c r="B529" s="219" t="s">
        <v>71</v>
      </c>
      <c r="C529" s="220"/>
      <c r="D529" s="221"/>
      <c r="E529" s="130">
        <v>147960</v>
      </c>
      <c r="F529" s="52" t="s">
        <v>336</v>
      </c>
      <c r="G529" s="42"/>
      <c r="H529" s="41"/>
    </row>
    <row r="530" spans="1:8" ht="13.5">
      <c r="A530" s="265"/>
      <c r="B530" s="216" t="s">
        <v>80</v>
      </c>
      <c r="C530" s="217"/>
      <c r="D530" s="218"/>
      <c r="E530" s="131">
        <v>12100</v>
      </c>
      <c r="F530" s="52" t="s">
        <v>336</v>
      </c>
      <c r="G530" s="42"/>
      <c r="H530" s="41"/>
    </row>
    <row r="531" spans="1:8" ht="13.5">
      <c r="A531" s="265"/>
      <c r="B531" s="219" t="s">
        <v>9</v>
      </c>
      <c r="C531" s="220"/>
      <c r="D531" s="221"/>
      <c r="E531" s="130">
        <v>6630</v>
      </c>
      <c r="F531" s="52" t="s">
        <v>336</v>
      </c>
      <c r="G531" s="42"/>
      <c r="H531" s="41"/>
    </row>
    <row r="532" spans="1:8" ht="13.5">
      <c r="A532" s="266"/>
      <c r="B532" s="216" t="s">
        <v>9</v>
      </c>
      <c r="C532" s="217"/>
      <c r="D532" s="218"/>
      <c r="E532" s="131">
        <v>67100</v>
      </c>
      <c r="F532" s="52" t="s">
        <v>336</v>
      </c>
      <c r="G532" s="42"/>
      <c r="H532" s="41"/>
    </row>
    <row r="533" spans="1:8" ht="13.5">
      <c r="A533" s="269">
        <v>41814</v>
      </c>
      <c r="B533" s="219" t="s">
        <v>86</v>
      </c>
      <c r="C533" s="220"/>
      <c r="D533" s="221"/>
      <c r="E533" s="130">
        <v>432400</v>
      </c>
      <c r="F533" s="52" t="s">
        <v>336</v>
      </c>
      <c r="G533" s="42"/>
      <c r="H533" s="41"/>
    </row>
    <row r="534" spans="1:8" ht="13.5">
      <c r="A534" s="266"/>
      <c r="B534" s="216" t="s">
        <v>246</v>
      </c>
      <c r="C534" s="217"/>
      <c r="D534" s="218"/>
      <c r="E534" s="131">
        <v>30000</v>
      </c>
      <c r="F534" s="52" t="s">
        <v>336</v>
      </c>
      <c r="G534" s="42"/>
      <c r="H534" s="41"/>
    </row>
    <row r="535" spans="1:8" ht="13.5">
      <c r="A535" s="269">
        <v>41815</v>
      </c>
      <c r="B535" s="219" t="s">
        <v>208</v>
      </c>
      <c r="C535" s="220"/>
      <c r="D535" s="221"/>
      <c r="E535" s="130">
        <v>600000</v>
      </c>
      <c r="F535" s="52" t="s">
        <v>336</v>
      </c>
      <c r="G535" s="42"/>
      <c r="H535" s="41"/>
    </row>
    <row r="536" spans="1:8" ht="13.5">
      <c r="A536" s="265"/>
      <c r="B536" s="216" t="s">
        <v>209</v>
      </c>
      <c r="C536" s="217"/>
      <c r="D536" s="218"/>
      <c r="E536" s="131">
        <v>654200</v>
      </c>
      <c r="F536" s="52" t="s">
        <v>336</v>
      </c>
      <c r="G536" s="42"/>
      <c r="H536" s="41"/>
    </row>
    <row r="537" spans="1:8" ht="13.5">
      <c r="A537" s="265"/>
      <c r="B537" s="219" t="s">
        <v>209</v>
      </c>
      <c r="C537" s="220"/>
      <c r="D537" s="221"/>
      <c r="E537" s="130">
        <v>513100</v>
      </c>
      <c r="F537" s="52" t="s">
        <v>336</v>
      </c>
      <c r="G537" s="42"/>
      <c r="H537" s="41"/>
    </row>
    <row r="538" spans="1:8" ht="13.5">
      <c r="A538" s="265"/>
      <c r="B538" s="216" t="s">
        <v>91</v>
      </c>
      <c r="C538" s="217"/>
      <c r="D538" s="218"/>
      <c r="E538" s="131">
        <v>1000000</v>
      </c>
      <c r="F538" s="52" t="s">
        <v>336</v>
      </c>
      <c r="G538" s="42"/>
      <c r="H538" s="41"/>
    </row>
    <row r="539" spans="1:8" ht="13.5">
      <c r="A539" s="265"/>
      <c r="B539" s="219" t="s">
        <v>83</v>
      </c>
      <c r="C539" s="220"/>
      <c r="D539" s="221"/>
      <c r="E539" s="130">
        <v>55000</v>
      </c>
      <c r="F539" s="52" t="s">
        <v>336</v>
      </c>
      <c r="G539" s="42"/>
      <c r="H539" s="41"/>
    </row>
    <row r="540" spans="1:8" ht="13.5">
      <c r="A540" s="266"/>
      <c r="B540" s="216" t="s">
        <v>82</v>
      </c>
      <c r="C540" s="217"/>
      <c r="D540" s="218"/>
      <c r="E540" s="131">
        <v>15000</v>
      </c>
      <c r="F540" s="52" t="s">
        <v>336</v>
      </c>
      <c r="G540" s="42"/>
      <c r="H540" s="41"/>
    </row>
    <row r="541" spans="1:8" ht="13.5">
      <c r="A541" s="269">
        <v>41816</v>
      </c>
      <c r="B541" s="219" t="s">
        <v>9</v>
      </c>
      <c r="C541" s="220"/>
      <c r="D541" s="221"/>
      <c r="E541" s="130">
        <v>63440</v>
      </c>
      <c r="F541" s="52" t="s">
        <v>336</v>
      </c>
      <c r="G541" s="42"/>
      <c r="H541" s="41"/>
    </row>
    <row r="542" spans="1:8" ht="13.5">
      <c r="A542" s="265"/>
      <c r="B542" s="216" t="s">
        <v>9</v>
      </c>
      <c r="C542" s="217"/>
      <c r="D542" s="218"/>
      <c r="E542" s="131">
        <v>12000</v>
      </c>
      <c r="F542" s="52" t="s">
        <v>336</v>
      </c>
      <c r="G542" s="42"/>
      <c r="H542" s="41"/>
    </row>
    <row r="543" spans="1:8" ht="13.5">
      <c r="A543" s="266"/>
      <c r="B543" s="219" t="s">
        <v>9</v>
      </c>
      <c r="C543" s="220"/>
      <c r="D543" s="221"/>
      <c r="E543" s="130">
        <v>17000</v>
      </c>
      <c r="F543" s="52" t="s">
        <v>336</v>
      </c>
      <c r="G543" s="42"/>
      <c r="H543" s="41"/>
    </row>
    <row r="544" spans="1:8" ht="13.5">
      <c r="A544" s="267">
        <v>41820</v>
      </c>
      <c r="B544" s="216" t="s">
        <v>9</v>
      </c>
      <c r="C544" s="217"/>
      <c r="D544" s="218"/>
      <c r="E544" s="131">
        <v>5940</v>
      </c>
      <c r="F544" s="52" t="s">
        <v>336</v>
      </c>
      <c r="G544" s="42"/>
      <c r="H544" s="41"/>
    </row>
    <row r="545" spans="1:8" ht="13.5">
      <c r="A545" s="270"/>
      <c r="B545" s="216" t="s">
        <v>211</v>
      </c>
      <c r="C545" s="217"/>
      <c r="D545" s="218"/>
      <c r="E545" s="132">
        <v>500</v>
      </c>
      <c r="F545" s="52" t="s">
        <v>336</v>
      </c>
      <c r="G545" s="42"/>
      <c r="H545" s="41"/>
    </row>
    <row r="546" spans="1:8" ht="13.5">
      <c r="A546" s="268"/>
      <c r="B546" s="219" t="s">
        <v>9</v>
      </c>
      <c r="C546" s="220"/>
      <c r="D546" s="221"/>
      <c r="E546" s="130">
        <v>12750</v>
      </c>
      <c r="F546" s="52" t="s">
        <v>336</v>
      </c>
      <c r="G546" s="42"/>
      <c r="H546" s="41"/>
    </row>
    <row r="547" spans="1:8" ht="13.5">
      <c r="A547" s="267">
        <v>41821</v>
      </c>
      <c r="B547" s="216" t="s">
        <v>246</v>
      </c>
      <c r="C547" s="217"/>
      <c r="D547" s="218"/>
      <c r="E547" s="131">
        <v>30000</v>
      </c>
      <c r="F547" s="52" t="s">
        <v>336</v>
      </c>
      <c r="G547" s="42"/>
      <c r="H547" s="41"/>
    </row>
    <row r="548" spans="1:8" ht="13.5">
      <c r="A548" s="268"/>
      <c r="B548" s="219" t="s">
        <v>215</v>
      </c>
      <c r="C548" s="220"/>
      <c r="D548" s="221"/>
      <c r="E548" s="130">
        <v>1088800</v>
      </c>
      <c r="F548" s="52" t="s">
        <v>336</v>
      </c>
      <c r="G548" s="42"/>
      <c r="H548" s="41"/>
    </row>
    <row r="549" spans="1:8" ht="13.5">
      <c r="A549" s="267">
        <v>41823</v>
      </c>
      <c r="B549" s="216" t="s">
        <v>206</v>
      </c>
      <c r="C549" s="217"/>
      <c r="D549" s="218"/>
      <c r="E549" s="131">
        <v>430000</v>
      </c>
      <c r="F549" s="52" t="s">
        <v>336</v>
      </c>
      <c r="G549" s="42"/>
      <c r="H549" s="41"/>
    </row>
    <row r="550" spans="1:8" ht="13.5">
      <c r="A550" s="270"/>
      <c r="B550" s="219" t="s">
        <v>246</v>
      </c>
      <c r="C550" s="220"/>
      <c r="D550" s="221"/>
      <c r="E550" s="130">
        <v>30000</v>
      </c>
      <c r="F550" s="52" t="s">
        <v>336</v>
      </c>
      <c r="G550" s="42"/>
      <c r="H550" s="41"/>
    </row>
    <row r="551" spans="1:8" ht="13.5">
      <c r="A551" s="270"/>
      <c r="B551" s="219" t="s">
        <v>211</v>
      </c>
      <c r="C551" s="220"/>
      <c r="D551" s="221"/>
      <c r="E551" s="133">
        <v>500</v>
      </c>
      <c r="F551" s="52" t="s">
        <v>336</v>
      </c>
      <c r="G551" s="42"/>
      <c r="H551" s="41"/>
    </row>
    <row r="552" spans="1:8" ht="13.5">
      <c r="A552" s="268"/>
      <c r="B552" s="216" t="s">
        <v>207</v>
      </c>
      <c r="C552" s="217"/>
      <c r="D552" s="218"/>
      <c r="E552" s="131">
        <v>100000</v>
      </c>
      <c r="F552" s="52" t="s">
        <v>336</v>
      </c>
      <c r="G552" s="42"/>
      <c r="H552" s="41"/>
    </row>
    <row r="553" spans="1:8" ht="13.5">
      <c r="A553" s="269">
        <v>41827</v>
      </c>
      <c r="B553" s="219" t="s">
        <v>9</v>
      </c>
      <c r="C553" s="220"/>
      <c r="D553" s="221"/>
      <c r="E553" s="130">
        <v>17150</v>
      </c>
      <c r="F553" s="52" t="s">
        <v>336</v>
      </c>
      <c r="G553" s="42"/>
      <c r="H553" s="41"/>
    </row>
    <row r="554" spans="1:8" ht="13.5">
      <c r="A554" s="265"/>
      <c r="B554" s="216" t="s">
        <v>86</v>
      </c>
      <c r="C554" s="217"/>
      <c r="D554" s="218"/>
      <c r="E554" s="131">
        <v>2000</v>
      </c>
      <c r="F554" s="52" t="s">
        <v>336</v>
      </c>
      <c r="G554" s="42"/>
      <c r="H554" s="41"/>
    </row>
    <row r="555" spans="1:9" ht="13.5">
      <c r="A555" s="265"/>
      <c r="B555" s="219" t="s">
        <v>69</v>
      </c>
      <c r="C555" s="220"/>
      <c r="D555" s="221"/>
      <c r="E555" s="130">
        <v>55000</v>
      </c>
      <c r="F555" s="52" t="s">
        <v>336</v>
      </c>
      <c r="G555" s="42"/>
      <c r="H555" s="41"/>
      <c r="I555" s="53"/>
    </row>
    <row r="556" spans="1:8" ht="13.5">
      <c r="A556" s="266"/>
      <c r="B556" s="216" t="s">
        <v>246</v>
      </c>
      <c r="C556" s="217"/>
      <c r="D556" s="218"/>
      <c r="E556" s="131">
        <v>30000</v>
      </c>
      <c r="F556" s="52" t="s">
        <v>336</v>
      </c>
      <c r="G556" s="42"/>
      <c r="H556" s="41"/>
    </row>
    <row r="557" spans="1:8" ht="13.5">
      <c r="A557" s="128">
        <v>41828</v>
      </c>
      <c r="B557" s="219" t="s">
        <v>86</v>
      </c>
      <c r="C557" s="220"/>
      <c r="D557" s="221"/>
      <c r="E557" s="130">
        <v>198000</v>
      </c>
      <c r="F557" s="52" t="s">
        <v>336</v>
      </c>
      <c r="G557" s="42"/>
      <c r="H557" s="41"/>
    </row>
    <row r="558" spans="1:8" ht="13.5">
      <c r="A558" s="129">
        <v>41829</v>
      </c>
      <c r="B558" s="216" t="s">
        <v>137</v>
      </c>
      <c r="C558" s="217"/>
      <c r="D558" s="218"/>
      <c r="E558" s="131">
        <v>19300</v>
      </c>
      <c r="F558" s="52" t="s">
        <v>336</v>
      </c>
      <c r="G558" s="42"/>
      <c r="H558" s="41"/>
    </row>
    <row r="559" spans="1:8" ht="13.5">
      <c r="A559" s="269">
        <v>41830</v>
      </c>
      <c r="B559" s="219" t="s">
        <v>9</v>
      </c>
      <c r="C559" s="220"/>
      <c r="D559" s="221"/>
      <c r="E559" s="130">
        <v>88000</v>
      </c>
      <c r="F559" s="52" t="s">
        <v>336</v>
      </c>
      <c r="G559" s="42"/>
      <c r="H559" s="41"/>
    </row>
    <row r="560" spans="1:8" ht="13.5">
      <c r="A560" s="266"/>
      <c r="B560" s="216" t="s">
        <v>68</v>
      </c>
      <c r="C560" s="217"/>
      <c r="D560" s="218"/>
      <c r="E560" s="131">
        <v>250190</v>
      </c>
      <c r="F560" s="52" t="s">
        <v>336</v>
      </c>
      <c r="G560" s="42"/>
      <c r="H560" s="41"/>
    </row>
    <row r="561" spans="1:8" ht="13.5">
      <c r="A561" s="128">
        <v>41832</v>
      </c>
      <c r="B561" s="219" t="s">
        <v>138</v>
      </c>
      <c r="C561" s="220"/>
      <c r="D561" s="221"/>
      <c r="E561" s="130">
        <v>108000</v>
      </c>
      <c r="F561" s="52" t="s">
        <v>336</v>
      </c>
      <c r="G561" s="42"/>
      <c r="H561" s="41"/>
    </row>
    <row r="562" spans="1:8" ht="13.5">
      <c r="A562" s="267">
        <v>41834</v>
      </c>
      <c r="B562" s="216" t="s">
        <v>9</v>
      </c>
      <c r="C562" s="217"/>
      <c r="D562" s="218"/>
      <c r="E562" s="131">
        <v>25630</v>
      </c>
      <c r="F562" s="52" t="s">
        <v>336</v>
      </c>
      <c r="G562" s="42"/>
      <c r="H562" s="41"/>
    </row>
    <row r="563" spans="1:8" ht="13.5">
      <c r="A563" s="270"/>
      <c r="B563" s="216" t="s">
        <v>9</v>
      </c>
      <c r="C563" s="217"/>
      <c r="D563" s="218"/>
      <c r="E563" s="131">
        <v>37000</v>
      </c>
      <c r="F563" s="52" t="s">
        <v>336</v>
      </c>
      <c r="G563" s="42"/>
      <c r="H563" s="41"/>
    </row>
    <row r="564" spans="1:8" ht="13.5">
      <c r="A564" s="270"/>
      <c r="B564" s="219" t="s">
        <v>9</v>
      </c>
      <c r="C564" s="220"/>
      <c r="D564" s="221"/>
      <c r="E564" s="130">
        <v>22860</v>
      </c>
      <c r="F564" s="52" t="s">
        <v>336</v>
      </c>
      <c r="G564" s="42"/>
      <c r="H564" s="41"/>
    </row>
    <row r="565" spans="1:8" ht="13.5">
      <c r="A565" s="268"/>
      <c r="B565" s="216" t="s">
        <v>46</v>
      </c>
      <c r="C565" s="217"/>
      <c r="D565" s="218"/>
      <c r="E565" s="131">
        <v>64900</v>
      </c>
      <c r="F565" s="52" t="s">
        <v>336</v>
      </c>
      <c r="G565" s="42"/>
      <c r="H565" s="41"/>
    </row>
    <row r="566" spans="1:8" ht="13.5">
      <c r="A566" s="269">
        <v>41836</v>
      </c>
      <c r="B566" s="219" t="s">
        <v>60</v>
      </c>
      <c r="C566" s="220"/>
      <c r="D566" s="221"/>
      <c r="E566" s="130">
        <v>20000</v>
      </c>
      <c r="F566" s="52" t="s">
        <v>336</v>
      </c>
      <c r="G566" s="42"/>
      <c r="H566" s="41"/>
    </row>
    <row r="567" spans="1:8" ht="13.5">
      <c r="A567" s="265"/>
      <c r="B567" s="216" t="s">
        <v>9</v>
      </c>
      <c r="C567" s="217"/>
      <c r="D567" s="218"/>
      <c r="E567" s="131">
        <v>41600</v>
      </c>
      <c r="F567" s="52" t="s">
        <v>336</v>
      </c>
      <c r="G567" s="42"/>
      <c r="H567" s="41"/>
    </row>
    <row r="568" spans="1:8" ht="13.5">
      <c r="A568" s="266"/>
      <c r="B568" s="219" t="s">
        <v>93</v>
      </c>
      <c r="C568" s="220"/>
      <c r="D568" s="221"/>
      <c r="E568" s="130">
        <v>41000</v>
      </c>
      <c r="F568" s="52" t="s">
        <v>336</v>
      </c>
      <c r="G568" s="42"/>
      <c r="H568" s="41"/>
    </row>
    <row r="569" spans="1:8" ht="13.5">
      <c r="A569" s="128">
        <v>41838</v>
      </c>
      <c r="B569" s="219" t="s">
        <v>228</v>
      </c>
      <c r="C569" s="220"/>
      <c r="D569" s="221"/>
      <c r="E569" s="130">
        <v>36200</v>
      </c>
      <c r="F569" s="52" t="s">
        <v>336</v>
      </c>
      <c r="G569" s="42"/>
      <c r="H569" s="41"/>
    </row>
    <row r="570" spans="1:8" ht="13.5">
      <c r="A570" s="267">
        <v>41841</v>
      </c>
      <c r="B570" s="216" t="s">
        <v>212</v>
      </c>
      <c r="C570" s="217"/>
      <c r="D570" s="218"/>
      <c r="E570" s="131">
        <v>89310</v>
      </c>
      <c r="F570" s="52" t="s">
        <v>336</v>
      </c>
      <c r="G570" s="42"/>
      <c r="H570" s="41"/>
    </row>
    <row r="571" spans="1:8" ht="13.5">
      <c r="A571" s="268"/>
      <c r="B571" s="219" t="s">
        <v>246</v>
      </c>
      <c r="C571" s="220"/>
      <c r="D571" s="221"/>
      <c r="E571" s="130">
        <v>30000</v>
      </c>
      <c r="F571" s="52" t="s">
        <v>336</v>
      </c>
      <c r="G571" s="42"/>
      <c r="H571" s="41"/>
    </row>
    <row r="572" spans="1:8" ht="13.5">
      <c r="A572" s="129">
        <v>41844</v>
      </c>
      <c r="B572" s="216" t="s">
        <v>246</v>
      </c>
      <c r="C572" s="217"/>
      <c r="D572" s="218"/>
      <c r="E572" s="131">
        <v>30000</v>
      </c>
      <c r="F572" s="52" t="s">
        <v>336</v>
      </c>
      <c r="G572" s="42"/>
      <c r="H572" s="41"/>
    </row>
    <row r="573" spans="1:8" ht="13.5">
      <c r="A573" s="269">
        <v>41845</v>
      </c>
      <c r="B573" s="219" t="s">
        <v>208</v>
      </c>
      <c r="C573" s="220"/>
      <c r="D573" s="221"/>
      <c r="E573" s="130">
        <v>600000</v>
      </c>
      <c r="F573" s="52" t="s">
        <v>336</v>
      </c>
      <c r="G573" s="42"/>
      <c r="H573" s="41"/>
    </row>
    <row r="574" spans="1:8" ht="13.5">
      <c r="A574" s="265"/>
      <c r="B574" s="216" t="s">
        <v>82</v>
      </c>
      <c r="C574" s="217"/>
      <c r="D574" s="218"/>
      <c r="E574" s="131">
        <v>15000</v>
      </c>
      <c r="F574" s="52" t="s">
        <v>336</v>
      </c>
      <c r="G574" s="42"/>
      <c r="H574" s="41"/>
    </row>
    <row r="575" spans="1:8" ht="13.5">
      <c r="A575" s="265"/>
      <c r="B575" s="219" t="s">
        <v>96</v>
      </c>
      <c r="C575" s="220"/>
      <c r="D575" s="221"/>
      <c r="E575" s="130">
        <v>78000</v>
      </c>
      <c r="F575" s="52" t="s">
        <v>336</v>
      </c>
      <c r="G575" s="42"/>
      <c r="H575" s="41"/>
    </row>
    <row r="576" spans="1:8" ht="13.5">
      <c r="A576" s="265"/>
      <c r="B576" s="216" t="s">
        <v>209</v>
      </c>
      <c r="C576" s="217"/>
      <c r="D576" s="218"/>
      <c r="E576" s="131">
        <v>654200</v>
      </c>
      <c r="F576" s="52" t="s">
        <v>336</v>
      </c>
      <c r="G576" s="42"/>
      <c r="H576" s="41"/>
    </row>
    <row r="577" spans="1:8" ht="13.5">
      <c r="A577" s="265"/>
      <c r="B577" s="219" t="s">
        <v>209</v>
      </c>
      <c r="C577" s="220"/>
      <c r="D577" s="221"/>
      <c r="E577" s="130">
        <v>513100</v>
      </c>
      <c r="F577" s="52" t="s">
        <v>336</v>
      </c>
      <c r="G577" s="42"/>
      <c r="H577" s="41"/>
    </row>
    <row r="578" spans="1:8" ht="13.5">
      <c r="A578" s="266"/>
      <c r="B578" s="216" t="s">
        <v>91</v>
      </c>
      <c r="C578" s="217"/>
      <c r="D578" s="218"/>
      <c r="E578" s="131">
        <v>1000000</v>
      </c>
      <c r="F578" s="52" t="s">
        <v>336</v>
      </c>
      <c r="G578" s="42"/>
      <c r="H578" s="41"/>
    </row>
    <row r="579" spans="1:8" ht="13.5">
      <c r="A579" s="269">
        <v>41848</v>
      </c>
      <c r="B579" s="219" t="s">
        <v>71</v>
      </c>
      <c r="C579" s="220"/>
      <c r="D579" s="221"/>
      <c r="E579" s="130">
        <v>89550</v>
      </c>
      <c r="F579" s="52" t="s">
        <v>336</v>
      </c>
      <c r="G579" s="42"/>
      <c r="H579" s="41"/>
    </row>
    <row r="580" spans="1:8" ht="13.5">
      <c r="A580" s="265"/>
      <c r="B580" s="216" t="s">
        <v>80</v>
      </c>
      <c r="C580" s="217"/>
      <c r="D580" s="218"/>
      <c r="E580" s="131">
        <v>6000</v>
      </c>
      <c r="F580" s="52" t="s">
        <v>336</v>
      </c>
      <c r="G580" s="42"/>
      <c r="H580" s="41"/>
    </row>
    <row r="581" spans="1:8" ht="13.5">
      <c r="A581" s="266"/>
      <c r="B581" s="219" t="s">
        <v>227</v>
      </c>
      <c r="C581" s="220"/>
      <c r="D581" s="221"/>
      <c r="E581" s="130">
        <v>350000</v>
      </c>
      <c r="F581" s="52" t="s">
        <v>336</v>
      </c>
      <c r="G581" s="42"/>
      <c r="H581" s="41"/>
    </row>
    <row r="582" spans="1:8" ht="13.5">
      <c r="A582" s="129">
        <v>41855</v>
      </c>
      <c r="B582" s="216" t="s">
        <v>9</v>
      </c>
      <c r="C582" s="217"/>
      <c r="D582" s="218"/>
      <c r="E582" s="131">
        <v>25230</v>
      </c>
      <c r="F582" s="52" t="s">
        <v>336</v>
      </c>
      <c r="G582" s="42"/>
      <c r="H582" s="41"/>
    </row>
    <row r="583" spans="1:8" ht="13.5">
      <c r="A583" s="269">
        <v>41856</v>
      </c>
      <c r="B583" s="219" t="s">
        <v>230</v>
      </c>
      <c r="C583" s="220"/>
      <c r="D583" s="221"/>
      <c r="E583" s="130">
        <v>72450</v>
      </c>
      <c r="F583" s="52" t="s">
        <v>336</v>
      </c>
      <c r="G583" s="42"/>
      <c r="H583" s="41"/>
    </row>
    <row r="584" spans="1:8" ht="13.5">
      <c r="A584" s="265"/>
      <c r="B584" s="216" t="s">
        <v>229</v>
      </c>
      <c r="C584" s="217"/>
      <c r="D584" s="218"/>
      <c r="E584" s="131">
        <v>550000</v>
      </c>
      <c r="F584" s="52" t="s">
        <v>336</v>
      </c>
      <c r="G584" s="42"/>
      <c r="H584" s="41"/>
    </row>
    <row r="585" spans="1:8" ht="13.5">
      <c r="A585" s="265"/>
      <c r="B585" s="219" t="s">
        <v>211</v>
      </c>
      <c r="C585" s="220"/>
      <c r="D585" s="221"/>
      <c r="E585" s="130">
        <v>1000</v>
      </c>
      <c r="F585" s="52" t="s">
        <v>336</v>
      </c>
      <c r="G585" s="42"/>
      <c r="H585" s="41"/>
    </row>
    <row r="586" spans="1:8" ht="13.5">
      <c r="A586" s="266"/>
      <c r="B586" s="216" t="s">
        <v>69</v>
      </c>
      <c r="C586" s="217"/>
      <c r="D586" s="218"/>
      <c r="E586" s="131">
        <v>55000</v>
      </c>
      <c r="F586" s="52" t="s">
        <v>336</v>
      </c>
      <c r="G586" s="42"/>
      <c r="H586" s="41"/>
    </row>
    <row r="587" spans="1:8" ht="13.5">
      <c r="A587" s="269">
        <v>41857</v>
      </c>
      <c r="B587" s="219" t="s">
        <v>136</v>
      </c>
      <c r="C587" s="220"/>
      <c r="D587" s="221"/>
      <c r="E587" s="130">
        <v>159450</v>
      </c>
      <c r="F587" s="52" t="s">
        <v>336</v>
      </c>
      <c r="G587" s="42"/>
      <c r="H587" s="41"/>
    </row>
    <row r="588" spans="1:8" ht="13.5">
      <c r="A588" s="265"/>
      <c r="B588" s="216" t="s">
        <v>135</v>
      </c>
      <c r="C588" s="217"/>
      <c r="D588" s="218"/>
      <c r="E588" s="131">
        <v>100000</v>
      </c>
      <c r="F588" s="52" t="s">
        <v>336</v>
      </c>
      <c r="G588" s="42"/>
      <c r="H588" s="41"/>
    </row>
    <row r="589" spans="1:8" ht="13.5">
      <c r="A589" s="265"/>
      <c r="B589" s="219" t="s">
        <v>92</v>
      </c>
      <c r="C589" s="220"/>
      <c r="D589" s="221"/>
      <c r="E589" s="130">
        <v>116100</v>
      </c>
      <c r="F589" s="52" t="s">
        <v>336</v>
      </c>
      <c r="G589" s="42"/>
      <c r="H589" s="41"/>
    </row>
    <row r="590" spans="1:8" ht="13.5">
      <c r="A590" s="265"/>
      <c r="B590" s="216" t="s">
        <v>9</v>
      </c>
      <c r="C590" s="217"/>
      <c r="D590" s="218"/>
      <c r="E590" s="131">
        <v>32780</v>
      </c>
      <c r="F590" s="52" t="s">
        <v>336</v>
      </c>
      <c r="G590" s="42"/>
      <c r="H590" s="41"/>
    </row>
    <row r="591" spans="1:8" ht="13.5">
      <c r="A591" s="265"/>
      <c r="B591" s="219" t="s">
        <v>231</v>
      </c>
      <c r="C591" s="220"/>
      <c r="D591" s="221"/>
      <c r="E591" s="130">
        <v>50000</v>
      </c>
      <c r="F591" s="52" t="s">
        <v>336</v>
      </c>
      <c r="G591" s="42"/>
      <c r="H591" s="41"/>
    </row>
    <row r="592" spans="1:8" ht="13.5">
      <c r="A592" s="266"/>
      <c r="B592" s="216" t="s">
        <v>134</v>
      </c>
      <c r="C592" s="217"/>
      <c r="D592" s="218"/>
      <c r="E592" s="131">
        <v>15050</v>
      </c>
      <c r="F592" s="52" t="s">
        <v>336</v>
      </c>
      <c r="G592" s="42"/>
      <c r="H592" s="41"/>
    </row>
    <row r="593" spans="1:8" ht="13.5">
      <c r="A593" s="269">
        <v>41859</v>
      </c>
      <c r="B593" s="219" t="s">
        <v>133</v>
      </c>
      <c r="C593" s="220"/>
      <c r="D593" s="221"/>
      <c r="E593" s="130">
        <v>198000</v>
      </c>
      <c r="F593" s="52" t="s">
        <v>336</v>
      </c>
      <c r="G593" s="42"/>
      <c r="H593" s="41"/>
    </row>
    <row r="594" spans="1:8" ht="13.5">
      <c r="A594" s="266"/>
      <c r="B594" s="216" t="s">
        <v>232</v>
      </c>
      <c r="C594" s="217"/>
      <c r="D594" s="218"/>
      <c r="E594" s="131">
        <v>184000</v>
      </c>
      <c r="F594" s="52" t="s">
        <v>336</v>
      </c>
      <c r="G594" s="42"/>
      <c r="H594" s="41"/>
    </row>
    <row r="595" spans="1:8" ht="13.5">
      <c r="A595" s="269">
        <v>41862</v>
      </c>
      <c r="B595" s="219" t="s">
        <v>9</v>
      </c>
      <c r="C595" s="220"/>
      <c r="D595" s="221"/>
      <c r="E595" s="130">
        <v>2900</v>
      </c>
      <c r="F595" s="52" t="s">
        <v>336</v>
      </c>
      <c r="G595" s="42"/>
      <c r="H595" s="41"/>
    </row>
    <row r="596" spans="1:8" ht="13.5">
      <c r="A596" s="266"/>
      <c r="B596" s="216" t="s">
        <v>68</v>
      </c>
      <c r="C596" s="217"/>
      <c r="D596" s="218"/>
      <c r="E596" s="131">
        <v>250190</v>
      </c>
      <c r="F596" s="52" t="s">
        <v>336</v>
      </c>
      <c r="G596" s="42"/>
      <c r="H596" s="41"/>
    </row>
    <row r="597" spans="1:8" ht="13.5">
      <c r="A597" s="128">
        <v>41863</v>
      </c>
      <c r="B597" s="219" t="s">
        <v>86</v>
      </c>
      <c r="C597" s="220"/>
      <c r="D597" s="221"/>
      <c r="E597" s="130">
        <v>2020</v>
      </c>
      <c r="F597" s="52" t="s">
        <v>336</v>
      </c>
      <c r="G597" s="42"/>
      <c r="H597" s="41"/>
    </row>
    <row r="598" spans="1:8" ht="13.5">
      <c r="A598" s="267">
        <v>41864</v>
      </c>
      <c r="B598" s="216" t="s">
        <v>246</v>
      </c>
      <c r="C598" s="217"/>
      <c r="D598" s="218"/>
      <c r="E598" s="131">
        <v>30000</v>
      </c>
      <c r="F598" s="52" t="s">
        <v>336</v>
      </c>
      <c r="G598" s="42"/>
      <c r="H598" s="41"/>
    </row>
    <row r="599" spans="1:8" ht="13.5">
      <c r="A599" s="268"/>
      <c r="B599" s="219" t="s">
        <v>87</v>
      </c>
      <c r="C599" s="220"/>
      <c r="D599" s="221"/>
      <c r="E599" s="130">
        <v>14260</v>
      </c>
      <c r="F599" s="52" t="s">
        <v>336</v>
      </c>
      <c r="G599" s="42"/>
      <c r="H599" s="41"/>
    </row>
    <row r="600" spans="1:8" ht="13.5">
      <c r="A600" s="267">
        <v>41869</v>
      </c>
      <c r="B600" s="216" t="s">
        <v>94</v>
      </c>
      <c r="C600" s="217"/>
      <c r="D600" s="218"/>
      <c r="E600" s="131">
        <v>15000</v>
      </c>
      <c r="F600" s="52" t="s">
        <v>336</v>
      </c>
      <c r="G600" s="42"/>
      <c r="H600" s="41"/>
    </row>
    <row r="601" spans="1:8" ht="13.5">
      <c r="A601" s="270"/>
      <c r="B601" s="219" t="s">
        <v>94</v>
      </c>
      <c r="C601" s="220"/>
      <c r="D601" s="221"/>
      <c r="E601" s="130">
        <v>10000</v>
      </c>
      <c r="F601" s="52" t="s">
        <v>336</v>
      </c>
      <c r="G601" s="42"/>
      <c r="H601" s="41"/>
    </row>
    <row r="602" spans="1:8" ht="13.5">
      <c r="A602" s="268"/>
      <c r="B602" s="216" t="s">
        <v>9</v>
      </c>
      <c r="C602" s="217"/>
      <c r="D602" s="218"/>
      <c r="E602" s="131">
        <v>6500</v>
      </c>
      <c r="F602" s="52" t="s">
        <v>336</v>
      </c>
      <c r="G602" s="42"/>
      <c r="H602" s="41"/>
    </row>
    <row r="603" spans="1:8" ht="13.5">
      <c r="A603" s="269">
        <v>41873</v>
      </c>
      <c r="B603" s="219" t="s">
        <v>71</v>
      </c>
      <c r="C603" s="220"/>
      <c r="D603" s="221"/>
      <c r="E603" s="130">
        <v>79960</v>
      </c>
      <c r="F603" s="52" t="s">
        <v>336</v>
      </c>
      <c r="G603" s="42"/>
      <c r="H603" s="41"/>
    </row>
    <row r="604" spans="1:8" ht="13.5">
      <c r="A604" s="266"/>
      <c r="B604" s="216" t="s">
        <v>80</v>
      </c>
      <c r="C604" s="217"/>
      <c r="D604" s="218"/>
      <c r="E604" s="131">
        <v>6230</v>
      </c>
      <c r="F604" s="52" t="s">
        <v>336</v>
      </c>
      <c r="G604" s="42"/>
      <c r="H604" s="41"/>
    </row>
    <row r="605" spans="1:8" ht="13.5">
      <c r="A605" s="269">
        <v>41876</v>
      </c>
      <c r="B605" s="219" t="s">
        <v>5</v>
      </c>
      <c r="C605" s="220"/>
      <c r="D605" s="221"/>
      <c r="E605" s="130">
        <v>25300</v>
      </c>
      <c r="F605" s="52" t="s">
        <v>336</v>
      </c>
      <c r="G605" s="42"/>
      <c r="H605" s="41"/>
    </row>
    <row r="606" spans="1:8" ht="13.5">
      <c r="A606" s="265"/>
      <c r="B606" s="216" t="s">
        <v>208</v>
      </c>
      <c r="C606" s="217"/>
      <c r="D606" s="218"/>
      <c r="E606" s="131">
        <v>600000</v>
      </c>
      <c r="F606" s="52" t="s">
        <v>336</v>
      </c>
      <c r="G606" s="42"/>
      <c r="H606" s="41"/>
    </row>
    <row r="607" spans="1:8" ht="13.5">
      <c r="A607" s="265"/>
      <c r="B607" s="219" t="s">
        <v>9</v>
      </c>
      <c r="C607" s="220"/>
      <c r="D607" s="221"/>
      <c r="E607" s="130">
        <v>24800</v>
      </c>
      <c r="F607" s="52" t="s">
        <v>336</v>
      </c>
      <c r="G607" s="42"/>
      <c r="H607" s="41"/>
    </row>
    <row r="608" spans="1:8" ht="13.5">
      <c r="A608" s="265"/>
      <c r="B608" s="216" t="s">
        <v>82</v>
      </c>
      <c r="C608" s="217"/>
      <c r="D608" s="218"/>
      <c r="E608" s="131">
        <v>15000</v>
      </c>
      <c r="F608" s="52" t="s">
        <v>336</v>
      </c>
      <c r="G608" s="42"/>
      <c r="H608" s="41"/>
    </row>
    <row r="609" spans="1:8" ht="13.5">
      <c r="A609" s="265"/>
      <c r="B609" s="219" t="s">
        <v>209</v>
      </c>
      <c r="C609" s="220"/>
      <c r="D609" s="221"/>
      <c r="E609" s="130">
        <v>654200</v>
      </c>
      <c r="F609" s="52" t="s">
        <v>336</v>
      </c>
      <c r="G609" s="42"/>
      <c r="H609" s="41"/>
    </row>
    <row r="610" spans="1:8" ht="13.5">
      <c r="A610" s="265"/>
      <c r="B610" s="216" t="s">
        <v>209</v>
      </c>
      <c r="C610" s="217"/>
      <c r="D610" s="218"/>
      <c r="E610" s="131">
        <v>513100</v>
      </c>
      <c r="F610" s="52" t="s">
        <v>336</v>
      </c>
      <c r="G610" s="42"/>
      <c r="H610" s="41"/>
    </row>
    <row r="611" spans="1:8" ht="13.5">
      <c r="A611" s="266"/>
      <c r="B611" s="219" t="s">
        <v>91</v>
      </c>
      <c r="C611" s="220"/>
      <c r="D611" s="221"/>
      <c r="E611" s="130">
        <v>1000000</v>
      </c>
      <c r="F611" s="52" t="s">
        <v>336</v>
      </c>
      <c r="G611" s="42"/>
      <c r="H611" s="41"/>
    </row>
    <row r="612" spans="1:8" ht="13.5">
      <c r="A612" s="128">
        <v>41877</v>
      </c>
      <c r="B612" s="219" t="s">
        <v>9</v>
      </c>
      <c r="C612" s="220"/>
      <c r="D612" s="221"/>
      <c r="E612" s="130">
        <v>59550</v>
      </c>
      <c r="F612" s="52" t="s">
        <v>336</v>
      </c>
      <c r="G612" s="42"/>
      <c r="H612" s="41"/>
    </row>
    <row r="613" spans="1:8" ht="13.5">
      <c r="A613" s="129">
        <v>41878</v>
      </c>
      <c r="B613" s="216" t="s">
        <v>9</v>
      </c>
      <c r="C613" s="217"/>
      <c r="D613" s="218"/>
      <c r="E613" s="131">
        <v>59210</v>
      </c>
      <c r="F613" s="52" t="s">
        <v>336</v>
      </c>
      <c r="G613" s="42"/>
      <c r="H613" s="41"/>
    </row>
    <row r="614" spans="1:8" ht="13.5">
      <c r="A614" s="128">
        <v>41879</v>
      </c>
      <c r="B614" s="219" t="s">
        <v>246</v>
      </c>
      <c r="C614" s="220"/>
      <c r="D614" s="221"/>
      <c r="E614" s="130">
        <v>30000</v>
      </c>
      <c r="F614" s="52" t="s">
        <v>336</v>
      </c>
      <c r="G614" s="42"/>
      <c r="H614" s="41"/>
    </row>
    <row r="615" spans="1:8" ht="13.5">
      <c r="A615" s="267">
        <v>41880</v>
      </c>
      <c r="B615" s="216" t="s">
        <v>9</v>
      </c>
      <c r="C615" s="217"/>
      <c r="D615" s="218"/>
      <c r="E615" s="131">
        <v>16220</v>
      </c>
      <c r="F615" s="52" t="s">
        <v>336</v>
      </c>
      <c r="G615" s="42"/>
      <c r="H615" s="41"/>
    </row>
    <row r="616" spans="1:8" ht="13.5">
      <c r="A616" s="268"/>
      <c r="B616" s="219" t="s">
        <v>9</v>
      </c>
      <c r="C616" s="220"/>
      <c r="D616" s="221"/>
      <c r="E616" s="130">
        <v>32780</v>
      </c>
      <c r="F616" s="52" t="s">
        <v>336</v>
      </c>
      <c r="G616" s="42"/>
      <c r="H616" s="41"/>
    </row>
    <row r="617" spans="1:8" ht="13.5">
      <c r="A617" s="269">
        <v>41883</v>
      </c>
      <c r="B617" s="219" t="s">
        <v>211</v>
      </c>
      <c r="C617" s="220"/>
      <c r="D617" s="221"/>
      <c r="E617" s="133">
        <v>500</v>
      </c>
      <c r="F617" s="52" t="s">
        <v>336</v>
      </c>
      <c r="G617" s="42"/>
      <c r="H617" s="41"/>
    </row>
    <row r="618" spans="1:8" ht="13.5">
      <c r="A618" s="265"/>
      <c r="B618" s="216" t="s">
        <v>83</v>
      </c>
      <c r="C618" s="217"/>
      <c r="D618" s="218"/>
      <c r="E618" s="131">
        <v>55000</v>
      </c>
      <c r="F618" s="52" t="s">
        <v>336</v>
      </c>
      <c r="G618" s="42"/>
      <c r="H618" s="41"/>
    </row>
    <row r="619" spans="1:8" ht="13.5">
      <c r="A619" s="266"/>
      <c r="B619" s="219" t="s">
        <v>87</v>
      </c>
      <c r="C619" s="220"/>
      <c r="D619" s="221"/>
      <c r="E619" s="130">
        <v>27700</v>
      </c>
      <c r="F619" s="52" t="s">
        <v>336</v>
      </c>
      <c r="G619" s="42"/>
      <c r="H619" s="41"/>
    </row>
    <row r="620" spans="1:8" ht="13.5">
      <c r="A620" s="129">
        <v>41884</v>
      </c>
      <c r="B620" s="216" t="s">
        <v>48</v>
      </c>
      <c r="C620" s="217"/>
      <c r="D620" s="218"/>
      <c r="E620" s="131">
        <v>19800</v>
      </c>
      <c r="F620" s="52" t="s">
        <v>336</v>
      </c>
      <c r="G620" s="42"/>
      <c r="H620" s="41"/>
    </row>
    <row r="621" spans="1:8" ht="13.5">
      <c r="A621" s="269">
        <v>41887</v>
      </c>
      <c r="B621" s="219" t="s">
        <v>246</v>
      </c>
      <c r="C621" s="220"/>
      <c r="D621" s="221"/>
      <c r="E621" s="130">
        <v>30000</v>
      </c>
      <c r="F621" s="52" t="s">
        <v>336</v>
      </c>
      <c r="G621" s="42"/>
      <c r="H621" s="41"/>
    </row>
    <row r="622" spans="1:8" ht="13.5">
      <c r="A622" s="265"/>
      <c r="B622" s="216" t="s">
        <v>68</v>
      </c>
      <c r="C622" s="217"/>
      <c r="D622" s="218"/>
      <c r="E622" s="131">
        <v>250190</v>
      </c>
      <c r="F622" s="52" t="s">
        <v>336</v>
      </c>
      <c r="G622" s="42"/>
      <c r="H622" s="41"/>
    </row>
    <row r="623" spans="1:8" ht="13.5">
      <c r="A623" s="266"/>
      <c r="B623" s="219" t="s">
        <v>69</v>
      </c>
      <c r="C623" s="220"/>
      <c r="D623" s="221"/>
      <c r="E623" s="130">
        <v>55000</v>
      </c>
      <c r="F623" s="52" t="s">
        <v>336</v>
      </c>
      <c r="G623" s="42"/>
      <c r="H623" s="41"/>
    </row>
    <row r="624" spans="1:8" ht="13.5">
      <c r="A624" s="267">
        <v>41893</v>
      </c>
      <c r="B624" s="216" t="s">
        <v>90</v>
      </c>
      <c r="C624" s="217"/>
      <c r="D624" s="218"/>
      <c r="E624" s="131">
        <v>40000</v>
      </c>
      <c r="F624" s="52" t="s">
        <v>336</v>
      </c>
      <c r="G624" s="42"/>
      <c r="H624" s="41"/>
    </row>
    <row r="625" spans="1:8" ht="13.5">
      <c r="A625" s="270"/>
      <c r="B625" s="219" t="s">
        <v>246</v>
      </c>
      <c r="C625" s="220"/>
      <c r="D625" s="221"/>
      <c r="E625" s="130">
        <v>30000</v>
      </c>
      <c r="F625" s="52" t="s">
        <v>336</v>
      </c>
      <c r="G625" s="42"/>
      <c r="H625" s="41"/>
    </row>
    <row r="626" spans="1:8" ht="13.5">
      <c r="A626" s="268"/>
      <c r="B626" s="216" t="s">
        <v>9</v>
      </c>
      <c r="C626" s="217"/>
      <c r="D626" s="218"/>
      <c r="E626" s="131">
        <v>88000</v>
      </c>
      <c r="F626" s="52" t="s">
        <v>336</v>
      </c>
      <c r="G626" s="42"/>
      <c r="H626" s="41"/>
    </row>
    <row r="627" spans="1:8" ht="13.5">
      <c r="A627" s="128">
        <v>41897</v>
      </c>
      <c r="B627" s="219" t="s">
        <v>9</v>
      </c>
      <c r="C627" s="220"/>
      <c r="D627" s="221"/>
      <c r="E627" s="130">
        <v>4400</v>
      </c>
      <c r="F627" s="52" t="s">
        <v>336</v>
      </c>
      <c r="G627" s="42"/>
      <c r="H627" s="41"/>
    </row>
    <row r="628" spans="1:8" ht="13.5">
      <c r="A628" s="129">
        <v>41898</v>
      </c>
      <c r="B628" s="216" t="s">
        <v>246</v>
      </c>
      <c r="C628" s="217"/>
      <c r="D628" s="218"/>
      <c r="E628" s="131">
        <v>30000</v>
      </c>
      <c r="F628" s="52" t="s">
        <v>336</v>
      </c>
      <c r="G628" s="42"/>
      <c r="H628" s="41"/>
    </row>
    <row r="629" spans="1:8" ht="13.5">
      <c r="A629" s="269">
        <v>41899</v>
      </c>
      <c r="B629" s="219" t="s">
        <v>246</v>
      </c>
      <c r="C629" s="220"/>
      <c r="D629" s="221"/>
      <c r="E629" s="130">
        <v>20000</v>
      </c>
      <c r="F629" s="52" t="s">
        <v>336</v>
      </c>
      <c r="G629" s="42"/>
      <c r="H629" s="41"/>
    </row>
    <row r="630" spans="1:8" ht="13.5">
      <c r="A630" s="265"/>
      <c r="B630" s="216" t="s">
        <v>90</v>
      </c>
      <c r="C630" s="217"/>
      <c r="D630" s="218"/>
      <c r="E630" s="131">
        <v>374000</v>
      </c>
      <c r="F630" s="52" t="s">
        <v>336</v>
      </c>
      <c r="G630" s="42"/>
      <c r="H630" s="41"/>
    </row>
    <row r="631" spans="1:8" ht="13.5">
      <c r="A631" s="265"/>
      <c r="B631" s="219" t="s">
        <v>233</v>
      </c>
      <c r="C631" s="220"/>
      <c r="D631" s="221"/>
      <c r="E631" s="130">
        <v>15000</v>
      </c>
      <c r="F631" s="52" t="s">
        <v>336</v>
      </c>
      <c r="G631" s="42"/>
      <c r="H631" s="41"/>
    </row>
    <row r="632" spans="1:8" ht="13.5">
      <c r="A632" s="266"/>
      <c r="B632" s="216" t="s">
        <v>98</v>
      </c>
      <c r="C632" s="217"/>
      <c r="D632" s="218"/>
      <c r="E632" s="131">
        <v>100000</v>
      </c>
      <c r="F632" s="52" t="s">
        <v>336</v>
      </c>
      <c r="G632" s="42"/>
      <c r="H632" s="41"/>
    </row>
    <row r="633" spans="1:8" ht="13.5">
      <c r="A633" s="128">
        <v>41904</v>
      </c>
      <c r="B633" s="219" t="s">
        <v>246</v>
      </c>
      <c r="C633" s="220"/>
      <c r="D633" s="221"/>
      <c r="E633" s="130">
        <v>30000</v>
      </c>
      <c r="F633" s="52" t="s">
        <v>336</v>
      </c>
      <c r="G633" s="42"/>
      <c r="H633" s="41"/>
    </row>
    <row r="634" spans="1:8" ht="13.5">
      <c r="A634" s="267">
        <v>41906</v>
      </c>
      <c r="B634" s="216" t="s">
        <v>246</v>
      </c>
      <c r="C634" s="217"/>
      <c r="D634" s="218"/>
      <c r="E634" s="131">
        <v>30000</v>
      </c>
      <c r="F634" s="52" t="s">
        <v>336</v>
      </c>
      <c r="G634" s="42"/>
      <c r="H634" s="41"/>
    </row>
    <row r="635" spans="1:8" ht="13.5">
      <c r="A635" s="268"/>
      <c r="B635" s="219" t="s">
        <v>233</v>
      </c>
      <c r="C635" s="220"/>
      <c r="D635" s="221"/>
      <c r="E635" s="130">
        <v>25000</v>
      </c>
      <c r="F635" s="52" t="s">
        <v>336</v>
      </c>
      <c r="G635" s="42"/>
      <c r="H635" s="41"/>
    </row>
    <row r="636" spans="1:8" ht="13.5">
      <c r="A636" s="267">
        <v>41907</v>
      </c>
      <c r="B636" s="216" t="s">
        <v>82</v>
      </c>
      <c r="C636" s="217"/>
      <c r="D636" s="218"/>
      <c r="E636" s="131">
        <v>15000</v>
      </c>
      <c r="F636" s="52" t="s">
        <v>336</v>
      </c>
      <c r="G636" s="42"/>
      <c r="H636" s="41"/>
    </row>
    <row r="637" spans="1:8" ht="13.5">
      <c r="A637" s="270"/>
      <c r="B637" s="219" t="s">
        <v>208</v>
      </c>
      <c r="C637" s="220"/>
      <c r="D637" s="221"/>
      <c r="E637" s="130">
        <v>600000</v>
      </c>
      <c r="F637" s="52" t="s">
        <v>336</v>
      </c>
      <c r="G637" s="42"/>
      <c r="H637" s="41"/>
    </row>
    <row r="638" spans="1:8" ht="13.5">
      <c r="A638" s="270"/>
      <c r="B638" s="216" t="s">
        <v>245</v>
      </c>
      <c r="C638" s="217"/>
      <c r="D638" s="218"/>
      <c r="E638" s="131">
        <v>2590000</v>
      </c>
      <c r="F638" s="52" t="s">
        <v>336</v>
      </c>
      <c r="G638" s="42"/>
      <c r="H638" s="41"/>
    </row>
    <row r="639" spans="1:8" ht="13.5">
      <c r="A639" s="270"/>
      <c r="B639" s="219" t="s">
        <v>49</v>
      </c>
      <c r="C639" s="220"/>
      <c r="D639" s="221"/>
      <c r="E639" s="130">
        <v>140000</v>
      </c>
      <c r="F639" s="52" t="s">
        <v>336</v>
      </c>
      <c r="G639" s="42"/>
      <c r="H639" s="41"/>
    </row>
    <row r="640" spans="1:8" ht="13.5">
      <c r="A640" s="270"/>
      <c r="B640" s="216" t="s">
        <v>209</v>
      </c>
      <c r="C640" s="217"/>
      <c r="D640" s="218"/>
      <c r="E640" s="131">
        <v>654200</v>
      </c>
      <c r="F640" s="52" t="s">
        <v>336</v>
      </c>
      <c r="G640" s="42"/>
      <c r="H640" s="41"/>
    </row>
    <row r="641" spans="1:8" ht="13.5">
      <c r="A641" s="270"/>
      <c r="B641" s="219" t="s">
        <v>245</v>
      </c>
      <c r="C641" s="220"/>
      <c r="D641" s="221"/>
      <c r="E641" s="130">
        <v>1695000</v>
      </c>
      <c r="F641" s="52" t="s">
        <v>336</v>
      </c>
      <c r="G641" s="42"/>
      <c r="H641" s="41"/>
    </row>
    <row r="642" spans="1:8" ht="13.5">
      <c r="A642" s="270"/>
      <c r="B642" s="216" t="s">
        <v>49</v>
      </c>
      <c r="C642" s="217"/>
      <c r="D642" s="218"/>
      <c r="E642" s="131">
        <v>140000</v>
      </c>
      <c r="F642" s="52" t="s">
        <v>336</v>
      </c>
      <c r="G642" s="42"/>
      <c r="H642" s="41"/>
    </row>
    <row r="643" spans="1:8" ht="13.5">
      <c r="A643" s="270"/>
      <c r="B643" s="219" t="s">
        <v>209</v>
      </c>
      <c r="C643" s="220"/>
      <c r="D643" s="221"/>
      <c r="E643" s="130">
        <v>513100</v>
      </c>
      <c r="F643" s="52" t="s">
        <v>336</v>
      </c>
      <c r="G643" s="42"/>
      <c r="H643" s="41"/>
    </row>
    <row r="644" spans="1:8" ht="13.5">
      <c r="A644" s="268"/>
      <c r="B644" s="216" t="s">
        <v>91</v>
      </c>
      <c r="C644" s="217"/>
      <c r="D644" s="218"/>
      <c r="E644" s="131">
        <v>1000000</v>
      </c>
      <c r="F644" s="52" t="s">
        <v>336</v>
      </c>
      <c r="G644" s="42"/>
      <c r="H644" s="41"/>
    </row>
    <row r="645" spans="1:8" ht="13.5">
      <c r="A645" s="128">
        <v>41908</v>
      </c>
      <c r="B645" s="219" t="s">
        <v>246</v>
      </c>
      <c r="C645" s="220"/>
      <c r="D645" s="221"/>
      <c r="E645" s="130">
        <v>30000</v>
      </c>
      <c r="F645" s="52" t="s">
        <v>336</v>
      </c>
      <c r="G645" s="42"/>
      <c r="H645" s="41"/>
    </row>
    <row r="646" spans="1:8" ht="13.5">
      <c r="A646" s="129">
        <v>41911</v>
      </c>
      <c r="B646" s="216" t="s">
        <v>234</v>
      </c>
      <c r="C646" s="217"/>
      <c r="D646" s="218"/>
      <c r="E646" s="131">
        <v>20000</v>
      </c>
      <c r="F646" s="52" t="s">
        <v>336</v>
      </c>
      <c r="G646" s="42"/>
      <c r="H646" s="41"/>
    </row>
    <row r="647" spans="1:8" ht="13.5">
      <c r="A647" s="269">
        <v>41912</v>
      </c>
      <c r="B647" s="219" t="s">
        <v>71</v>
      </c>
      <c r="C647" s="220"/>
      <c r="D647" s="221"/>
      <c r="E647" s="130">
        <v>90040</v>
      </c>
      <c r="F647" s="52" t="s">
        <v>336</v>
      </c>
      <c r="G647" s="42"/>
      <c r="H647" s="41"/>
    </row>
    <row r="648" spans="1:8" ht="13.5">
      <c r="A648" s="266"/>
      <c r="B648" s="216" t="s">
        <v>80</v>
      </c>
      <c r="C648" s="217"/>
      <c r="D648" s="218"/>
      <c r="E648" s="131">
        <v>5990</v>
      </c>
      <c r="F648" s="52" t="s">
        <v>336</v>
      </c>
      <c r="G648" s="42"/>
      <c r="H648" s="41"/>
    </row>
    <row r="649" spans="1:8" ht="13.5">
      <c r="A649" s="128">
        <v>41913</v>
      </c>
      <c r="B649" s="219" t="s">
        <v>233</v>
      </c>
      <c r="C649" s="220"/>
      <c r="D649" s="221"/>
      <c r="E649" s="130">
        <v>18000</v>
      </c>
      <c r="F649" s="52" t="s">
        <v>336</v>
      </c>
      <c r="G649" s="42"/>
      <c r="H649" s="41"/>
    </row>
    <row r="650" spans="1:8" ht="13.5">
      <c r="A650" s="129">
        <v>41914</v>
      </c>
      <c r="B650" s="216" t="s">
        <v>9</v>
      </c>
      <c r="C650" s="217"/>
      <c r="D650" s="218"/>
      <c r="E650" s="131">
        <v>93000</v>
      </c>
      <c r="F650" s="52" t="s">
        <v>336</v>
      </c>
      <c r="G650" s="42"/>
      <c r="H650" s="41"/>
    </row>
    <row r="651" spans="1:8" ht="13.5">
      <c r="A651" s="269">
        <v>41918</v>
      </c>
      <c r="B651" s="219" t="s">
        <v>9</v>
      </c>
      <c r="C651" s="220"/>
      <c r="D651" s="221"/>
      <c r="E651" s="130">
        <v>7960</v>
      </c>
      <c r="F651" s="52" t="s">
        <v>336</v>
      </c>
      <c r="G651" s="42"/>
      <c r="H651" s="41"/>
    </row>
    <row r="652" spans="1:8" ht="13.5">
      <c r="A652" s="266"/>
      <c r="B652" s="216" t="s">
        <v>69</v>
      </c>
      <c r="C652" s="217"/>
      <c r="D652" s="218"/>
      <c r="E652" s="131">
        <v>55000</v>
      </c>
      <c r="F652" s="52" t="s">
        <v>336</v>
      </c>
      <c r="G652" s="42"/>
      <c r="H652" s="41"/>
    </row>
    <row r="653" spans="1:8" ht="13.5">
      <c r="A653" s="128">
        <v>41920</v>
      </c>
      <c r="B653" s="219" t="s">
        <v>246</v>
      </c>
      <c r="C653" s="220"/>
      <c r="D653" s="221"/>
      <c r="E653" s="130">
        <v>30000</v>
      </c>
      <c r="F653" s="52" t="s">
        <v>336</v>
      </c>
      <c r="G653" s="42"/>
      <c r="H653" s="41"/>
    </row>
    <row r="654" spans="1:8" ht="13.5">
      <c r="A654" s="267">
        <v>41922</v>
      </c>
      <c r="B654" s="216" t="s">
        <v>132</v>
      </c>
      <c r="C654" s="217"/>
      <c r="D654" s="218"/>
      <c r="E654" s="131">
        <v>500000</v>
      </c>
      <c r="F654" s="52" t="s">
        <v>336</v>
      </c>
      <c r="G654" s="42"/>
      <c r="H654" s="41"/>
    </row>
    <row r="655" spans="1:8" ht="13.5">
      <c r="A655" s="270"/>
      <c r="B655" s="219" t="s">
        <v>211</v>
      </c>
      <c r="C655" s="220"/>
      <c r="D655" s="221"/>
      <c r="E655" s="133">
        <v>500</v>
      </c>
      <c r="F655" s="52" t="s">
        <v>336</v>
      </c>
      <c r="G655" s="42"/>
      <c r="H655" s="41"/>
    </row>
    <row r="656" spans="1:8" ht="13.5">
      <c r="A656" s="268"/>
      <c r="B656" s="216" t="s">
        <v>68</v>
      </c>
      <c r="C656" s="217"/>
      <c r="D656" s="218"/>
      <c r="E656" s="131">
        <v>250190</v>
      </c>
      <c r="F656" s="52" t="s">
        <v>336</v>
      </c>
      <c r="G656" s="42"/>
      <c r="H656" s="41"/>
    </row>
    <row r="657" spans="1:8" ht="13.5">
      <c r="A657" s="128">
        <v>41925</v>
      </c>
      <c r="B657" s="219" t="s">
        <v>9</v>
      </c>
      <c r="C657" s="220"/>
      <c r="D657" s="221"/>
      <c r="E657" s="130">
        <v>18900</v>
      </c>
      <c r="F657" s="52" t="s">
        <v>336</v>
      </c>
      <c r="G657" s="42"/>
      <c r="H657" s="41"/>
    </row>
    <row r="658" spans="1:8" ht="13.5">
      <c r="A658" s="129">
        <v>41927</v>
      </c>
      <c r="B658" s="216" t="s">
        <v>235</v>
      </c>
      <c r="C658" s="217"/>
      <c r="D658" s="218"/>
      <c r="E658" s="131">
        <v>18000</v>
      </c>
      <c r="F658" s="52" t="s">
        <v>336</v>
      </c>
      <c r="G658" s="42"/>
      <c r="H658" s="41"/>
    </row>
    <row r="659" spans="1:9" ht="13.5">
      <c r="A659" s="128">
        <v>41928</v>
      </c>
      <c r="B659" s="219" t="s">
        <v>246</v>
      </c>
      <c r="C659" s="220"/>
      <c r="D659" s="221"/>
      <c r="E659" s="130">
        <v>30000</v>
      </c>
      <c r="F659" s="52" t="s">
        <v>336</v>
      </c>
      <c r="G659" s="42"/>
      <c r="H659" s="41"/>
      <c r="I659" s="53"/>
    </row>
    <row r="660" spans="1:8" ht="13.5">
      <c r="A660" s="267">
        <v>41934</v>
      </c>
      <c r="B660" s="216" t="s">
        <v>83</v>
      </c>
      <c r="C660" s="217"/>
      <c r="D660" s="218"/>
      <c r="E660" s="131">
        <v>55000</v>
      </c>
      <c r="F660" s="52" t="s">
        <v>336</v>
      </c>
      <c r="G660" s="42"/>
      <c r="H660" s="41"/>
    </row>
    <row r="661" spans="1:8" ht="13.5">
      <c r="A661" s="268"/>
      <c r="B661" s="219" t="s">
        <v>235</v>
      </c>
      <c r="C661" s="220"/>
      <c r="D661" s="221"/>
      <c r="E661" s="130">
        <v>18000</v>
      </c>
      <c r="F661" s="52" t="s">
        <v>336</v>
      </c>
      <c r="G661" s="42"/>
      <c r="H661" s="41"/>
    </row>
    <row r="662" spans="1:8" ht="13.5">
      <c r="A662" s="267">
        <v>41935</v>
      </c>
      <c r="B662" s="216" t="s">
        <v>246</v>
      </c>
      <c r="C662" s="217"/>
      <c r="D662" s="218"/>
      <c r="E662" s="131">
        <v>30000</v>
      </c>
      <c r="F662" s="52" t="s">
        <v>336</v>
      </c>
      <c r="G662" s="42"/>
      <c r="H662" s="41"/>
    </row>
    <row r="663" spans="1:9" ht="13.5">
      <c r="A663" s="268"/>
      <c r="B663" s="219" t="s">
        <v>4</v>
      </c>
      <c r="C663" s="220"/>
      <c r="D663" s="221"/>
      <c r="E663" s="130">
        <v>40000</v>
      </c>
      <c r="F663" s="52" t="s">
        <v>336</v>
      </c>
      <c r="G663" s="42"/>
      <c r="H663" s="41"/>
      <c r="I663" s="53"/>
    </row>
    <row r="664" spans="1:9" ht="13.5">
      <c r="A664" s="267">
        <v>41939</v>
      </c>
      <c r="B664" s="216" t="s">
        <v>245</v>
      </c>
      <c r="C664" s="217"/>
      <c r="D664" s="218"/>
      <c r="E664" s="131">
        <v>2590000</v>
      </c>
      <c r="F664" s="52" t="s">
        <v>336</v>
      </c>
      <c r="G664" s="42"/>
      <c r="H664" s="41"/>
      <c r="I664" s="53"/>
    </row>
    <row r="665" spans="1:8" ht="13.5">
      <c r="A665" s="270"/>
      <c r="B665" s="219" t="s">
        <v>209</v>
      </c>
      <c r="C665" s="220"/>
      <c r="D665" s="221"/>
      <c r="E665" s="130">
        <v>654200</v>
      </c>
      <c r="F665" s="52" t="s">
        <v>336</v>
      </c>
      <c r="G665" s="42"/>
      <c r="H665" s="41"/>
    </row>
    <row r="666" spans="1:8" ht="13.5">
      <c r="A666" s="270"/>
      <c r="B666" s="216" t="s">
        <v>245</v>
      </c>
      <c r="C666" s="217"/>
      <c r="D666" s="218"/>
      <c r="E666" s="131">
        <v>1695000</v>
      </c>
      <c r="F666" s="52" t="s">
        <v>336</v>
      </c>
      <c r="G666" s="42"/>
      <c r="H666" s="41"/>
    </row>
    <row r="667" spans="1:8" ht="13.5">
      <c r="A667" s="270"/>
      <c r="B667" s="219" t="s">
        <v>209</v>
      </c>
      <c r="C667" s="220"/>
      <c r="D667" s="221"/>
      <c r="E667" s="130">
        <v>513100</v>
      </c>
      <c r="F667" s="52" t="s">
        <v>336</v>
      </c>
      <c r="G667" s="42"/>
      <c r="H667" s="41"/>
    </row>
    <row r="668" spans="1:8" ht="13.5">
      <c r="A668" s="270"/>
      <c r="B668" s="216" t="s">
        <v>91</v>
      </c>
      <c r="C668" s="217"/>
      <c r="D668" s="218"/>
      <c r="E668" s="131">
        <v>1000000</v>
      </c>
      <c r="F668" s="52" t="s">
        <v>336</v>
      </c>
      <c r="G668" s="42"/>
      <c r="H668" s="41"/>
    </row>
    <row r="669" spans="1:8" ht="13.5">
      <c r="A669" s="270"/>
      <c r="B669" s="219" t="s">
        <v>208</v>
      </c>
      <c r="C669" s="220"/>
      <c r="D669" s="221"/>
      <c r="E669" s="130">
        <v>600000</v>
      </c>
      <c r="F669" s="52" t="s">
        <v>336</v>
      </c>
      <c r="G669" s="42"/>
      <c r="H669" s="41"/>
    </row>
    <row r="670" spans="1:8" ht="13.5">
      <c r="A670" s="270"/>
      <c r="B670" s="216" t="s">
        <v>246</v>
      </c>
      <c r="C670" s="217"/>
      <c r="D670" s="218"/>
      <c r="E670" s="131">
        <v>20000</v>
      </c>
      <c r="F670" s="52" t="s">
        <v>336</v>
      </c>
      <c r="G670" s="42"/>
      <c r="H670" s="41"/>
    </row>
    <row r="671" spans="1:8" ht="13.5">
      <c r="A671" s="270"/>
      <c r="B671" s="219" t="s">
        <v>9</v>
      </c>
      <c r="C671" s="220"/>
      <c r="D671" s="221"/>
      <c r="E671" s="130">
        <v>47000</v>
      </c>
      <c r="F671" s="52" t="s">
        <v>336</v>
      </c>
      <c r="G671" s="42"/>
      <c r="H671" s="41"/>
    </row>
    <row r="672" spans="1:8" ht="13.5">
      <c r="A672" s="268"/>
      <c r="B672" s="216" t="s">
        <v>82</v>
      </c>
      <c r="C672" s="217"/>
      <c r="D672" s="218"/>
      <c r="E672" s="131">
        <v>15000</v>
      </c>
      <c r="F672" s="52" t="s">
        <v>336</v>
      </c>
      <c r="G672" s="42"/>
      <c r="H672" s="41"/>
    </row>
    <row r="673" spans="1:8" ht="13.5">
      <c r="A673" s="269">
        <v>41940</v>
      </c>
      <c r="B673" s="219" t="s">
        <v>131</v>
      </c>
      <c r="C673" s="220"/>
      <c r="D673" s="221"/>
      <c r="E673" s="130">
        <v>22600</v>
      </c>
      <c r="F673" s="52" t="s">
        <v>336</v>
      </c>
      <c r="G673" s="42"/>
      <c r="H673" s="41"/>
    </row>
    <row r="674" spans="1:8" ht="13.5">
      <c r="A674" s="266"/>
      <c r="B674" s="216" t="s">
        <v>335</v>
      </c>
      <c r="C674" s="217"/>
      <c r="D674" s="218"/>
      <c r="E674" s="131">
        <v>5000</v>
      </c>
      <c r="F674" s="52" t="s">
        <v>336</v>
      </c>
      <c r="G674" s="42"/>
      <c r="H674" s="41"/>
    </row>
    <row r="675" spans="1:8" ht="13.5">
      <c r="A675" s="269">
        <v>41942</v>
      </c>
      <c r="B675" s="219" t="s">
        <v>234</v>
      </c>
      <c r="C675" s="220"/>
      <c r="D675" s="221"/>
      <c r="E675" s="130">
        <v>20000</v>
      </c>
      <c r="F675" s="52" t="s">
        <v>336</v>
      </c>
      <c r="G675" s="42"/>
      <c r="H675" s="41"/>
    </row>
    <row r="676" spans="1:8" ht="13.5">
      <c r="A676" s="266"/>
      <c r="B676" s="216" t="s">
        <v>60</v>
      </c>
      <c r="C676" s="217"/>
      <c r="D676" s="218"/>
      <c r="E676" s="131">
        <v>24000</v>
      </c>
      <c r="F676" s="52" t="s">
        <v>336</v>
      </c>
      <c r="G676" s="42"/>
      <c r="H676" s="41"/>
    </row>
    <row r="677" spans="1:8" ht="13.5">
      <c r="A677" s="269">
        <v>41943</v>
      </c>
      <c r="B677" s="219" t="s">
        <v>98</v>
      </c>
      <c r="C677" s="220"/>
      <c r="D677" s="221"/>
      <c r="E677" s="130">
        <v>50000</v>
      </c>
      <c r="F677" s="52" t="s">
        <v>336</v>
      </c>
      <c r="G677" s="42"/>
      <c r="H677" s="41"/>
    </row>
    <row r="678" spans="1:8" ht="13.5">
      <c r="A678" s="266"/>
      <c r="B678" s="216" t="s">
        <v>335</v>
      </c>
      <c r="C678" s="217"/>
      <c r="D678" s="218"/>
      <c r="E678" s="131">
        <v>80000</v>
      </c>
      <c r="F678" s="52" t="s">
        <v>336</v>
      </c>
      <c r="G678" s="42"/>
      <c r="H678" s="41"/>
    </row>
    <row r="679" spans="1:8" ht="13.5">
      <c r="A679" s="269">
        <v>41946</v>
      </c>
      <c r="B679" s="219" t="s">
        <v>212</v>
      </c>
      <c r="C679" s="220"/>
      <c r="D679" s="221"/>
      <c r="E679" s="130">
        <v>89700</v>
      </c>
      <c r="F679" s="52" t="s">
        <v>336</v>
      </c>
      <c r="G679" s="42"/>
      <c r="H679" s="41"/>
    </row>
    <row r="680" spans="1:8" ht="13.5">
      <c r="A680" s="266"/>
      <c r="B680" s="216" t="s">
        <v>9</v>
      </c>
      <c r="C680" s="217"/>
      <c r="D680" s="218"/>
      <c r="E680" s="131">
        <v>37730</v>
      </c>
      <c r="F680" s="52" t="s">
        <v>336</v>
      </c>
      <c r="G680" s="42"/>
      <c r="H680" s="41"/>
    </row>
    <row r="681" spans="1:8" ht="13.5">
      <c r="A681" s="128">
        <v>41947</v>
      </c>
      <c r="B681" s="219" t="s">
        <v>246</v>
      </c>
      <c r="C681" s="220"/>
      <c r="D681" s="221"/>
      <c r="E681" s="130">
        <v>30000</v>
      </c>
      <c r="F681" s="52" t="s">
        <v>336</v>
      </c>
      <c r="G681" s="42"/>
      <c r="H681" s="41"/>
    </row>
    <row r="682" spans="1:8" ht="13.5">
      <c r="A682" s="129">
        <v>41948</v>
      </c>
      <c r="B682" s="216" t="s">
        <v>69</v>
      </c>
      <c r="C682" s="217"/>
      <c r="D682" s="218"/>
      <c r="E682" s="131">
        <v>55000</v>
      </c>
      <c r="F682" s="52" t="s">
        <v>336</v>
      </c>
      <c r="G682" s="42"/>
      <c r="H682" s="41"/>
    </row>
    <row r="683" spans="1:8" ht="13.5">
      <c r="A683" s="269">
        <v>41950</v>
      </c>
      <c r="B683" s="219" t="s">
        <v>86</v>
      </c>
      <c r="C683" s="220"/>
      <c r="D683" s="221"/>
      <c r="E683" s="130">
        <v>2440</v>
      </c>
      <c r="F683" s="52" t="s">
        <v>336</v>
      </c>
      <c r="G683" s="42"/>
      <c r="H683" s="41"/>
    </row>
    <row r="684" spans="1:8" ht="13.5">
      <c r="A684" s="266"/>
      <c r="B684" s="216" t="s">
        <v>68</v>
      </c>
      <c r="C684" s="217"/>
      <c r="D684" s="218"/>
      <c r="E684" s="131">
        <v>250190</v>
      </c>
      <c r="F684" s="52" t="s">
        <v>336</v>
      </c>
      <c r="G684" s="42"/>
      <c r="H684" s="41"/>
    </row>
    <row r="685" spans="1:8" ht="13.5">
      <c r="A685" s="128">
        <v>41953</v>
      </c>
      <c r="B685" s="219" t="s">
        <v>207</v>
      </c>
      <c r="C685" s="220"/>
      <c r="D685" s="221"/>
      <c r="E685" s="130">
        <v>100000</v>
      </c>
      <c r="F685" s="52" t="s">
        <v>336</v>
      </c>
      <c r="G685" s="42"/>
      <c r="H685" s="41"/>
    </row>
    <row r="686" spans="1:8" ht="13.5">
      <c r="A686" s="128">
        <v>41954</v>
      </c>
      <c r="B686" s="219" t="s">
        <v>9</v>
      </c>
      <c r="C686" s="220"/>
      <c r="D686" s="221"/>
      <c r="E686" s="130">
        <v>21180</v>
      </c>
      <c r="F686" s="52" t="s">
        <v>336</v>
      </c>
      <c r="G686" s="42"/>
      <c r="H686" s="41"/>
    </row>
    <row r="687" spans="1:8" ht="13.5">
      <c r="A687" s="129">
        <v>41955</v>
      </c>
      <c r="B687" s="216" t="s">
        <v>97</v>
      </c>
      <c r="C687" s="217"/>
      <c r="D687" s="218"/>
      <c r="E687" s="131">
        <v>15000</v>
      </c>
      <c r="F687" s="52" t="s">
        <v>336</v>
      </c>
      <c r="G687" s="42"/>
      <c r="H687" s="41"/>
    </row>
    <row r="688" spans="1:8" ht="13.5">
      <c r="A688" s="269">
        <v>41960</v>
      </c>
      <c r="B688" s="219" t="s">
        <v>86</v>
      </c>
      <c r="C688" s="220"/>
      <c r="D688" s="221"/>
      <c r="E688" s="130">
        <v>4400</v>
      </c>
      <c r="F688" s="52" t="s">
        <v>336</v>
      </c>
      <c r="G688" s="42"/>
      <c r="H688" s="41"/>
    </row>
    <row r="689" spans="1:8" ht="13.5">
      <c r="A689" s="265"/>
      <c r="B689" s="216" t="s">
        <v>86</v>
      </c>
      <c r="C689" s="217"/>
      <c r="D689" s="218"/>
      <c r="E689" s="131">
        <v>1500000</v>
      </c>
      <c r="F689" s="52" t="s">
        <v>336</v>
      </c>
      <c r="G689" s="42"/>
      <c r="H689" s="41"/>
    </row>
    <row r="690" spans="1:8" ht="13.5">
      <c r="A690" s="266"/>
      <c r="B690" s="219" t="s">
        <v>9</v>
      </c>
      <c r="C690" s="220"/>
      <c r="D690" s="221"/>
      <c r="E690" s="130">
        <v>16100</v>
      </c>
      <c r="F690" s="52" t="s">
        <v>336</v>
      </c>
      <c r="G690" s="42"/>
      <c r="H690" s="41"/>
    </row>
    <row r="691" spans="1:8" ht="13.5">
      <c r="A691" s="267">
        <v>41961</v>
      </c>
      <c r="B691" s="216" t="s">
        <v>9</v>
      </c>
      <c r="C691" s="217"/>
      <c r="D691" s="218"/>
      <c r="E691" s="131">
        <v>42500</v>
      </c>
      <c r="F691" s="52" t="s">
        <v>336</v>
      </c>
      <c r="G691" s="42"/>
      <c r="H691" s="41"/>
    </row>
    <row r="692" spans="1:8" ht="13.5">
      <c r="A692" s="270"/>
      <c r="B692" s="219" t="s">
        <v>236</v>
      </c>
      <c r="C692" s="220"/>
      <c r="D692" s="221"/>
      <c r="E692" s="130">
        <v>38850</v>
      </c>
      <c r="F692" s="52" t="s">
        <v>336</v>
      </c>
      <c r="G692" s="42"/>
      <c r="H692" s="41"/>
    </row>
    <row r="693" spans="1:8" ht="13.5">
      <c r="A693" s="270"/>
      <c r="B693" s="216" t="s">
        <v>9</v>
      </c>
      <c r="C693" s="217"/>
      <c r="D693" s="218"/>
      <c r="E693" s="131">
        <v>33500</v>
      </c>
      <c r="F693" s="52" t="s">
        <v>336</v>
      </c>
      <c r="G693" s="42"/>
      <c r="H693" s="41"/>
    </row>
    <row r="694" spans="1:8" ht="13.5">
      <c r="A694" s="270"/>
      <c r="B694" s="219" t="s">
        <v>86</v>
      </c>
      <c r="C694" s="220"/>
      <c r="D694" s="221"/>
      <c r="E694" s="130">
        <v>300000</v>
      </c>
      <c r="F694" s="52" t="s">
        <v>336</v>
      </c>
      <c r="G694" s="42"/>
      <c r="H694" s="41"/>
    </row>
    <row r="695" spans="1:8" ht="13.5">
      <c r="A695" s="268"/>
      <c r="B695" s="216" t="s">
        <v>246</v>
      </c>
      <c r="C695" s="217"/>
      <c r="D695" s="218"/>
      <c r="E695" s="131">
        <v>30000</v>
      </c>
      <c r="F695" s="52" t="s">
        <v>336</v>
      </c>
      <c r="G695" s="42"/>
      <c r="H695" s="41"/>
    </row>
    <row r="696" spans="1:8" ht="13.5">
      <c r="A696" s="128">
        <v>41962</v>
      </c>
      <c r="B696" s="219" t="s">
        <v>216</v>
      </c>
      <c r="C696" s="220"/>
      <c r="D696" s="221"/>
      <c r="E696" s="130">
        <v>24900</v>
      </c>
      <c r="F696" s="52" t="s">
        <v>336</v>
      </c>
      <c r="G696" s="42"/>
      <c r="H696" s="41"/>
    </row>
    <row r="697" spans="1:8" ht="13.5">
      <c r="A697" s="129">
        <v>41963</v>
      </c>
      <c r="B697" s="216" t="s">
        <v>246</v>
      </c>
      <c r="C697" s="217"/>
      <c r="D697" s="218"/>
      <c r="E697" s="131">
        <v>30000</v>
      </c>
      <c r="F697" s="52" t="s">
        <v>336</v>
      </c>
      <c r="G697" s="42"/>
      <c r="H697" s="41"/>
    </row>
    <row r="698" spans="1:8" ht="13.5">
      <c r="A698" s="269">
        <v>41967</v>
      </c>
      <c r="B698" s="219" t="s">
        <v>71</v>
      </c>
      <c r="C698" s="220"/>
      <c r="D698" s="221"/>
      <c r="E698" s="130">
        <v>173560</v>
      </c>
      <c r="F698" s="52" t="s">
        <v>336</v>
      </c>
      <c r="G698" s="42"/>
      <c r="H698" s="41"/>
    </row>
    <row r="699" spans="1:8" ht="13.5">
      <c r="A699" s="266"/>
      <c r="B699" s="216" t="s">
        <v>80</v>
      </c>
      <c r="C699" s="217"/>
      <c r="D699" s="218"/>
      <c r="E699" s="131">
        <v>11850</v>
      </c>
      <c r="F699" s="52" t="s">
        <v>336</v>
      </c>
      <c r="G699" s="42"/>
      <c r="H699" s="41"/>
    </row>
    <row r="700" spans="1:8" ht="13.5">
      <c r="A700" s="269">
        <v>41968</v>
      </c>
      <c r="B700" s="219" t="s">
        <v>245</v>
      </c>
      <c r="C700" s="220"/>
      <c r="D700" s="221"/>
      <c r="E700" s="130">
        <v>2590000</v>
      </c>
      <c r="F700" s="52" t="s">
        <v>336</v>
      </c>
      <c r="G700" s="42"/>
      <c r="H700" s="41"/>
    </row>
    <row r="701" spans="1:8" ht="13.5">
      <c r="A701" s="265"/>
      <c r="B701" s="216" t="s">
        <v>209</v>
      </c>
      <c r="C701" s="217"/>
      <c r="D701" s="218"/>
      <c r="E701" s="131">
        <v>654200</v>
      </c>
      <c r="F701" s="52" t="s">
        <v>336</v>
      </c>
      <c r="G701" s="42"/>
      <c r="H701" s="41"/>
    </row>
    <row r="702" spans="1:8" ht="13.5">
      <c r="A702" s="265"/>
      <c r="B702" s="219" t="s">
        <v>245</v>
      </c>
      <c r="C702" s="220"/>
      <c r="D702" s="221"/>
      <c r="E702" s="130">
        <v>1695000</v>
      </c>
      <c r="F702" s="52" t="s">
        <v>336</v>
      </c>
      <c r="G702" s="42"/>
      <c r="H702" s="41"/>
    </row>
    <row r="703" spans="1:8" ht="13.5">
      <c r="A703" s="265"/>
      <c r="B703" s="216" t="s">
        <v>209</v>
      </c>
      <c r="C703" s="217"/>
      <c r="D703" s="218"/>
      <c r="E703" s="131">
        <v>513100</v>
      </c>
      <c r="F703" s="52" t="s">
        <v>336</v>
      </c>
      <c r="G703" s="42"/>
      <c r="H703" s="41"/>
    </row>
    <row r="704" spans="1:8" ht="13.5">
      <c r="A704" s="265"/>
      <c r="B704" s="219" t="s">
        <v>91</v>
      </c>
      <c r="C704" s="220"/>
      <c r="D704" s="221"/>
      <c r="E704" s="130">
        <v>1000000</v>
      </c>
      <c r="F704" s="52" t="s">
        <v>336</v>
      </c>
      <c r="G704" s="42"/>
      <c r="H704" s="41"/>
    </row>
    <row r="705" spans="1:8" ht="13.5">
      <c r="A705" s="265"/>
      <c r="B705" s="216" t="s">
        <v>208</v>
      </c>
      <c r="C705" s="217"/>
      <c r="D705" s="218"/>
      <c r="E705" s="131">
        <v>600000</v>
      </c>
      <c r="F705" s="52" t="s">
        <v>336</v>
      </c>
      <c r="G705" s="42"/>
      <c r="H705" s="41"/>
    </row>
    <row r="706" spans="1:8" ht="13.5">
      <c r="A706" s="266"/>
      <c r="B706" s="219" t="s">
        <v>82</v>
      </c>
      <c r="C706" s="220"/>
      <c r="D706" s="221"/>
      <c r="E706" s="130">
        <v>15000</v>
      </c>
      <c r="F706" s="52" t="s">
        <v>336</v>
      </c>
      <c r="G706" s="42"/>
      <c r="H706" s="41"/>
    </row>
    <row r="707" spans="1:8" ht="13.5">
      <c r="A707" s="129">
        <v>41971</v>
      </c>
      <c r="B707" s="216" t="s">
        <v>102</v>
      </c>
      <c r="C707" s="217"/>
      <c r="D707" s="218"/>
      <c r="E707" s="131">
        <v>68860</v>
      </c>
      <c r="F707" s="52" t="s">
        <v>336</v>
      </c>
      <c r="G707" s="42"/>
      <c r="H707" s="41"/>
    </row>
    <row r="708" spans="1:8" ht="13.5">
      <c r="A708" s="128">
        <v>41974</v>
      </c>
      <c r="B708" s="219" t="s">
        <v>246</v>
      </c>
      <c r="C708" s="220"/>
      <c r="D708" s="221"/>
      <c r="E708" s="130">
        <v>30000</v>
      </c>
      <c r="F708" s="52" t="s">
        <v>336</v>
      </c>
      <c r="G708" s="42"/>
      <c r="H708" s="41"/>
    </row>
    <row r="709" spans="1:8" ht="13.5">
      <c r="A709" s="129">
        <v>41978</v>
      </c>
      <c r="B709" s="216" t="s">
        <v>9</v>
      </c>
      <c r="C709" s="217"/>
      <c r="D709" s="218"/>
      <c r="E709" s="131">
        <v>88000</v>
      </c>
      <c r="F709" s="52" t="s">
        <v>336</v>
      </c>
      <c r="G709" s="42"/>
      <c r="H709" s="41"/>
    </row>
    <row r="710" spans="1:8" ht="13.5">
      <c r="A710" s="128">
        <v>41978</v>
      </c>
      <c r="B710" s="219" t="s">
        <v>69</v>
      </c>
      <c r="C710" s="220"/>
      <c r="D710" s="221"/>
      <c r="E710" s="130">
        <v>55000</v>
      </c>
      <c r="F710" s="52" t="s">
        <v>336</v>
      </c>
      <c r="G710" s="42"/>
      <c r="H710" s="41"/>
    </row>
    <row r="711" spans="1:8" ht="13.5">
      <c r="A711" s="129">
        <v>41982</v>
      </c>
      <c r="B711" s="216" t="s">
        <v>246</v>
      </c>
      <c r="C711" s="217"/>
      <c r="D711" s="218"/>
      <c r="E711" s="131">
        <v>30000</v>
      </c>
      <c r="F711" s="52" t="s">
        <v>336</v>
      </c>
      <c r="G711" s="42"/>
      <c r="H711" s="41"/>
    </row>
    <row r="712" spans="1:8" ht="13.5">
      <c r="A712" s="128">
        <v>41983</v>
      </c>
      <c r="B712" s="219" t="s">
        <v>68</v>
      </c>
      <c r="C712" s="220"/>
      <c r="D712" s="221"/>
      <c r="E712" s="130">
        <v>250190</v>
      </c>
      <c r="F712" s="52" t="s">
        <v>336</v>
      </c>
      <c r="G712" s="42"/>
      <c r="H712" s="41"/>
    </row>
    <row r="713" spans="1:8" ht="13.5">
      <c r="A713" s="129">
        <v>41985</v>
      </c>
      <c r="B713" s="216" t="s">
        <v>83</v>
      </c>
      <c r="C713" s="217"/>
      <c r="D713" s="218"/>
      <c r="E713" s="131">
        <v>55000</v>
      </c>
      <c r="F713" s="52" t="s">
        <v>336</v>
      </c>
      <c r="G713" s="42"/>
      <c r="H713" s="41"/>
    </row>
    <row r="714" spans="1:8" ht="13.5">
      <c r="A714" s="128">
        <v>41991</v>
      </c>
      <c r="B714" s="219" t="s">
        <v>90</v>
      </c>
      <c r="C714" s="220"/>
      <c r="D714" s="221"/>
      <c r="E714" s="130">
        <v>110000</v>
      </c>
      <c r="F714" s="52" t="s">
        <v>336</v>
      </c>
      <c r="G714" s="42"/>
      <c r="H714" s="41"/>
    </row>
    <row r="715" spans="1:8" ht="13.5">
      <c r="A715" s="267">
        <v>41997</v>
      </c>
      <c r="B715" s="216" t="s">
        <v>105</v>
      </c>
      <c r="C715" s="217"/>
      <c r="D715" s="218"/>
      <c r="E715" s="131">
        <v>1543780</v>
      </c>
      <c r="F715" s="52" t="s">
        <v>336</v>
      </c>
      <c r="G715" s="42"/>
      <c r="H715" s="41"/>
    </row>
    <row r="716" spans="1:8" ht="13.5">
      <c r="A716" s="270"/>
      <c r="B716" s="219" t="s">
        <v>245</v>
      </c>
      <c r="C716" s="220"/>
      <c r="D716" s="221"/>
      <c r="E716" s="130">
        <v>1695000</v>
      </c>
      <c r="F716" s="52" t="s">
        <v>336</v>
      </c>
      <c r="G716" s="42"/>
      <c r="H716" s="41"/>
    </row>
    <row r="717" spans="1:8" ht="13.5">
      <c r="A717" s="270"/>
      <c r="B717" s="216" t="s">
        <v>209</v>
      </c>
      <c r="C717" s="217"/>
      <c r="D717" s="218"/>
      <c r="E717" s="131">
        <v>513100</v>
      </c>
      <c r="F717" s="52" t="s">
        <v>336</v>
      </c>
      <c r="G717" s="42"/>
      <c r="H717" s="41"/>
    </row>
    <row r="718" spans="1:8" ht="13.5">
      <c r="A718" s="270"/>
      <c r="B718" s="219" t="s">
        <v>91</v>
      </c>
      <c r="C718" s="220"/>
      <c r="D718" s="221"/>
      <c r="E718" s="130">
        <v>1000000</v>
      </c>
      <c r="F718" s="52" t="s">
        <v>336</v>
      </c>
      <c r="G718" s="42"/>
      <c r="H718" s="41"/>
    </row>
    <row r="719" spans="1:8" ht="13.5">
      <c r="A719" s="268"/>
      <c r="B719" s="216" t="s">
        <v>208</v>
      </c>
      <c r="C719" s="217"/>
      <c r="D719" s="218"/>
      <c r="E719" s="131">
        <v>600000</v>
      </c>
      <c r="F719" s="52" t="s">
        <v>336</v>
      </c>
      <c r="G719" s="42"/>
      <c r="H719" s="41"/>
    </row>
    <row r="720" spans="1:8" ht="13.5">
      <c r="A720" s="128">
        <v>41999</v>
      </c>
      <c r="B720" s="219" t="s">
        <v>82</v>
      </c>
      <c r="C720" s="220"/>
      <c r="D720" s="221"/>
      <c r="E720" s="130">
        <v>15000</v>
      </c>
      <c r="F720" s="52" t="s">
        <v>336</v>
      </c>
      <c r="G720" s="42"/>
      <c r="H720" s="41"/>
    </row>
    <row r="721" spans="1:8" ht="13.5">
      <c r="A721" s="267">
        <v>42003</v>
      </c>
      <c r="B721" s="216" t="s">
        <v>71</v>
      </c>
      <c r="C721" s="217"/>
      <c r="D721" s="218"/>
      <c r="E721" s="131">
        <v>86808</v>
      </c>
      <c r="F721" s="52" t="s">
        <v>336</v>
      </c>
      <c r="G721" s="42"/>
      <c r="H721" s="41"/>
    </row>
    <row r="722" spans="1:8" ht="13.5">
      <c r="A722" s="270"/>
      <c r="B722" s="219" t="s">
        <v>80</v>
      </c>
      <c r="C722" s="220"/>
      <c r="D722" s="221"/>
      <c r="E722" s="130">
        <v>5870</v>
      </c>
      <c r="F722" s="52" t="s">
        <v>336</v>
      </c>
      <c r="G722" s="42"/>
      <c r="H722" s="41"/>
    </row>
    <row r="723" spans="1:8" ht="13.5">
      <c r="A723" s="268"/>
      <c r="B723" s="262" t="s">
        <v>246</v>
      </c>
      <c r="C723" s="263"/>
      <c r="D723" s="264"/>
      <c r="E723" s="131">
        <v>30000</v>
      </c>
      <c r="F723" s="52" t="s">
        <v>336</v>
      </c>
      <c r="G723" s="42"/>
      <c r="H723" s="41"/>
    </row>
    <row r="724" spans="1:8" ht="13.5">
      <c r="A724" s="54" t="s">
        <v>342</v>
      </c>
      <c r="B724" s="55"/>
      <c r="C724" s="56"/>
      <c r="D724" s="56"/>
      <c r="E724" s="69">
        <f>SUM(E327:E723)</f>
        <v>82939205</v>
      </c>
      <c r="F724" s="56"/>
      <c r="G724" s="57"/>
      <c r="H724" s="42"/>
    </row>
    <row r="726" spans="1:7" ht="14.25">
      <c r="A726" s="192" t="s">
        <v>151</v>
      </c>
      <c r="B726" s="192"/>
      <c r="C726" s="192"/>
      <c r="D726" s="192"/>
      <c r="E726" s="192"/>
      <c r="F726" s="192"/>
      <c r="G726" s="192"/>
    </row>
    <row r="727" spans="1:8" ht="13.5">
      <c r="A727" s="193" t="s">
        <v>26</v>
      </c>
      <c r="B727" s="197" t="s">
        <v>40</v>
      </c>
      <c r="C727" s="199"/>
      <c r="D727" s="242" t="s">
        <v>320</v>
      </c>
      <c r="E727" s="244" t="s">
        <v>175</v>
      </c>
      <c r="F727" s="246" t="s">
        <v>243</v>
      </c>
      <c r="G727" s="193" t="s">
        <v>244</v>
      </c>
      <c r="H727" s="193" t="s">
        <v>241</v>
      </c>
    </row>
    <row r="728" spans="1:8" ht="13.5">
      <c r="A728" s="239"/>
      <c r="B728" s="240"/>
      <c r="C728" s="241"/>
      <c r="D728" s="243"/>
      <c r="E728" s="245"/>
      <c r="F728" s="247"/>
      <c r="G728" s="239"/>
      <c r="H728" s="239"/>
    </row>
    <row r="729" spans="1:8" ht="13.35" customHeight="1">
      <c r="A729" s="58" t="s">
        <v>26</v>
      </c>
      <c r="B729" s="180" t="s">
        <v>40</v>
      </c>
      <c r="C729" s="180"/>
      <c r="D729" s="59" t="s">
        <v>320</v>
      </c>
      <c r="E729" s="70" t="s">
        <v>336</v>
      </c>
      <c r="F729" s="38" t="s">
        <v>243</v>
      </c>
      <c r="G729" s="38" t="s">
        <v>244</v>
      </c>
      <c r="H729" s="38" t="s">
        <v>241</v>
      </c>
    </row>
    <row r="730" spans="1:8" ht="13.35" customHeight="1">
      <c r="A730" s="44" t="s">
        <v>396</v>
      </c>
      <c r="B730" s="171" t="s">
        <v>419</v>
      </c>
      <c r="C730" s="171"/>
      <c r="D730" s="59" t="s">
        <v>36</v>
      </c>
      <c r="E730" s="70" t="s">
        <v>336</v>
      </c>
      <c r="F730" s="45">
        <v>1</v>
      </c>
      <c r="G730" s="44" t="s">
        <v>337</v>
      </c>
      <c r="H730" s="39" t="s">
        <v>120</v>
      </c>
    </row>
    <row r="731" spans="1:8" ht="13.35" customHeight="1">
      <c r="A731" s="44" t="s">
        <v>404</v>
      </c>
      <c r="B731" s="171" t="s">
        <v>117</v>
      </c>
      <c r="C731" s="171"/>
      <c r="D731" s="60" t="s">
        <v>36</v>
      </c>
      <c r="E731" s="70" t="s">
        <v>336</v>
      </c>
      <c r="F731" s="47">
        <v>1</v>
      </c>
      <c r="G731" s="46" t="s">
        <v>337</v>
      </c>
      <c r="H731" s="41" t="s">
        <v>377</v>
      </c>
    </row>
    <row r="732" spans="1:8" ht="13.35" customHeight="1">
      <c r="A732" s="44"/>
      <c r="B732" s="171" t="s">
        <v>116</v>
      </c>
      <c r="C732" s="171"/>
      <c r="D732" s="59" t="s">
        <v>36</v>
      </c>
      <c r="E732" s="70" t="s">
        <v>336</v>
      </c>
      <c r="F732" s="47">
        <v>2</v>
      </c>
      <c r="G732" s="46" t="s">
        <v>301</v>
      </c>
      <c r="H732" s="41" t="s">
        <v>407</v>
      </c>
    </row>
    <row r="733" spans="1:8" ht="13.35" customHeight="1">
      <c r="A733" s="48">
        <v>41656</v>
      </c>
      <c r="B733" s="171" t="s">
        <v>428</v>
      </c>
      <c r="C733" s="171"/>
      <c r="D733" s="59" t="s">
        <v>36</v>
      </c>
      <c r="E733" s="70" t="s">
        <v>336</v>
      </c>
      <c r="F733" s="47">
        <v>1</v>
      </c>
      <c r="G733" s="46" t="s">
        <v>337</v>
      </c>
      <c r="H733" s="41" t="s">
        <v>377</v>
      </c>
    </row>
    <row r="734" spans="1:8" ht="13.35" customHeight="1">
      <c r="A734" s="48">
        <v>41666</v>
      </c>
      <c r="B734" s="171" t="s">
        <v>431</v>
      </c>
      <c r="C734" s="171"/>
      <c r="D734" s="59" t="s">
        <v>36</v>
      </c>
      <c r="E734" s="70" t="s">
        <v>336</v>
      </c>
      <c r="F734" s="47">
        <v>1</v>
      </c>
      <c r="G734" s="46" t="s">
        <v>337</v>
      </c>
      <c r="H734" s="41" t="s">
        <v>377</v>
      </c>
    </row>
    <row r="735" spans="1:8" ht="13.35" customHeight="1">
      <c r="A735" s="48"/>
      <c r="B735" s="171" t="s">
        <v>432</v>
      </c>
      <c r="C735" s="171"/>
      <c r="D735" s="59" t="s">
        <v>36</v>
      </c>
      <c r="E735" s="70" t="s">
        <v>336</v>
      </c>
      <c r="F735" s="47">
        <v>2</v>
      </c>
      <c r="G735" s="46" t="s">
        <v>337</v>
      </c>
      <c r="H735" s="41" t="s">
        <v>377</v>
      </c>
    </row>
    <row r="736" spans="1:8" ht="13.35" customHeight="1">
      <c r="A736" s="44" t="s">
        <v>114</v>
      </c>
      <c r="B736" s="171" t="s">
        <v>400</v>
      </c>
      <c r="C736" s="171"/>
      <c r="D736" s="59" t="s">
        <v>36</v>
      </c>
      <c r="E736" s="70" t="s">
        <v>336</v>
      </c>
      <c r="F736" s="47">
        <v>1</v>
      </c>
      <c r="G736" s="46" t="s">
        <v>330</v>
      </c>
      <c r="H736" s="41" t="s">
        <v>377</v>
      </c>
    </row>
    <row r="737" spans="1:8" ht="13.35" customHeight="1">
      <c r="A737" s="44"/>
      <c r="B737" s="171" t="s">
        <v>415</v>
      </c>
      <c r="C737" s="171"/>
      <c r="D737" s="59" t="s">
        <v>36</v>
      </c>
      <c r="E737" s="70" t="s">
        <v>336</v>
      </c>
      <c r="F737" s="47">
        <v>1</v>
      </c>
      <c r="G737" s="46" t="s">
        <v>337</v>
      </c>
      <c r="H737" s="41" t="s">
        <v>378</v>
      </c>
    </row>
    <row r="738" spans="1:8" ht="13.35" customHeight="1">
      <c r="A738" s="171" t="s">
        <v>113</v>
      </c>
      <c r="B738" s="171" t="s">
        <v>125</v>
      </c>
      <c r="C738" s="171"/>
      <c r="D738" s="59" t="s">
        <v>374</v>
      </c>
      <c r="E738" s="70" t="s">
        <v>336</v>
      </c>
      <c r="F738" s="47">
        <v>1</v>
      </c>
      <c r="G738" s="46" t="s">
        <v>430</v>
      </c>
      <c r="H738" s="41" t="s">
        <v>377</v>
      </c>
    </row>
    <row r="739" spans="1:8" ht="13.35" customHeight="1">
      <c r="A739" s="171"/>
      <c r="B739" s="171" t="s">
        <v>432</v>
      </c>
      <c r="C739" s="171"/>
      <c r="D739" s="59" t="s">
        <v>36</v>
      </c>
      <c r="E739" s="70" t="s">
        <v>336</v>
      </c>
      <c r="F739" s="47">
        <v>2</v>
      </c>
      <c r="G739" s="46" t="s">
        <v>340</v>
      </c>
      <c r="H739" s="41" t="s">
        <v>377</v>
      </c>
    </row>
    <row r="740" spans="1:8" ht="13.35" customHeight="1">
      <c r="A740" s="48">
        <v>41698</v>
      </c>
      <c r="B740" s="171" t="s">
        <v>390</v>
      </c>
      <c r="C740" s="171"/>
      <c r="D740" s="59" t="s">
        <v>36</v>
      </c>
      <c r="E740" s="70" t="s">
        <v>336</v>
      </c>
      <c r="F740" s="47">
        <v>40</v>
      </c>
      <c r="G740" s="46" t="s">
        <v>340</v>
      </c>
      <c r="H740" s="41" t="s">
        <v>119</v>
      </c>
    </row>
    <row r="741" spans="1:8" ht="13.35" customHeight="1">
      <c r="A741" s="48">
        <v>41701</v>
      </c>
      <c r="B741" s="171" t="s">
        <v>380</v>
      </c>
      <c r="C741" s="171"/>
      <c r="D741" s="59" t="s">
        <v>36</v>
      </c>
      <c r="E741" s="70" t="s">
        <v>336</v>
      </c>
      <c r="F741" s="47">
        <v>1</v>
      </c>
      <c r="G741" s="46" t="s">
        <v>340</v>
      </c>
      <c r="H741" s="41" t="s">
        <v>129</v>
      </c>
    </row>
    <row r="742" spans="1:8" ht="13.35" customHeight="1">
      <c r="A742" s="44" t="s">
        <v>360</v>
      </c>
      <c r="B742" s="171" t="s">
        <v>373</v>
      </c>
      <c r="C742" s="171"/>
      <c r="D742" s="59" t="s">
        <v>36</v>
      </c>
      <c r="E742" s="70" t="s">
        <v>336</v>
      </c>
      <c r="F742" s="47">
        <v>1</v>
      </c>
      <c r="G742" s="46" t="s">
        <v>340</v>
      </c>
      <c r="H742" s="41" t="s">
        <v>129</v>
      </c>
    </row>
    <row r="743" spans="1:8" ht="13.35" customHeight="1">
      <c r="A743" s="44" t="s">
        <v>351</v>
      </c>
      <c r="B743" s="171" t="s">
        <v>349</v>
      </c>
      <c r="C743" s="171"/>
      <c r="D743" s="59" t="s">
        <v>36</v>
      </c>
      <c r="E743" s="70" t="s">
        <v>336</v>
      </c>
      <c r="F743" s="47">
        <v>4</v>
      </c>
      <c r="G743" s="46" t="s">
        <v>340</v>
      </c>
      <c r="H743" s="41" t="s">
        <v>381</v>
      </c>
    </row>
    <row r="744" spans="1:8" ht="13.35" customHeight="1">
      <c r="A744" s="44" t="s">
        <v>352</v>
      </c>
      <c r="B744" s="171" t="s">
        <v>348</v>
      </c>
      <c r="C744" s="171"/>
      <c r="D744" s="59" t="s">
        <v>36</v>
      </c>
      <c r="E744" s="70" t="s">
        <v>336</v>
      </c>
      <c r="F744" s="47">
        <v>1</v>
      </c>
      <c r="G744" s="46" t="s">
        <v>290</v>
      </c>
      <c r="H744" s="41" t="s">
        <v>377</v>
      </c>
    </row>
    <row r="745" spans="1:8" ht="13.35" customHeight="1">
      <c r="A745" s="44" t="s">
        <v>356</v>
      </c>
      <c r="B745" s="171" t="s">
        <v>384</v>
      </c>
      <c r="C745" s="171"/>
      <c r="D745" s="59" t="s">
        <v>36</v>
      </c>
      <c r="E745" s="70" t="s">
        <v>336</v>
      </c>
      <c r="F745" s="47">
        <v>20</v>
      </c>
      <c r="G745" s="46" t="s">
        <v>340</v>
      </c>
      <c r="H745" s="41" t="s">
        <v>377</v>
      </c>
    </row>
    <row r="746" spans="1:8" ht="13.35" customHeight="1">
      <c r="A746" s="44"/>
      <c r="B746" s="171" t="s">
        <v>432</v>
      </c>
      <c r="C746" s="171"/>
      <c r="D746" s="59" t="s">
        <v>36</v>
      </c>
      <c r="E746" s="70" t="s">
        <v>336</v>
      </c>
      <c r="F746" s="47">
        <v>2</v>
      </c>
      <c r="G746" s="46" t="s">
        <v>337</v>
      </c>
      <c r="H746" s="41" t="s">
        <v>377</v>
      </c>
    </row>
    <row r="747" spans="1:8" ht="13.35" customHeight="1">
      <c r="A747" s="44" t="s">
        <v>366</v>
      </c>
      <c r="B747" s="171" t="s">
        <v>391</v>
      </c>
      <c r="C747" s="171"/>
      <c r="D747" s="59" t="s">
        <v>36</v>
      </c>
      <c r="E747" s="70" t="s">
        <v>336</v>
      </c>
      <c r="F747" s="47">
        <v>1</v>
      </c>
      <c r="G747" s="46" t="s">
        <v>337</v>
      </c>
      <c r="H747" s="41" t="s">
        <v>377</v>
      </c>
    </row>
    <row r="748" spans="1:8" ht="13.35" customHeight="1">
      <c r="A748" s="44"/>
      <c r="B748" s="171" t="s">
        <v>122</v>
      </c>
      <c r="C748" s="171"/>
      <c r="D748" s="59" t="s">
        <v>36</v>
      </c>
      <c r="E748" s="70" t="s">
        <v>336</v>
      </c>
      <c r="F748" s="47">
        <v>1</v>
      </c>
      <c r="G748" s="46" t="s">
        <v>337</v>
      </c>
      <c r="H748" s="41" t="s">
        <v>377</v>
      </c>
    </row>
    <row r="749" spans="1:8" ht="13.35" customHeight="1">
      <c r="A749" s="44" t="s">
        <v>364</v>
      </c>
      <c r="B749" s="171" t="s">
        <v>371</v>
      </c>
      <c r="C749" s="171"/>
      <c r="D749" s="59" t="s">
        <v>36</v>
      </c>
      <c r="E749" s="70" t="s">
        <v>336</v>
      </c>
      <c r="F749" s="47">
        <v>20</v>
      </c>
      <c r="G749" s="46" t="s">
        <v>286</v>
      </c>
      <c r="H749" s="41" t="s">
        <v>378</v>
      </c>
    </row>
    <row r="750" spans="1:8" ht="13.35" customHeight="1">
      <c r="A750" s="48">
        <v>41775</v>
      </c>
      <c r="B750" s="171" t="s">
        <v>118</v>
      </c>
      <c r="C750" s="171"/>
      <c r="D750" s="59" t="s">
        <v>36</v>
      </c>
      <c r="E750" s="70" t="s">
        <v>336</v>
      </c>
      <c r="F750" s="47">
        <v>1</v>
      </c>
      <c r="G750" s="46" t="s">
        <v>330</v>
      </c>
      <c r="H750" s="41" t="s">
        <v>377</v>
      </c>
    </row>
    <row r="751" spans="1:8" ht="13.35" customHeight="1">
      <c r="A751" s="48">
        <v>41779</v>
      </c>
      <c r="B751" s="171" t="s">
        <v>384</v>
      </c>
      <c r="C751" s="171"/>
      <c r="D751" s="59" t="s">
        <v>36</v>
      </c>
      <c r="E751" s="70" t="s">
        <v>336</v>
      </c>
      <c r="F751" s="47">
        <v>1</v>
      </c>
      <c r="G751" s="46" t="s">
        <v>337</v>
      </c>
      <c r="H751" s="41" t="s">
        <v>377</v>
      </c>
    </row>
    <row r="752" spans="1:8" ht="13.35" customHeight="1">
      <c r="A752" s="48">
        <v>41788</v>
      </c>
      <c r="B752" s="171" t="s">
        <v>400</v>
      </c>
      <c r="C752" s="171"/>
      <c r="D752" s="59" t="s">
        <v>374</v>
      </c>
      <c r="E752" s="70" t="s">
        <v>336</v>
      </c>
      <c r="F752" s="47">
        <v>1</v>
      </c>
      <c r="G752" s="46" t="s">
        <v>330</v>
      </c>
      <c r="H752" s="41" t="s">
        <v>377</v>
      </c>
    </row>
    <row r="753" spans="1:8" ht="13.35" customHeight="1">
      <c r="A753" s="48"/>
      <c r="B753" s="171" t="s">
        <v>375</v>
      </c>
      <c r="C753" s="171"/>
      <c r="D753" s="59" t="s">
        <v>374</v>
      </c>
      <c r="E753" s="70"/>
      <c r="F753" s="47">
        <v>1</v>
      </c>
      <c r="G753" s="46" t="s">
        <v>330</v>
      </c>
      <c r="H753" s="41" t="s">
        <v>377</v>
      </c>
    </row>
    <row r="754" spans="1:8" ht="13.35" customHeight="1">
      <c r="A754" s="44" t="s">
        <v>395</v>
      </c>
      <c r="B754" s="171" t="s">
        <v>432</v>
      </c>
      <c r="C754" s="171"/>
      <c r="D754" s="59" t="s">
        <v>36</v>
      </c>
      <c r="E754" s="70" t="s">
        <v>336</v>
      </c>
      <c r="F754" s="47">
        <v>25</v>
      </c>
      <c r="G754" s="46" t="s">
        <v>340</v>
      </c>
      <c r="H754" s="41" t="s">
        <v>377</v>
      </c>
    </row>
    <row r="755" spans="1:8" ht="13.35" customHeight="1">
      <c r="A755" s="48">
        <v>41795</v>
      </c>
      <c r="B755" s="171" t="s">
        <v>416</v>
      </c>
      <c r="C755" s="171"/>
      <c r="D755" s="59" t="s">
        <v>36</v>
      </c>
      <c r="E755" s="70" t="s">
        <v>336</v>
      </c>
      <c r="F755" s="47">
        <v>3</v>
      </c>
      <c r="G755" s="46" t="s">
        <v>337</v>
      </c>
      <c r="H755" s="41" t="s">
        <v>378</v>
      </c>
    </row>
    <row r="756" spans="1:8" ht="13.35" customHeight="1">
      <c r="A756" s="48">
        <v>41801</v>
      </c>
      <c r="B756" s="171" t="s">
        <v>128</v>
      </c>
      <c r="C756" s="171"/>
      <c r="D756" s="59" t="s">
        <v>36</v>
      </c>
      <c r="E756" s="70" t="s">
        <v>336</v>
      </c>
      <c r="F756" s="47">
        <v>1</v>
      </c>
      <c r="G756" s="46" t="s">
        <v>340</v>
      </c>
      <c r="H756" s="41" t="s">
        <v>129</v>
      </c>
    </row>
    <row r="757" spans="1:8" ht="13.35" customHeight="1">
      <c r="A757" s="48">
        <v>41807</v>
      </c>
      <c r="B757" s="171" t="s">
        <v>432</v>
      </c>
      <c r="C757" s="171"/>
      <c r="D757" s="59" t="s">
        <v>36</v>
      </c>
      <c r="E757" s="70" t="s">
        <v>336</v>
      </c>
      <c r="F757" s="47">
        <v>3</v>
      </c>
      <c r="G757" s="46" t="s">
        <v>323</v>
      </c>
      <c r="H757" s="41" t="s">
        <v>377</v>
      </c>
    </row>
    <row r="758" spans="1:8" ht="13.35" customHeight="1">
      <c r="A758" s="48">
        <v>41808</v>
      </c>
      <c r="B758" s="171" t="s">
        <v>414</v>
      </c>
      <c r="C758" s="171"/>
      <c r="D758" s="59" t="s">
        <v>36</v>
      </c>
      <c r="E758" s="70" t="s">
        <v>336</v>
      </c>
      <c r="F758" s="47">
        <v>3</v>
      </c>
      <c r="G758" s="46" t="s">
        <v>317</v>
      </c>
      <c r="H758" s="41" t="s">
        <v>378</v>
      </c>
    </row>
    <row r="759" spans="1:8" ht="13.35" customHeight="1">
      <c r="A759" s="44" t="s">
        <v>111</v>
      </c>
      <c r="B759" s="171" t="s">
        <v>432</v>
      </c>
      <c r="C759" s="171"/>
      <c r="D759" s="59" t="s">
        <v>36</v>
      </c>
      <c r="E759" s="70" t="s">
        <v>336</v>
      </c>
      <c r="F759" s="47">
        <v>1</v>
      </c>
      <c r="G759" s="46" t="s">
        <v>337</v>
      </c>
      <c r="H759" s="41" t="s">
        <v>377</v>
      </c>
    </row>
    <row r="760" spans="1:8" ht="13.35" customHeight="1">
      <c r="A760" s="44" t="s">
        <v>115</v>
      </c>
      <c r="B760" s="171" t="s">
        <v>432</v>
      </c>
      <c r="C760" s="171"/>
      <c r="D760" s="59" t="s">
        <v>36</v>
      </c>
      <c r="E760" s="70" t="s">
        <v>336</v>
      </c>
      <c r="F760" s="47">
        <v>30</v>
      </c>
      <c r="G760" s="46" t="s">
        <v>340</v>
      </c>
      <c r="H760" s="41" t="s">
        <v>377</v>
      </c>
    </row>
    <row r="761" spans="1:8" ht="13.35" customHeight="1">
      <c r="A761" s="48">
        <v>41817</v>
      </c>
      <c r="B761" s="171" t="s">
        <v>386</v>
      </c>
      <c r="C761" s="171"/>
      <c r="D761" s="59" t="s">
        <v>36</v>
      </c>
      <c r="E761" s="70" t="s">
        <v>336</v>
      </c>
      <c r="F761" s="47">
        <v>1</v>
      </c>
      <c r="G761" s="46" t="s">
        <v>338</v>
      </c>
      <c r="H761" s="41" t="s">
        <v>377</v>
      </c>
    </row>
    <row r="762" spans="1:8" ht="13.35" customHeight="1">
      <c r="A762" s="48"/>
      <c r="B762" s="171" t="s">
        <v>375</v>
      </c>
      <c r="C762" s="171"/>
      <c r="D762" s="59" t="s">
        <v>36</v>
      </c>
      <c r="E762" s="70" t="s">
        <v>336</v>
      </c>
      <c r="F762" s="47">
        <v>20</v>
      </c>
      <c r="G762" s="46" t="s">
        <v>340</v>
      </c>
      <c r="H762" s="41" t="s">
        <v>377</v>
      </c>
    </row>
    <row r="763" spans="1:8" ht="13.35" customHeight="1">
      <c r="A763" s="48">
        <v>41822</v>
      </c>
      <c r="B763" s="171" t="s">
        <v>370</v>
      </c>
      <c r="C763" s="171"/>
      <c r="D763" s="59" t="s">
        <v>36</v>
      </c>
      <c r="E763" s="70" t="s">
        <v>336</v>
      </c>
      <c r="F763" s="47">
        <v>1</v>
      </c>
      <c r="G763" s="46" t="s">
        <v>337</v>
      </c>
      <c r="H763" s="41" t="s">
        <v>377</v>
      </c>
    </row>
    <row r="764" spans="1:8" ht="13.35" customHeight="1">
      <c r="A764" s="44" t="s">
        <v>359</v>
      </c>
      <c r="B764" s="171" t="s">
        <v>403</v>
      </c>
      <c r="C764" s="171"/>
      <c r="D764" s="59" t="s">
        <v>36</v>
      </c>
      <c r="E764" s="70" t="s">
        <v>336</v>
      </c>
      <c r="F764" s="47">
        <v>30</v>
      </c>
      <c r="G764" s="46" t="s">
        <v>280</v>
      </c>
      <c r="H764" s="41" t="s">
        <v>378</v>
      </c>
    </row>
    <row r="765" spans="1:8" ht="13.35" customHeight="1">
      <c r="A765" s="44" t="s">
        <v>358</v>
      </c>
      <c r="B765" s="171" t="s">
        <v>432</v>
      </c>
      <c r="C765" s="171"/>
      <c r="D765" s="59" t="s">
        <v>36</v>
      </c>
      <c r="E765" s="70" t="s">
        <v>336</v>
      </c>
      <c r="F765" s="47">
        <v>3</v>
      </c>
      <c r="G765" s="46" t="s">
        <v>337</v>
      </c>
      <c r="H765" s="41" t="s">
        <v>377</v>
      </c>
    </row>
    <row r="766" spans="1:8" ht="13.35" customHeight="1">
      <c r="A766" s="44"/>
      <c r="B766" s="171" t="s">
        <v>415</v>
      </c>
      <c r="C766" s="171"/>
      <c r="D766" s="59" t="s">
        <v>36</v>
      </c>
      <c r="E766" s="70" t="s">
        <v>336</v>
      </c>
      <c r="F766" s="47">
        <v>2</v>
      </c>
      <c r="G766" s="46" t="s">
        <v>339</v>
      </c>
      <c r="H766" s="41" t="s">
        <v>378</v>
      </c>
    </row>
    <row r="767" spans="1:8" ht="13.35" customHeight="1">
      <c r="A767" s="44" t="s">
        <v>363</v>
      </c>
      <c r="B767" s="171" t="s">
        <v>391</v>
      </c>
      <c r="C767" s="171"/>
      <c r="D767" s="59" t="s">
        <v>36</v>
      </c>
      <c r="E767" s="70" t="s">
        <v>336</v>
      </c>
      <c r="F767" s="47">
        <v>11</v>
      </c>
      <c r="G767" s="46" t="s">
        <v>340</v>
      </c>
      <c r="H767" s="41" t="s">
        <v>377</v>
      </c>
    </row>
    <row r="768" spans="1:8" ht="13.35" customHeight="1">
      <c r="A768" s="48"/>
      <c r="B768" s="171" t="s">
        <v>410</v>
      </c>
      <c r="C768" s="171"/>
      <c r="D768" s="59" t="s">
        <v>36</v>
      </c>
      <c r="E768" s="70" t="s">
        <v>336</v>
      </c>
      <c r="F768" s="47">
        <v>6</v>
      </c>
      <c r="G768" s="46" t="s">
        <v>340</v>
      </c>
      <c r="H768" s="41" t="s">
        <v>378</v>
      </c>
    </row>
    <row r="769" spans="1:8" ht="13.35" customHeight="1">
      <c r="A769" s="48"/>
      <c r="B769" s="172" t="s">
        <v>425</v>
      </c>
      <c r="C769" s="173"/>
      <c r="D769" s="59" t="s">
        <v>36</v>
      </c>
      <c r="E769" s="70" t="s">
        <v>336</v>
      </c>
      <c r="F769" s="47">
        <v>13</v>
      </c>
      <c r="G769" s="46" t="s">
        <v>340</v>
      </c>
      <c r="H769" s="41" t="s">
        <v>378</v>
      </c>
    </row>
    <row r="770" spans="1:8" ht="13.35" customHeight="1">
      <c r="A770" s="44"/>
      <c r="B770" s="171" t="s">
        <v>424</v>
      </c>
      <c r="C770" s="171"/>
      <c r="D770" s="59" t="s">
        <v>36</v>
      </c>
      <c r="E770" s="70" t="s">
        <v>336</v>
      </c>
      <c r="F770" s="47">
        <v>3</v>
      </c>
      <c r="G770" s="46" t="s">
        <v>340</v>
      </c>
      <c r="H770" s="41" t="s">
        <v>378</v>
      </c>
    </row>
    <row r="771" spans="1:8" ht="13.35" customHeight="1">
      <c r="A771" s="48"/>
      <c r="B771" s="171" t="s">
        <v>426</v>
      </c>
      <c r="C771" s="171"/>
      <c r="D771" s="59" t="s">
        <v>36</v>
      </c>
      <c r="E771" s="70" t="s">
        <v>336</v>
      </c>
      <c r="F771" s="47">
        <v>11</v>
      </c>
      <c r="G771" s="46" t="s">
        <v>340</v>
      </c>
      <c r="H771" s="41" t="s">
        <v>378</v>
      </c>
    </row>
    <row r="772" spans="1:8" ht="13.35" customHeight="1">
      <c r="A772" s="44" t="s">
        <v>357</v>
      </c>
      <c r="B772" s="171" t="s">
        <v>121</v>
      </c>
      <c r="C772" s="171"/>
      <c r="D772" s="59" t="s">
        <v>36</v>
      </c>
      <c r="E772" s="70" t="s">
        <v>336</v>
      </c>
      <c r="F772" s="47">
        <v>1</v>
      </c>
      <c r="G772" s="46" t="s">
        <v>301</v>
      </c>
      <c r="H772" s="41" t="s">
        <v>413</v>
      </c>
    </row>
    <row r="773" spans="1:8" ht="13.35" customHeight="1">
      <c r="A773" s="44"/>
      <c r="B773" s="171" t="s">
        <v>432</v>
      </c>
      <c r="C773" s="171"/>
      <c r="D773" s="59" t="s">
        <v>36</v>
      </c>
      <c r="E773" s="70" t="s">
        <v>336</v>
      </c>
      <c r="F773" s="47">
        <v>3</v>
      </c>
      <c r="G773" s="46" t="s">
        <v>323</v>
      </c>
      <c r="H773" s="41" t="s">
        <v>377</v>
      </c>
    </row>
    <row r="774" spans="1:8" ht="13.35" customHeight="1">
      <c r="A774" s="48">
        <v>41843</v>
      </c>
      <c r="B774" s="171" t="s">
        <v>386</v>
      </c>
      <c r="C774" s="171"/>
      <c r="D774" s="59" t="s">
        <v>36</v>
      </c>
      <c r="E774" s="70" t="s">
        <v>336</v>
      </c>
      <c r="F774" s="47">
        <v>1</v>
      </c>
      <c r="G774" s="46" t="s">
        <v>338</v>
      </c>
      <c r="H774" s="41" t="s">
        <v>377</v>
      </c>
    </row>
    <row r="775" spans="1:8" ht="13.35" customHeight="1">
      <c r="A775" s="48">
        <v>41844</v>
      </c>
      <c r="B775" s="171" t="s">
        <v>386</v>
      </c>
      <c r="C775" s="171"/>
      <c r="D775" s="59" t="s">
        <v>36</v>
      </c>
      <c r="E775" s="70" t="s">
        <v>336</v>
      </c>
      <c r="F775" s="47">
        <v>1</v>
      </c>
      <c r="G775" s="46" t="s">
        <v>338</v>
      </c>
      <c r="H775" s="41" t="s">
        <v>377</v>
      </c>
    </row>
    <row r="776" spans="1:8" ht="13.35" customHeight="1">
      <c r="A776" s="48"/>
      <c r="B776" s="172" t="s">
        <v>124</v>
      </c>
      <c r="C776" s="173"/>
      <c r="D776" s="59" t="s">
        <v>36</v>
      </c>
      <c r="E776" s="70" t="s">
        <v>336</v>
      </c>
      <c r="F776" s="47">
        <v>20</v>
      </c>
      <c r="G776" s="46" t="s">
        <v>301</v>
      </c>
      <c r="H776" s="41" t="s">
        <v>372</v>
      </c>
    </row>
    <row r="777" spans="1:8" ht="13.35" customHeight="1">
      <c r="A777" s="44" t="s">
        <v>368</v>
      </c>
      <c r="B777" s="171" t="s">
        <v>370</v>
      </c>
      <c r="C777" s="171"/>
      <c r="D777" s="59" t="s">
        <v>36</v>
      </c>
      <c r="E777" s="70" t="s">
        <v>336</v>
      </c>
      <c r="F777" s="47">
        <v>3</v>
      </c>
      <c r="G777" s="46" t="s">
        <v>330</v>
      </c>
      <c r="H777" s="41" t="s">
        <v>377</v>
      </c>
    </row>
    <row r="778" spans="1:8" ht="13.35" customHeight="1">
      <c r="A778" s="48">
        <v>41858</v>
      </c>
      <c r="B778" s="171" t="s">
        <v>428</v>
      </c>
      <c r="C778" s="171"/>
      <c r="D778" s="59" t="s">
        <v>36</v>
      </c>
      <c r="E778" s="70" t="s">
        <v>336</v>
      </c>
      <c r="F778" s="47">
        <v>1</v>
      </c>
      <c r="G778" s="46" t="s">
        <v>337</v>
      </c>
      <c r="H778" s="41" t="s">
        <v>377</v>
      </c>
    </row>
    <row r="779" spans="1:8" ht="13.35" customHeight="1">
      <c r="A779" s="48">
        <v>41862</v>
      </c>
      <c r="B779" s="171" t="s">
        <v>386</v>
      </c>
      <c r="C779" s="171"/>
      <c r="D779" s="59" t="s">
        <v>36</v>
      </c>
      <c r="E779" s="70" t="s">
        <v>336</v>
      </c>
      <c r="F779" s="47">
        <v>2</v>
      </c>
      <c r="G779" s="46" t="s">
        <v>338</v>
      </c>
      <c r="H779" s="41" t="s">
        <v>377</v>
      </c>
    </row>
    <row r="780" spans="1:8" ht="13.35" customHeight="1">
      <c r="A780" s="48"/>
      <c r="B780" s="171" t="s">
        <v>127</v>
      </c>
      <c r="C780" s="171"/>
      <c r="D780" s="59" t="s">
        <v>36</v>
      </c>
      <c r="E780" s="70" t="s">
        <v>336</v>
      </c>
      <c r="F780" s="47">
        <v>30</v>
      </c>
      <c r="G780" s="46" t="s">
        <v>325</v>
      </c>
      <c r="H780" s="41" t="s">
        <v>376</v>
      </c>
    </row>
    <row r="781" spans="1:8" ht="13.35" customHeight="1">
      <c r="A781" s="44" t="s">
        <v>393</v>
      </c>
      <c r="B781" s="171" t="s">
        <v>375</v>
      </c>
      <c r="C781" s="171"/>
      <c r="D781" s="59" t="s">
        <v>36</v>
      </c>
      <c r="E781" s="70" t="s">
        <v>336</v>
      </c>
      <c r="F781" s="47">
        <v>20</v>
      </c>
      <c r="G781" s="46" t="s">
        <v>340</v>
      </c>
      <c r="H781" s="41" t="s">
        <v>377</v>
      </c>
    </row>
    <row r="782" spans="1:8" ht="13.35" customHeight="1">
      <c r="A782" s="44" t="s">
        <v>397</v>
      </c>
      <c r="B782" s="171" t="s">
        <v>385</v>
      </c>
      <c r="C782" s="171"/>
      <c r="D782" s="59" t="s">
        <v>36</v>
      </c>
      <c r="E782" s="70" t="s">
        <v>336</v>
      </c>
      <c r="F782" s="47">
        <v>4</v>
      </c>
      <c r="G782" s="46" t="s">
        <v>340</v>
      </c>
      <c r="H782" s="41" t="s">
        <v>378</v>
      </c>
    </row>
    <row r="783" spans="1:8" ht="13.35" customHeight="1">
      <c r="A783" s="44"/>
      <c r="B783" s="171" t="s">
        <v>398</v>
      </c>
      <c r="C783" s="171"/>
      <c r="D783" s="59" t="s">
        <v>36</v>
      </c>
      <c r="E783" s="70" t="s">
        <v>336</v>
      </c>
      <c r="F783" s="47">
        <v>1</v>
      </c>
      <c r="G783" s="46" t="s">
        <v>337</v>
      </c>
      <c r="H783" s="41" t="s">
        <v>378</v>
      </c>
    </row>
    <row r="784" spans="1:8" ht="13.35" customHeight="1">
      <c r="A784" s="48"/>
      <c r="B784" s="171" t="s">
        <v>401</v>
      </c>
      <c r="C784" s="171"/>
      <c r="D784" s="59" t="s">
        <v>36</v>
      </c>
      <c r="E784" s="70" t="s">
        <v>336</v>
      </c>
      <c r="F784" s="47">
        <v>7</v>
      </c>
      <c r="G784" s="46" t="s">
        <v>338</v>
      </c>
      <c r="H784" s="41" t="s">
        <v>378</v>
      </c>
    </row>
    <row r="785" spans="1:8" ht="13.35" customHeight="1">
      <c r="A785" s="48">
        <v>41871</v>
      </c>
      <c r="B785" s="171" t="s">
        <v>400</v>
      </c>
      <c r="C785" s="171"/>
      <c r="D785" s="59" t="s">
        <v>36</v>
      </c>
      <c r="E785" s="70" t="s">
        <v>336</v>
      </c>
      <c r="F785" s="47">
        <v>4</v>
      </c>
      <c r="G785" s="46" t="s">
        <v>330</v>
      </c>
      <c r="H785" s="41" t="s">
        <v>377</v>
      </c>
    </row>
    <row r="786" spans="1:8" ht="13.35" customHeight="1">
      <c r="A786" s="48">
        <v>41872</v>
      </c>
      <c r="B786" s="171" t="s">
        <v>432</v>
      </c>
      <c r="C786" s="171"/>
      <c r="D786" s="59" t="s">
        <v>36</v>
      </c>
      <c r="E786" s="70" t="s">
        <v>336</v>
      </c>
      <c r="F786" s="47">
        <v>2</v>
      </c>
      <c r="G786" s="46" t="s">
        <v>340</v>
      </c>
      <c r="H786" s="41" t="s">
        <v>377</v>
      </c>
    </row>
    <row r="787" spans="1:8" ht="13.35" customHeight="1">
      <c r="A787" s="48">
        <v>41897</v>
      </c>
      <c r="B787" s="171" t="s">
        <v>379</v>
      </c>
      <c r="C787" s="171"/>
      <c r="D787" s="59" t="s">
        <v>36</v>
      </c>
      <c r="E787" s="70" t="s">
        <v>336</v>
      </c>
      <c r="F787" s="47">
        <v>60</v>
      </c>
      <c r="G787" s="46" t="s">
        <v>340</v>
      </c>
      <c r="H787" s="41" t="s">
        <v>377</v>
      </c>
    </row>
    <row r="788" spans="1:8" ht="13.35" customHeight="1">
      <c r="A788" s="48">
        <v>41898</v>
      </c>
      <c r="B788" s="171" t="s">
        <v>420</v>
      </c>
      <c r="C788" s="171"/>
      <c r="D788" s="59" t="s">
        <v>36</v>
      </c>
      <c r="E788" s="70" t="s">
        <v>336</v>
      </c>
      <c r="F788" s="47">
        <v>30</v>
      </c>
      <c r="G788" s="46" t="s">
        <v>325</v>
      </c>
      <c r="H788" s="41" t="s">
        <v>376</v>
      </c>
    </row>
    <row r="789" spans="1:8" ht="13.35" customHeight="1">
      <c r="A789" s="44"/>
      <c r="B789" s="171" t="s">
        <v>421</v>
      </c>
      <c r="C789" s="171"/>
      <c r="D789" s="59" t="s">
        <v>36</v>
      </c>
      <c r="E789" s="70" t="s">
        <v>336</v>
      </c>
      <c r="F789" s="47">
        <v>1</v>
      </c>
      <c r="G789" s="46" t="s">
        <v>337</v>
      </c>
      <c r="H789" s="41" t="s">
        <v>377</v>
      </c>
    </row>
    <row r="790" spans="1:8" ht="13.35" customHeight="1">
      <c r="A790" s="44" t="s">
        <v>112</v>
      </c>
      <c r="B790" s="171" t="s">
        <v>420</v>
      </c>
      <c r="C790" s="171"/>
      <c r="D790" s="59" t="s">
        <v>36</v>
      </c>
      <c r="E790" s="70" t="s">
        <v>336</v>
      </c>
      <c r="F790" s="47">
        <v>30</v>
      </c>
      <c r="G790" s="46" t="s">
        <v>325</v>
      </c>
      <c r="H790" s="41" t="s">
        <v>376</v>
      </c>
    </row>
    <row r="791" spans="1:8" ht="13.35" customHeight="1">
      <c r="A791" s="44"/>
      <c r="B791" s="171" t="s">
        <v>422</v>
      </c>
      <c r="C791" s="171"/>
      <c r="D791" s="59" t="s">
        <v>36</v>
      </c>
      <c r="E791" s="70" t="s">
        <v>336</v>
      </c>
      <c r="F791" s="47">
        <v>1</v>
      </c>
      <c r="G791" s="46" t="s">
        <v>330</v>
      </c>
      <c r="H791" s="41" t="s">
        <v>377</v>
      </c>
    </row>
    <row r="792" spans="1:8" ht="13.35" customHeight="1">
      <c r="A792" s="48">
        <v>41901</v>
      </c>
      <c r="B792" s="171" t="s">
        <v>432</v>
      </c>
      <c r="C792" s="171"/>
      <c r="D792" s="59" t="s">
        <v>36</v>
      </c>
      <c r="E792" s="70" t="s">
        <v>336</v>
      </c>
      <c r="F792" s="47">
        <v>1</v>
      </c>
      <c r="G792" s="46" t="s">
        <v>337</v>
      </c>
      <c r="H792" s="41" t="s">
        <v>377</v>
      </c>
    </row>
    <row r="793" spans="1:8" ht="13.35" customHeight="1">
      <c r="A793" s="44" t="s">
        <v>383</v>
      </c>
      <c r="B793" s="171" t="s">
        <v>122</v>
      </c>
      <c r="C793" s="171"/>
      <c r="D793" s="59" t="s">
        <v>36</v>
      </c>
      <c r="E793" s="70" t="s">
        <v>336</v>
      </c>
      <c r="F793" s="47">
        <v>1</v>
      </c>
      <c r="G793" s="46" t="s">
        <v>337</v>
      </c>
      <c r="H793" s="41" t="s">
        <v>377</v>
      </c>
    </row>
    <row r="794" spans="1:8" ht="13.35" customHeight="1">
      <c r="A794" s="44"/>
      <c r="B794" s="171" t="s">
        <v>350</v>
      </c>
      <c r="C794" s="171"/>
      <c r="D794" s="59" t="s">
        <v>36</v>
      </c>
      <c r="E794" s="70" t="s">
        <v>336</v>
      </c>
      <c r="F794" s="47">
        <v>1</v>
      </c>
      <c r="G794" s="46" t="s">
        <v>330</v>
      </c>
      <c r="H794" s="41" t="s">
        <v>377</v>
      </c>
    </row>
    <row r="795" spans="1:8" ht="13.35" customHeight="1">
      <c r="A795" s="44"/>
      <c r="B795" s="171" t="s">
        <v>122</v>
      </c>
      <c r="C795" s="171"/>
      <c r="D795" s="59" t="s">
        <v>36</v>
      </c>
      <c r="E795" s="70" t="s">
        <v>336</v>
      </c>
      <c r="F795" s="47">
        <v>1</v>
      </c>
      <c r="G795" s="46" t="s">
        <v>337</v>
      </c>
      <c r="H795" s="41" t="s">
        <v>377</v>
      </c>
    </row>
    <row r="796" spans="1:8" ht="13.35" customHeight="1">
      <c r="A796" s="44" t="s">
        <v>382</v>
      </c>
      <c r="B796" s="171" t="s">
        <v>432</v>
      </c>
      <c r="C796" s="171"/>
      <c r="D796" s="59" t="s">
        <v>36</v>
      </c>
      <c r="E796" s="70" t="s">
        <v>336</v>
      </c>
      <c r="F796" s="47">
        <v>1</v>
      </c>
      <c r="G796" s="46" t="s">
        <v>337</v>
      </c>
      <c r="H796" s="41" t="s">
        <v>377</v>
      </c>
    </row>
    <row r="797" spans="1:8" ht="13.35" customHeight="1">
      <c r="A797" s="44"/>
      <c r="B797" s="171" t="s">
        <v>420</v>
      </c>
      <c r="C797" s="171"/>
      <c r="D797" s="59" t="s">
        <v>36</v>
      </c>
      <c r="E797" s="70" t="s">
        <v>336</v>
      </c>
      <c r="F797" s="47">
        <v>30</v>
      </c>
      <c r="G797" s="46" t="s">
        <v>325</v>
      </c>
      <c r="H797" s="41" t="s">
        <v>376</v>
      </c>
    </row>
    <row r="798" spans="1:8" ht="13.35" customHeight="1">
      <c r="A798" s="44"/>
      <c r="B798" s="171" t="s">
        <v>421</v>
      </c>
      <c r="C798" s="171"/>
      <c r="D798" s="59" t="s">
        <v>36</v>
      </c>
      <c r="E798" s="70" t="s">
        <v>336</v>
      </c>
      <c r="F798" s="47">
        <v>2</v>
      </c>
      <c r="G798" s="46" t="s">
        <v>337</v>
      </c>
      <c r="H798" s="41" t="s">
        <v>377</v>
      </c>
    </row>
    <row r="799" spans="1:8" ht="13.35" customHeight="1">
      <c r="A799" s="44" t="s">
        <v>361</v>
      </c>
      <c r="B799" s="171" t="s">
        <v>401</v>
      </c>
      <c r="C799" s="171"/>
      <c r="D799" s="59" t="s">
        <v>36</v>
      </c>
      <c r="E799" s="70" t="s">
        <v>336</v>
      </c>
      <c r="F799" s="47">
        <v>1</v>
      </c>
      <c r="G799" s="46" t="s">
        <v>338</v>
      </c>
      <c r="H799" s="41" t="s">
        <v>378</v>
      </c>
    </row>
    <row r="800" spans="1:8" ht="13.35" customHeight="1">
      <c r="A800" s="44"/>
      <c r="B800" s="171" t="s">
        <v>402</v>
      </c>
      <c r="C800" s="171"/>
      <c r="D800" s="59" t="s">
        <v>36</v>
      </c>
      <c r="E800" s="70" t="s">
        <v>336</v>
      </c>
      <c r="F800" s="47">
        <v>2</v>
      </c>
      <c r="G800" s="46" t="s">
        <v>330</v>
      </c>
      <c r="H800" s="41" t="s">
        <v>378</v>
      </c>
    </row>
    <row r="801" spans="1:8" ht="13.35" customHeight="1">
      <c r="A801" s="44"/>
      <c r="B801" s="171" t="s">
        <v>408</v>
      </c>
      <c r="C801" s="171"/>
      <c r="D801" s="59" t="s">
        <v>36</v>
      </c>
      <c r="E801" s="70" t="s">
        <v>336</v>
      </c>
      <c r="F801" s="47">
        <v>2</v>
      </c>
      <c r="G801" s="46" t="s">
        <v>266</v>
      </c>
      <c r="H801" s="41" t="s">
        <v>378</v>
      </c>
    </row>
    <row r="802" spans="1:8" ht="13.35" customHeight="1">
      <c r="A802" s="44"/>
      <c r="B802" s="171" t="s">
        <v>399</v>
      </c>
      <c r="C802" s="171"/>
      <c r="D802" s="59" t="s">
        <v>36</v>
      </c>
      <c r="E802" s="70" t="s">
        <v>336</v>
      </c>
      <c r="F802" s="47">
        <v>1</v>
      </c>
      <c r="G802" s="46" t="s">
        <v>330</v>
      </c>
      <c r="H802" s="41" t="s">
        <v>378</v>
      </c>
    </row>
    <row r="803" spans="1:8" ht="13.35" customHeight="1">
      <c r="A803" s="44"/>
      <c r="B803" s="171" t="s">
        <v>400</v>
      </c>
      <c r="C803" s="171"/>
      <c r="D803" s="59" t="s">
        <v>36</v>
      </c>
      <c r="E803" s="70" t="s">
        <v>336</v>
      </c>
      <c r="F803" s="47">
        <v>1</v>
      </c>
      <c r="G803" s="46" t="s">
        <v>330</v>
      </c>
      <c r="H803" s="41" t="s">
        <v>377</v>
      </c>
    </row>
    <row r="804" spans="1:8" ht="13.35" customHeight="1">
      <c r="A804" s="44" t="s">
        <v>362</v>
      </c>
      <c r="B804" s="171" t="s">
        <v>410</v>
      </c>
      <c r="C804" s="171"/>
      <c r="D804" s="59" t="s">
        <v>36</v>
      </c>
      <c r="E804" s="70" t="s">
        <v>336</v>
      </c>
      <c r="F804" s="47">
        <v>6</v>
      </c>
      <c r="G804" s="46" t="s">
        <v>340</v>
      </c>
      <c r="H804" s="41" t="s">
        <v>378</v>
      </c>
    </row>
    <row r="805" spans="1:8" ht="13.35" customHeight="1">
      <c r="A805" s="44"/>
      <c r="B805" s="171" t="s">
        <v>423</v>
      </c>
      <c r="C805" s="171"/>
      <c r="D805" s="59" t="s">
        <v>36</v>
      </c>
      <c r="E805" s="70" t="s">
        <v>336</v>
      </c>
      <c r="F805" s="47">
        <v>2</v>
      </c>
      <c r="G805" s="46" t="s">
        <v>330</v>
      </c>
      <c r="H805" s="41" t="s">
        <v>377</v>
      </c>
    </row>
    <row r="806" spans="1:8" ht="13.35" customHeight="1">
      <c r="A806" s="44"/>
      <c r="B806" s="171" t="s">
        <v>427</v>
      </c>
      <c r="C806" s="171"/>
      <c r="D806" s="59" t="s">
        <v>36</v>
      </c>
      <c r="E806" s="70" t="s">
        <v>336</v>
      </c>
      <c r="F806" s="47">
        <v>7</v>
      </c>
      <c r="G806" s="46" t="s">
        <v>330</v>
      </c>
      <c r="H806" s="41" t="s">
        <v>378</v>
      </c>
    </row>
    <row r="807" spans="1:8" ht="13.35" customHeight="1">
      <c r="A807" s="44"/>
      <c r="B807" s="171" t="s">
        <v>126</v>
      </c>
      <c r="C807" s="171"/>
      <c r="D807" s="59" t="s">
        <v>36</v>
      </c>
      <c r="E807" s="70" t="s">
        <v>336</v>
      </c>
      <c r="F807" s="47">
        <v>10</v>
      </c>
      <c r="G807" s="46" t="s">
        <v>340</v>
      </c>
      <c r="H807" s="41" t="s">
        <v>433</v>
      </c>
    </row>
    <row r="808" spans="1:8" ht="13.35" customHeight="1">
      <c r="A808" s="44"/>
      <c r="B808" s="171" t="s">
        <v>429</v>
      </c>
      <c r="C808" s="171"/>
      <c r="D808" s="59" t="s">
        <v>36</v>
      </c>
      <c r="E808" s="70" t="s">
        <v>336</v>
      </c>
      <c r="F808" s="47">
        <v>1</v>
      </c>
      <c r="G808" s="46" t="s">
        <v>340</v>
      </c>
      <c r="H808" s="41" t="s">
        <v>412</v>
      </c>
    </row>
    <row r="809" spans="1:8" ht="13.35" customHeight="1">
      <c r="A809" s="44" t="s">
        <v>355</v>
      </c>
      <c r="B809" s="171" t="s">
        <v>420</v>
      </c>
      <c r="C809" s="171"/>
      <c r="D809" s="59" t="s">
        <v>36</v>
      </c>
      <c r="E809" s="70" t="s">
        <v>336</v>
      </c>
      <c r="F809" s="47">
        <v>30</v>
      </c>
      <c r="G809" s="46" t="s">
        <v>325</v>
      </c>
      <c r="H809" s="41" t="s">
        <v>376</v>
      </c>
    </row>
    <row r="810" spans="1:8" ht="13.35" customHeight="1">
      <c r="A810" s="44" t="s">
        <v>367</v>
      </c>
      <c r="B810" s="171" t="s">
        <v>130</v>
      </c>
      <c r="C810" s="171"/>
      <c r="D810" s="59" t="s">
        <v>36</v>
      </c>
      <c r="E810" s="70" t="s">
        <v>336</v>
      </c>
      <c r="F810" s="47">
        <v>1</v>
      </c>
      <c r="G810" s="46" t="s">
        <v>340</v>
      </c>
      <c r="H810" s="41" t="s">
        <v>377</v>
      </c>
    </row>
    <row r="811" spans="1:8" ht="13.35" customHeight="1">
      <c r="A811" s="44" t="s">
        <v>365</v>
      </c>
      <c r="B811" s="171" t="s">
        <v>123</v>
      </c>
      <c r="C811" s="171"/>
      <c r="D811" s="59" t="s">
        <v>36</v>
      </c>
      <c r="E811" s="70" t="s">
        <v>336</v>
      </c>
      <c r="F811" s="47">
        <v>5</v>
      </c>
      <c r="G811" s="46" t="s">
        <v>301</v>
      </c>
      <c r="H811" s="41" t="s">
        <v>372</v>
      </c>
    </row>
    <row r="812" spans="1:8" ht="13.35" customHeight="1">
      <c r="A812" s="44"/>
      <c r="B812" s="171" t="s">
        <v>402</v>
      </c>
      <c r="C812" s="171"/>
      <c r="D812" s="59" t="s">
        <v>36</v>
      </c>
      <c r="E812" s="70" t="s">
        <v>336</v>
      </c>
      <c r="F812" s="47">
        <v>15</v>
      </c>
      <c r="G812" s="46" t="s">
        <v>340</v>
      </c>
      <c r="H812" s="41" t="s">
        <v>378</v>
      </c>
    </row>
    <row r="813" spans="1:8" ht="13.35" customHeight="1">
      <c r="A813" s="44" t="s">
        <v>388</v>
      </c>
      <c r="B813" s="171" t="s">
        <v>123</v>
      </c>
      <c r="C813" s="171"/>
      <c r="D813" s="59" t="s">
        <v>36</v>
      </c>
      <c r="E813" s="70" t="s">
        <v>336</v>
      </c>
      <c r="F813" s="47">
        <v>15</v>
      </c>
      <c r="G813" s="46" t="s">
        <v>301</v>
      </c>
      <c r="H813" s="41" t="s">
        <v>372</v>
      </c>
    </row>
    <row r="814" spans="1:8" ht="13.35" customHeight="1">
      <c r="A814" s="44" t="s">
        <v>389</v>
      </c>
      <c r="B814" s="171" t="s">
        <v>369</v>
      </c>
      <c r="C814" s="171"/>
      <c r="D814" s="59" t="s">
        <v>36</v>
      </c>
      <c r="E814" s="70" t="s">
        <v>336</v>
      </c>
      <c r="F814" s="47">
        <v>11</v>
      </c>
      <c r="G814" s="46" t="s">
        <v>340</v>
      </c>
      <c r="H814" s="41" t="s">
        <v>378</v>
      </c>
    </row>
    <row r="815" spans="1:8" ht="13.35" customHeight="1">
      <c r="A815" s="44" t="s">
        <v>387</v>
      </c>
      <c r="B815" s="171" t="s">
        <v>420</v>
      </c>
      <c r="C815" s="171"/>
      <c r="D815" s="59" t="s">
        <v>36</v>
      </c>
      <c r="E815" s="70" t="s">
        <v>336</v>
      </c>
      <c r="F815" s="47">
        <v>30</v>
      </c>
      <c r="G815" s="46" t="s">
        <v>325</v>
      </c>
      <c r="H815" s="41" t="s">
        <v>376</v>
      </c>
    </row>
    <row r="816" spans="1:8" ht="13.35" customHeight="1">
      <c r="A816" s="44" t="s">
        <v>394</v>
      </c>
      <c r="B816" s="171" t="s">
        <v>432</v>
      </c>
      <c r="C816" s="171"/>
      <c r="D816" s="59" t="s">
        <v>36</v>
      </c>
      <c r="E816" s="70" t="s">
        <v>336</v>
      </c>
      <c r="F816" s="47">
        <v>1</v>
      </c>
      <c r="G816" s="46" t="s">
        <v>337</v>
      </c>
      <c r="H816" s="41" t="s">
        <v>377</v>
      </c>
    </row>
    <row r="817" spans="1:8" ht="13.35" customHeight="1">
      <c r="A817" s="44" t="s">
        <v>392</v>
      </c>
      <c r="B817" s="171" t="s">
        <v>432</v>
      </c>
      <c r="C817" s="171"/>
      <c r="D817" s="59" t="s">
        <v>36</v>
      </c>
      <c r="E817" s="70" t="s">
        <v>336</v>
      </c>
      <c r="F817" s="47">
        <v>1</v>
      </c>
      <c r="G817" s="46" t="s">
        <v>337</v>
      </c>
      <c r="H817" s="41" t="s">
        <v>377</v>
      </c>
    </row>
    <row r="818" spans="1:8" ht="13.35" customHeight="1">
      <c r="A818" s="44" t="s">
        <v>406</v>
      </c>
      <c r="B818" s="171" t="s">
        <v>400</v>
      </c>
      <c r="C818" s="171"/>
      <c r="D818" s="59" t="s">
        <v>36</v>
      </c>
      <c r="E818" s="70" t="s">
        <v>336</v>
      </c>
      <c r="F818" s="47">
        <v>30</v>
      </c>
      <c r="G818" s="46" t="s">
        <v>340</v>
      </c>
      <c r="H818" s="41" t="s">
        <v>377</v>
      </c>
    </row>
    <row r="819" spans="1:8" ht="13.35" customHeight="1">
      <c r="A819" s="44" t="s">
        <v>405</v>
      </c>
      <c r="B819" s="171" t="s">
        <v>409</v>
      </c>
      <c r="C819" s="171"/>
      <c r="D819" s="59" t="s">
        <v>36</v>
      </c>
      <c r="E819" s="70" t="s">
        <v>336</v>
      </c>
      <c r="F819" s="47">
        <v>10</v>
      </c>
      <c r="G819" s="46" t="s">
        <v>337</v>
      </c>
      <c r="H819" s="41" t="s">
        <v>378</v>
      </c>
    </row>
    <row r="820" spans="1:8" ht="13.35" customHeight="1">
      <c r="A820" s="48">
        <v>41984</v>
      </c>
      <c r="B820" s="171" t="s">
        <v>420</v>
      </c>
      <c r="C820" s="171"/>
      <c r="D820" s="59" t="s">
        <v>36</v>
      </c>
      <c r="E820" s="70" t="s">
        <v>336</v>
      </c>
      <c r="F820" s="47">
        <v>30</v>
      </c>
      <c r="G820" s="46" t="s">
        <v>325</v>
      </c>
      <c r="H820" s="41" t="s">
        <v>376</v>
      </c>
    </row>
    <row r="821" spans="1:8" ht="13.35" customHeight="1">
      <c r="A821" s="48">
        <v>41985</v>
      </c>
      <c r="B821" s="171" t="s">
        <v>411</v>
      </c>
      <c r="C821" s="171"/>
      <c r="D821" s="59" t="s">
        <v>36</v>
      </c>
      <c r="E821" s="70" t="s">
        <v>336</v>
      </c>
      <c r="F821" s="47">
        <v>80</v>
      </c>
      <c r="G821" s="46" t="s">
        <v>280</v>
      </c>
      <c r="H821" s="41" t="s">
        <v>378</v>
      </c>
    </row>
    <row r="822" spans="1:8" ht="13.35" customHeight="1">
      <c r="A822" s="44"/>
      <c r="B822" s="171" t="s">
        <v>417</v>
      </c>
      <c r="C822" s="171"/>
      <c r="D822" s="59" t="s">
        <v>36</v>
      </c>
      <c r="E822" s="70" t="s">
        <v>336</v>
      </c>
      <c r="F822" s="47">
        <v>4</v>
      </c>
      <c r="G822" s="46" t="s">
        <v>337</v>
      </c>
      <c r="H822" s="41" t="s">
        <v>377</v>
      </c>
    </row>
    <row r="823" spans="1:8" ht="13.35" customHeight="1">
      <c r="A823" s="44" t="s">
        <v>353</v>
      </c>
      <c r="B823" s="171" t="s">
        <v>371</v>
      </c>
      <c r="C823" s="171"/>
      <c r="D823" s="59" t="s">
        <v>36</v>
      </c>
      <c r="E823" s="70" t="s">
        <v>336</v>
      </c>
      <c r="F823" s="47">
        <v>20</v>
      </c>
      <c r="G823" s="46" t="s">
        <v>258</v>
      </c>
      <c r="H823" s="41" t="s">
        <v>378</v>
      </c>
    </row>
    <row r="824" spans="1:8" ht="13.35" customHeight="1">
      <c r="A824" s="44"/>
      <c r="B824" s="171" t="s">
        <v>432</v>
      </c>
      <c r="C824" s="171"/>
      <c r="D824" s="59" t="s">
        <v>36</v>
      </c>
      <c r="E824" s="70" t="s">
        <v>336</v>
      </c>
      <c r="F824" s="47">
        <v>3</v>
      </c>
      <c r="G824" s="46" t="s">
        <v>337</v>
      </c>
      <c r="H824" s="41" t="s">
        <v>377</v>
      </c>
    </row>
    <row r="825" spans="1:8" ht="13.35" customHeight="1">
      <c r="A825" s="44"/>
      <c r="B825" s="171" t="s">
        <v>350</v>
      </c>
      <c r="C825" s="171"/>
      <c r="D825" s="59" t="s">
        <v>36</v>
      </c>
      <c r="E825" s="70" t="s">
        <v>336</v>
      </c>
      <c r="F825" s="47">
        <v>6</v>
      </c>
      <c r="G825" s="46" t="s">
        <v>337</v>
      </c>
      <c r="H825" s="41" t="s">
        <v>377</v>
      </c>
    </row>
    <row r="826" spans="1:8" ht="13.35" customHeight="1">
      <c r="A826" s="44"/>
      <c r="B826" s="171" t="s">
        <v>418</v>
      </c>
      <c r="C826" s="171"/>
      <c r="D826" s="59" t="s">
        <v>36</v>
      </c>
      <c r="E826" s="70" t="s">
        <v>336</v>
      </c>
      <c r="F826" s="139">
        <v>1</v>
      </c>
      <c r="G826" s="76" t="s">
        <v>337</v>
      </c>
      <c r="H826" s="41" t="s">
        <v>378</v>
      </c>
    </row>
    <row r="827" spans="1:8" ht="13.35" customHeight="1">
      <c r="A827" s="44" t="s">
        <v>354</v>
      </c>
      <c r="B827" s="171" t="s">
        <v>400</v>
      </c>
      <c r="C827" s="171"/>
      <c r="D827" s="59" t="s">
        <v>36</v>
      </c>
      <c r="E827" s="70" t="s">
        <v>336</v>
      </c>
      <c r="F827" s="140">
        <v>2</v>
      </c>
      <c r="G827" s="141" t="s">
        <v>337</v>
      </c>
      <c r="H827" s="41" t="s">
        <v>377</v>
      </c>
    </row>
    <row r="828" spans="6:7" ht="13.5">
      <c r="F828" s="51"/>
      <c r="G828" s="50"/>
    </row>
    <row r="829" spans="1:7" ht="14.25">
      <c r="A829" s="225" t="s">
        <v>173</v>
      </c>
      <c r="B829" s="225"/>
      <c r="C829" s="225"/>
      <c r="D829" s="225"/>
      <c r="E829" s="225"/>
      <c r="F829" s="225"/>
      <c r="G829" s="225"/>
    </row>
    <row r="830" spans="1:7" ht="13.5">
      <c r="A830" s="226" t="s">
        <v>172</v>
      </c>
      <c r="B830" s="227"/>
      <c r="C830" s="226" t="s">
        <v>35</v>
      </c>
      <c r="D830" s="230"/>
      <c r="E830" s="231"/>
      <c r="F830" s="226" t="s">
        <v>29</v>
      </c>
      <c r="G830" s="231"/>
    </row>
    <row r="831" spans="1:7" ht="13.5">
      <c r="A831" s="228"/>
      <c r="B831" s="229"/>
      <c r="C831" s="232"/>
      <c r="D831" s="233"/>
      <c r="E831" s="234"/>
      <c r="F831" s="232"/>
      <c r="G831" s="234"/>
    </row>
    <row r="832" spans="1:7" ht="13.5">
      <c r="A832" s="61" t="s">
        <v>316</v>
      </c>
      <c r="B832" s="62" t="s">
        <v>315</v>
      </c>
      <c r="C832" s="235" t="s">
        <v>160</v>
      </c>
      <c r="D832" s="236"/>
      <c r="E832" s="237"/>
      <c r="F832" s="238" t="s">
        <v>21</v>
      </c>
      <c r="G832" s="237"/>
    </row>
  </sheetData>
  <mergeCells count="750">
    <mergeCell ref="A454:A455"/>
    <mergeCell ref="A452:A453"/>
    <mergeCell ref="A450:A451"/>
    <mergeCell ref="A447:A449"/>
    <mergeCell ref="A409:A410"/>
    <mergeCell ref="A442:A446"/>
    <mergeCell ref="A439:A440"/>
    <mergeCell ref="A435:A437"/>
    <mergeCell ref="A433:A434"/>
    <mergeCell ref="A429:A430"/>
    <mergeCell ref="A422:A427"/>
    <mergeCell ref="A417:A421"/>
    <mergeCell ref="A415:A416"/>
    <mergeCell ref="A411:A413"/>
    <mergeCell ref="A495:A498"/>
    <mergeCell ref="A490:A493"/>
    <mergeCell ref="A488:A489"/>
    <mergeCell ref="A479:A483"/>
    <mergeCell ref="A477:A478"/>
    <mergeCell ref="A473:A476"/>
    <mergeCell ref="A468:A472"/>
    <mergeCell ref="A461:A464"/>
    <mergeCell ref="A458:A459"/>
    <mergeCell ref="A535:A540"/>
    <mergeCell ref="A533:A534"/>
    <mergeCell ref="A529:A532"/>
    <mergeCell ref="A524:A528"/>
    <mergeCell ref="A519:A522"/>
    <mergeCell ref="A511:A516"/>
    <mergeCell ref="A507:A510"/>
    <mergeCell ref="A503:A504"/>
    <mergeCell ref="A500:A502"/>
    <mergeCell ref="A570:A571"/>
    <mergeCell ref="A566:A568"/>
    <mergeCell ref="A562:A565"/>
    <mergeCell ref="A559:A560"/>
    <mergeCell ref="A553:A556"/>
    <mergeCell ref="A549:A552"/>
    <mergeCell ref="A547:A548"/>
    <mergeCell ref="A544:A546"/>
    <mergeCell ref="A541:A543"/>
    <mergeCell ref="A603:A604"/>
    <mergeCell ref="A600:A602"/>
    <mergeCell ref="A598:A599"/>
    <mergeCell ref="A595:A596"/>
    <mergeCell ref="A593:A594"/>
    <mergeCell ref="A587:A592"/>
    <mergeCell ref="A583:A586"/>
    <mergeCell ref="A579:A581"/>
    <mergeCell ref="A573:A578"/>
    <mergeCell ref="A698:A699"/>
    <mergeCell ref="A691:A695"/>
    <mergeCell ref="A688:A690"/>
    <mergeCell ref="A683:A684"/>
    <mergeCell ref="A679:A680"/>
    <mergeCell ref="A677:A678"/>
    <mergeCell ref="A675:A676"/>
    <mergeCell ref="A673:A674"/>
    <mergeCell ref="A664:A672"/>
    <mergeCell ref="A368:A371"/>
    <mergeCell ref="A373:A374"/>
    <mergeCell ref="A376:A378"/>
    <mergeCell ref="A379:A382"/>
    <mergeCell ref="A383:A389"/>
    <mergeCell ref="A390:A391"/>
    <mergeCell ref="B686:D686"/>
    <mergeCell ref="A392:A393"/>
    <mergeCell ref="A395:A397"/>
    <mergeCell ref="A401:A405"/>
    <mergeCell ref="A406:A407"/>
    <mergeCell ref="A662:A663"/>
    <mergeCell ref="A660:A661"/>
    <mergeCell ref="A654:A656"/>
    <mergeCell ref="A651:A652"/>
    <mergeCell ref="A647:A648"/>
    <mergeCell ref="A636:A644"/>
    <mergeCell ref="A634:A635"/>
    <mergeCell ref="A629:A632"/>
    <mergeCell ref="A624:A626"/>
    <mergeCell ref="A621:A623"/>
    <mergeCell ref="A617:A619"/>
    <mergeCell ref="A615:A616"/>
    <mergeCell ref="A605:A611"/>
    <mergeCell ref="A327:A329"/>
    <mergeCell ref="A330:A331"/>
    <mergeCell ref="A336:A340"/>
    <mergeCell ref="A332:A333"/>
    <mergeCell ref="A334:A335"/>
    <mergeCell ref="A346:A349"/>
    <mergeCell ref="A351:A358"/>
    <mergeCell ref="A363:A364"/>
    <mergeCell ref="A366:A367"/>
    <mergeCell ref="B694:D694"/>
    <mergeCell ref="B695:D695"/>
    <mergeCell ref="B696:D696"/>
    <mergeCell ref="B697:D697"/>
    <mergeCell ref="B698:D698"/>
    <mergeCell ref="B706:D706"/>
    <mergeCell ref="B707:D707"/>
    <mergeCell ref="B708:D708"/>
    <mergeCell ref="B670:D670"/>
    <mergeCell ref="B671:D671"/>
    <mergeCell ref="B672:D672"/>
    <mergeCell ref="B673:D673"/>
    <mergeCell ref="B674:D674"/>
    <mergeCell ref="B682:D682"/>
    <mergeCell ref="B683:D683"/>
    <mergeCell ref="B684:D684"/>
    <mergeCell ref="B685:D685"/>
    <mergeCell ref="B699:D699"/>
    <mergeCell ref="B700:D700"/>
    <mergeCell ref="B701:D701"/>
    <mergeCell ref="B702:D702"/>
    <mergeCell ref="B703:D703"/>
    <mergeCell ref="B704:D704"/>
    <mergeCell ref="B693:D693"/>
    <mergeCell ref="B647:D647"/>
    <mergeCell ref="B648:D648"/>
    <mergeCell ref="B649:D649"/>
    <mergeCell ref="B650:D650"/>
    <mergeCell ref="B658:D658"/>
    <mergeCell ref="B659:D659"/>
    <mergeCell ref="B660:D660"/>
    <mergeCell ref="B661:D661"/>
    <mergeCell ref="B662:D662"/>
    <mergeCell ref="B624:D624"/>
    <mergeCell ref="B625:D625"/>
    <mergeCell ref="B626:D626"/>
    <mergeCell ref="B634:D634"/>
    <mergeCell ref="B635:D635"/>
    <mergeCell ref="B636:D636"/>
    <mergeCell ref="B637:D637"/>
    <mergeCell ref="B638:D638"/>
    <mergeCell ref="B646:D646"/>
    <mergeCell ref="B645:D645"/>
    <mergeCell ref="B639:D639"/>
    <mergeCell ref="B640:D640"/>
    <mergeCell ref="B641:D641"/>
    <mergeCell ref="B642:D642"/>
    <mergeCell ref="B643:D643"/>
    <mergeCell ref="B644:D644"/>
    <mergeCell ref="B633:D633"/>
    <mergeCell ref="B627:D627"/>
    <mergeCell ref="B628:D628"/>
    <mergeCell ref="B629:D629"/>
    <mergeCell ref="B630:D630"/>
    <mergeCell ref="B631:D631"/>
    <mergeCell ref="B632:D632"/>
    <mergeCell ref="B601:D601"/>
    <mergeCell ref="B602:D602"/>
    <mergeCell ref="B610:D610"/>
    <mergeCell ref="B611:D611"/>
    <mergeCell ref="B612:D612"/>
    <mergeCell ref="B613:D613"/>
    <mergeCell ref="B614:D614"/>
    <mergeCell ref="B622:D622"/>
    <mergeCell ref="B623:D623"/>
    <mergeCell ref="B621:D621"/>
    <mergeCell ref="B615:D615"/>
    <mergeCell ref="B616:D616"/>
    <mergeCell ref="B617:D617"/>
    <mergeCell ref="B618:D618"/>
    <mergeCell ref="B619:D619"/>
    <mergeCell ref="B620:D620"/>
    <mergeCell ref="B609:D609"/>
    <mergeCell ref="B603:D603"/>
    <mergeCell ref="B604:D604"/>
    <mergeCell ref="B605:D605"/>
    <mergeCell ref="B606:D606"/>
    <mergeCell ref="B607:D607"/>
    <mergeCell ref="B608:D608"/>
    <mergeCell ref="B578:D578"/>
    <mergeCell ref="B586:D586"/>
    <mergeCell ref="B587:D587"/>
    <mergeCell ref="B588:D588"/>
    <mergeCell ref="B589:D589"/>
    <mergeCell ref="B590:D590"/>
    <mergeCell ref="B598:D598"/>
    <mergeCell ref="B599:D599"/>
    <mergeCell ref="B600:D600"/>
    <mergeCell ref="B597:D597"/>
    <mergeCell ref="B591:D591"/>
    <mergeCell ref="B592:D592"/>
    <mergeCell ref="B593:D593"/>
    <mergeCell ref="B594:D594"/>
    <mergeCell ref="B595:D595"/>
    <mergeCell ref="B596:D596"/>
    <mergeCell ref="B585:D585"/>
    <mergeCell ref="B579:D579"/>
    <mergeCell ref="B580:D580"/>
    <mergeCell ref="B581:D581"/>
    <mergeCell ref="B582:D582"/>
    <mergeCell ref="B583:D583"/>
    <mergeCell ref="B584:D584"/>
    <mergeCell ref="B565:D565"/>
    <mergeCell ref="B566:D566"/>
    <mergeCell ref="B574:D574"/>
    <mergeCell ref="B575:D575"/>
    <mergeCell ref="B576:D576"/>
    <mergeCell ref="B577:D577"/>
    <mergeCell ref="B573:D573"/>
    <mergeCell ref="B567:D567"/>
    <mergeCell ref="B568:D568"/>
    <mergeCell ref="B569:D569"/>
    <mergeCell ref="B570:D570"/>
    <mergeCell ref="B571:D571"/>
    <mergeCell ref="B572:D572"/>
    <mergeCell ref="B539:D539"/>
    <mergeCell ref="B540:D540"/>
    <mergeCell ref="B541:D541"/>
    <mergeCell ref="B542:D542"/>
    <mergeCell ref="B550:D550"/>
    <mergeCell ref="B551:D551"/>
    <mergeCell ref="B552:D552"/>
    <mergeCell ref="B553:D553"/>
    <mergeCell ref="B554:D554"/>
    <mergeCell ref="B516:D516"/>
    <mergeCell ref="B517:D517"/>
    <mergeCell ref="B518:D518"/>
    <mergeCell ref="B526:D526"/>
    <mergeCell ref="B527:D527"/>
    <mergeCell ref="B528:D528"/>
    <mergeCell ref="B529:D529"/>
    <mergeCell ref="B530:D530"/>
    <mergeCell ref="B538:D538"/>
    <mergeCell ref="B537:D537"/>
    <mergeCell ref="B531:D531"/>
    <mergeCell ref="B532:D532"/>
    <mergeCell ref="B533:D533"/>
    <mergeCell ref="B534:D534"/>
    <mergeCell ref="B535:D535"/>
    <mergeCell ref="B536:D536"/>
    <mergeCell ref="B525:D525"/>
    <mergeCell ref="B519:D519"/>
    <mergeCell ref="B520:D520"/>
    <mergeCell ref="B521:D521"/>
    <mergeCell ref="B522:D522"/>
    <mergeCell ref="B523:D523"/>
    <mergeCell ref="B524:D524"/>
    <mergeCell ref="B493:D493"/>
    <mergeCell ref="B494:D494"/>
    <mergeCell ref="B502:D502"/>
    <mergeCell ref="B503:D503"/>
    <mergeCell ref="B504:D504"/>
    <mergeCell ref="B505:D505"/>
    <mergeCell ref="B506:D506"/>
    <mergeCell ref="B514:D514"/>
    <mergeCell ref="B515:D515"/>
    <mergeCell ref="B513:D513"/>
    <mergeCell ref="B507:D507"/>
    <mergeCell ref="B508:D508"/>
    <mergeCell ref="B509:D509"/>
    <mergeCell ref="B510:D510"/>
    <mergeCell ref="B511:D511"/>
    <mergeCell ref="B512:D512"/>
    <mergeCell ref="B501:D501"/>
    <mergeCell ref="B495:D495"/>
    <mergeCell ref="B496:D496"/>
    <mergeCell ref="B497:D497"/>
    <mergeCell ref="B498:D498"/>
    <mergeCell ref="B499:D499"/>
    <mergeCell ref="B500:D500"/>
    <mergeCell ref="B470:D470"/>
    <mergeCell ref="B478:D478"/>
    <mergeCell ref="B479:D479"/>
    <mergeCell ref="B480:D480"/>
    <mergeCell ref="B481:D481"/>
    <mergeCell ref="B482:D482"/>
    <mergeCell ref="B490:D490"/>
    <mergeCell ref="B491:D491"/>
    <mergeCell ref="B492:D492"/>
    <mergeCell ref="B489:D489"/>
    <mergeCell ref="B483:D483"/>
    <mergeCell ref="B484:D484"/>
    <mergeCell ref="B485:D485"/>
    <mergeCell ref="B486:D486"/>
    <mergeCell ref="B487:D487"/>
    <mergeCell ref="B488:D488"/>
    <mergeCell ref="B477:D477"/>
    <mergeCell ref="B471:D471"/>
    <mergeCell ref="B472:D472"/>
    <mergeCell ref="B473:D473"/>
    <mergeCell ref="B474:D474"/>
    <mergeCell ref="B475:D475"/>
    <mergeCell ref="B476:D476"/>
    <mergeCell ref="B454:D454"/>
    <mergeCell ref="B455:D455"/>
    <mergeCell ref="B456:D456"/>
    <mergeCell ref="B457:D457"/>
    <mergeCell ref="B458:D458"/>
    <mergeCell ref="B466:D466"/>
    <mergeCell ref="B467:D467"/>
    <mergeCell ref="B468:D468"/>
    <mergeCell ref="B469:D469"/>
    <mergeCell ref="B465:D465"/>
    <mergeCell ref="B459:D459"/>
    <mergeCell ref="B460:D460"/>
    <mergeCell ref="B461:D461"/>
    <mergeCell ref="B462:D462"/>
    <mergeCell ref="B463:D463"/>
    <mergeCell ref="B464:D464"/>
    <mergeCell ref="B431:D431"/>
    <mergeCell ref="B432:D432"/>
    <mergeCell ref="B433:D433"/>
    <mergeCell ref="B434:D434"/>
    <mergeCell ref="B442:D442"/>
    <mergeCell ref="B443:D443"/>
    <mergeCell ref="B444:D444"/>
    <mergeCell ref="B445:D445"/>
    <mergeCell ref="B446:D446"/>
    <mergeCell ref="B408:D408"/>
    <mergeCell ref="B409:D409"/>
    <mergeCell ref="B410:D410"/>
    <mergeCell ref="B418:D418"/>
    <mergeCell ref="B419:D419"/>
    <mergeCell ref="B420:D420"/>
    <mergeCell ref="B421:D421"/>
    <mergeCell ref="B422:D422"/>
    <mergeCell ref="B430:D430"/>
    <mergeCell ref="B429:D429"/>
    <mergeCell ref="B423:D423"/>
    <mergeCell ref="B424:D424"/>
    <mergeCell ref="B425:D425"/>
    <mergeCell ref="B426:D426"/>
    <mergeCell ref="B427:D427"/>
    <mergeCell ref="B428:D428"/>
    <mergeCell ref="B417:D417"/>
    <mergeCell ref="B411:D411"/>
    <mergeCell ref="B412:D412"/>
    <mergeCell ref="B413:D413"/>
    <mergeCell ref="B414:D414"/>
    <mergeCell ref="B415:D415"/>
    <mergeCell ref="B416:D416"/>
    <mergeCell ref="B385:D385"/>
    <mergeCell ref="B386:D386"/>
    <mergeCell ref="B394:D394"/>
    <mergeCell ref="B395:D395"/>
    <mergeCell ref="B396:D396"/>
    <mergeCell ref="B397:D397"/>
    <mergeCell ref="B398:D398"/>
    <mergeCell ref="B406:D406"/>
    <mergeCell ref="B407:D407"/>
    <mergeCell ref="B405:D405"/>
    <mergeCell ref="B399:D399"/>
    <mergeCell ref="B400:D400"/>
    <mergeCell ref="B401:D401"/>
    <mergeCell ref="B402:D402"/>
    <mergeCell ref="B403:D403"/>
    <mergeCell ref="B404:D404"/>
    <mergeCell ref="B393:D393"/>
    <mergeCell ref="B387:D387"/>
    <mergeCell ref="B388:D388"/>
    <mergeCell ref="B389:D389"/>
    <mergeCell ref="B390:D390"/>
    <mergeCell ref="B391:D391"/>
    <mergeCell ref="B392:D392"/>
    <mergeCell ref="B362:D362"/>
    <mergeCell ref="B370:D370"/>
    <mergeCell ref="B371:D371"/>
    <mergeCell ref="B372:D372"/>
    <mergeCell ref="B373:D373"/>
    <mergeCell ref="B374:D374"/>
    <mergeCell ref="B382:D382"/>
    <mergeCell ref="B383:D383"/>
    <mergeCell ref="B384:D384"/>
    <mergeCell ref="B381:D381"/>
    <mergeCell ref="B375:D375"/>
    <mergeCell ref="B376:D376"/>
    <mergeCell ref="B377:D377"/>
    <mergeCell ref="B378:D378"/>
    <mergeCell ref="B379:D379"/>
    <mergeCell ref="B380:D380"/>
    <mergeCell ref="B369:D369"/>
    <mergeCell ref="B363:D363"/>
    <mergeCell ref="B364:D364"/>
    <mergeCell ref="B365:D365"/>
    <mergeCell ref="B366:D366"/>
    <mergeCell ref="B367:D367"/>
    <mergeCell ref="B368:D368"/>
    <mergeCell ref="B359:D359"/>
    <mergeCell ref="B360:D360"/>
    <mergeCell ref="B361:D361"/>
    <mergeCell ref="B357:D357"/>
    <mergeCell ref="B351:D351"/>
    <mergeCell ref="B352:D352"/>
    <mergeCell ref="B353:D353"/>
    <mergeCell ref="B354:D354"/>
    <mergeCell ref="B355:D355"/>
    <mergeCell ref="B356:D356"/>
    <mergeCell ref="B330:D330"/>
    <mergeCell ref="B331:D331"/>
    <mergeCell ref="B332:D332"/>
    <mergeCell ref="B346:D346"/>
    <mergeCell ref="B347:D347"/>
    <mergeCell ref="B348:D348"/>
    <mergeCell ref="B349:D349"/>
    <mergeCell ref="B350:D350"/>
    <mergeCell ref="B358:D358"/>
    <mergeCell ref="A221:D221"/>
    <mergeCell ref="A225:A226"/>
    <mergeCell ref="A261:A265"/>
    <mergeCell ref="A259:A260"/>
    <mergeCell ref="A255:A256"/>
    <mergeCell ref="A273:A274"/>
    <mergeCell ref="A317:A320"/>
    <mergeCell ref="A315:A316"/>
    <mergeCell ref="A305:A306"/>
    <mergeCell ref="A290:A292"/>
    <mergeCell ref="A287:A289"/>
    <mergeCell ref="A284:A285"/>
    <mergeCell ref="A282:A283"/>
    <mergeCell ref="A276:A278"/>
    <mergeCell ref="A269:A270"/>
    <mergeCell ref="A266:A267"/>
    <mergeCell ref="A246:A247"/>
    <mergeCell ref="A241:A242"/>
    <mergeCell ref="A239:A240"/>
    <mergeCell ref="A232:A233"/>
    <mergeCell ref="A230:A231"/>
    <mergeCell ref="A228:A229"/>
    <mergeCell ref="A195:A199"/>
    <mergeCell ref="B195:B199"/>
    <mergeCell ref="A204:A205"/>
    <mergeCell ref="B204:B205"/>
    <mergeCell ref="A209:A211"/>
    <mergeCell ref="B209:B211"/>
    <mergeCell ref="A212:A213"/>
    <mergeCell ref="B212:B213"/>
    <mergeCell ref="A214:A216"/>
    <mergeCell ref="B214:B216"/>
    <mergeCell ref="A192:A193"/>
    <mergeCell ref="B192:B193"/>
    <mergeCell ref="A172:A173"/>
    <mergeCell ref="B172:B173"/>
    <mergeCell ref="A175:A177"/>
    <mergeCell ref="B175:B177"/>
    <mergeCell ref="A180:A181"/>
    <mergeCell ref="B180:B181"/>
    <mergeCell ref="A190:A191"/>
    <mergeCell ref="B190:B191"/>
    <mergeCell ref="A155:A156"/>
    <mergeCell ref="B155:B156"/>
    <mergeCell ref="A158:A160"/>
    <mergeCell ref="B158:B160"/>
    <mergeCell ref="A161:A162"/>
    <mergeCell ref="B161:B162"/>
    <mergeCell ref="A163:A164"/>
    <mergeCell ref="B163:B164"/>
    <mergeCell ref="A170:A171"/>
    <mergeCell ref="B170:B171"/>
    <mergeCell ref="A142:A144"/>
    <mergeCell ref="B142:B144"/>
    <mergeCell ref="A130:A131"/>
    <mergeCell ref="B130:B131"/>
    <mergeCell ref="A136:A138"/>
    <mergeCell ref="B136:B138"/>
    <mergeCell ref="A139:A141"/>
    <mergeCell ref="B139:B141"/>
    <mergeCell ref="A146:A149"/>
    <mergeCell ref="B146:B149"/>
    <mergeCell ref="A92:A93"/>
    <mergeCell ref="B92:B93"/>
    <mergeCell ref="A103:A105"/>
    <mergeCell ref="B103:B105"/>
    <mergeCell ref="A110:A111"/>
    <mergeCell ref="B110:B111"/>
    <mergeCell ref="A78:A79"/>
    <mergeCell ref="B78:B79"/>
    <mergeCell ref="A84:A85"/>
    <mergeCell ref="B84:B85"/>
    <mergeCell ref="A86:A88"/>
    <mergeCell ref="B86:B88"/>
    <mergeCell ref="A90:A91"/>
    <mergeCell ref="B90:B91"/>
    <mergeCell ref="A107:A109"/>
    <mergeCell ref="B107:B109"/>
    <mergeCell ref="A829:G829"/>
    <mergeCell ref="A830:B831"/>
    <mergeCell ref="C830:E831"/>
    <mergeCell ref="F830:G831"/>
    <mergeCell ref="C832:E832"/>
    <mergeCell ref="F832:G832"/>
    <mergeCell ref="H727:H728"/>
    <mergeCell ref="A727:A728"/>
    <mergeCell ref="B727:C728"/>
    <mergeCell ref="D727:D728"/>
    <mergeCell ref="E727:E728"/>
    <mergeCell ref="F727:F728"/>
    <mergeCell ref="G727:G728"/>
    <mergeCell ref="B730:C730"/>
    <mergeCell ref="B731:C731"/>
    <mergeCell ref="B732:C732"/>
    <mergeCell ref="B733:C733"/>
    <mergeCell ref="B734:C734"/>
    <mergeCell ref="B735:C735"/>
    <mergeCell ref="B737:C737"/>
    <mergeCell ref="B736:C736"/>
    <mergeCell ref="B739:C739"/>
    <mergeCell ref="B740:C740"/>
    <mergeCell ref="B741:C741"/>
    <mergeCell ref="A726:G726"/>
    <mergeCell ref="B717:D717"/>
    <mergeCell ref="B711:D711"/>
    <mergeCell ref="B712:D712"/>
    <mergeCell ref="B713:D713"/>
    <mergeCell ref="B714:D714"/>
    <mergeCell ref="B715:D715"/>
    <mergeCell ref="B716:D716"/>
    <mergeCell ref="B705:D705"/>
    <mergeCell ref="B709:D709"/>
    <mergeCell ref="B710:D710"/>
    <mergeCell ref="B718:D718"/>
    <mergeCell ref="B719:D719"/>
    <mergeCell ref="B720:D720"/>
    <mergeCell ref="B721:D721"/>
    <mergeCell ref="B722:D722"/>
    <mergeCell ref="B723:D723"/>
    <mergeCell ref="A721:A723"/>
    <mergeCell ref="A715:A719"/>
    <mergeCell ref="A700:A706"/>
    <mergeCell ref="B687:D687"/>
    <mergeCell ref="B688:D688"/>
    <mergeCell ref="B689:D689"/>
    <mergeCell ref="B690:D690"/>
    <mergeCell ref="B691:D691"/>
    <mergeCell ref="B692:D692"/>
    <mergeCell ref="B681:D681"/>
    <mergeCell ref="B675:D675"/>
    <mergeCell ref="B676:D676"/>
    <mergeCell ref="B677:D677"/>
    <mergeCell ref="B678:D678"/>
    <mergeCell ref="B679:D679"/>
    <mergeCell ref="B680:D680"/>
    <mergeCell ref="B549:D549"/>
    <mergeCell ref="B543:D543"/>
    <mergeCell ref="B544:D544"/>
    <mergeCell ref="B545:D545"/>
    <mergeCell ref="B546:D546"/>
    <mergeCell ref="B547:D547"/>
    <mergeCell ref="B548:D548"/>
    <mergeCell ref="B669:D669"/>
    <mergeCell ref="B663:D663"/>
    <mergeCell ref="B664:D664"/>
    <mergeCell ref="B665:D665"/>
    <mergeCell ref="B666:D666"/>
    <mergeCell ref="B667:D667"/>
    <mergeCell ref="B668:D668"/>
    <mergeCell ref="B657:D657"/>
    <mergeCell ref="B651:D651"/>
    <mergeCell ref="B652:D652"/>
    <mergeCell ref="B653:D653"/>
    <mergeCell ref="B654:D654"/>
    <mergeCell ref="B655:D655"/>
    <mergeCell ref="B656:D656"/>
    <mergeCell ref="B562:D562"/>
    <mergeCell ref="B563:D563"/>
    <mergeCell ref="B564:D564"/>
    <mergeCell ref="F325:F326"/>
    <mergeCell ref="B453:D453"/>
    <mergeCell ref="B447:D447"/>
    <mergeCell ref="B448:D448"/>
    <mergeCell ref="B449:D449"/>
    <mergeCell ref="B450:D450"/>
    <mergeCell ref="B451:D451"/>
    <mergeCell ref="B452:D452"/>
    <mergeCell ref="B441:D441"/>
    <mergeCell ref="B435:D435"/>
    <mergeCell ref="B436:D436"/>
    <mergeCell ref="B437:D437"/>
    <mergeCell ref="B438:D438"/>
    <mergeCell ref="B439:D439"/>
    <mergeCell ref="B440:D440"/>
    <mergeCell ref="B333:D333"/>
    <mergeCell ref="B334:D334"/>
    <mergeCell ref="B335:D335"/>
    <mergeCell ref="B336:D336"/>
    <mergeCell ref="B337:D337"/>
    <mergeCell ref="B338:D338"/>
    <mergeCell ref="B327:D327"/>
    <mergeCell ref="B328:D328"/>
    <mergeCell ref="B329:D329"/>
    <mergeCell ref="A1:G1"/>
    <mergeCell ref="A2:G2"/>
    <mergeCell ref="A3:G3"/>
    <mergeCell ref="A5:G5"/>
    <mergeCell ref="H222:H223"/>
    <mergeCell ref="I222:I223"/>
    <mergeCell ref="A323:I323"/>
    <mergeCell ref="A325:A326"/>
    <mergeCell ref="B325:D326"/>
    <mergeCell ref="E325:E326"/>
    <mergeCell ref="G325:G326"/>
    <mergeCell ref="H325:H326"/>
    <mergeCell ref="A222:A223"/>
    <mergeCell ref="B222:B223"/>
    <mergeCell ref="D222:D223"/>
    <mergeCell ref="E222:E223"/>
    <mergeCell ref="F222:F223"/>
    <mergeCell ref="G222:G223"/>
    <mergeCell ref="A10:A11"/>
    <mergeCell ref="B10:B11"/>
    <mergeCell ref="A64:A65"/>
    <mergeCell ref="B64:B65"/>
    <mergeCell ref="A298:A302"/>
    <mergeCell ref="A293:A297"/>
    <mergeCell ref="A6:G6"/>
    <mergeCell ref="A8:A9"/>
    <mergeCell ref="B8:B9"/>
    <mergeCell ref="D8:D9"/>
    <mergeCell ref="E8:E9"/>
    <mergeCell ref="F8:F9"/>
    <mergeCell ref="G8:G9"/>
    <mergeCell ref="A21:A22"/>
    <mergeCell ref="B21:B22"/>
    <mergeCell ref="A24:A27"/>
    <mergeCell ref="B24:B27"/>
    <mergeCell ref="A28:A30"/>
    <mergeCell ref="B28:B30"/>
    <mergeCell ref="A31:A32"/>
    <mergeCell ref="B31:B32"/>
    <mergeCell ref="A37:A39"/>
    <mergeCell ref="B37:B39"/>
    <mergeCell ref="A40:A41"/>
    <mergeCell ref="B40:B41"/>
    <mergeCell ref="A52:A53"/>
    <mergeCell ref="B52:B53"/>
    <mergeCell ref="A54:A55"/>
    <mergeCell ref="B54:B55"/>
    <mergeCell ref="A56:A58"/>
    <mergeCell ref="B56:B58"/>
    <mergeCell ref="A61:A63"/>
    <mergeCell ref="B61:B63"/>
    <mergeCell ref="A74:A75"/>
    <mergeCell ref="B74:B75"/>
    <mergeCell ref="A68:A69"/>
    <mergeCell ref="B68:B69"/>
    <mergeCell ref="A71:A72"/>
    <mergeCell ref="B71:B72"/>
    <mergeCell ref="A117:A118"/>
    <mergeCell ref="B117:B118"/>
    <mergeCell ref="A121:A122"/>
    <mergeCell ref="B121:B122"/>
    <mergeCell ref="A123:A125"/>
    <mergeCell ref="B123:B125"/>
    <mergeCell ref="A127:A128"/>
    <mergeCell ref="B127:B128"/>
    <mergeCell ref="B729:C729"/>
    <mergeCell ref="B345:D345"/>
    <mergeCell ref="B339:D339"/>
    <mergeCell ref="B340:D340"/>
    <mergeCell ref="B341:D341"/>
    <mergeCell ref="B342:D342"/>
    <mergeCell ref="B343:D343"/>
    <mergeCell ref="B344:D344"/>
    <mergeCell ref="C222:C223"/>
    <mergeCell ref="B561:D561"/>
    <mergeCell ref="B555:D555"/>
    <mergeCell ref="B556:D556"/>
    <mergeCell ref="B557:D557"/>
    <mergeCell ref="B558:D558"/>
    <mergeCell ref="B559:D559"/>
    <mergeCell ref="B560:D560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813:C813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23:C823"/>
    <mergeCell ref="B824:C824"/>
    <mergeCell ref="B825:C825"/>
    <mergeCell ref="B826:C826"/>
    <mergeCell ref="B827:C827"/>
    <mergeCell ref="B738:C738"/>
    <mergeCell ref="A738:A739"/>
    <mergeCell ref="B814:C814"/>
    <mergeCell ref="B815:C815"/>
    <mergeCell ref="B816:C816"/>
    <mergeCell ref="B817:C817"/>
    <mergeCell ref="B819:C819"/>
    <mergeCell ref="B818:C818"/>
    <mergeCell ref="B820:C820"/>
    <mergeCell ref="B821:C821"/>
    <mergeCell ref="B822:C822"/>
    <mergeCell ref="B805:C805"/>
    <mergeCell ref="B806:C806"/>
    <mergeCell ref="B807:C807"/>
    <mergeCell ref="B808:C808"/>
    <mergeCell ref="B809:C809"/>
    <mergeCell ref="B810:C810"/>
    <mergeCell ref="B811:C811"/>
    <mergeCell ref="B812:C812"/>
  </mergeCells>
  <printOptions horizontalCentered="1"/>
  <pageMargins left="0.25" right="0.25" top="0.75" bottom="0.75" header="0.30000001192092896" footer="0.3000000119209289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win7</cp:lastModifiedBy>
  <cp:lastPrinted>2015-04-07T06:51:05Z</cp:lastPrinted>
  <dcterms:created xsi:type="dcterms:W3CDTF">2007-02-06T08:46:48Z</dcterms:created>
  <dcterms:modified xsi:type="dcterms:W3CDTF">2015-04-07T07:20:31Z</dcterms:modified>
  <cp:category/>
  <cp:version/>
  <cp:contentType/>
  <cp:contentStatus/>
  <cp:revision>1</cp:revision>
</cp:coreProperties>
</file>