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5480" windowHeight="11640" activeTab="0"/>
  </bookViews>
  <sheets>
    <sheet name="sheet1" sheetId="1" r:id="rId1"/>
  </sheets>
  <definedNames/>
  <calcPr calcId="124519"/>
</workbook>
</file>

<file path=xl/comments1.xml><?xml version="1.0" encoding="utf-8"?>
<comments xmlns="http://schemas.openxmlformats.org/spreadsheetml/2006/main">
  <authors>
    <author>이영찬</author>
  </authors>
  <commentList>
    <comment ref="B20" authorId="0">
      <text>
        <r>
          <rPr>
            <b/>
            <sz val="9"/>
            <rFont val="돋움"/>
            <family val="3"/>
          </rPr>
          <t>이영찬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<sst xmlns="http://schemas.openxmlformats.org/spreadsheetml/2006/main" count="123" uniqueCount="78">
  <si>
    <t>관</t>
  </si>
  <si>
    <t>항</t>
  </si>
  <si>
    <t>목</t>
  </si>
  <si>
    <t>입소자부담금수입</t>
  </si>
  <si>
    <t>입소비용수입</t>
  </si>
  <si>
    <t>생계비</t>
  </si>
  <si>
    <t/>
  </si>
  <si>
    <t>사무비</t>
  </si>
  <si>
    <t>인건비</t>
  </si>
  <si>
    <t>급여</t>
  </si>
  <si>
    <t>사회보험부담비용</t>
  </si>
  <si>
    <t>수용비및 수수료</t>
  </si>
  <si>
    <t>공공요금</t>
  </si>
  <si>
    <t>사업비</t>
  </si>
  <si>
    <t>수용기관경비</t>
  </si>
  <si>
    <t>피복비</t>
  </si>
  <si>
    <t>장의비</t>
  </si>
  <si>
    <t>연료비</t>
  </si>
  <si>
    <t>세        출</t>
  </si>
  <si>
    <t>시설비</t>
  </si>
  <si>
    <t>회의비</t>
  </si>
  <si>
    <t>(단위 : 천원)</t>
  </si>
  <si>
    <t xml:space="preserve">                     2016년도 세입•세출 총괄표                              </t>
  </si>
  <si>
    <t>입소비용수입</t>
  </si>
  <si>
    <t>세목</t>
  </si>
  <si>
    <t>제수당</t>
  </si>
  <si>
    <t>자격수당</t>
  </si>
  <si>
    <t>장려수당</t>
  </si>
  <si>
    <t>세        입</t>
  </si>
  <si>
    <t>전년도
예산액</t>
  </si>
  <si>
    <t>당초
예산액</t>
  </si>
  <si>
    <t>보조금수입</t>
  </si>
  <si>
    <t>시군구보조금</t>
  </si>
  <si>
    <t>급여</t>
  </si>
  <si>
    <t>제수당</t>
  </si>
  <si>
    <t>사회보험부담금</t>
  </si>
  <si>
    <t>퇴직적립금</t>
  </si>
  <si>
    <t>관리운영비</t>
  </si>
  <si>
    <t>프로그램비</t>
  </si>
  <si>
    <t>생계급여</t>
  </si>
  <si>
    <t>업무추진비</t>
  </si>
  <si>
    <t>기관운영비</t>
  </si>
  <si>
    <t>자격수당</t>
  </si>
  <si>
    <t>장려수당</t>
  </si>
  <si>
    <t>후원금수입</t>
  </si>
  <si>
    <t>후원금수입</t>
  </si>
  <si>
    <t>지정후원금</t>
  </si>
  <si>
    <t>비지정후원금</t>
  </si>
  <si>
    <t>사무운영비</t>
  </si>
  <si>
    <t>여비</t>
  </si>
  <si>
    <t>전입금</t>
  </si>
  <si>
    <t>법인전입금</t>
  </si>
  <si>
    <t>이월금</t>
  </si>
  <si>
    <t>전년도이월금</t>
  </si>
  <si>
    <t>잡수입</t>
  </si>
  <si>
    <t>기타예금이자수입</t>
  </si>
  <si>
    <t>기타잡수입</t>
  </si>
  <si>
    <t>제세공과금</t>
  </si>
  <si>
    <t>세입계</t>
  </si>
  <si>
    <t>이</t>
  </si>
  <si>
    <t>하</t>
  </si>
  <si>
    <t>빈</t>
  </si>
  <si>
    <t>칸</t>
  </si>
  <si>
    <t>퇴직금 및 퇴직적립금</t>
  </si>
  <si>
    <t>차량비</t>
  </si>
  <si>
    <t>자산취득비</t>
  </si>
  <si>
    <t>시설장비유지비</t>
  </si>
  <si>
    <t>재산조성비</t>
  </si>
  <si>
    <t>의료비</t>
  </si>
  <si>
    <t>사업비</t>
  </si>
  <si>
    <t>의료재활사업비</t>
  </si>
  <si>
    <t>사회심리재활사업비</t>
  </si>
  <si>
    <t>프로그램사업비</t>
  </si>
  <si>
    <t>잡지출</t>
  </si>
  <si>
    <t>운영비</t>
  </si>
  <si>
    <t>세출계</t>
  </si>
  <si>
    <t>증 감(B-A)</t>
  </si>
  <si>
    <t>노인양로시설 상락원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</si>
</sst>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;[Red]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맑은 고딕"/>
      <family val="2"/>
    </font>
    <font>
      <b/>
      <sz val="9"/>
      <color indexed="62"/>
      <name val="굴림"/>
      <family val="3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56"/>
      <name val="굴림"/>
      <family val="3"/>
    </font>
    <font>
      <b/>
      <sz val="12"/>
      <color indexed="8"/>
      <name val="굴림"/>
      <family val="3"/>
    </font>
    <font>
      <b/>
      <sz val="16"/>
      <color indexed="8"/>
      <name val="굴림"/>
      <family val="3"/>
    </font>
    <font>
      <b/>
      <sz val="20"/>
      <color indexed="8"/>
      <name val="굴림"/>
      <family val="3"/>
    </font>
    <font>
      <b/>
      <sz val="10"/>
      <color indexed="8"/>
      <name val="굴림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color indexed="8"/>
      <name val="Default"/>
      <family val="2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medium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77" fontId="3" fillId="3" borderId="3" xfId="0" applyNumberFormat="1" applyFont="1" applyFill="1" applyBorder="1" applyAlignment="1">
      <alignment horizontal="center" vertical="center" wrapText="1"/>
    </xf>
    <xf numFmtId="177" fontId="3" fillId="3" borderId="4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 wrapText="1"/>
    </xf>
    <xf numFmtId="176" fontId="5" fillId="2" borderId="0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vertical="center" wrapText="1"/>
    </xf>
    <xf numFmtId="176" fontId="14" fillId="2" borderId="5" xfId="0" applyNumberFormat="1" applyFont="1" applyFill="1" applyBorder="1" applyAlignment="1">
      <alignment vertical="center" wrapText="1"/>
    </xf>
    <xf numFmtId="176" fontId="14" fillId="2" borderId="2" xfId="0" applyNumberFormat="1" applyFont="1" applyFill="1" applyBorder="1" applyAlignment="1">
      <alignment horizontal="right" vertical="center" wrapText="1"/>
    </xf>
    <xf numFmtId="176" fontId="14" fillId="2" borderId="7" xfId="0" applyNumberFormat="1" applyFont="1" applyFill="1" applyBorder="1" applyAlignment="1">
      <alignment horizontal="right" vertical="center" wrapText="1"/>
    </xf>
    <xf numFmtId="176" fontId="14" fillId="2" borderId="9" xfId="0" applyNumberFormat="1" applyFont="1" applyFill="1" applyBorder="1" applyAlignment="1">
      <alignment vertical="center" wrapText="1"/>
    </xf>
    <xf numFmtId="176" fontId="14" fillId="2" borderId="18" xfId="0" applyNumberFormat="1" applyFont="1" applyFill="1" applyBorder="1" applyAlignment="1">
      <alignment vertical="center" wrapText="1"/>
    </xf>
    <xf numFmtId="176" fontId="14" fillId="2" borderId="2" xfId="0" applyNumberFormat="1" applyFont="1" applyFill="1" applyBorder="1" applyAlignment="1">
      <alignment horizontal="right" vertical="center"/>
    </xf>
    <xf numFmtId="176" fontId="14" fillId="2" borderId="18" xfId="0" applyNumberFormat="1" applyFont="1" applyFill="1" applyBorder="1" applyAlignment="1">
      <alignment horizontal="right" vertical="center"/>
    </xf>
    <xf numFmtId="176" fontId="14" fillId="2" borderId="9" xfId="0" applyNumberFormat="1" applyFont="1" applyFill="1" applyBorder="1" applyAlignment="1">
      <alignment horizontal="right" vertical="center" wrapText="1"/>
    </xf>
    <xf numFmtId="176" fontId="14" fillId="2" borderId="19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4" fillId="2" borderId="4" xfId="0" applyNumberFormat="1" applyFont="1" applyFill="1" applyBorder="1" applyAlignment="1">
      <alignment vertical="center" wrapText="1"/>
    </xf>
    <xf numFmtId="176" fontId="14" fillId="2" borderId="20" xfId="0" applyNumberFormat="1" applyFont="1" applyFill="1" applyBorder="1" applyAlignment="1">
      <alignment vertical="center" wrapText="1"/>
    </xf>
    <xf numFmtId="176" fontId="14" fillId="2" borderId="4" xfId="0" applyNumberFormat="1" applyFont="1" applyFill="1" applyBorder="1" applyAlignment="1">
      <alignment horizontal="right" vertical="center" wrapText="1"/>
    </xf>
    <xf numFmtId="176" fontId="14" fillId="2" borderId="8" xfId="0" applyNumberFormat="1" applyFont="1" applyFill="1" applyBorder="1" applyAlignment="1">
      <alignment vertical="center" wrapText="1"/>
    </xf>
    <xf numFmtId="176" fontId="14" fillId="2" borderId="21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6" fontId="14" fillId="2" borderId="25" xfId="0" applyNumberFormat="1" applyFont="1" applyFill="1" applyBorder="1" applyAlignment="1">
      <alignment horizontal="right" vertical="center" wrapText="1"/>
    </xf>
    <xf numFmtId="176" fontId="14" fillId="2" borderId="26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76" fontId="14" fillId="2" borderId="7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177" fontId="3" fillId="3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P13" sqref="P13"/>
    </sheetView>
  </sheetViews>
  <sheetFormatPr defaultColWidth="9.140625" defaultRowHeight="15"/>
  <cols>
    <col min="1" max="14" width="9.421875" style="0" customWidth="1"/>
  </cols>
  <sheetData>
    <row r="1" spans="1:14" ht="26.25" customHeight="1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6.2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32" t="s">
        <v>77</v>
      </c>
      <c r="M2" s="32"/>
      <c r="N2" s="32"/>
    </row>
    <row r="3" spans="1:14" ht="18.75" customHeight="1" thickBo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7.25" customHeight="1" thickTop="1">
      <c r="A4" s="28" t="s">
        <v>28</v>
      </c>
      <c r="B4" s="29"/>
      <c r="C4" s="29"/>
      <c r="D4" s="29"/>
      <c r="E4" s="29"/>
      <c r="F4" s="29"/>
      <c r="G4" s="30"/>
      <c r="H4" s="47" t="s">
        <v>18</v>
      </c>
      <c r="I4" s="33"/>
      <c r="J4" s="33"/>
      <c r="K4" s="33"/>
      <c r="L4" s="33"/>
      <c r="M4" s="33"/>
      <c r="N4" s="34"/>
    </row>
    <row r="5" spans="1:14" ht="29.25" customHeight="1">
      <c r="A5" s="2" t="s">
        <v>0</v>
      </c>
      <c r="B5" s="3" t="s">
        <v>1</v>
      </c>
      <c r="C5" s="3" t="s">
        <v>2</v>
      </c>
      <c r="D5" s="3" t="s">
        <v>24</v>
      </c>
      <c r="E5" s="3" t="s">
        <v>29</v>
      </c>
      <c r="F5" s="3" t="s">
        <v>30</v>
      </c>
      <c r="G5" s="7" t="s">
        <v>76</v>
      </c>
      <c r="H5" s="11" t="s">
        <v>0</v>
      </c>
      <c r="I5" s="3" t="s">
        <v>1</v>
      </c>
      <c r="J5" s="3" t="s">
        <v>2</v>
      </c>
      <c r="K5" s="3" t="s">
        <v>24</v>
      </c>
      <c r="L5" s="3" t="s">
        <v>29</v>
      </c>
      <c r="M5" s="3" t="s">
        <v>30</v>
      </c>
      <c r="N5" s="12" t="s">
        <v>76</v>
      </c>
    </row>
    <row r="6" spans="1:15" ht="29.25" customHeight="1">
      <c r="A6" s="4"/>
      <c r="B6" s="5"/>
      <c r="C6" s="6"/>
      <c r="D6" s="6"/>
      <c r="E6" s="6">
        <f>E23</f>
        <v>418558</v>
      </c>
      <c r="F6" s="6">
        <f>F23</f>
        <v>679235</v>
      </c>
      <c r="G6" s="6">
        <f>G23</f>
        <v>260677</v>
      </c>
      <c r="H6" s="14"/>
      <c r="I6" s="15"/>
      <c r="J6" s="15"/>
      <c r="K6" s="15"/>
      <c r="L6" s="6">
        <f>L32</f>
        <v>418558</v>
      </c>
      <c r="M6" s="6">
        <f>M32</f>
        <v>679235</v>
      </c>
      <c r="N6" s="92">
        <f>N32</f>
        <v>260677</v>
      </c>
      <c r="O6" s="91"/>
    </row>
    <row r="7" spans="1:14" ht="24" customHeight="1">
      <c r="A7" s="39" t="s">
        <v>3</v>
      </c>
      <c r="B7" s="40" t="s">
        <v>4</v>
      </c>
      <c r="C7" s="13" t="s">
        <v>23</v>
      </c>
      <c r="D7" s="13" t="s">
        <v>23</v>
      </c>
      <c r="E7" s="48">
        <v>29400</v>
      </c>
      <c r="F7" s="48">
        <v>58800</v>
      </c>
      <c r="G7" s="49">
        <f>F7-E7</f>
        <v>29400</v>
      </c>
      <c r="H7" s="85" t="s">
        <v>7</v>
      </c>
      <c r="I7" s="21" t="s">
        <v>8</v>
      </c>
      <c r="J7" s="13" t="s">
        <v>9</v>
      </c>
      <c r="K7" s="13" t="s">
        <v>9</v>
      </c>
      <c r="L7" s="50">
        <v>203193</v>
      </c>
      <c r="M7" s="50">
        <v>293568</v>
      </c>
      <c r="N7" s="51">
        <f>M7-L7</f>
        <v>90375</v>
      </c>
    </row>
    <row r="8" spans="1:14" ht="24" customHeight="1">
      <c r="A8" s="24" t="s">
        <v>31</v>
      </c>
      <c r="B8" s="21" t="s">
        <v>31</v>
      </c>
      <c r="C8" s="21" t="s">
        <v>32</v>
      </c>
      <c r="D8" s="13" t="s">
        <v>33</v>
      </c>
      <c r="E8" s="52">
        <v>203193</v>
      </c>
      <c r="F8" s="52">
        <v>293568</v>
      </c>
      <c r="G8" s="49">
        <f>F8-E8</f>
        <v>90375</v>
      </c>
      <c r="H8" s="85"/>
      <c r="I8" s="22"/>
      <c r="J8" s="13" t="s">
        <v>25</v>
      </c>
      <c r="K8" s="13" t="s">
        <v>25</v>
      </c>
      <c r="L8" s="50">
        <v>62948</v>
      </c>
      <c r="M8" s="50">
        <v>100844</v>
      </c>
      <c r="N8" s="51">
        <f aca="true" t="shared" si="0" ref="N8:N31">M8-L8</f>
        <v>37896</v>
      </c>
    </row>
    <row r="9" spans="1:18" ht="24" customHeight="1">
      <c r="A9" s="38"/>
      <c r="B9" s="22"/>
      <c r="C9" s="22"/>
      <c r="D9" s="13" t="s">
        <v>34</v>
      </c>
      <c r="E9" s="48">
        <v>62948</v>
      </c>
      <c r="F9" s="48">
        <v>100844</v>
      </c>
      <c r="G9" s="53">
        <f>F9-E9</f>
        <v>37896</v>
      </c>
      <c r="H9" s="85"/>
      <c r="I9" s="22"/>
      <c r="J9" s="13" t="s">
        <v>26</v>
      </c>
      <c r="K9" s="13" t="s">
        <v>26</v>
      </c>
      <c r="L9" s="50">
        <v>2400</v>
      </c>
      <c r="M9" s="50">
        <v>4800</v>
      </c>
      <c r="N9" s="51">
        <f t="shared" si="0"/>
        <v>2400</v>
      </c>
      <c r="P9" s="35"/>
      <c r="Q9" s="35"/>
      <c r="R9" s="35"/>
    </row>
    <row r="10" spans="1:14" ht="24" customHeight="1">
      <c r="A10" s="38"/>
      <c r="B10" s="22"/>
      <c r="C10" s="22"/>
      <c r="D10" s="13" t="s">
        <v>35</v>
      </c>
      <c r="E10" s="48">
        <v>21122</v>
      </c>
      <c r="F10" s="48">
        <v>35531</v>
      </c>
      <c r="G10" s="53">
        <f>F10-E10</f>
        <v>14409</v>
      </c>
      <c r="H10" s="85"/>
      <c r="I10" s="22"/>
      <c r="J10" s="13" t="s">
        <v>27</v>
      </c>
      <c r="K10" s="13" t="s">
        <v>27</v>
      </c>
      <c r="L10" s="50">
        <v>9600</v>
      </c>
      <c r="M10" s="50">
        <v>14400</v>
      </c>
      <c r="N10" s="51">
        <f t="shared" si="0"/>
        <v>4800</v>
      </c>
    </row>
    <row r="11" spans="1:14" ht="24" customHeight="1">
      <c r="A11" s="38"/>
      <c r="B11" s="22"/>
      <c r="C11" s="22"/>
      <c r="D11" s="42" t="s">
        <v>36</v>
      </c>
      <c r="E11" s="48">
        <v>22505</v>
      </c>
      <c r="F11" s="48">
        <v>34467</v>
      </c>
      <c r="G11" s="53">
        <f>F11-E11</f>
        <v>11962</v>
      </c>
      <c r="H11" s="85"/>
      <c r="I11" s="22"/>
      <c r="J11" s="13" t="s">
        <v>63</v>
      </c>
      <c r="K11" s="13" t="s">
        <v>63</v>
      </c>
      <c r="L11" s="50">
        <v>22505</v>
      </c>
      <c r="M11" s="50">
        <v>34467</v>
      </c>
      <c r="N11" s="51">
        <f t="shared" si="0"/>
        <v>11962</v>
      </c>
    </row>
    <row r="12" spans="1:14" ht="24" customHeight="1">
      <c r="A12" s="38"/>
      <c r="B12" s="22"/>
      <c r="C12" s="22"/>
      <c r="D12" s="42" t="s">
        <v>37</v>
      </c>
      <c r="E12" s="48">
        <v>13866</v>
      </c>
      <c r="F12" s="48">
        <v>29521</v>
      </c>
      <c r="G12" s="53">
        <f>F12-E12</f>
        <v>15655</v>
      </c>
      <c r="H12" s="85"/>
      <c r="I12" s="23"/>
      <c r="J12" s="13" t="s">
        <v>10</v>
      </c>
      <c r="K12" s="13" t="s">
        <v>10</v>
      </c>
      <c r="L12" s="50">
        <v>21122</v>
      </c>
      <c r="M12" s="50">
        <v>35531</v>
      </c>
      <c r="N12" s="51">
        <f t="shared" si="0"/>
        <v>14409</v>
      </c>
    </row>
    <row r="13" spans="1:14" ht="24" customHeight="1">
      <c r="A13" s="38"/>
      <c r="B13" s="22"/>
      <c r="C13" s="22"/>
      <c r="D13" s="42" t="s">
        <v>38</v>
      </c>
      <c r="E13" s="48">
        <v>1066</v>
      </c>
      <c r="F13" s="48">
        <v>3960</v>
      </c>
      <c r="G13" s="53">
        <f>F13-E13</f>
        <v>2894</v>
      </c>
      <c r="H13" s="85"/>
      <c r="I13" s="36" t="s">
        <v>40</v>
      </c>
      <c r="J13" s="13" t="s">
        <v>41</v>
      </c>
      <c r="K13" s="13" t="s">
        <v>41</v>
      </c>
      <c r="L13" s="50">
        <v>500</v>
      </c>
      <c r="M13" s="50">
        <v>1000</v>
      </c>
      <c r="N13" s="51">
        <f t="shared" si="0"/>
        <v>500</v>
      </c>
    </row>
    <row r="14" spans="1:14" ht="24" customHeight="1">
      <c r="A14" s="38"/>
      <c r="B14" s="22"/>
      <c r="C14" s="22"/>
      <c r="D14" s="42" t="s">
        <v>39</v>
      </c>
      <c r="E14" s="48">
        <v>35258</v>
      </c>
      <c r="F14" s="48">
        <v>79484</v>
      </c>
      <c r="G14" s="53">
        <f>F14-E14</f>
        <v>44226</v>
      </c>
      <c r="H14" s="85"/>
      <c r="I14" s="37"/>
      <c r="J14" s="13" t="s">
        <v>20</v>
      </c>
      <c r="K14" s="13" t="s">
        <v>20</v>
      </c>
      <c r="L14" s="50">
        <v>1885</v>
      </c>
      <c r="M14" s="50">
        <v>5600</v>
      </c>
      <c r="N14" s="51">
        <f t="shared" si="0"/>
        <v>3715</v>
      </c>
    </row>
    <row r="15" spans="1:14" ht="24" customHeight="1">
      <c r="A15" s="38"/>
      <c r="B15" s="22"/>
      <c r="C15" s="22"/>
      <c r="D15" s="42" t="s">
        <v>42</v>
      </c>
      <c r="E15" s="48">
        <v>2400</v>
      </c>
      <c r="F15" s="48">
        <v>4800</v>
      </c>
      <c r="G15" s="53">
        <f>F15-E15</f>
        <v>2400</v>
      </c>
      <c r="H15" s="85"/>
      <c r="I15" s="21" t="s">
        <v>48</v>
      </c>
      <c r="J15" s="13" t="s">
        <v>49</v>
      </c>
      <c r="K15" s="13" t="s">
        <v>49</v>
      </c>
      <c r="L15" s="50">
        <v>1000</v>
      </c>
      <c r="M15" s="50">
        <v>8000</v>
      </c>
      <c r="N15" s="51">
        <f t="shared" si="0"/>
        <v>7000</v>
      </c>
    </row>
    <row r="16" spans="1:14" ht="24" customHeight="1">
      <c r="A16" s="25"/>
      <c r="B16" s="23"/>
      <c r="C16" s="41"/>
      <c r="D16" s="42" t="s">
        <v>43</v>
      </c>
      <c r="E16" s="48">
        <v>9600</v>
      </c>
      <c r="F16" s="48">
        <v>14400</v>
      </c>
      <c r="G16" s="53">
        <f>F16-E16</f>
        <v>4800</v>
      </c>
      <c r="H16" s="85"/>
      <c r="I16" s="22"/>
      <c r="J16" s="13" t="s">
        <v>11</v>
      </c>
      <c r="K16" s="13" t="s">
        <v>11</v>
      </c>
      <c r="L16" s="50">
        <v>5100</v>
      </c>
      <c r="M16" s="50">
        <v>4200</v>
      </c>
      <c r="N16" s="51">
        <f t="shared" si="0"/>
        <v>-900</v>
      </c>
    </row>
    <row r="17" spans="1:14" ht="24" customHeight="1">
      <c r="A17" s="24" t="s">
        <v>44</v>
      </c>
      <c r="B17" s="21" t="s">
        <v>45</v>
      </c>
      <c r="C17" s="13" t="s">
        <v>46</v>
      </c>
      <c r="D17" s="13" t="s">
        <v>46</v>
      </c>
      <c r="E17" s="48">
        <v>3400</v>
      </c>
      <c r="F17" s="48">
        <v>4000</v>
      </c>
      <c r="G17" s="53">
        <f>F17-E17</f>
        <v>600</v>
      </c>
      <c r="H17" s="85"/>
      <c r="I17" s="22"/>
      <c r="J17" s="42" t="s">
        <v>12</v>
      </c>
      <c r="K17" s="42" t="s">
        <v>12</v>
      </c>
      <c r="L17" s="50">
        <v>19145</v>
      </c>
      <c r="M17" s="50">
        <v>29400</v>
      </c>
      <c r="N17" s="51">
        <f t="shared" si="0"/>
        <v>10255</v>
      </c>
    </row>
    <row r="18" spans="1:14" ht="24" customHeight="1">
      <c r="A18" s="25"/>
      <c r="B18" s="23"/>
      <c r="C18" s="13" t="s">
        <v>47</v>
      </c>
      <c r="D18" s="13" t="s">
        <v>47</v>
      </c>
      <c r="E18" s="48">
        <v>100</v>
      </c>
      <c r="F18" s="48">
        <v>500</v>
      </c>
      <c r="G18" s="53">
        <f>F18-E18</f>
        <v>400</v>
      </c>
      <c r="H18" s="85"/>
      <c r="I18" s="22"/>
      <c r="J18" s="13" t="s">
        <v>57</v>
      </c>
      <c r="K18" s="13" t="s">
        <v>57</v>
      </c>
      <c r="L18" s="50">
        <v>2240</v>
      </c>
      <c r="M18" s="50">
        <v>3120</v>
      </c>
      <c r="N18" s="51">
        <f t="shared" si="0"/>
        <v>880</v>
      </c>
    </row>
    <row r="19" spans="1:14" ht="24" customHeight="1">
      <c r="A19" s="82" t="s">
        <v>50</v>
      </c>
      <c r="B19" s="13" t="s">
        <v>50</v>
      </c>
      <c r="C19" s="13" t="s">
        <v>51</v>
      </c>
      <c r="D19" s="13" t="s">
        <v>51</v>
      </c>
      <c r="E19" s="48">
        <v>9000</v>
      </c>
      <c r="F19" s="48">
        <v>12000</v>
      </c>
      <c r="G19" s="53">
        <f aca="true" t="shared" si="1" ref="G19:G21">F19-E19</f>
        <v>3000</v>
      </c>
      <c r="H19" s="85"/>
      <c r="I19" s="23"/>
      <c r="J19" s="13" t="s">
        <v>64</v>
      </c>
      <c r="K19" s="13" t="s">
        <v>64</v>
      </c>
      <c r="L19" s="50">
        <v>2880</v>
      </c>
      <c r="M19" s="50">
        <v>6600</v>
      </c>
      <c r="N19" s="51">
        <f t="shared" si="0"/>
        <v>3720</v>
      </c>
    </row>
    <row r="20" spans="1:14" ht="24" customHeight="1">
      <c r="A20" s="83" t="s">
        <v>52</v>
      </c>
      <c r="B20" s="42" t="s">
        <v>52</v>
      </c>
      <c r="C20" s="13" t="s">
        <v>53</v>
      </c>
      <c r="D20" s="13" t="s">
        <v>53</v>
      </c>
      <c r="E20" s="48">
        <v>1451</v>
      </c>
      <c r="F20" s="48">
        <v>3000</v>
      </c>
      <c r="G20" s="53">
        <f t="shared" si="1"/>
        <v>1549</v>
      </c>
      <c r="H20" s="85" t="s">
        <v>67</v>
      </c>
      <c r="I20" s="43" t="s">
        <v>19</v>
      </c>
      <c r="J20" s="42" t="s">
        <v>65</v>
      </c>
      <c r="K20" s="42" t="s">
        <v>65</v>
      </c>
      <c r="L20" s="48">
        <v>1500</v>
      </c>
      <c r="M20" s="48">
        <v>5000</v>
      </c>
      <c r="N20" s="86">
        <f t="shared" si="0"/>
        <v>3500</v>
      </c>
    </row>
    <row r="21" spans="1:14" ht="24" customHeight="1">
      <c r="A21" s="84" t="s">
        <v>54</v>
      </c>
      <c r="B21" s="43" t="s">
        <v>54</v>
      </c>
      <c r="C21" s="13" t="s">
        <v>55</v>
      </c>
      <c r="D21" s="13" t="s">
        <v>55</v>
      </c>
      <c r="E21" s="48">
        <v>9</v>
      </c>
      <c r="F21" s="48">
        <v>40</v>
      </c>
      <c r="G21" s="53">
        <f t="shared" si="1"/>
        <v>31</v>
      </c>
      <c r="H21" s="85"/>
      <c r="I21" s="43"/>
      <c r="J21" s="42" t="s">
        <v>66</v>
      </c>
      <c r="K21" s="42" t="s">
        <v>66</v>
      </c>
      <c r="L21" s="48">
        <v>4200</v>
      </c>
      <c r="M21" s="48">
        <v>5892</v>
      </c>
      <c r="N21" s="86">
        <f t="shared" si="0"/>
        <v>1692</v>
      </c>
    </row>
    <row r="22" spans="1:14" ht="25.5" customHeight="1">
      <c r="A22" s="84"/>
      <c r="B22" s="43"/>
      <c r="C22" s="44" t="s">
        <v>56</v>
      </c>
      <c r="D22" s="44" t="s">
        <v>56</v>
      </c>
      <c r="E22" s="54">
        <v>3240</v>
      </c>
      <c r="F22" s="54">
        <v>4320</v>
      </c>
      <c r="G22" s="55">
        <f>F22-E22</f>
        <v>1080</v>
      </c>
      <c r="H22" s="85" t="s">
        <v>13</v>
      </c>
      <c r="I22" s="43" t="s">
        <v>74</v>
      </c>
      <c r="J22" s="13" t="s">
        <v>5</v>
      </c>
      <c r="K22" s="13" t="s">
        <v>5</v>
      </c>
      <c r="L22" s="56">
        <v>52000</v>
      </c>
      <c r="M22" s="56">
        <v>108113</v>
      </c>
      <c r="N22" s="57">
        <f t="shared" si="0"/>
        <v>56113</v>
      </c>
    </row>
    <row r="23" spans="1:14" ht="24" customHeight="1">
      <c r="A23" s="58" t="s">
        <v>58</v>
      </c>
      <c r="B23" s="59"/>
      <c r="C23" s="59"/>
      <c r="D23" s="59"/>
      <c r="E23" s="48">
        <f>SUM(E7:E22)</f>
        <v>418558</v>
      </c>
      <c r="F23" s="48">
        <f>SUM(F7:F22)</f>
        <v>679235</v>
      </c>
      <c r="G23" s="53">
        <f>SUM(G7:G22)</f>
        <v>260677</v>
      </c>
      <c r="H23" s="85"/>
      <c r="I23" s="43"/>
      <c r="J23" s="13" t="s">
        <v>14</v>
      </c>
      <c r="K23" s="13" t="s">
        <v>14</v>
      </c>
      <c r="L23" s="50">
        <v>600</v>
      </c>
      <c r="M23" s="50">
        <v>4800</v>
      </c>
      <c r="N23" s="51">
        <f t="shared" si="0"/>
        <v>4200</v>
      </c>
    </row>
    <row r="24" spans="1:14" ht="24" customHeight="1">
      <c r="A24" s="60"/>
      <c r="B24" s="61"/>
      <c r="C24" s="62" t="s">
        <v>59</v>
      </c>
      <c r="D24" s="62" t="s">
        <v>60</v>
      </c>
      <c r="E24" s="62" t="s">
        <v>61</v>
      </c>
      <c r="F24" s="62" t="s">
        <v>62</v>
      </c>
      <c r="G24" s="63"/>
      <c r="H24" s="85"/>
      <c r="I24" s="43"/>
      <c r="J24" s="13" t="s">
        <v>15</v>
      </c>
      <c r="K24" s="13" t="s">
        <v>15</v>
      </c>
      <c r="L24" s="50">
        <v>800</v>
      </c>
      <c r="M24" s="50">
        <v>891</v>
      </c>
      <c r="N24" s="51">
        <f t="shared" si="0"/>
        <v>91</v>
      </c>
    </row>
    <row r="25" spans="1:14" ht="24" customHeight="1">
      <c r="A25" s="16"/>
      <c r="B25" s="17"/>
      <c r="C25" s="17"/>
      <c r="D25" s="17"/>
      <c r="E25" s="64"/>
      <c r="F25" s="64"/>
      <c r="G25" s="65"/>
      <c r="H25" s="85"/>
      <c r="I25" s="43"/>
      <c r="J25" s="13" t="s">
        <v>68</v>
      </c>
      <c r="K25" s="13" t="s">
        <v>68</v>
      </c>
      <c r="L25" s="66">
        <v>500</v>
      </c>
      <c r="M25" s="66">
        <v>4049</v>
      </c>
      <c r="N25" s="51">
        <f t="shared" si="0"/>
        <v>3549</v>
      </c>
    </row>
    <row r="26" spans="1:14" ht="24" customHeight="1">
      <c r="A26" s="38"/>
      <c r="B26" s="22"/>
      <c r="C26" s="18"/>
      <c r="D26" s="18"/>
      <c r="E26" s="67"/>
      <c r="F26" s="67"/>
      <c r="G26" s="68"/>
      <c r="H26" s="85"/>
      <c r="I26" s="43"/>
      <c r="J26" s="17" t="s">
        <v>16</v>
      </c>
      <c r="K26" s="17" t="s">
        <v>16</v>
      </c>
      <c r="L26" s="50">
        <v>750</v>
      </c>
      <c r="M26" s="50">
        <v>750</v>
      </c>
      <c r="N26" s="51">
        <f t="shared" si="0"/>
        <v>0</v>
      </c>
    </row>
    <row r="27" spans="1:14" ht="24" customHeight="1">
      <c r="A27" s="38"/>
      <c r="B27" s="22"/>
      <c r="C27" s="18"/>
      <c r="D27" s="18"/>
      <c r="E27" s="67"/>
      <c r="F27" s="67"/>
      <c r="G27" s="68"/>
      <c r="H27" s="85"/>
      <c r="I27" s="43"/>
      <c r="J27" s="13" t="s">
        <v>17</v>
      </c>
      <c r="K27" s="13" t="s">
        <v>17</v>
      </c>
      <c r="L27" s="50">
        <v>300</v>
      </c>
      <c r="M27" s="50">
        <v>1200</v>
      </c>
      <c r="N27" s="51">
        <f t="shared" si="0"/>
        <v>900</v>
      </c>
    </row>
    <row r="28" spans="1:14" ht="24" customHeight="1">
      <c r="A28" s="45" t="s">
        <v>6</v>
      </c>
      <c r="B28" s="46"/>
      <c r="C28" s="69"/>
      <c r="D28" s="69"/>
      <c r="E28" s="70"/>
      <c r="F28" s="70"/>
      <c r="G28" s="71"/>
      <c r="H28" s="85"/>
      <c r="I28" s="43" t="s">
        <v>69</v>
      </c>
      <c r="J28" s="13" t="s">
        <v>70</v>
      </c>
      <c r="K28" s="13" t="s">
        <v>70</v>
      </c>
      <c r="L28" s="50">
        <v>750</v>
      </c>
      <c r="M28" s="50">
        <v>0</v>
      </c>
      <c r="N28" s="51">
        <f t="shared" si="0"/>
        <v>-750</v>
      </c>
    </row>
    <row r="29" spans="1:14" ht="24" customHeight="1">
      <c r="A29" s="72"/>
      <c r="B29" s="73"/>
      <c r="C29" s="73"/>
      <c r="D29" s="74"/>
      <c r="E29" s="73"/>
      <c r="F29" s="73"/>
      <c r="G29" s="75"/>
      <c r="H29" s="85"/>
      <c r="I29" s="43"/>
      <c r="J29" s="13" t="s">
        <v>71</v>
      </c>
      <c r="K29" s="13" t="s">
        <v>71</v>
      </c>
      <c r="L29" s="50">
        <v>1840</v>
      </c>
      <c r="M29" s="50">
        <v>0</v>
      </c>
      <c r="N29" s="51">
        <f t="shared" si="0"/>
        <v>-1840</v>
      </c>
    </row>
    <row r="30" spans="1:14" ht="24" customHeight="1">
      <c r="A30" s="72"/>
      <c r="B30" s="73"/>
      <c r="C30" s="73"/>
      <c r="D30" s="74"/>
      <c r="E30" s="73"/>
      <c r="F30" s="73"/>
      <c r="G30" s="75"/>
      <c r="H30" s="85"/>
      <c r="I30" s="43"/>
      <c r="J30" s="13" t="s">
        <v>72</v>
      </c>
      <c r="K30" s="13" t="s">
        <v>72</v>
      </c>
      <c r="L30" s="50">
        <v>0</v>
      </c>
      <c r="M30" s="50">
        <v>6010</v>
      </c>
      <c r="N30" s="51">
        <f t="shared" si="0"/>
        <v>6010</v>
      </c>
    </row>
    <row r="31" spans="1:14" ht="24" customHeight="1">
      <c r="A31" s="72"/>
      <c r="B31" s="73"/>
      <c r="C31" s="73"/>
      <c r="D31" s="74"/>
      <c r="E31" s="73"/>
      <c r="F31" s="73"/>
      <c r="G31" s="75"/>
      <c r="H31" s="87" t="s">
        <v>73</v>
      </c>
      <c r="I31" s="42" t="s">
        <v>73</v>
      </c>
      <c r="J31" s="13" t="s">
        <v>73</v>
      </c>
      <c r="K31" s="13" t="s">
        <v>73</v>
      </c>
      <c r="L31" s="50">
        <v>800</v>
      </c>
      <c r="M31" s="50">
        <v>1000</v>
      </c>
      <c r="N31" s="51">
        <f t="shared" si="0"/>
        <v>200</v>
      </c>
    </row>
    <row r="32" spans="1:14" ht="24" customHeight="1" thickBot="1">
      <c r="A32" s="76"/>
      <c r="B32" s="77"/>
      <c r="C32" s="77"/>
      <c r="D32" s="78"/>
      <c r="E32" s="77"/>
      <c r="F32" s="77"/>
      <c r="G32" s="79"/>
      <c r="H32" s="88" t="s">
        <v>75</v>
      </c>
      <c r="I32" s="89"/>
      <c r="J32" s="89"/>
      <c r="K32" s="90"/>
      <c r="L32" s="80">
        <f>SUM(L7:L31)</f>
        <v>418558</v>
      </c>
      <c r="M32" s="80">
        <f>SUM(M7:M31)</f>
        <v>679235</v>
      </c>
      <c r="N32" s="81">
        <f>SUM(N7:N31)</f>
        <v>260677</v>
      </c>
    </row>
    <row r="33" spans="7:14" ht="30.75" customHeight="1" thickTop="1">
      <c r="G33" s="8"/>
      <c r="H33" s="9"/>
      <c r="I33" s="9"/>
      <c r="J33" s="9"/>
      <c r="K33" s="9"/>
      <c r="L33" s="10"/>
      <c r="M33" s="10"/>
      <c r="N33" s="10"/>
    </row>
    <row r="34" ht="48.75" customHeight="1"/>
    <row r="35" ht="100.5" customHeight="1"/>
    <row r="37" ht="29.25" customHeight="1"/>
    <row r="38" ht="21" customHeight="1"/>
    <row r="39" ht="73.5" customHeight="1"/>
    <row r="53" spans="1:2" ht="15">
      <c r="A53" s="1"/>
      <c r="B53" s="1"/>
    </row>
  </sheetData>
  <mergeCells count="32">
    <mergeCell ref="H22:H30"/>
    <mergeCell ref="H32:K32"/>
    <mergeCell ref="L2:N2"/>
    <mergeCell ref="A21:A22"/>
    <mergeCell ref="B21:B22"/>
    <mergeCell ref="A17:A18"/>
    <mergeCell ref="B17:B18"/>
    <mergeCell ref="A23:D23"/>
    <mergeCell ref="A8:A16"/>
    <mergeCell ref="B8:B16"/>
    <mergeCell ref="C8:C15"/>
    <mergeCell ref="P9:R9"/>
    <mergeCell ref="I20:I21"/>
    <mergeCell ref="I7:I12"/>
    <mergeCell ref="I13:I14"/>
    <mergeCell ref="I15:I19"/>
    <mergeCell ref="I22:I27"/>
    <mergeCell ref="A1:N1"/>
    <mergeCell ref="A4:G4"/>
    <mergeCell ref="A3:N3"/>
    <mergeCell ref="H4:N4"/>
    <mergeCell ref="F29:F32"/>
    <mergeCell ref="G29:G32"/>
    <mergeCell ref="B26:B27"/>
    <mergeCell ref="A26:A27"/>
    <mergeCell ref="C29:C32"/>
    <mergeCell ref="A29:A32"/>
    <mergeCell ref="B29:B32"/>
    <mergeCell ref="E29:E32"/>
    <mergeCell ref="H7:H19"/>
    <mergeCell ref="H20:H21"/>
    <mergeCell ref="I28:I30"/>
  </mergeCells>
  <printOptions horizontalCentered="1"/>
  <pageMargins left="0.11811023622047245" right="0.11811023622047245" top="0.35433070866141736" bottom="0.31496062992125984" header="0.2362204724409449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이영찬</cp:lastModifiedBy>
  <cp:lastPrinted>2015-12-21T11:29:00Z</cp:lastPrinted>
  <dcterms:created xsi:type="dcterms:W3CDTF">2012-11-01T02:34:05Z</dcterms:created>
  <dcterms:modified xsi:type="dcterms:W3CDTF">2015-12-21T11:29:24Z</dcterms:modified>
  <cp:category/>
  <cp:version/>
  <cp:contentType/>
  <cp:contentStatus/>
</cp:coreProperties>
</file>