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510" windowWidth="11100" windowHeight="10545" tabRatio="499" activeTab="0"/>
  </bookViews>
  <sheets>
    <sheet name="예산(총괄)" sheetId="1" r:id="rId1"/>
    <sheet name="결산(총괄)" sheetId="2" r:id="rId2"/>
    <sheet name="후원금(총괄)" sheetId="3" r:id="rId3"/>
  </sheets>
  <definedNames>
    <definedName name="_xlnm.Print_Area" localSheetId="1">'결산(총괄)'!$A$1:$F$18</definedName>
    <definedName name="_xlnm.Print_Area" localSheetId="0">'예산(총괄)'!$A$1:$F$16</definedName>
  </definedNames>
  <calcPr fullCalcOnLoad="1"/>
</workbook>
</file>

<file path=xl/sharedStrings.xml><?xml version="1.0" encoding="utf-8"?>
<sst xmlns="http://schemas.openxmlformats.org/spreadsheetml/2006/main" count="86" uniqueCount="52">
  <si>
    <t>전년도
이월
지정
후원금</t>
  </si>
  <si>
    <t>계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</si>
  <si>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</si>
  <si>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</si>
  <si>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</si>
  <si>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</si>
  <si>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</si>
  <si>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</si>
  <si>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비지정
후원금</t>
  </si>
  <si>
    <t>항   목</t>
  </si>
  <si>
    <t>계</t>
  </si>
  <si>
    <t>세    입</t>
  </si>
  <si>
    <t>세    출</t>
  </si>
  <si>
    <t>금  액</t>
  </si>
  <si>
    <t>*경상보조금수입</t>
  </si>
  <si>
    <t>인건비</t>
  </si>
  <si>
    <t>사업비</t>
  </si>
  <si>
    <t>가정폭력상담소 운영비</t>
  </si>
  <si>
    <t>사회복지종사자수당</t>
  </si>
  <si>
    <t>후원금</t>
  </si>
  <si>
    <t>자부담</t>
  </si>
  <si>
    <t>전년도이월금</t>
  </si>
  <si>
    <t>법인전입금</t>
  </si>
  <si>
    <t>*자부담</t>
  </si>
  <si>
    <t>가정폭력상담소운영비</t>
  </si>
  <si>
    <t>기타운영비</t>
  </si>
  <si>
    <t>■ 포항YWCA가정폭력상담소</t>
  </si>
  <si>
    <t>포항시YWCA
가정폭력상담소</t>
  </si>
  <si>
    <t>15년 세출</t>
  </si>
  <si>
    <t>사회복지종사자수당</t>
  </si>
  <si>
    <t>세    출</t>
  </si>
  <si>
    <t>금  액</t>
  </si>
  <si>
    <t>가정폭력상담소운영비</t>
  </si>
  <si>
    <t>인건비</t>
  </si>
  <si>
    <t>기타운영비</t>
  </si>
  <si>
    <t>이자반납</t>
  </si>
  <si>
    <t>사업비</t>
  </si>
  <si>
    <t>사회복지종사자수당</t>
  </si>
  <si>
    <t>2016년도 포항YWCA가정폭력상담소 세입.세출 예산보고 및 공개</t>
  </si>
  <si>
    <t>■ 포항YWCA가정폭력상담소</t>
  </si>
  <si>
    <t>양성평등기금사업</t>
  </si>
  <si>
    <t xml:space="preserve">    16년 세입</t>
  </si>
  <si>
    <t>16년 세출</t>
  </si>
  <si>
    <t>(단위 : 원)</t>
  </si>
  <si>
    <t>(단위 : 원)</t>
  </si>
  <si>
    <t>2015년도 포항YWCA가정폭력상담소 세입.세출 결산보고 및 공개</t>
  </si>
  <si>
    <t>기간: 2015년 01월 01일~2015년 12월 31일</t>
  </si>
  <si>
    <t>15년 세입</t>
  </si>
  <si>
    <t>범피기금사업</t>
  </si>
  <si>
    <t>2015년도포항YWCA가정폭력상담소
후원금의 수입.사용결과보고 및 공개(총괄)</t>
  </si>
  <si>
    <t>2015년 01월 01일 ~ 2015년 12월 31일</t>
  </si>
  <si>
    <t>이자수익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</si>
</sst>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1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체"/>
      <family val="3"/>
    </font>
    <font>
      <sz val="11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b/>
      <sz val="10"/>
      <name val="돋움체"/>
      <family val="3"/>
    </font>
    <font>
      <sz val="10"/>
      <name val="돋움체"/>
      <family val="3"/>
    </font>
    <font>
      <b/>
      <sz val="10"/>
      <name val="돋움"/>
      <family val="3"/>
    </font>
    <font>
      <sz val="10"/>
      <color indexed="8"/>
      <name val="굴림"/>
      <family val="3"/>
    </font>
    <font>
      <sz val="10"/>
      <name val="돋움"/>
      <family val="3"/>
    </font>
    <font>
      <b/>
      <sz val="20"/>
      <name val="돋움체"/>
      <family val="3"/>
    </font>
    <font>
      <sz val="18"/>
      <name val="돋움체"/>
      <family val="3"/>
    </font>
    <font>
      <sz val="14"/>
      <name val="돋움체"/>
      <family val="3"/>
    </font>
    <font>
      <sz val="12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41" fontId="7" fillId="0" borderId="0" xfId="48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67" applyFont="1" applyAlignment="1">
      <alignment horizontal="center" vertical="center"/>
      <protection/>
    </xf>
    <xf numFmtId="0" fontId="10" fillId="0" borderId="0" xfId="66" applyFont="1" applyAlignment="1">
      <alignment horizontal="center" vertical="center"/>
      <protection/>
    </xf>
    <xf numFmtId="0" fontId="12" fillId="0" borderId="0" xfId="67" applyFont="1" applyAlignment="1">
      <alignment horizontal="center" vertical="center"/>
      <protection/>
    </xf>
    <xf numFmtId="41" fontId="7" fillId="0" borderId="10" xfId="48" applyFont="1" applyFill="1" applyBorder="1" applyAlignment="1">
      <alignment horizontal="right" vertical="center"/>
    </xf>
    <xf numFmtId="0" fontId="10" fillId="33" borderId="11" xfId="66" applyFont="1" applyFill="1" applyBorder="1" applyAlignment="1">
      <alignment horizontal="center" vertical="center" wrapText="1"/>
      <protection/>
    </xf>
    <xf numFmtId="0" fontId="10" fillId="33" borderId="12" xfId="66" applyFont="1" applyFill="1" applyBorder="1" applyAlignment="1">
      <alignment horizontal="center" vertical="center" wrapText="1"/>
      <protection/>
    </xf>
    <xf numFmtId="0" fontId="10" fillId="33" borderId="10" xfId="66" applyFont="1" applyFill="1" applyBorder="1" applyAlignment="1">
      <alignment horizontal="center" vertical="center" wrapText="1"/>
      <protection/>
    </xf>
    <xf numFmtId="0" fontId="10" fillId="33" borderId="13" xfId="66" applyFont="1" applyFill="1" applyBorder="1" applyAlignment="1">
      <alignment horizontal="center" vertical="center" wrapText="1"/>
      <protection/>
    </xf>
    <xf numFmtId="0" fontId="10" fillId="33" borderId="14" xfId="66" applyFont="1" applyFill="1" applyBorder="1" applyAlignment="1">
      <alignment horizontal="center" vertical="center"/>
      <protection/>
    </xf>
    <xf numFmtId="0" fontId="10" fillId="33" borderId="10" xfId="66" applyFont="1" applyFill="1" applyBorder="1" applyAlignment="1">
      <alignment horizontal="center" vertical="center"/>
      <protection/>
    </xf>
    <xf numFmtId="0" fontId="10" fillId="33" borderId="15" xfId="67" applyFont="1" applyFill="1" applyBorder="1" applyAlignment="1">
      <alignment horizontal="center" vertical="center"/>
      <protection/>
    </xf>
    <xf numFmtId="41" fontId="10" fillId="33" borderId="16" xfId="50" applyFont="1" applyFill="1" applyBorder="1" applyAlignment="1">
      <alignment horizontal="center" vertical="center"/>
    </xf>
    <xf numFmtId="41" fontId="10" fillId="33" borderId="17" xfId="50" applyFont="1" applyFill="1" applyBorder="1" applyAlignment="1">
      <alignment horizontal="center" vertical="center"/>
    </xf>
    <xf numFmtId="41" fontId="10" fillId="33" borderId="18" xfId="50" applyFont="1" applyFill="1" applyBorder="1" applyAlignment="1">
      <alignment horizontal="center" vertical="center"/>
    </xf>
    <xf numFmtId="41" fontId="10" fillId="33" borderId="19" xfId="50" applyFont="1" applyFill="1" applyBorder="1" applyAlignment="1">
      <alignment horizontal="center" vertical="center"/>
    </xf>
    <xf numFmtId="41" fontId="10" fillId="33" borderId="20" xfId="5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1" fontId="9" fillId="0" borderId="0" xfId="48" applyFont="1" applyAlignment="1">
      <alignment/>
    </xf>
    <xf numFmtId="0" fontId="8" fillId="34" borderId="0" xfId="0" applyFont="1" applyFill="1" applyBorder="1" applyAlignment="1">
      <alignment horizontal="center" vertical="center"/>
    </xf>
    <xf numFmtId="41" fontId="8" fillId="34" borderId="0" xfId="48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1" fontId="6" fillId="0" borderId="10" xfId="48" applyFont="1" applyFill="1" applyBorder="1" applyAlignment="1">
      <alignment horizontal="right" vertical="center"/>
    </xf>
    <xf numFmtId="41" fontId="7" fillId="0" borderId="18" xfId="48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41" fontId="12" fillId="0" borderId="11" xfId="50" applyFont="1" applyFill="1" applyBorder="1" applyAlignment="1">
      <alignment horizontal="center" vertical="center"/>
    </xf>
    <xf numFmtId="41" fontId="12" fillId="0" borderId="12" xfId="50" applyFont="1" applyFill="1" applyBorder="1" applyAlignment="1">
      <alignment horizontal="center" vertical="center"/>
    </xf>
    <xf numFmtId="41" fontId="12" fillId="0" borderId="13" xfId="50" applyFont="1" applyFill="1" applyBorder="1" applyAlignment="1">
      <alignment horizontal="center" vertical="center"/>
    </xf>
    <xf numFmtId="41" fontId="10" fillId="0" borderId="11" xfId="50" applyFont="1" applyFill="1" applyBorder="1" applyAlignment="1">
      <alignment horizontal="center" vertical="center"/>
    </xf>
    <xf numFmtId="41" fontId="10" fillId="0" borderId="12" xfId="50" applyFont="1" applyFill="1" applyBorder="1" applyAlignment="1">
      <alignment horizontal="center" vertical="center"/>
    </xf>
    <xf numFmtId="0" fontId="12" fillId="0" borderId="0" xfId="67" applyFont="1" applyFill="1" applyAlignment="1">
      <alignment horizontal="center" vertical="center"/>
      <protection/>
    </xf>
    <xf numFmtId="41" fontId="10" fillId="33" borderId="10" xfId="50" applyFont="1" applyFill="1" applyBorder="1" applyAlignment="1">
      <alignment horizontal="center" vertical="center"/>
    </xf>
    <xf numFmtId="41" fontId="10" fillId="33" borderId="14" xfId="5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Alignment="1">
      <alignment vertical="center"/>
    </xf>
    <xf numFmtId="41" fontId="7" fillId="0" borderId="21" xfId="48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1" fontId="7" fillId="0" borderId="23" xfId="48" applyFont="1" applyFill="1" applyBorder="1" applyAlignment="1">
      <alignment vertical="center"/>
    </xf>
    <xf numFmtId="0" fontId="10" fillId="0" borderId="24" xfId="67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41" fontId="7" fillId="0" borderId="0" xfId="48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1" fontId="7" fillId="0" borderId="0" xfId="48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1" fontId="7" fillId="0" borderId="25" xfId="48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7" fillId="0" borderId="29" xfId="0" applyFont="1" applyFill="1" applyBorder="1" applyAlignment="1">
      <alignment horizontal="center" vertical="center" wrapText="1"/>
    </xf>
    <xf numFmtId="41" fontId="7" fillId="0" borderId="21" xfId="48" applyFont="1" applyFill="1" applyBorder="1" applyAlignment="1">
      <alignment horizontal="center" vertical="center"/>
    </xf>
    <xf numFmtId="41" fontId="7" fillId="0" borderId="30" xfId="48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5" fillId="0" borderId="37" xfId="0" applyNumberFormat="1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1" fontId="7" fillId="0" borderId="45" xfId="48" applyFont="1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46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33" borderId="41" xfId="67" applyFont="1" applyFill="1" applyBorder="1" applyAlignment="1">
      <alignment horizontal="center" vertical="center"/>
      <protection/>
    </xf>
    <xf numFmtId="0" fontId="10" fillId="33" borderId="24" xfId="67" applyFont="1" applyFill="1" applyBorder="1" applyAlignment="1">
      <alignment horizontal="center" vertical="center"/>
      <protection/>
    </xf>
    <xf numFmtId="0" fontId="10" fillId="33" borderId="38" xfId="67" applyFont="1" applyFill="1" applyBorder="1" applyAlignment="1">
      <alignment horizontal="center" vertical="center"/>
      <protection/>
    </xf>
    <xf numFmtId="0" fontId="10" fillId="33" borderId="39" xfId="67" applyFont="1" applyFill="1" applyBorder="1" applyAlignment="1">
      <alignment horizontal="center" vertical="center"/>
      <protection/>
    </xf>
    <xf numFmtId="0" fontId="10" fillId="33" borderId="40" xfId="67" applyFont="1" applyFill="1" applyBorder="1" applyAlignment="1">
      <alignment horizontal="center" vertical="center"/>
      <protection/>
    </xf>
    <xf numFmtId="0" fontId="10" fillId="33" borderId="47" xfId="67" applyFont="1" applyFill="1" applyBorder="1" applyAlignment="1">
      <alignment horizontal="center" vertical="center"/>
      <protection/>
    </xf>
    <xf numFmtId="0" fontId="10" fillId="33" borderId="48" xfId="67" applyFont="1" applyFill="1" applyBorder="1" applyAlignment="1">
      <alignment horizontal="center" vertical="center"/>
      <protection/>
    </xf>
    <xf numFmtId="0" fontId="16" fillId="0" borderId="37" xfId="0" applyNumberFormat="1" applyFont="1" applyBorder="1" applyAlignment="1">
      <alignment horizontal="left" vertical="center"/>
    </xf>
    <xf numFmtId="41" fontId="7" fillId="0" borderId="18" xfId="48" applyFont="1" applyFill="1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상반기 후원금(물품)보고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_2009년상반기 후원금(물품)" xfId="66"/>
    <cellStyle name="표준_상반기 후원금(물품)보고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PageLayoutView="0" workbookViewId="0" topLeftCell="A1">
      <selection activeCell="A1" sqref="A1"/>
    </sheetView>
  </sheetViews>
  <sheetFormatPr defaultColWidth="8.88671875" defaultRowHeight="13.5"/>
  <cols>
    <col min="1" max="1" width="16.99609375" style="1" customWidth="1"/>
    <col min="2" max="2" width="19.99609375" style="1" bestFit="1" customWidth="1"/>
    <col min="3" max="3" width="14.99609375" style="1" bestFit="1" customWidth="1"/>
    <col min="4" max="4" width="21.99609375" style="1" bestFit="1" customWidth="1"/>
    <col min="5" max="5" width="10.21484375" style="1" bestFit="1" customWidth="1"/>
    <col min="6" max="6" width="14.3359375" style="1" bestFit="1" customWidth="1"/>
    <col min="7" max="7" width="9.3359375" style="1" bestFit="1" customWidth="1"/>
    <col min="8" max="16384" width="8.88671875" style="1" customWidth="1"/>
  </cols>
  <sheetData>
    <row r="1" spans="1:4" ht="30" customHeight="1">
      <c r="A1" s="67" t="s">
        <v>38</v>
      </c>
      <c r="B1" s="67"/>
      <c r="C1" s="67"/>
      <c r="D1" s="67"/>
    </row>
    <row r="2" ht="30" customHeight="1"/>
    <row r="3" spans="1:6" s="27" customFormat="1" ht="30" customHeight="1" thickBot="1">
      <c r="A3" s="82" t="s">
        <v>39</v>
      </c>
      <c r="B3" s="82"/>
      <c r="C3" s="27" t="s">
        <v>41</v>
      </c>
      <c r="E3" s="27" t="s">
        <v>42</v>
      </c>
      <c r="F3" s="28" t="s">
        <v>43</v>
      </c>
    </row>
    <row r="4" spans="1:6" s="27" customFormat="1" ht="30" customHeight="1">
      <c r="A4" s="83" t="s">
        <v>11</v>
      </c>
      <c r="B4" s="84"/>
      <c r="C4" s="85"/>
      <c r="D4" s="86" t="s">
        <v>12</v>
      </c>
      <c r="E4" s="87"/>
      <c r="F4" s="88"/>
    </row>
    <row r="5" spans="1:7" s="30" customFormat="1" ht="30" customHeight="1">
      <c r="A5" s="89" t="s">
        <v>9</v>
      </c>
      <c r="B5" s="90"/>
      <c r="C5" s="29" t="s">
        <v>13</v>
      </c>
      <c r="D5" s="92" t="s">
        <v>9</v>
      </c>
      <c r="E5" s="93"/>
      <c r="F5" s="29" t="s">
        <v>13</v>
      </c>
      <c r="G5" s="27"/>
    </row>
    <row r="6" spans="1:6" s="30" customFormat="1" ht="30" customHeight="1">
      <c r="A6" s="89" t="s">
        <v>10</v>
      </c>
      <c r="B6" s="90"/>
      <c r="C6" s="31">
        <f>SUM(C7:C15)</f>
        <v>111483547</v>
      </c>
      <c r="D6" s="92" t="s">
        <v>10</v>
      </c>
      <c r="E6" s="93"/>
      <c r="F6" s="31">
        <f>SUM(F7:F15)</f>
        <v>111483547</v>
      </c>
    </row>
    <row r="7" spans="1:7" s="27" customFormat="1" ht="30" customHeight="1">
      <c r="A7" s="91" t="s">
        <v>14</v>
      </c>
      <c r="B7" s="42" t="s">
        <v>24</v>
      </c>
      <c r="C7" s="9">
        <v>71700000</v>
      </c>
      <c r="D7" s="79" t="s">
        <v>24</v>
      </c>
      <c r="E7" s="60" t="s">
        <v>15</v>
      </c>
      <c r="F7" s="9">
        <v>75258555</v>
      </c>
      <c r="G7" s="30"/>
    </row>
    <row r="8" spans="1:7" s="27" customFormat="1" ht="30" customHeight="1">
      <c r="A8" s="91"/>
      <c r="B8" s="42" t="s">
        <v>40</v>
      </c>
      <c r="C8" s="9">
        <v>9000000</v>
      </c>
      <c r="D8" s="80"/>
      <c r="E8" s="72" t="s">
        <v>25</v>
      </c>
      <c r="F8" s="70">
        <v>22184992</v>
      </c>
      <c r="G8" s="43"/>
    </row>
    <row r="9" spans="1:6" s="27" customFormat="1" ht="30" customHeight="1">
      <c r="A9" s="91"/>
      <c r="B9" s="42" t="s">
        <v>18</v>
      </c>
      <c r="C9" s="9">
        <v>5040000</v>
      </c>
      <c r="D9" s="81"/>
      <c r="E9" s="94"/>
      <c r="F9" s="71"/>
    </row>
    <row r="10" spans="1:6" s="27" customFormat="1" ht="30" customHeight="1">
      <c r="A10" s="77" t="s">
        <v>23</v>
      </c>
      <c r="B10" s="47" t="s">
        <v>19</v>
      </c>
      <c r="C10" s="9">
        <v>9000000</v>
      </c>
      <c r="D10" s="79" t="s">
        <v>40</v>
      </c>
      <c r="E10" s="61" t="s">
        <v>16</v>
      </c>
      <c r="F10" s="9">
        <v>7550000</v>
      </c>
    </row>
    <row r="11" spans="1:6" s="27" customFormat="1" ht="30" customHeight="1">
      <c r="A11" s="77"/>
      <c r="B11" s="47" t="s">
        <v>20</v>
      </c>
      <c r="C11" s="9">
        <v>7000000</v>
      </c>
      <c r="D11" s="80"/>
      <c r="E11" s="72" t="s">
        <v>25</v>
      </c>
      <c r="F11" s="70">
        <v>1450000</v>
      </c>
    </row>
    <row r="12" spans="1:6" s="27" customFormat="1" ht="30" customHeight="1">
      <c r="A12" s="77"/>
      <c r="B12" s="47" t="s">
        <v>21</v>
      </c>
      <c r="C12" s="9">
        <v>9443547</v>
      </c>
      <c r="D12" s="80"/>
      <c r="E12" s="73"/>
      <c r="F12" s="75"/>
    </row>
    <row r="13" spans="1:6" s="27" customFormat="1" ht="30" customHeight="1" thickBot="1">
      <c r="A13" s="78"/>
      <c r="B13" s="49" t="s">
        <v>22</v>
      </c>
      <c r="C13" s="32">
        <v>300000</v>
      </c>
      <c r="D13" s="81"/>
      <c r="E13" s="74"/>
      <c r="F13" s="76"/>
    </row>
    <row r="14" spans="1:6" s="27" customFormat="1" ht="30" customHeight="1" thickBot="1">
      <c r="A14" s="69"/>
      <c r="B14" s="50"/>
      <c r="C14" s="51"/>
      <c r="D14" s="48" t="s">
        <v>29</v>
      </c>
      <c r="E14" s="62" t="s">
        <v>16</v>
      </c>
      <c r="F14" s="59">
        <v>5040000</v>
      </c>
    </row>
    <row r="15" spans="1:7" s="27" customFormat="1" ht="17.25" customHeight="1">
      <c r="A15" s="56"/>
      <c r="B15" s="50"/>
      <c r="C15" s="55"/>
      <c r="D15" s="56"/>
      <c r="E15" s="56"/>
      <c r="F15" s="57"/>
      <c r="G15" s="43"/>
    </row>
    <row r="16" spans="1:6" ht="17.25" customHeight="1">
      <c r="A16" s="2"/>
      <c r="B16" s="2"/>
      <c r="C16" s="3"/>
      <c r="D16" s="33"/>
      <c r="E16" s="33"/>
      <c r="F16" s="33"/>
    </row>
    <row r="17" ht="17.25" customHeight="1"/>
    <row r="18" ht="17.25" customHeight="1"/>
    <row r="19" ht="17.25" customHeight="1"/>
    <row r="20" ht="17.25" customHeight="1">
      <c r="D20" s="58"/>
    </row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</sheetData>
  <sheetProtection/>
  <mergeCells count="15">
    <mergeCell ref="A6:B6"/>
    <mergeCell ref="A7:A9"/>
    <mergeCell ref="D5:E5"/>
    <mergeCell ref="D6:E6"/>
    <mergeCell ref="E8:E9"/>
    <mergeCell ref="F8:F9"/>
    <mergeCell ref="E11:E13"/>
    <mergeCell ref="F11:F13"/>
    <mergeCell ref="A10:A13"/>
    <mergeCell ref="D7:D9"/>
    <mergeCell ref="A3:B3"/>
    <mergeCell ref="D10:D13"/>
    <mergeCell ref="A4:C4"/>
    <mergeCell ref="D4:F4"/>
    <mergeCell ref="A5:B5"/>
  </mergeCells>
  <printOptions/>
  <pageMargins left="1.2598425196850394" right="0.7480314960629921" top="1.1023622047244095" bottom="0.4330708661417323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C19" sqref="C19"/>
    </sheetView>
  </sheetViews>
  <sheetFormatPr defaultColWidth="8.88671875" defaultRowHeight="13.5"/>
  <cols>
    <col min="1" max="1" width="16.99609375" style="1" customWidth="1"/>
    <col min="2" max="2" width="20.6640625" style="1" customWidth="1"/>
    <col min="3" max="3" width="16.5546875" style="1" bestFit="1" customWidth="1"/>
    <col min="4" max="4" width="21.99609375" style="1" bestFit="1" customWidth="1"/>
    <col min="5" max="5" width="14.10546875" style="1" customWidth="1"/>
    <col min="6" max="6" width="15.10546875" style="1" bestFit="1" customWidth="1"/>
    <col min="7" max="7" width="9.3359375" style="1" bestFit="1" customWidth="1"/>
    <col min="8" max="16384" width="8.88671875" style="1" customWidth="1"/>
  </cols>
  <sheetData>
    <row r="1" spans="1:6" ht="30" customHeight="1">
      <c r="A1" s="106" t="s">
        <v>45</v>
      </c>
      <c r="B1" s="106"/>
      <c r="C1" s="106"/>
      <c r="D1" s="106"/>
      <c r="E1" s="106"/>
      <c r="F1" s="106"/>
    </row>
    <row r="2" spans="1:6" ht="30" customHeight="1">
      <c r="A2" s="106" t="s">
        <v>46</v>
      </c>
      <c r="B2" s="106"/>
      <c r="C2" s="106"/>
      <c r="D2" s="106"/>
      <c r="E2" s="106"/>
      <c r="F2" s="106"/>
    </row>
    <row r="3" ht="30" customHeight="1"/>
    <row r="4" spans="1:6" s="27" customFormat="1" ht="30" customHeight="1" thickBot="1">
      <c r="A4" s="82" t="s">
        <v>26</v>
      </c>
      <c r="B4" s="82"/>
      <c r="C4" s="53" t="s">
        <v>47</v>
      </c>
      <c r="D4" s="28" t="s">
        <v>44</v>
      </c>
      <c r="F4" s="53" t="s">
        <v>28</v>
      </c>
    </row>
    <row r="5" spans="1:6" ht="17.25" customHeight="1">
      <c r="A5" s="83" t="s">
        <v>11</v>
      </c>
      <c r="B5" s="87"/>
      <c r="C5" s="85"/>
      <c r="D5" s="96" t="s">
        <v>30</v>
      </c>
      <c r="E5" s="97"/>
      <c r="F5" s="98"/>
    </row>
    <row r="6" spans="1:6" ht="17.25" customHeight="1">
      <c r="A6" s="92" t="s">
        <v>9</v>
      </c>
      <c r="B6" s="93"/>
      <c r="C6" s="29" t="s">
        <v>13</v>
      </c>
      <c r="D6" s="99" t="s">
        <v>9</v>
      </c>
      <c r="E6" s="100"/>
      <c r="F6" s="66" t="s">
        <v>31</v>
      </c>
    </row>
    <row r="7" spans="1:6" ht="17.25" customHeight="1">
      <c r="A7" s="92" t="s">
        <v>10</v>
      </c>
      <c r="B7" s="93"/>
      <c r="C7" s="31">
        <f>SUM(C8:C17)</f>
        <v>115037852</v>
      </c>
      <c r="D7" s="99" t="s">
        <v>10</v>
      </c>
      <c r="E7" s="100"/>
      <c r="F7" s="9">
        <f>SUM(F8:F17)</f>
        <v>105594305</v>
      </c>
    </row>
    <row r="8" spans="1:7" ht="17.25" customHeight="1">
      <c r="A8" s="79" t="s">
        <v>14</v>
      </c>
      <c r="B8" s="47" t="s">
        <v>17</v>
      </c>
      <c r="C8" s="9">
        <v>70045000</v>
      </c>
      <c r="D8" s="79" t="s">
        <v>32</v>
      </c>
      <c r="E8" s="60" t="s">
        <v>33</v>
      </c>
      <c r="F8" s="9">
        <v>68635335</v>
      </c>
      <c r="G8" s="44"/>
    </row>
    <row r="9" spans="1:6" ht="17.25" customHeight="1">
      <c r="A9" s="80"/>
      <c r="B9" s="47" t="s">
        <v>48</v>
      </c>
      <c r="C9" s="9">
        <v>11869000</v>
      </c>
      <c r="D9" s="80"/>
      <c r="E9" s="61" t="s">
        <v>34</v>
      </c>
      <c r="F9" s="9">
        <v>20039655</v>
      </c>
    </row>
    <row r="10" spans="1:7" ht="17.25" customHeight="1">
      <c r="A10" s="80"/>
      <c r="B10" s="46" t="s">
        <v>18</v>
      </c>
      <c r="C10" s="45">
        <v>5040000</v>
      </c>
      <c r="D10" s="80"/>
      <c r="E10" s="61" t="s">
        <v>35</v>
      </c>
      <c r="F10" s="9">
        <v>5642</v>
      </c>
      <c r="G10" s="44"/>
    </row>
    <row r="11" spans="1:7" ht="17.25" customHeight="1">
      <c r="A11" s="77" t="s">
        <v>23</v>
      </c>
      <c r="B11" s="47" t="s">
        <v>19</v>
      </c>
      <c r="C11" s="9">
        <v>9273078</v>
      </c>
      <c r="D11" s="79" t="s">
        <v>48</v>
      </c>
      <c r="E11" s="54" t="s">
        <v>36</v>
      </c>
      <c r="F11" s="9">
        <v>10294500</v>
      </c>
      <c r="G11" s="58"/>
    </row>
    <row r="12" spans="1:7" ht="17.25" customHeight="1">
      <c r="A12" s="77"/>
      <c r="B12" s="47" t="s">
        <v>20</v>
      </c>
      <c r="C12" s="9">
        <v>9847264</v>
      </c>
      <c r="D12" s="80"/>
      <c r="E12" s="63" t="s">
        <v>34</v>
      </c>
      <c r="F12" s="9">
        <v>1574500</v>
      </c>
      <c r="G12" s="58"/>
    </row>
    <row r="13" spans="1:7" ht="17.25" customHeight="1">
      <c r="A13" s="77"/>
      <c r="B13" s="47" t="s">
        <v>21</v>
      </c>
      <c r="C13" s="9">
        <v>8652727</v>
      </c>
      <c r="D13" s="80"/>
      <c r="E13" s="72" t="s">
        <v>35</v>
      </c>
      <c r="F13" s="103">
        <v>4308</v>
      </c>
      <c r="G13" s="58"/>
    </row>
    <row r="14" spans="1:6" ht="17.25" customHeight="1">
      <c r="A14" s="77"/>
      <c r="B14" s="47" t="s">
        <v>22</v>
      </c>
      <c r="C14" s="9">
        <v>300468</v>
      </c>
      <c r="D14" s="80"/>
      <c r="E14" s="101"/>
      <c r="F14" s="104"/>
    </row>
    <row r="15" spans="1:7" ht="17.25" customHeight="1" thickBot="1">
      <c r="A15" s="78"/>
      <c r="B15" s="49" t="s">
        <v>51</v>
      </c>
      <c r="C15" s="117">
        <v>10315</v>
      </c>
      <c r="D15" s="80"/>
      <c r="E15" s="102"/>
      <c r="F15" s="105"/>
      <c r="G15" s="44"/>
    </row>
    <row r="16" spans="1:7" ht="17.25" customHeight="1">
      <c r="A16" s="64"/>
      <c r="B16" s="64"/>
      <c r="C16" s="51"/>
      <c r="D16" s="79" t="s">
        <v>37</v>
      </c>
      <c r="E16" s="61" t="s">
        <v>36</v>
      </c>
      <c r="F16" s="9">
        <v>5040000</v>
      </c>
      <c r="G16" s="44"/>
    </row>
    <row r="17" spans="1:7" ht="17.25" customHeight="1" thickBot="1">
      <c r="A17" s="64"/>
      <c r="B17" s="64"/>
      <c r="C17" s="51"/>
      <c r="D17" s="95"/>
      <c r="E17" s="65" t="s">
        <v>35</v>
      </c>
      <c r="F17" s="32">
        <v>365</v>
      </c>
      <c r="G17" s="44"/>
    </row>
    <row r="18" spans="1:2" ht="17.25" customHeight="1">
      <c r="A18" s="58"/>
      <c r="B18" s="58"/>
    </row>
    <row r="19" ht="17.25" customHeight="1"/>
    <row r="20" ht="17.25" customHeight="1"/>
    <row r="21" ht="17.25" customHeight="1"/>
    <row r="22" ht="17.25" customHeight="1"/>
    <row r="23" ht="17.25" customHeight="1"/>
    <row r="24" ht="17.25" customHeight="1">
      <c r="F24" s="44"/>
    </row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</sheetData>
  <sheetProtection/>
  <mergeCells count="16">
    <mergeCell ref="A8:A10"/>
    <mergeCell ref="D11:D15"/>
    <mergeCell ref="A1:F1"/>
    <mergeCell ref="A2:F2"/>
    <mergeCell ref="A4:B4"/>
    <mergeCell ref="A11:A15"/>
    <mergeCell ref="D16:D17"/>
    <mergeCell ref="D8:D10"/>
    <mergeCell ref="A5:C5"/>
    <mergeCell ref="D5:F5"/>
    <mergeCell ref="A6:B6"/>
    <mergeCell ref="D6:E6"/>
    <mergeCell ref="A7:B7"/>
    <mergeCell ref="E13:E15"/>
    <mergeCell ref="F13:F15"/>
    <mergeCell ref="D7:E7"/>
  </mergeCells>
  <printOptions/>
  <pageMargins left="1.220472440944882" right="0.7480314960629921" top="0.8267716535433072" bottom="0.2755905511811024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showGridLines="0" zoomScalePageLayoutView="0" workbookViewId="0" topLeftCell="A1">
      <selection activeCell="L15" sqref="L15"/>
    </sheetView>
  </sheetViews>
  <sheetFormatPr defaultColWidth="8.88671875" defaultRowHeight="13.5"/>
  <cols>
    <col min="1" max="1" width="11.5546875" style="5" customWidth="1"/>
    <col min="2" max="2" width="10.77734375" style="5" customWidth="1"/>
    <col min="3" max="3" width="11.77734375" style="5" customWidth="1"/>
    <col min="4" max="4" width="10.77734375" style="5" customWidth="1"/>
    <col min="5" max="6" width="11.77734375" style="5" customWidth="1"/>
    <col min="7" max="7" width="10.77734375" style="5" customWidth="1"/>
    <col min="8" max="9" width="11.77734375" style="5" customWidth="1"/>
    <col min="10" max="10" width="10.77734375" style="5" customWidth="1"/>
    <col min="11" max="12" width="11.77734375" style="5" customWidth="1"/>
    <col min="13" max="16384" width="8.88671875" style="5" customWidth="1"/>
  </cols>
  <sheetData>
    <row r="1" spans="1:12" s="4" customFormat="1" ht="63" customHeight="1">
      <c r="A1" s="107" t="s">
        <v>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4" customFormat="1" ht="30" customHeight="1">
      <c r="A2" s="108" t="s">
        <v>50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22" customFormat="1" ht="30" customHeight="1" thickBot="1">
      <c r="A3" s="116" t="s">
        <v>39</v>
      </c>
      <c r="B3" s="116"/>
      <c r="C3" s="23"/>
      <c r="D3" s="23"/>
      <c r="E3" s="23"/>
      <c r="F3" s="23"/>
      <c r="G3" s="23"/>
      <c r="H3" s="23"/>
      <c r="I3" s="23"/>
      <c r="J3" s="23"/>
      <c r="K3" s="23"/>
      <c r="L3" s="68" t="s">
        <v>44</v>
      </c>
    </row>
    <row r="4" spans="1:12" s="6" customFormat="1" ht="19.5" customHeight="1">
      <c r="A4" s="109" t="s">
        <v>2</v>
      </c>
      <c r="B4" s="111" t="s">
        <v>3</v>
      </c>
      <c r="C4" s="112"/>
      <c r="D4" s="112"/>
      <c r="E4" s="112"/>
      <c r="F4" s="113"/>
      <c r="G4" s="114" t="s">
        <v>4</v>
      </c>
      <c r="H4" s="112"/>
      <c r="I4" s="115"/>
      <c r="J4" s="111" t="s">
        <v>5</v>
      </c>
      <c r="K4" s="112"/>
      <c r="L4" s="113"/>
    </row>
    <row r="5" spans="1:12" s="7" customFormat="1" ht="48">
      <c r="A5" s="110"/>
      <c r="B5" s="10" t="s">
        <v>6</v>
      </c>
      <c r="C5" s="11" t="s">
        <v>7</v>
      </c>
      <c r="D5" s="11" t="s">
        <v>0</v>
      </c>
      <c r="E5" s="11" t="s">
        <v>8</v>
      </c>
      <c r="F5" s="12" t="s">
        <v>1</v>
      </c>
      <c r="G5" s="13" t="s">
        <v>6</v>
      </c>
      <c r="H5" s="11" t="s">
        <v>7</v>
      </c>
      <c r="I5" s="14" t="s">
        <v>1</v>
      </c>
      <c r="J5" s="10" t="s">
        <v>6</v>
      </c>
      <c r="K5" s="11" t="s">
        <v>7</v>
      </c>
      <c r="L5" s="15" t="s">
        <v>1</v>
      </c>
    </row>
    <row r="6" spans="1:12" s="39" customFormat="1" ht="36.75" customHeight="1">
      <c r="A6" s="52" t="s">
        <v>27</v>
      </c>
      <c r="B6" s="34">
        <v>0</v>
      </c>
      <c r="C6" s="35">
        <v>9273078</v>
      </c>
      <c r="D6" s="35">
        <v>0</v>
      </c>
      <c r="E6" s="35">
        <v>3792034</v>
      </c>
      <c r="F6" s="40">
        <f>SUM(B6:E6)</f>
        <v>13065112</v>
      </c>
      <c r="G6" s="36">
        <v>0</v>
      </c>
      <c r="H6" s="35">
        <v>8051149</v>
      </c>
      <c r="I6" s="41">
        <f>SUM(G6:H6)</f>
        <v>8051149</v>
      </c>
      <c r="J6" s="37">
        <f>B6+D6-G6</f>
        <v>0</v>
      </c>
      <c r="K6" s="38">
        <f>F6-I6</f>
        <v>5013963</v>
      </c>
      <c r="L6" s="40">
        <f>SUM(J6:K6)</f>
        <v>5013963</v>
      </c>
    </row>
    <row r="7" spans="1:12" s="8" customFormat="1" ht="36.75" customHeight="1" thickBot="1">
      <c r="A7" s="16" t="s">
        <v>1</v>
      </c>
      <c r="B7" s="17">
        <f>SUM(B6:B6)</f>
        <v>0</v>
      </c>
      <c r="C7" s="18">
        <f>SUM(C6:C6)</f>
        <v>9273078</v>
      </c>
      <c r="D7" s="18">
        <f>SUM(D6:D6)</f>
        <v>0</v>
      </c>
      <c r="E7" s="18">
        <f>SUM(E6:E6)</f>
        <v>3792034</v>
      </c>
      <c r="F7" s="19">
        <f>SUM(B7:E7)</f>
        <v>13065112</v>
      </c>
      <c r="G7" s="20">
        <f>SUM(G6:G6)</f>
        <v>0</v>
      </c>
      <c r="H7" s="18">
        <f>SUM(H6:H6)</f>
        <v>8051149</v>
      </c>
      <c r="I7" s="21">
        <f>SUM(G7:H7)</f>
        <v>8051149</v>
      </c>
      <c r="J7" s="17">
        <f>SUM(J6:J6)</f>
        <v>0</v>
      </c>
      <c r="K7" s="18">
        <f>SUM(K6:K6)</f>
        <v>5013963</v>
      </c>
      <c r="L7" s="19">
        <f>SUM(J7:K7)</f>
        <v>5013963</v>
      </c>
    </row>
    <row r="8" spans="1:12" s="26" customFormat="1" ht="12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</sheetData>
  <sheetProtection/>
  <mergeCells count="7">
    <mergeCell ref="A1:L1"/>
    <mergeCell ref="A2:L2"/>
    <mergeCell ref="A4:A5"/>
    <mergeCell ref="B4:F4"/>
    <mergeCell ref="G4:I4"/>
    <mergeCell ref="J4:L4"/>
    <mergeCell ref="A3:B3"/>
  </mergeCells>
  <printOptions/>
  <pageMargins left="0.33" right="0.2" top="0.88" bottom="0.46" header="0.25" footer="0.37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2016-02-12T03:59:47Z</cp:lastPrinted>
  <dcterms:created xsi:type="dcterms:W3CDTF">2004-07-07T03:56:44Z</dcterms:created>
  <dcterms:modified xsi:type="dcterms:W3CDTF">2016-02-12T05:34:44Z</dcterms:modified>
  <cp:category/>
  <cp:version/>
  <cp:contentType/>
  <cp:contentStatus/>
</cp:coreProperties>
</file>