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120" tabRatio="499" activeTab="5"/>
  </bookViews>
  <sheets>
    <sheet name="예산(총괄)" sheetId="1" r:id="rId1"/>
    <sheet name="결산(총괄)" sheetId="2" r:id="rId2"/>
    <sheet name="후원금(총괄)" sheetId="3" r:id="rId3"/>
    <sheet name="금전수입" sheetId="4" r:id="rId4"/>
    <sheet name="금전사용" sheetId="5" r:id="rId5"/>
    <sheet name="전용계좌" sheetId="6" r:id="rId6"/>
  </sheets>
  <definedNames>
    <definedName name="_xlnm.Print_Area" localSheetId="1">'결산(총괄)'!$A$1:$D$14</definedName>
    <definedName name="_xlnm.Print_Area" localSheetId="0">'예산(총괄)'!$A$1:$D$15</definedName>
    <definedName name="_xlnm.Print_Area" localSheetId="2">'후원금(총괄)'!$A$1:$L$7</definedName>
  </definedNames>
  <calcPr fullCalcOnLoad="1"/>
</workbook>
</file>

<file path=xl/sharedStrings.xml><?xml version="1.0" encoding="utf-8"?>
<sst xmlns="http://schemas.openxmlformats.org/spreadsheetml/2006/main" count="987" uniqueCount="145">
  <si>
    <t>항   목</t>
  </si>
  <si>
    <t>계</t>
  </si>
  <si>
    <t>○ 인건비</t>
  </si>
  <si>
    <t>○ 사업비</t>
  </si>
  <si>
    <t>○ 기타수입</t>
  </si>
  <si>
    <t>  - 후원금</t>
  </si>
  <si>
    <t xml:space="preserve">  - 이월금 </t>
  </si>
  <si>
    <t>  - 잡수입</t>
  </si>
  <si>
    <t>○ 기  타</t>
  </si>
  <si>
    <t>∙익년도 이월금</t>
  </si>
  <si>
    <t>○ 업무추진비</t>
  </si>
  <si>
    <t>○ 운영비</t>
  </si>
  <si>
    <t>○ 법인전입금</t>
  </si>
  <si>
    <t>○ 잡지출</t>
  </si>
  <si>
    <t>세    입</t>
  </si>
  <si>
    <t>세    출</t>
  </si>
  <si>
    <t>금  액</t>
  </si>
  <si>
    <t>(단위 : 천원)</t>
  </si>
  <si>
    <t>  - 잡지출</t>
  </si>
  <si>
    <t>○ 국고보조금</t>
  </si>
  <si>
    <t>■ 포항시니어클럽</t>
  </si>
  <si>
    <t>○ 시도보조금</t>
  </si>
  <si>
    <t>○ 재산조정비</t>
  </si>
  <si>
    <t xml:space="preserve">  - 예비비</t>
  </si>
  <si>
    <t>시니어</t>
  </si>
  <si>
    <t>사업명</t>
  </si>
  <si>
    <t>수    입</t>
  </si>
  <si>
    <t>사    용</t>
  </si>
  <si>
    <t>잔    액</t>
  </si>
  <si>
    <t>지정
후원금</t>
  </si>
  <si>
    <t>비지정
후원금</t>
  </si>
  <si>
    <t>계</t>
  </si>
  <si>
    <t>2016년도 사회복지법인 열린가람 및 산하시설의 세입.세출 예산보고 및 공개</t>
  </si>
  <si>
    <t>2015년도 사회복지법인 열린가람 및 산하시설의 세입.세출 결산보고 및 공개</t>
  </si>
  <si>
    <t>전년도 이월
지정후원금</t>
  </si>
  <si>
    <t>전년도 이월
비지정후원금</t>
  </si>
  <si>
    <t>사업명</t>
  </si>
  <si>
    <t>금융기관
등의 명칭</t>
  </si>
  <si>
    <t>계좌번호</t>
  </si>
  <si>
    <t>대구</t>
  </si>
  <si>
    <t>2015년 01월 01일부터 2015년 12월 31일까지</t>
  </si>
  <si>
    <t>1. 후원금(금전) 수입명세서</t>
  </si>
  <si>
    <t>(단위 : 원)</t>
  </si>
  <si>
    <t>순번</t>
  </si>
  <si>
    <t>발생일자</t>
  </si>
  <si>
    <t>후원금종류</t>
  </si>
  <si>
    <t>후원자구분</t>
  </si>
  <si>
    <t>후원자</t>
  </si>
  <si>
    <t>내역</t>
  </si>
  <si>
    <t>금액</t>
  </si>
  <si>
    <t>비고</t>
  </si>
  <si>
    <t>기타내용</t>
  </si>
  <si>
    <t>전년도이월금</t>
  </si>
  <si>
    <t>Y</t>
  </si>
  <si>
    <t>***</t>
  </si>
  <si>
    <t>2015년도 포항시니어클럽 후원금 수입,사용결과보고 및 공개</t>
  </si>
  <si>
    <t>2015년  01월  01일부터
2015년  12월  31일까지</t>
  </si>
  <si>
    <t>2015년도 포항시니어클럽 
후원금의 수입.사용결과보고 및 공개(총괄)</t>
  </si>
  <si>
    <t>(단위 : 원)</t>
  </si>
  <si>
    <t>포항시니어클럽 01월 밑반찬지원서비스 대금지급</t>
  </si>
  <si>
    <t>포항시니어클럽 01월 결연후원금 지급</t>
  </si>
  <si>
    <t>포항시니어클럽 노인돌봄기본서비스 대상자 일시 후원금 지원</t>
  </si>
  <si>
    <t>포항시니어클럽 02월 결연후원금 지급</t>
  </si>
  <si>
    <t>포항시니어클럽 02월 밑반찬지원서비스 대금지급</t>
  </si>
  <si>
    <t>포항시니어클럽 03월 결연후원금 지급</t>
  </si>
  <si>
    <t>포항시니어클럽 03월 밑반찬지원서비스 대금지급</t>
  </si>
  <si>
    <t>포항시니어클럽 04월 결연후원금 지급</t>
  </si>
  <si>
    <t>포항시니어클럽 04월 밑반찬지원서비스 대금지급</t>
  </si>
  <si>
    <t>포항시니어클럽 어버이날 기념 카네이션 지원 사업 결과보고</t>
  </si>
  <si>
    <t>포항시니어클럽 05월 결연후원금 지급</t>
  </si>
  <si>
    <t>포항시니어클럽 05월 밑반찬지원서비스 대금지급</t>
  </si>
  <si>
    <t>포항시니어클럽 06월 결연후원금 지급</t>
  </si>
  <si>
    <t>포항시니어클럽 06월 밑반찬지원서비스 대금지급</t>
  </si>
  <si>
    <t>포항시니어클럽 07월 결연후원금 지급</t>
  </si>
  <si>
    <t>포항시니어클럽 07월 밑반찬지원서비스 대금지급</t>
  </si>
  <si>
    <t>포항시니어클럽 '착한바람 쿨한나눔 선풍기 지원사업' 선풍기 구입</t>
  </si>
  <si>
    <t>포항시니어클럽 업무용 차량 기관로고 부착</t>
  </si>
  <si>
    <t>포항시니어클럽 08월 결연후원금 지급</t>
  </si>
  <si>
    <t>포항시니어클럽 08월 밑반찬지원서비스 대금지급</t>
  </si>
  <si>
    <t>포항시니어클럽 노인돌봄기본서비스 정서지원사업 '어르신나들이' 여행자보험 가입</t>
  </si>
  <si>
    <t>포항시니어클럽 노인돌봄기본서비스 정서지원사업 '어르신나들이' 다과 구입</t>
  </si>
  <si>
    <t>포항시니어클럽 노인돌봄기본서비스 정서지원사업 '어르신나들이' 상비약 구입</t>
  </si>
  <si>
    <t>포항시니어클럽 노인돌봄기본서비스 정서지원사업 '어르신나들이' 현수막 구입</t>
  </si>
  <si>
    <t>포항시니어클럽 노인돌봄기본서비스 정서지원사업 '어르신나들이' 식대 지급</t>
  </si>
  <si>
    <t>포항시니어클럽 노인돌봄기본서비스 정서지원사업 '어르신나들이' 체험비 지급</t>
  </si>
  <si>
    <t>포항시니어클럽 노인돌봄기본서비스 정서지원사업 '어르신나들이' 버스대여료 지급</t>
  </si>
  <si>
    <t>포항시니어클럽 노인돌봄기본서비스 대상자 정서지원사업 '어르신나들이' 액자구입</t>
  </si>
  <si>
    <t>포항시니어클럽 노인돌봄기본서비스 대상자 정서지원사업 '어르신나들이' 사진인화</t>
  </si>
  <si>
    <t>포항시니어클럽 09월 결연후원금 지급</t>
  </si>
  <si>
    <t>포항시니어클럽 09월 밑반찬지원서비스 대금지급</t>
  </si>
  <si>
    <t>포항시니어클럽 10월 결연후원금 지급</t>
  </si>
  <si>
    <t>포항시니어클럽 10월 밑반찬지원서비스 대금지급</t>
  </si>
  <si>
    <t>포항시니어클럽 '사랑의김장나눔'사업 현수막 제작비 지급</t>
  </si>
  <si>
    <t>포항시니어클럽 '사랑의김장나눔'사업 소모품 구입비 지급</t>
  </si>
  <si>
    <t>포항시니어클럽 11월 결연후원금 지급</t>
  </si>
  <si>
    <t>포항시니어클럽 11월 밑반찬지원서비스 대금지급</t>
  </si>
  <si>
    <t>포항시니어클럽 12월 결연후원금 지급</t>
  </si>
  <si>
    <t>포항시니어클럽 12월 밑반찬지원서비스 대금지급</t>
  </si>
  <si>
    <t>포항시니어클럽 후원금 전달식 사진액자 제작비 지급</t>
  </si>
  <si>
    <t>포항시니어클럽 후원금 전달식 기증판 제작비 지급</t>
  </si>
  <si>
    <t>포항시니어클럽 노인돌봄기본서비스사업 '행복한미소 장수사진'사업 다과비 지급</t>
  </si>
  <si>
    <t>포항시니어클럽 노인돌봄기본서비스사업 '행복한미속 장수사진'사업 다과비 지급</t>
  </si>
  <si>
    <t>포항시니어클럽 노인돌봄기본서비스사업 '사랑의 김장나눔' 사업 포기김치구입비 지급</t>
  </si>
  <si>
    <t>노인돌봄기본서비스 '보온텐트, 난방용품지원사업' 기증판 및 현수막 제작비 지급</t>
  </si>
  <si>
    <t>노인돌봄기본서비스 '보온텐트, 난방용품지원사업' 다과비 지급</t>
  </si>
  <si>
    <t>노인돌봄기본서비스 '보온텐트, 난반용품지원사업' 다과비 지급</t>
  </si>
  <si>
    <t>결연후원금품</t>
  </si>
  <si>
    <t>개인</t>
  </si>
  <si>
    <t xml:space="preserve"> -</t>
  </si>
  <si>
    <t>N</t>
  </si>
  <si>
    <t>노인돌봄기본서비스  결연후원금</t>
  </si>
  <si>
    <t>민간단체</t>
  </si>
  <si>
    <t>노인돌봄기본서비스 밑반찬지원사업</t>
  </si>
  <si>
    <t xml:space="preserve">노인돌봄기본서비스'장수사진사업' </t>
  </si>
  <si>
    <t>현대제철송내골봉사단 '어르신나들이사업'</t>
  </si>
  <si>
    <t>현대제철 '어르신나들이사업'</t>
  </si>
  <si>
    <t xml:space="preserve">노인돌봄기본서비스 '사랑의김장나눔사업' </t>
  </si>
  <si>
    <t>현대자동차와 함께하는 '보온텐트 난방용품지원사업'</t>
  </si>
  <si>
    <t>지정후원금
(소  계)</t>
  </si>
  <si>
    <t xml:space="preserve"> </t>
  </si>
  <si>
    <t>비지정 후원금 (전년도이월금)</t>
  </si>
  <si>
    <t>포항시니어클럽 비지정후원금</t>
  </si>
  <si>
    <t>비지정후원금
(소  계)</t>
  </si>
  <si>
    <t>사용일자</t>
  </si>
  <si>
    <t>사용내역</t>
  </si>
  <si>
    <t>결연후원금품 여부</t>
  </si>
  <si>
    <t>산출기준</t>
  </si>
  <si>
    <t>독거노인종합지원센터 '장수사진 사업'</t>
  </si>
  <si>
    <t>현대제철 송내골 봉사단과 함께하는 '어르신 나들이'</t>
  </si>
  <si>
    <t>독거노인지원센터 사랑의 김장나눔 사업</t>
  </si>
  <si>
    <t>독거노인지원센터 보온텐트난방용품지원사업</t>
  </si>
  <si>
    <t>비지정후원금 전년도이월금</t>
  </si>
  <si>
    <t>민간단체보조금품</t>
  </si>
  <si>
    <t xml:space="preserve">      2. 후원금(금전) 사용명세서</t>
  </si>
  <si>
    <t>3. 후원금전용계좌</t>
  </si>
  <si>
    <t>후원자
구분</t>
  </si>
  <si>
    <t>비영리
법인구분</t>
  </si>
  <si>
    <t>모금자
기관여부</t>
  </si>
  <si>
    <t>기부금
단체여부</t>
  </si>
  <si>
    <t>민간단체
보조금품</t>
  </si>
  <si>
    <t>지역사회
후원금품</t>
  </si>
  <si>
    <t>계좌명의
(개설일자)</t>
  </si>
  <si>
    <t>포항시니어클럽</t>
  </si>
  <si>
    <t>098-10-010712</t>
  </si>
  <si>
    <t>포항시니어클럽
(2009.12.31)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</si>
</sst>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년&quot;\ m&quot;월&quot;\ d&quot;일&quot;"/>
    <numFmt numFmtId="177" formatCode="mmm/yyyy"/>
    <numFmt numFmtId="178" formatCode="mm&quot;월&quot;\ dd&quot;일&quot;"/>
    <numFmt numFmtId="179" formatCode="mmm\-yyyy"/>
    <numFmt numFmtId="180" formatCode="[$-412]yyyy&quot;년&quot;\ m&quot;월&quot;\ d&quot;일&quot;\ dddd"/>
    <numFmt numFmtId="181" formatCode="m&quot;/&quot;d;@"/>
    <numFmt numFmtId="182" formatCode="0.00_ "/>
    <numFmt numFmtId="183" formatCode="0.000_ "/>
    <numFmt numFmtId="184" formatCode="0.0_ "/>
    <numFmt numFmtId="185" formatCode="_-* #,##0.0_-;\-* #,##0.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###\-##\-##"/>
    <numFmt numFmtId="191" formatCode="###,##0"/>
    <numFmt numFmtId="192" formatCode="#,##0_ "/>
  </numFmts>
  <fonts count="35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1"/>
      <name val="돋움체"/>
      <family val="3"/>
    </font>
    <font>
      <sz val="11"/>
      <name val="돋움체"/>
      <family val="3"/>
    </font>
    <font>
      <b/>
      <sz val="10"/>
      <name val="돋움"/>
      <family val="3"/>
    </font>
    <font>
      <sz val="10"/>
      <name val="돋움"/>
      <family val="3"/>
    </font>
    <font>
      <b/>
      <sz val="11"/>
      <name val="돋움"/>
      <family val="3"/>
    </font>
    <font>
      <b/>
      <sz val="11"/>
      <color indexed="8"/>
      <name val="돋움"/>
      <family val="3"/>
    </font>
    <font>
      <b/>
      <sz val="10"/>
      <color indexed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10"/>
      <name val="돋움체"/>
      <family val="3"/>
    </font>
    <font>
      <b/>
      <sz val="11"/>
      <color indexed="8"/>
      <name val="돋움체"/>
      <family val="3"/>
    </font>
    <font>
      <sz val="11"/>
      <color indexed="8"/>
      <name val="돋움체"/>
      <family val="3"/>
    </font>
    <font>
      <sz val="11"/>
      <color indexed="8"/>
      <name val="돋움"/>
      <family val="3"/>
    </font>
    <font>
      <sz val="10"/>
      <color indexed="8"/>
      <name val="돋움"/>
      <family val="3"/>
    </font>
    <font>
      <b/>
      <sz val="18"/>
      <color indexed="8"/>
      <name val="돋움"/>
      <family val="3"/>
    </font>
    <font>
      <b/>
      <sz val="14"/>
      <color indexed="8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1" fontId="28" fillId="0" borderId="0" xfId="48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25" borderId="0" xfId="0" applyNumberFormat="1" applyFont="1" applyFill="1" applyAlignment="1">
      <alignment vertical="center"/>
    </xf>
    <xf numFmtId="0" fontId="0" fillId="25" borderId="0" xfId="0" applyFont="1" applyFill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25" borderId="0" xfId="0" applyNumberFormat="1" applyFont="1" applyFill="1" applyAlignment="1">
      <alignment vertical="center"/>
    </xf>
    <xf numFmtId="41" fontId="7" fillId="25" borderId="0" xfId="48" applyFont="1" applyFill="1" applyAlignment="1">
      <alignment/>
    </xf>
    <xf numFmtId="0" fontId="7" fillId="25" borderId="0" xfId="0" applyFont="1" applyFill="1" applyAlignment="1">
      <alignment horizontal="right" vertical="center"/>
    </xf>
    <xf numFmtId="0" fontId="29" fillId="20" borderId="11" xfId="0" applyFont="1" applyFill="1" applyBorder="1" applyAlignment="1">
      <alignment horizontal="center" vertical="center" wrapText="1"/>
    </xf>
    <xf numFmtId="41" fontId="29" fillId="20" borderId="10" xfId="48" applyFont="1" applyFill="1" applyBorder="1" applyAlignment="1">
      <alignment horizontal="right" vertical="center"/>
    </xf>
    <xf numFmtId="0" fontId="29" fillId="20" borderId="1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vertical="center" wrapText="1"/>
    </xf>
    <xf numFmtId="41" fontId="30" fillId="0" borderId="10" xfId="48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 wrapText="1"/>
    </xf>
    <xf numFmtId="0" fontId="30" fillId="0" borderId="18" xfId="0" applyFont="1" applyFill="1" applyBorder="1" applyAlignment="1">
      <alignment vertical="center" wrapText="1"/>
    </xf>
    <xf numFmtId="41" fontId="30" fillId="0" borderId="19" xfId="48" applyFont="1" applyFill="1" applyBorder="1" applyAlignment="1">
      <alignment horizontal="right" vertical="center"/>
    </xf>
    <xf numFmtId="0" fontId="30" fillId="0" borderId="15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 vertical="center" wrapText="1"/>
    </xf>
    <xf numFmtId="41" fontId="30" fillId="0" borderId="20" xfId="48" applyFont="1" applyFill="1" applyBorder="1" applyAlignment="1">
      <alignment horizontal="right" vertical="center"/>
    </xf>
    <xf numFmtId="0" fontId="30" fillId="0" borderId="21" xfId="0" applyFont="1" applyFill="1" applyBorder="1" applyAlignment="1">
      <alignment vertical="center" wrapText="1"/>
    </xf>
    <xf numFmtId="41" fontId="30" fillId="0" borderId="22" xfId="48" applyFont="1" applyFill="1" applyBorder="1" applyAlignment="1">
      <alignment horizontal="right" vertical="center"/>
    </xf>
    <xf numFmtId="0" fontId="30" fillId="0" borderId="23" xfId="0" applyFont="1" applyFill="1" applyBorder="1" applyAlignment="1">
      <alignment vertical="center" wrapText="1"/>
    </xf>
    <xf numFmtId="41" fontId="30" fillId="0" borderId="24" xfId="48" applyFont="1" applyFill="1" applyBorder="1" applyAlignment="1">
      <alignment horizontal="right" vertical="center"/>
    </xf>
    <xf numFmtId="0" fontId="30" fillId="0" borderId="25" xfId="0" applyFont="1" applyFill="1" applyBorder="1" applyAlignment="1">
      <alignment vertical="center" wrapText="1"/>
    </xf>
    <xf numFmtId="0" fontId="30" fillId="0" borderId="26" xfId="0" applyFont="1" applyFill="1" applyBorder="1" applyAlignment="1">
      <alignment vertical="center"/>
    </xf>
    <xf numFmtId="0" fontId="30" fillId="0" borderId="27" xfId="0" applyFont="1" applyFill="1" applyBorder="1" applyAlignment="1">
      <alignment vertical="center"/>
    </xf>
    <xf numFmtId="0" fontId="30" fillId="0" borderId="28" xfId="0" applyFont="1" applyFill="1" applyBorder="1" applyAlignment="1">
      <alignment vertical="center" wrapText="1"/>
    </xf>
    <xf numFmtId="41" fontId="30" fillId="0" borderId="27" xfId="48" applyFont="1" applyFill="1" applyBorder="1" applyAlignment="1">
      <alignment horizontal="right" vertical="center"/>
    </xf>
    <xf numFmtId="41" fontId="9" fillId="20" borderId="14" xfId="48" applyFont="1" applyFill="1" applyBorder="1" applyAlignment="1">
      <alignment horizontal="right" vertical="center"/>
    </xf>
    <xf numFmtId="0" fontId="9" fillId="20" borderId="11" xfId="0" applyFont="1" applyFill="1" applyBorder="1" applyAlignment="1">
      <alignment horizontal="center" vertical="center" wrapText="1"/>
    </xf>
    <xf numFmtId="41" fontId="9" fillId="20" borderId="10" xfId="48" applyFont="1" applyFill="1" applyBorder="1" applyAlignment="1">
      <alignment horizontal="right" vertical="center"/>
    </xf>
    <xf numFmtId="41" fontId="31" fillId="0" borderId="14" xfId="48" applyFont="1" applyBorder="1" applyAlignment="1">
      <alignment horizontal="right" vertical="center"/>
    </xf>
    <xf numFmtId="0" fontId="31" fillId="0" borderId="11" xfId="0" applyFont="1" applyBorder="1" applyAlignment="1">
      <alignment vertical="center" wrapText="1"/>
    </xf>
    <xf numFmtId="41" fontId="31" fillId="0" borderId="10" xfId="48" applyFont="1" applyBorder="1" applyAlignment="1">
      <alignment horizontal="right" vertical="center"/>
    </xf>
    <xf numFmtId="0" fontId="31" fillId="0" borderId="15" xfId="0" applyFont="1" applyBorder="1" applyAlignment="1">
      <alignment vertical="center" wrapText="1"/>
    </xf>
    <xf numFmtId="41" fontId="31" fillId="0" borderId="19" xfId="48" applyFont="1" applyBorder="1" applyAlignment="1">
      <alignment horizontal="right" vertical="center"/>
    </xf>
    <xf numFmtId="41" fontId="31" fillId="0" borderId="20" xfId="48" applyFont="1" applyBorder="1" applyAlignment="1">
      <alignment horizontal="right" vertical="center"/>
    </xf>
    <xf numFmtId="41" fontId="31" fillId="0" borderId="29" xfId="48" applyFont="1" applyBorder="1" applyAlignment="1">
      <alignment horizontal="right" vertical="center"/>
    </xf>
    <xf numFmtId="0" fontId="9" fillId="20" borderId="30" xfId="0" applyFont="1" applyFill="1" applyBorder="1" applyAlignment="1">
      <alignment vertical="center" wrapText="1"/>
    </xf>
    <xf numFmtId="41" fontId="9" fillId="20" borderId="31" xfId="48" applyFont="1" applyFill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41" fontId="32" fillId="0" borderId="11" xfId="48" applyFont="1" applyBorder="1" applyAlignment="1">
      <alignment horizontal="center" vertical="center"/>
    </xf>
    <xf numFmtId="41" fontId="32" fillId="0" borderId="12" xfId="48" applyFont="1" applyBorder="1" applyAlignment="1">
      <alignment horizontal="center" vertical="center"/>
    </xf>
    <xf numFmtId="41" fontId="10" fillId="24" borderId="10" xfId="48" applyFont="1" applyFill="1" applyBorder="1" applyAlignment="1">
      <alignment horizontal="center" vertical="center"/>
    </xf>
    <xf numFmtId="41" fontId="10" fillId="24" borderId="11" xfId="48" applyFont="1" applyFill="1" applyBorder="1" applyAlignment="1">
      <alignment horizontal="center" vertical="center"/>
    </xf>
    <xf numFmtId="41" fontId="10" fillId="24" borderId="12" xfId="48" applyFont="1" applyFill="1" applyBorder="1" applyAlignment="1">
      <alignment horizontal="center" vertical="center"/>
    </xf>
    <xf numFmtId="0" fontId="10" fillId="24" borderId="33" xfId="0" applyFont="1" applyFill="1" applyBorder="1" applyAlignment="1">
      <alignment horizontal="center" vertical="center"/>
    </xf>
    <xf numFmtId="41" fontId="10" fillId="24" borderId="33" xfId="48" applyFont="1" applyFill="1" applyBorder="1" applyAlignment="1">
      <alignment horizontal="center" vertical="center"/>
    </xf>
    <xf numFmtId="41" fontId="10" fillId="24" borderId="34" xfId="48" applyFont="1" applyFill="1" applyBorder="1" applyAlignment="1">
      <alignment horizontal="center" vertical="center"/>
    </xf>
    <xf numFmtId="41" fontId="10" fillId="24" borderId="35" xfId="48" applyFont="1" applyFill="1" applyBorder="1" applyAlignment="1">
      <alignment horizontal="center" vertical="center"/>
    </xf>
    <xf numFmtId="41" fontId="10" fillId="24" borderId="36" xfId="48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24" borderId="41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38" xfId="0" applyFont="1" applyFill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24" borderId="37" xfId="0" applyFont="1" applyFill="1" applyBorder="1" applyAlignment="1">
      <alignment horizontal="center" vertical="center"/>
    </xf>
    <xf numFmtId="0" fontId="32" fillId="0" borderId="38" xfId="195" applyFont="1" applyFill="1" applyBorder="1" applyAlignment="1">
      <alignment horizontal="center" vertical="center"/>
      <protection/>
    </xf>
    <xf numFmtId="14" fontId="32" fillId="0" borderId="42" xfId="195" applyNumberFormat="1" applyFont="1" applyFill="1" applyBorder="1" applyAlignment="1">
      <alignment horizontal="center" vertical="center" wrapText="1"/>
      <protection/>
    </xf>
    <xf numFmtId="3" fontId="10" fillId="24" borderId="35" xfId="195" applyNumberFormat="1" applyFont="1" applyFill="1" applyBorder="1" applyAlignment="1">
      <alignment horizontal="center" vertical="center"/>
      <protection/>
    </xf>
    <xf numFmtId="0" fontId="32" fillId="0" borderId="10" xfId="195" applyFont="1" applyFill="1" applyBorder="1" applyAlignment="1">
      <alignment horizontal="center" vertical="center"/>
      <protection/>
    </xf>
    <xf numFmtId="41" fontId="6" fillId="24" borderId="4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24" borderId="12" xfId="195" applyFont="1" applyFill="1" applyBorder="1" applyAlignment="1">
      <alignment horizontal="center" vertical="center" wrapText="1"/>
      <protection/>
    </xf>
    <xf numFmtId="14" fontId="32" fillId="0" borderId="12" xfId="195" applyNumberFormat="1" applyFont="1" applyFill="1" applyBorder="1" applyAlignment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41" fontId="10" fillId="24" borderId="42" xfId="0" applyNumberFormat="1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24" borderId="38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" fontId="32" fillId="0" borderId="42" xfId="195" applyNumberFormat="1" applyFont="1" applyFill="1" applyBorder="1" applyAlignment="1">
      <alignment horizontal="center" vertical="center" wrapText="1"/>
      <protection/>
    </xf>
    <xf numFmtId="0" fontId="10" fillId="24" borderId="31" xfId="195" applyFont="1" applyFill="1" applyBorder="1" applyAlignment="1">
      <alignment horizontal="center" vertical="center"/>
      <protection/>
    </xf>
    <xf numFmtId="14" fontId="10" fillId="24" borderId="35" xfId="195" applyNumberFormat="1" applyFont="1" applyFill="1" applyBorder="1" applyAlignment="1">
      <alignment horizontal="center" vertical="center" wrapText="1"/>
      <protection/>
    </xf>
    <xf numFmtId="0" fontId="32" fillId="0" borderId="11" xfId="195" applyFont="1" applyFill="1" applyBorder="1" applyAlignment="1">
      <alignment horizontal="center" vertical="center" wrapText="1"/>
      <protection/>
    </xf>
    <xf numFmtId="0" fontId="6" fillId="24" borderId="37" xfId="0" applyFont="1" applyFill="1" applyBorder="1" applyAlignment="1">
      <alignment horizontal="center" vertical="center" wrapText="1"/>
    </xf>
    <xf numFmtId="0" fontId="10" fillId="24" borderId="12" xfId="195" applyFont="1" applyFill="1" applyBorder="1" applyAlignment="1">
      <alignment horizontal="center" vertical="center"/>
      <protection/>
    </xf>
    <xf numFmtId="3" fontId="32" fillId="0" borderId="12" xfId="195" applyNumberFormat="1" applyFont="1" applyFill="1" applyBorder="1" applyAlignment="1">
      <alignment horizontal="center" vertical="center" wrapText="1"/>
      <protection/>
    </xf>
    <xf numFmtId="41" fontId="10" fillId="24" borderId="10" xfId="0" applyNumberFormat="1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24" borderId="3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9" fillId="24" borderId="4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2" fillId="0" borderId="42" xfId="195" applyFont="1" applyFill="1" applyBorder="1" applyAlignment="1">
      <alignment horizontal="left" vertical="center" wrapText="1"/>
      <protection/>
    </xf>
    <xf numFmtId="0" fontId="32" fillId="0" borderId="42" xfId="195" applyFont="1" applyFill="1" applyBorder="1" applyAlignment="1">
      <alignment horizontal="center" vertical="center" wrapText="1"/>
      <protection/>
    </xf>
    <xf numFmtId="0" fontId="32" fillId="0" borderId="37" xfId="195" applyFont="1" applyFill="1" applyBorder="1" applyAlignment="1">
      <alignment horizontal="center" vertical="center" wrapText="1"/>
      <protection/>
    </xf>
    <xf numFmtId="0" fontId="10" fillId="24" borderId="35" xfId="195" applyFont="1" applyFill="1" applyBorder="1" applyAlignment="1">
      <alignment horizontal="left" vertical="center"/>
      <protection/>
    </xf>
    <xf numFmtId="0" fontId="10" fillId="24" borderId="35" xfId="195" applyFont="1" applyFill="1" applyBorder="1" applyAlignment="1">
      <alignment horizontal="center" vertical="center"/>
      <protection/>
    </xf>
    <xf numFmtId="0" fontId="10" fillId="24" borderId="30" xfId="195" applyFont="1" applyFill="1" applyBorder="1" applyAlignment="1">
      <alignment horizontal="center" vertical="center"/>
      <protection/>
    </xf>
    <xf numFmtId="0" fontId="32" fillId="0" borderId="12" xfId="195" applyFont="1" applyFill="1" applyBorder="1" applyAlignment="1">
      <alignment horizontal="left" vertical="center" wrapText="1"/>
      <protection/>
    </xf>
    <xf numFmtId="0" fontId="6" fillId="24" borderId="38" xfId="0" applyFont="1" applyFill="1" applyBorder="1" applyAlignment="1">
      <alignment horizontal="center" vertical="center" wrapText="1"/>
    </xf>
    <xf numFmtId="0" fontId="6" fillId="24" borderId="4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3" fontId="10" fillId="24" borderId="12" xfId="195" applyNumberFormat="1" applyFont="1" applyFill="1" applyBorder="1" applyAlignment="1">
      <alignment horizontal="center" vertical="center" wrapText="1"/>
      <protection/>
    </xf>
    <xf numFmtId="14" fontId="10" fillId="24" borderId="12" xfId="195" applyNumberFormat="1" applyFont="1" applyFill="1" applyBorder="1" applyAlignment="1">
      <alignment horizontal="center" vertical="center" wrapText="1"/>
      <protection/>
    </xf>
    <xf numFmtId="0" fontId="32" fillId="0" borderId="12" xfId="195" applyFont="1" applyFill="1" applyBorder="1" applyAlignment="1">
      <alignment horizontal="center" vertical="center"/>
      <protection/>
    </xf>
    <xf numFmtId="0" fontId="32" fillId="0" borderId="12" xfId="195" applyFont="1" applyFill="1" applyBorder="1" applyAlignment="1">
      <alignment horizontal="center" vertical="center"/>
      <protection/>
    </xf>
    <xf numFmtId="0" fontId="32" fillId="0" borderId="12" xfId="195" applyFont="1" applyFill="1" applyBorder="1" applyAlignment="1">
      <alignment horizontal="center" vertical="center" wrapText="1"/>
      <protection/>
    </xf>
    <xf numFmtId="41" fontId="10" fillId="24" borderId="12" xfId="0" applyNumberFormat="1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1" fontId="10" fillId="24" borderId="38" xfId="0" applyNumberFormat="1" applyFont="1" applyFill="1" applyBorder="1" applyAlignment="1">
      <alignment horizontal="center" vertical="center" wrapText="1"/>
    </xf>
    <xf numFmtId="0" fontId="10" fillId="24" borderId="42" xfId="0" applyFont="1" applyFill="1" applyBorder="1" applyAlignment="1">
      <alignment horizontal="center" vertical="center" wrapText="1"/>
    </xf>
    <xf numFmtId="41" fontId="10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4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</cellXfs>
  <cellStyles count="209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10" xfId="50"/>
    <cellStyle name="쉼표 [0] 2 11" xfId="51"/>
    <cellStyle name="쉼표 [0] 2 12" xfId="52"/>
    <cellStyle name="쉼표 [0] 2 13" xfId="53"/>
    <cellStyle name="쉼표 [0] 2 14" xfId="54"/>
    <cellStyle name="쉼표 [0] 2 15" xfId="55"/>
    <cellStyle name="쉼표 [0] 2 16" xfId="56"/>
    <cellStyle name="쉼표 [0] 2 17" xfId="57"/>
    <cellStyle name="쉼표 [0] 2 18" xfId="58"/>
    <cellStyle name="쉼표 [0] 2 19" xfId="59"/>
    <cellStyle name="쉼표 [0] 2 2" xfId="60"/>
    <cellStyle name="쉼표 [0] 2 20" xfId="61"/>
    <cellStyle name="쉼표 [0] 2 3" xfId="62"/>
    <cellStyle name="쉼표 [0] 2 4" xfId="63"/>
    <cellStyle name="쉼표 [0] 2 5" xfId="64"/>
    <cellStyle name="쉼표 [0] 2 6" xfId="65"/>
    <cellStyle name="쉼표 [0] 2 7" xfId="66"/>
    <cellStyle name="쉼표 [0] 2 8" xfId="67"/>
    <cellStyle name="쉼표 [0] 2 9" xfId="68"/>
    <cellStyle name="쉼표 [0] 3" xfId="69"/>
    <cellStyle name="쉼표 [0] 4" xfId="70"/>
    <cellStyle name="쉼표 [0] 4 10" xfId="71"/>
    <cellStyle name="쉼표 [0] 4 11" xfId="72"/>
    <cellStyle name="쉼표 [0] 4 12" xfId="73"/>
    <cellStyle name="쉼표 [0] 4 13" xfId="74"/>
    <cellStyle name="쉼표 [0] 4 14" xfId="75"/>
    <cellStyle name="쉼표 [0] 4 15" xfId="76"/>
    <cellStyle name="쉼표 [0] 4 16" xfId="77"/>
    <cellStyle name="쉼표 [0] 4 17" xfId="78"/>
    <cellStyle name="쉼표 [0] 4 2" xfId="79"/>
    <cellStyle name="쉼표 [0] 4 3" xfId="80"/>
    <cellStyle name="쉼표 [0] 4 4" xfId="81"/>
    <cellStyle name="쉼표 [0] 4 5" xfId="82"/>
    <cellStyle name="쉼표 [0] 4 6" xfId="83"/>
    <cellStyle name="쉼표 [0] 4 7" xfId="84"/>
    <cellStyle name="쉼표 [0] 4 8" xfId="85"/>
    <cellStyle name="쉼표 [0] 4 9" xfId="86"/>
    <cellStyle name="쉼표 [0] 5" xfId="87"/>
    <cellStyle name="쉼표 [0] 5 10" xfId="88"/>
    <cellStyle name="쉼표 [0] 5 11" xfId="89"/>
    <cellStyle name="쉼표 [0] 5 12" xfId="90"/>
    <cellStyle name="쉼표 [0] 5 13" xfId="91"/>
    <cellStyle name="쉼표 [0] 5 14" xfId="92"/>
    <cellStyle name="쉼표 [0] 5 15" xfId="93"/>
    <cellStyle name="쉼표 [0] 5 16" xfId="94"/>
    <cellStyle name="쉼표 [0] 5 17" xfId="95"/>
    <cellStyle name="쉼표 [0] 5 2" xfId="96"/>
    <cellStyle name="쉼표 [0] 5 3" xfId="97"/>
    <cellStyle name="쉼표 [0] 5 4" xfId="98"/>
    <cellStyle name="쉼표 [0] 5 5" xfId="99"/>
    <cellStyle name="쉼표 [0] 5 6" xfId="100"/>
    <cellStyle name="쉼표 [0] 5 7" xfId="101"/>
    <cellStyle name="쉼표 [0] 5 8" xfId="102"/>
    <cellStyle name="쉼표 [0] 5 9" xfId="103"/>
    <cellStyle name="쉼표 [0] 6" xfId="104"/>
    <cellStyle name="쉼표 [0] 6 2" xfId="105"/>
    <cellStyle name="쉼표 [0] 6 3" xfId="106"/>
    <cellStyle name="쉼표 [0] 6 4" xfId="107"/>
    <cellStyle name="쉼표 [0] 6 5" xfId="108"/>
    <cellStyle name="쉼표 [0] 8 2" xfId="109"/>
    <cellStyle name="쉼표 [0] 8 3" xfId="110"/>
    <cellStyle name="쉼표 [0] 8 4" xfId="111"/>
    <cellStyle name="쉼표 [0] 9 2" xfId="112"/>
    <cellStyle name="쉼표 [0] 9 3" xfId="113"/>
    <cellStyle name="쉼표 [0] 9 4" xfId="114"/>
    <cellStyle name="연결된 셀" xfId="115"/>
    <cellStyle name="Followed Hyperlink" xfId="116"/>
    <cellStyle name="요약" xfId="117"/>
    <cellStyle name="입력" xfId="118"/>
    <cellStyle name="제목" xfId="119"/>
    <cellStyle name="제목 1" xfId="120"/>
    <cellStyle name="제목 2" xfId="121"/>
    <cellStyle name="제목 3" xfId="122"/>
    <cellStyle name="제목 4" xfId="123"/>
    <cellStyle name="좋음" xfId="124"/>
    <cellStyle name="출력" xfId="125"/>
    <cellStyle name="Currency" xfId="126"/>
    <cellStyle name="Currency [0]" xfId="127"/>
    <cellStyle name="표준 10" xfId="128"/>
    <cellStyle name="표준 10 10" xfId="129"/>
    <cellStyle name="표준 10 10 2" xfId="130"/>
    <cellStyle name="표준 10 11" xfId="131"/>
    <cellStyle name="표준 10 11 2" xfId="132"/>
    <cellStyle name="표준 10 12" xfId="133"/>
    <cellStyle name="표준 10 12 2" xfId="134"/>
    <cellStyle name="표준 10 13" xfId="135"/>
    <cellStyle name="표준 10 13 2" xfId="136"/>
    <cellStyle name="표준 10 14" xfId="137"/>
    <cellStyle name="표준 10 14 2" xfId="138"/>
    <cellStyle name="표준 10 15" xfId="139"/>
    <cellStyle name="표준 10 15 2" xfId="140"/>
    <cellStyle name="표준 10 16" xfId="141"/>
    <cellStyle name="표준 10 16 2" xfId="142"/>
    <cellStyle name="표준 10 17" xfId="143"/>
    <cellStyle name="표준 10 17 2" xfId="144"/>
    <cellStyle name="표준 10 18" xfId="145"/>
    <cellStyle name="표준 10 18 2" xfId="146"/>
    <cellStyle name="표준 10 19" xfId="147"/>
    <cellStyle name="표준 10 19 2" xfId="148"/>
    <cellStyle name="표준 10 2" xfId="149"/>
    <cellStyle name="표준 10 2 2" xfId="150"/>
    <cellStyle name="표준 10 20" xfId="151"/>
    <cellStyle name="표준 10 20 2" xfId="152"/>
    <cellStyle name="표준 10 21" xfId="153"/>
    <cellStyle name="표준 10 21 2" xfId="154"/>
    <cellStyle name="표준 10 22" xfId="155"/>
    <cellStyle name="표준 10 22 2" xfId="156"/>
    <cellStyle name="표준 10 23" xfId="157"/>
    <cellStyle name="표준 10 23 2" xfId="158"/>
    <cellStyle name="표준 10 24" xfId="159"/>
    <cellStyle name="표준 10 24 2" xfId="160"/>
    <cellStyle name="표준 10 3" xfId="161"/>
    <cellStyle name="표준 10 3 2" xfId="162"/>
    <cellStyle name="표준 10 4" xfId="163"/>
    <cellStyle name="표준 10 4 2" xfId="164"/>
    <cellStyle name="표준 10 5" xfId="165"/>
    <cellStyle name="표준 10 5 2" xfId="166"/>
    <cellStyle name="표준 10 6" xfId="167"/>
    <cellStyle name="표준 10 6 2" xfId="168"/>
    <cellStyle name="표준 10 7" xfId="169"/>
    <cellStyle name="표준 10 7 2" xfId="170"/>
    <cellStyle name="표준 10 8" xfId="171"/>
    <cellStyle name="표준 10 8 2" xfId="172"/>
    <cellStyle name="표준 10 9" xfId="173"/>
    <cellStyle name="표준 10 9 2" xfId="174"/>
    <cellStyle name="표준 100" xfId="175"/>
    <cellStyle name="표준 100 2" xfId="176"/>
    <cellStyle name="표준 101" xfId="177"/>
    <cellStyle name="표준 101 2" xfId="178"/>
    <cellStyle name="표준 102" xfId="179"/>
    <cellStyle name="표준 102 2" xfId="180"/>
    <cellStyle name="표준 103" xfId="181"/>
    <cellStyle name="표준 103 2" xfId="182"/>
    <cellStyle name="표준 104" xfId="183"/>
    <cellStyle name="표준 104 2" xfId="184"/>
    <cellStyle name="표준 105" xfId="185"/>
    <cellStyle name="표준 105 2" xfId="186"/>
    <cellStyle name="표준 106" xfId="187"/>
    <cellStyle name="표준 106 2" xfId="188"/>
    <cellStyle name="표준 107" xfId="189"/>
    <cellStyle name="표준 107 2" xfId="190"/>
    <cellStyle name="표준 108" xfId="191"/>
    <cellStyle name="표준 108 2" xfId="192"/>
    <cellStyle name="표준 109" xfId="193"/>
    <cellStyle name="표준 109 2" xfId="194"/>
    <cellStyle name="표준 11" xfId="195"/>
    <cellStyle name="표준 11 10" xfId="196"/>
    <cellStyle name="표준 11 10 2" xfId="197"/>
    <cellStyle name="표준 11 11" xfId="198"/>
    <cellStyle name="표준 11 11 2" xfId="199"/>
    <cellStyle name="표준 11 12" xfId="200"/>
    <cellStyle name="표준 11 12 2" xfId="201"/>
    <cellStyle name="표준 11 13" xfId="202"/>
    <cellStyle name="표준 11 13 2" xfId="203"/>
    <cellStyle name="표준 11 14" xfId="204"/>
    <cellStyle name="표준 11 14 2" xfId="205"/>
    <cellStyle name="표준 11 15" xfId="206"/>
    <cellStyle name="표준 11 15 2" xfId="207"/>
    <cellStyle name="표준 11 16" xfId="208"/>
    <cellStyle name="표준 11 16 2" xfId="209"/>
    <cellStyle name="표준 11 17" xfId="210"/>
    <cellStyle name="표준 11 17 2" xfId="211"/>
    <cellStyle name="표준 11 18" xfId="212"/>
    <cellStyle name="표준 11 18 2" xfId="213"/>
    <cellStyle name="표준 11 19" xfId="214"/>
    <cellStyle name="표준 11 19 2" xfId="215"/>
    <cellStyle name="표준 11 2" xfId="216"/>
    <cellStyle name="표준 11 2 2" xfId="217"/>
    <cellStyle name="표준 11 20" xfId="218"/>
    <cellStyle name="표준 11 20 2" xfId="219"/>
    <cellStyle name="표준 11 21" xfId="220"/>
    <cellStyle name="표준 11 21 2" xfId="221"/>
    <cellStyle name="표준 11 22" xfId="222"/>
    <cellStyle name="표준 11 22 2" xfId="223"/>
    <cellStyle name="표준 11 23" xfId="224"/>
    <cellStyle name="표준 11 23 2" xfId="225"/>
    <cellStyle name="표준 11 24" xfId="226"/>
    <cellStyle name="표준 11 24 2" xfId="227"/>
    <cellStyle name="표준 11 3" xfId="228"/>
    <cellStyle name="표준 11 3 2" xfId="229"/>
    <cellStyle name="표준 11 4" xfId="230"/>
    <cellStyle name="표준 11 4 2" xfId="231"/>
    <cellStyle name="표준 11 5" xfId="232"/>
    <cellStyle name="표준 11 5 2" xfId="233"/>
    <cellStyle name="표준 11 6" xfId="234"/>
    <cellStyle name="표준 11 6 2" xfId="235"/>
    <cellStyle name="표준 11 7" xfId="236"/>
    <cellStyle name="표준 11 7 2" xfId="237"/>
    <cellStyle name="표준 11 8" xfId="238"/>
    <cellStyle name="표준 11 8 2" xfId="239"/>
    <cellStyle name="표준 11 9" xfId="240"/>
    <cellStyle name="표준 11 9 2" xfId="241"/>
    <cellStyle name="표준 110" xfId="242"/>
    <cellStyle name="표준 110 2" xfId="243"/>
    <cellStyle name="표준 111" xfId="244"/>
    <cellStyle name="표준 111 2" xfId="245"/>
    <cellStyle name="표준 112" xfId="246"/>
    <cellStyle name="표준 112 2" xfId="247"/>
    <cellStyle name="표준 117" xfId="248"/>
    <cellStyle name="표준 117 2" xfId="249"/>
    <cellStyle name="표준 118" xfId="250"/>
    <cellStyle name="표준 118 2" xfId="251"/>
    <cellStyle name="표준 119" xfId="252"/>
    <cellStyle name="표준 119 2" xfId="253"/>
    <cellStyle name="표준 12 10" xfId="254"/>
    <cellStyle name="표준 12 10 2" xfId="255"/>
    <cellStyle name="표준 12 11" xfId="256"/>
    <cellStyle name="표준 12 11 2" xfId="257"/>
    <cellStyle name="표준 12 12" xfId="258"/>
    <cellStyle name="표준 12 12 2" xfId="259"/>
    <cellStyle name="표준 12 13" xfId="260"/>
    <cellStyle name="표준 12 13 2" xfId="261"/>
    <cellStyle name="표준 12 14" xfId="262"/>
    <cellStyle name="표준 12 14 2" xfId="263"/>
    <cellStyle name="표준 12 15" xfId="264"/>
    <cellStyle name="표준 12 15 2" xfId="265"/>
    <cellStyle name="표준 12 16" xfId="266"/>
    <cellStyle name="표준 12 16 2" xfId="267"/>
    <cellStyle name="표준 12 17" xfId="268"/>
    <cellStyle name="표준 12 17 2" xfId="269"/>
    <cellStyle name="표준 12 18" xfId="270"/>
    <cellStyle name="표준 12 18 2" xfId="271"/>
    <cellStyle name="표준 12 19" xfId="272"/>
    <cellStyle name="표준 12 19 2" xfId="273"/>
    <cellStyle name="표준 12 2" xfId="274"/>
    <cellStyle name="표준 12 2 2" xfId="275"/>
    <cellStyle name="표준 12 20" xfId="276"/>
    <cellStyle name="표준 12 20 2" xfId="277"/>
    <cellStyle name="표준 12 21" xfId="278"/>
    <cellStyle name="표준 12 21 2" xfId="279"/>
    <cellStyle name="표준 12 22" xfId="280"/>
    <cellStyle name="표준 12 22 2" xfId="281"/>
    <cellStyle name="표준 12 23" xfId="282"/>
    <cellStyle name="표준 12 23 2" xfId="283"/>
    <cellStyle name="표준 12 24" xfId="284"/>
    <cellStyle name="표준 12 24 2" xfId="285"/>
    <cellStyle name="표준 12 3" xfId="286"/>
    <cellStyle name="표준 12 3 2" xfId="287"/>
    <cellStyle name="표준 12 4" xfId="288"/>
    <cellStyle name="표준 12 4 2" xfId="289"/>
    <cellStyle name="표준 12 5" xfId="290"/>
    <cellStyle name="표준 12 5 2" xfId="291"/>
    <cellStyle name="표준 12 6" xfId="292"/>
    <cellStyle name="표준 12 6 2" xfId="293"/>
    <cellStyle name="표준 12 7" xfId="294"/>
    <cellStyle name="표준 12 7 2" xfId="295"/>
    <cellStyle name="표준 12 8" xfId="296"/>
    <cellStyle name="표준 12 8 2" xfId="297"/>
    <cellStyle name="표준 12 9" xfId="298"/>
    <cellStyle name="표준 12 9 2" xfId="299"/>
    <cellStyle name="표준 120" xfId="300"/>
    <cellStyle name="표준 120 2" xfId="301"/>
    <cellStyle name="표준 121" xfId="302"/>
    <cellStyle name="표준 121 2" xfId="303"/>
    <cellStyle name="표준 123" xfId="304"/>
    <cellStyle name="표준 123 2" xfId="305"/>
    <cellStyle name="표준 124" xfId="306"/>
    <cellStyle name="표준 124 2" xfId="307"/>
    <cellStyle name="표준 125" xfId="308"/>
    <cellStyle name="표준 125 2" xfId="309"/>
    <cellStyle name="표준 126" xfId="310"/>
    <cellStyle name="표준 126 2" xfId="311"/>
    <cellStyle name="표준 127" xfId="312"/>
    <cellStyle name="표준 127 2" xfId="313"/>
    <cellStyle name="표준 128" xfId="314"/>
    <cellStyle name="표준 128 2" xfId="315"/>
    <cellStyle name="표준 129" xfId="316"/>
    <cellStyle name="표준 129 2" xfId="317"/>
    <cellStyle name="표준 13 10" xfId="318"/>
    <cellStyle name="표준 13 10 2" xfId="319"/>
    <cellStyle name="표준 13 11" xfId="320"/>
    <cellStyle name="표준 13 11 2" xfId="321"/>
    <cellStyle name="표준 13 12" xfId="322"/>
    <cellStyle name="표준 13 12 2" xfId="323"/>
    <cellStyle name="표준 13 13" xfId="324"/>
    <cellStyle name="표준 13 13 2" xfId="325"/>
    <cellStyle name="표준 13 14" xfId="326"/>
    <cellStyle name="표준 13 14 2" xfId="327"/>
    <cellStyle name="표준 13 15" xfId="328"/>
    <cellStyle name="표준 13 15 2" xfId="329"/>
    <cellStyle name="표준 13 16" xfId="330"/>
    <cellStyle name="표준 13 16 2" xfId="331"/>
    <cellStyle name="표준 13 17" xfId="332"/>
    <cellStyle name="표준 13 17 2" xfId="333"/>
    <cellStyle name="표준 13 18" xfId="334"/>
    <cellStyle name="표준 13 18 2" xfId="335"/>
    <cellStyle name="표준 13 19" xfId="336"/>
    <cellStyle name="표준 13 19 2" xfId="337"/>
    <cellStyle name="표준 13 2" xfId="338"/>
    <cellStyle name="표준 13 2 2" xfId="339"/>
    <cellStyle name="표준 13 20" xfId="340"/>
    <cellStyle name="표준 13 20 2" xfId="341"/>
    <cellStyle name="표준 13 21" xfId="342"/>
    <cellStyle name="표준 13 21 2" xfId="343"/>
    <cellStyle name="표준 13 22" xfId="344"/>
    <cellStyle name="표준 13 22 2" xfId="345"/>
    <cellStyle name="표준 13 23" xfId="346"/>
    <cellStyle name="표준 13 23 2" xfId="347"/>
    <cellStyle name="표준 13 24" xfId="348"/>
    <cellStyle name="표준 13 24 2" xfId="349"/>
    <cellStyle name="표준 13 3" xfId="350"/>
    <cellStyle name="표준 13 3 2" xfId="351"/>
    <cellStyle name="표준 13 4" xfId="352"/>
    <cellStyle name="표준 13 4 2" xfId="353"/>
    <cellStyle name="표준 13 5" xfId="354"/>
    <cellStyle name="표준 13 5 2" xfId="355"/>
    <cellStyle name="표준 13 6" xfId="356"/>
    <cellStyle name="표준 13 6 2" xfId="357"/>
    <cellStyle name="표준 13 7" xfId="358"/>
    <cellStyle name="표준 13 7 2" xfId="359"/>
    <cellStyle name="표준 13 8" xfId="360"/>
    <cellStyle name="표준 13 8 2" xfId="361"/>
    <cellStyle name="표준 13 9" xfId="362"/>
    <cellStyle name="표준 13 9 2" xfId="363"/>
    <cellStyle name="표준 130" xfId="364"/>
    <cellStyle name="표준 130 2" xfId="365"/>
    <cellStyle name="표준 131" xfId="366"/>
    <cellStyle name="표준 131 2" xfId="367"/>
    <cellStyle name="표준 132" xfId="368"/>
    <cellStyle name="표준 132 2" xfId="369"/>
    <cellStyle name="표준 133" xfId="370"/>
    <cellStyle name="표준 133 2" xfId="371"/>
    <cellStyle name="표준 134" xfId="372"/>
    <cellStyle name="표준 134 2" xfId="373"/>
    <cellStyle name="표준 135" xfId="374"/>
    <cellStyle name="표준 135 2" xfId="375"/>
    <cellStyle name="표준 136" xfId="376"/>
    <cellStyle name="표준 136 2" xfId="377"/>
    <cellStyle name="표준 137" xfId="378"/>
    <cellStyle name="표준 137 2" xfId="379"/>
    <cellStyle name="표준 138" xfId="380"/>
    <cellStyle name="표준 138 2" xfId="381"/>
    <cellStyle name="표준 139" xfId="382"/>
    <cellStyle name="표준 139 2" xfId="383"/>
    <cellStyle name="표준 14 10" xfId="384"/>
    <cellStyle name="표준 14 10 2" xfId="385"/>
    <cellStyle name="표준 14 11" xfId="386"/>
    <cellStyle name="표준 14 11 2" xfId="387"/>
    <cellStyle name="표준 14 12" xfId="388"/>
    <cellStyle name="표준 14 12 2" xfId="389"/>
    <cellStyle name="표준 14 13" xfId="390"/>
    <cellStyle name="표준 14 13 2" xfId="391"/>
    <cellStyle name="표준 14 14" xfId="392"/>
    <cellStyle name="표준 14 14 2" xfId="393"/>
    <cellStyle name="표준 14 15" xfId="394"/>
    <cellStyle name="표준 14 15 2" xfId="395"/>
    <cellStyle name="표준 14 16" xfId="396"/>
    <cellStyle name="표준 14 16 2" xfId="397"/>
    <cellStyle name="표준 14 17" xfId="398"/>
    <cellStyle name="표준 14 17 2" xfId="399"/>
    <cellStyle name="표준 14 18" xfId="400"/>
    <cellStyle name="표준 14 18 2" xfId="401"/>
    <cellStyle name="표준 14 19" xfId="402"/>
    <cellStyle name="표준 14 19 2" xfId="403"/>
    <cellStyle name="표준 14 2" xfId="404"/>
    <cellStyle name="표준 14 2 2" xfId="405"/>
    <cellStyle name="표준 14 20" xfId="406"/>
    <cellStyle name="표준 14 20 2" xfId="407"/>
    <cellStyle name="표준 14 21" xfId="408"/>
    <cellStyle name="표준 14 21 2" xfId="409"/>
    <cellStyle name="표준 14 22" xfId="410"/>
    <cellStyle name="표준 14 22 2" xfId="411"/>
    <cellStyle name="표준 14 23" xfId="412"/>
    <cellStyle name="표준 14 23 2" xfId="413"/>
    <cellStyle name="표준 14 24" xfId="414"/>
    <cellStyle name="표준 14 24 2" xfId="415"/>
    <cellStyle name="표준 14 3" xfId="416"/>
    <cellStyle name="표준 14 3 2" xfId="417"/>
    <cellStyle name="표준 14 4" xfId="418"/>
    <cellStyle name="표준 14 4 2" xfId="419"/>
    <cellStyle name="표준 14 5" xfId="420"/>
    <cellStyle name="표준 14 5 2" xfId="421"/>
    <cellStyle name="표준 14 6" xfId="422"/>
    <cellStyle name="표준 14 6 2" xfId="423"/>
    <cellStyle name="표준 14 7" xfId="424"/>
    <cellStyle name="표준 14 7 2" xfId="425"/>
    <cellStyle name="표준 14 8" xfId="426"/>
    <cellStyle name="표준 14 8 2" xfId="427"/>
    <cellStyle name="표준 14 9" xfId="428"/>
    <cellStyle name="표준 14 9 2" xfId="429"/>
    <cellStyle name="표준 140" xfId="430"/>
    <cellStyle name="표준 140 2" xfId="431"/>
    <cellStyle name="표준 141" xfId="432"/>
    <cellStyle name="표준 141 2" xfId="433"/>
    <cellStyle name="표준 142" xfId="434"/>
    <cellStyle name="표준 142 2" xfId="435"/>
    <cellStyle name="표준 143" xfId="436"/>
    <cellStyle name="표준 143 2" xfId="437"/>
    <cellStyle name="표준 144" xfId="438"/>
    <cellStyle name="표준 144 2" xfId="439"/>
    <cellStyle name="표준 145" xfId="440"/>
    <cellStyle name="표준 145 2" xfId="441"/>
    <cellStyle name="표준 146" xfId="442"/>
    <cellStyle name="표준 146 2" xfId="443"/>
    <cellStyle name="표준 147" xfId="444"/>
    <cellStyle name="표준 147 2" xfId="445"/>
    <cellStyle name="표준 148" xfId="446"/>
    <cellStyle name="표준 148 2" xfId="447"/>
    <cellStyle name="표준 149" xfId="448"/>
    <cellStyle name="표준 149 2" xfId="449"/>
    <cellStyle name="표준 15 10" xfId="450"/>
    <cellStyle name="표준 15 10 2" xfId="451"/>
    <cellStyle name="표준 15 11" xfId="452"/>
    <cellStyle name="표준 15 11 2" xfId="453"/>
    <cellStyle name="표준 15 12" xfId="454"/>
    <cellStyle name="표준 15 12 2" xfId="455"/>
    <cellStyle name="표준 15 13" xfId="456"/>
    <cellStyle name="표준 15 13 2" xfId="457"/>
    <cellStyle name="표준 15 14" xfId="458"/>
    <cellStyle name="표준 15 14 2" xfId="459"/>
    <cellStyle name="표준 15 15" xfId="460"/>
    <cellStyle name="표준 15 15 2" xfId="461"/>
    <cellStyle name="표준 15 16" xfId="462"/>
    <cellStyle name="표준 15 16 2" xfId="463"/>
    <cellStyle name="표준 15 17" xfId="464"/>
    <cellStyle name="표준 15 17 2" xfId="465"/>
    <cellStyle name="표준 15 18" xfId="466"/>
    <cellStyle name="표준 15 18 2" xfId="467"/>
    <cellStyle name="표준 15 19" xfId="468"/>
    <cellStyle name="표준 15 19 2" xfId="469"/>
    <cellStyle name="표준 15 2" xfId="470"/>
    <cellStyle name="표준 15 2 2" xfId="471"/>
    <cellStyle name="표준 15 20" xfId="472"/>
    <cellStyle name="표준 15 20 2" xfId="473"/>
    <cellStyle name="표준 15 21" xfId="474"/>
    <cellStyle name="표준 15 21 2" xfId="475"/>
    <cellStyle name="표준 15 22" xfId="476"/>
    <cellStyle name="표준 15 22 2" xfId="477"/>
    <cellStyle name="표준 15 23" xfId="478"/>
    <cellStyle name="표준 15 23 2" xfId="479"/>
    <cellStyle name="표준 15 24" xfId="480"/>
    <cellStyle name="표준 15 24 2" xfId="481"/>
    <cellStyle name="표준 15 3" xfId="482"/>
    <cellStyle name="표준 15 3 2" xfId="483"/>
    <cellStyle name="표준 15 4" xfId="484"/>
    <cellStyle name="표준 15 4 2" xfId="485"/>
    <cellStyle name="표준 15 5" xfId="486"/>
    <cellStyle name="표준 15 5 2" xfId="487"/>
    <cellStyle name="표준 15 6" xfId="488"/>
    <cellStyle name="표준 15 6 2" xfId="489"/>
    <cellStyle name="표준 15 7" xfId="490"/>
    <cellStyle name="표준 15 7 2" xfId="491"/>
    <cellStyle name="표준 15 8" xfId="492"/>
    <cellStyle name="표준 15 8 2" xfId="493"/>
    <cellStyle name="표준 15 9" xfId="494"/>
    <cellStyle name="표준 15 9 2" xfId="495"/>
    <cellStyle name="표준 150" xfId="496"/>
    <cellStyle name="표준 150 2" xfId="497"/>
    <cellStyle name="표준 151" xfId="498"/>
    <cellStyle name="표준 151 2" xfId="499"/>
    <cellStyle name="표준 152" xfId="500"/>
    <cellStyle name="표준 152 2" xfId="501"/>
    <cellStyle name="표준 153" xfId="502"/>
    <cellStyle name="표준 153 2" xfId="503"/>
    <cellStyle name="표준 154" xfId="504"/>
    <cellStyle name="표준 154 2" xfId="505"/>
    <cellStyle name="표준 155" xfId="506"/>
    <cellStyle name="표준 155 2" xfId="507"/>
    <cellStyle name="표준 156" xfId="508"/>
    <cellStyle name="표준 156 2" xfId="509"/>
    <cellStyle name="표준 157" xfId="510"/>
    <cellStyle name="표준 157 2" xfId="511"/>
    <cellStyle name="표준 158" xfId="512"/>
    <cellStyle name="표준 158 2" xfId="513"/>
    <cellStyle name="표준 159" xfId="514"/>
    <cellStyle name="표준 159 2" xfId="515"/>
    <cellStyle name="표준 16 10" xfId="516"/>
    <cellStyle name="표준 16 10 2" xfId="517"/>
    <cellStyle name="표준 16 11" xfId="518"/>
    <cellStyle name="표준 16 11 2" xfId="519"/>
    <cellStyle name="표준 16 12" xfId="520"/>
    <cellStyle name="표준 16 12 2" xfId="521"/>
    <cellStyle name="표준 16 13" xfId="522"/>
    <cellStyle name="표준 16 13 2" xfId="523"/>
    <cellStyle name="표준 16 14" xfId="524"/>
    <cellStyle name="표준 16 14 2" xfId="525"/>
    <cellStyle name="표준 16 15" xfId="526"/>
    <cellStyle name="표준 16 15 2" xfId="527"/>
    <cellStyle name="표준 16 16" xfId="528"/>
    <cellStyle name="표준 16 16 2" xfId="529"/>
    <cellStyle name="표준 16 17" xfId="530"/>
    <cellStyle name="표준 16 17 2" xfId="531"/>
    <cellStyle name="표준 16 18" xfId="532"/>
    <cellStyle name="표준 16 18 2" xfId="533"/>
    <cellStyle name="표준 16 19" xfId="534"/>
    <cellStyle name="표준 16 19 2" xfId="535"/>
    <cellStyle name="표준 16 2" xfId="536"/>
    <cellStyle name="표준 16 2 2" xfId="537"/>
    <cellStyle name="표준 16 20" xfId="538"/>
    <cellStyle name="표준 16 20 2" xfId="539"/>
    <cellStyle name="표준 16 21" xfId="540"/>
    <cellStyle name="표준 16 21 2" xfId="541"/>
    <cellStyle name="표준 16 22" xfId="542"/>
    <cellStyle name="표준 16 22 2" xfId="543"/>
    <cellStyle name="표준 16 23" xfId="544"/>
    <cellStyle name="표준 16 23 2" xfId="545"/>
    <cellStyle name="표준 16 24" xfId="546"/>
    <cellStyle name="표준 16 24 2" xfId="547"/>
    <cellStyle name="표준 16 3" xfId="548"/>
    <cellStyle name="표준 16 3 2" xfId="549"/>
    <cellStyle name="표준 16 4" xfId="550"/>
    <cellStyle name="표준 16 4 2" xfId="551"/>
    <cellStyle name="표준 16 5" xfId="552"/>
    <cellStyle name="표준 16 5 2" xfId="553"/>
    <cellStyle name="표준 16 6" xfId="554"/>
    <cellStyle name="표준 16 6 2" xfId="555"/>
    <cellStyle name="표준 16 7" xfId="556"/>
    <cellStyle name="표준 16 7 2" xfId="557"/>
    <cellStyle name="표준 16 8" xfId="558"/>
    <cellStyle name="표준 16 8 2" xfId="559"/>
    <cellStyle name="표준 16 9" xfId="560"/>
    <cellStyle name="표준 16 9 2" xfId="561"/>
    <cellStyle name="표준 160" xfId="562"/>
    <cellStyle name="표준 160 2" xfId="563"/>
    <cellStyle name="표준 161" xfId="564"/>
    <cellStyle name="표준 161 2" xfId="565"/>
    <cellStyle name="표준 162" xfId="566"/>
    <cellStyle name="표준 162 2" xfId="567"/>
    <cellStyle name="표준 163" xfId="568"/>
    <cellStyle name="표준 163 2" xfId="569"/>
    <cellStyle name="표준 164" xfId="570"/>
    <cellStyle name="표준 164 2" xfId="571"/>
    <cellStyle name="표준 165" xfId="572"/>
    <cellStyle name="표준 165 2" xfId="573"/>
    <cellStyle name="표준 166" xfId="574"/>
    <cellStyle name="표준 166 2" xfId="575"/>
    <cellStyle name="표준 167" xfId="576"/>
    <cellStyle name="표준 167 2" xfId="577"/>
    <cellStyle name="표준 168" xfId="578"/>
    <cellStyle name="표준 168 2" xfId="579"/>
    <cellStyle name="표준 169" xfId="580"/>
    <cellStyle name="표준 169 2" xfId="581"/>
    <cellStyle name="표준 17 10" xfId="582"/>
    <cellStyle name="표준 17 10 2" xfId="583"/>
    <cellStyle name="표준 17 11" xfId="584"/>
    <cellStyle name="표준 17 11 2" xfId="585"/>
    <cellStyle name="표준 17 12" xfId="586"/>
    <cellStyle name="표준 17 12 2" xfId="587"/>
    <cellStyle name="표준 17 13" xfId="588"/>
    <cellStyle name="표준 17 13 2" xfId="589"/>
    <cellStyle name="표준 17 14" xfId="590"/>
    <cellStyle name="표준 17 14 2" xfId="591"/>
    <cellStyle name="표준 17 15" xfId="592"/>
    <cellStyle name="표준 17 15 2" xfId="593"/>
    <cellStyle name="표준 17 16" xfId="594"/>
    <cellStyle name="표준 17 16 2" xfId="595"/>
    <cellStyle name="표준 17 17" xfId="596"/>
    <cellStyle name="표준 17 17 2" xfId="597"/>
    <cellStyle name="표준 17 18" xfId="598"/>
    <cellStyle name="표준 17 18 2" xfId="599"/>
    <cellStyle name="표준 17 19" xfId="600"/>
    <cellStyle name="표준 17 19 2" xfId="601"/>
    <cellStyle name="표준 17 2" xfId="602"/>
    <cellStyle name="표준 17 2 2" xfId="603"/>
    <cellStyle name="표준 17 20" xfId="604"/>
    <cellStyle name="표준 17 20 2" xfId="605"/>
    <cellStyle name="표준 17 21" xfId="606"/>
    <cellStyle name="표준 17 21 2" xfId="607"/>
    <cellStyle name="표준 17 22" xfId="608"/>
    <cellStyle name="표준 17 22 2" xfId="609"/>
    <cellStyle name="표준 17 3" xfId="610"/>
    <cellStyle name="표준 17 3 2" xfId="611"/>
    <cellStyle name="표준 17 4" xfId="612"/>
    <cellStyle name="표준 17 4 2" xfId="613"/>
    <cellStyle name="표준 17 5" xfId="614"/>
    <cellStyle name="표준 17 5 2" xfId="615"/>
    <cellStyle name="표준 17 6" xfId="616"/>
    <cellStyle name="표준 17 6 2" xfId="617"/>
    <cellStyle name="표준 17 7" xfId="618"/>
    <cellStyle name="표준 17 7 2" xfId="619"/>
    <cellStyle name="표준 17 8" xfId="620"/>
    <cellStyle name="표준 17 8 2" xfId="621"/>
    <cellStyle name="표준 17 9" xfId="622"/>
    <cellStyle name="표준 17 9 2" xfId="623"/>
    <cellStyle name="표준 170" xfId="624"/>
    <cellStyle name="표준 170 2" xfId="625"/>
    <cellStyle name="표준 171" xfId="626"/>
    <cellStyle name="표준 171 2" xfId="627"/>
    <cellStyle name="표준 172" xfId="628"/>
    <cellStyle name="표준 172 2" xfId="629"/>
    <cellStyle name="표준 173" xfId="630"/>
    <cellStyle name="표준 173 2" xfId="631"/>
    <cellStyle name="표준 178" xfId="632"/>
    <cellStyle name="표준 178 2" xfId="633"/>
    <cellStyle name="표준 18 10" xfId="634"/>
    <cellStyle name="표준 18 10 2" xfId="635"/>
    <cellStyle name="표준 18 11" xfId="636"/>
    <cellStyle name="표준 18 11 2" xfId="637"/>
    <cellStyle name="표준 18 12" xfId="638"/>
    <cellStyle name="표준 18 12 2" xfId="639"/>
    <cellStyle name="표준 18 13" xfId="640"/>
    <cellStyle name="표준 18 13 2" xfId="641"/>
    <cellStyle name="표준 18 14" xfId="642"/>
    <cellStyle name="표준 18 14 2" xfId="643"/>
    <cellStyle name="표준 18 15" xfId="644"/>
    <cellStyle name="표준 18 15 2" xfId="645"/>
    <cellStyle name="표준 18 16" xfId="646"/>
    <cellStyle name="표준 18 16 2" xfId="647"/>
    <cellStyle name="표준 18 17" xfId="648"/>
    <cellStyle name="표준 18 17 2" xfId="649"/>
    <cellStyle name="표준 18 18" xfId="650"/>
    <cellStyle name="표준 18 18 2" xfId="651"/>
    <cellStyle name="표준 18 19" xfId="652"/>
    <cellStyle name="표준 18 19 2" xfId="653"/>
    <cellStyle name="표준 18 2" xfId="654"/>
    <cellStyle name="표준 18 2 2" xfId="655"/>
    <cellStyle name="표준 18 20" xfId="656"/>
    <cellStyle name="표준 18 20 2" xfId="657"/>
    <cellStyle name="표준 18 21" xfId="658"/>
    <cellStyle name="표준 18 21 2" xfId="659"/>
    <cellStyle name="표준 18 22" xfId="660"/>
    <cellStyle name="표준 18 22 2" xfId="661"/>
    <cellStyle name="표준 18 23" xfId="662"/>
    <cellStyle name="표준 18 23 2" xfId="663"/>
    <cellStyle name="표준 18 24" xfId="664"/>
    <cellStyle name="표준 18 24 2" xfId="665"/>
    <cellStyle name="표준 18 3" xfId="666"/>
    <cellStyle name="표준 18 3 2" xfId="667"/>
    <cellStyle name="표준 18 4" xfId="668"/>
    <cellStyle name="표준 18 4 2" xfId="669"/>
    <cellStyle name="표준 18 5" xfId="670"/>
    <cellStyle name="표준 18 5 2" xfId="671"/>
    <cellStyle name="표준 18 6" xfId="672"/>
    <cellStyle name="표준 18 6 2" xfId="673"/>
    <cellStyle name="표준 18 7" xfId="674"/>
    <cellStyle name="표준 18 7 2" xfId="675"/>
    <cellStyle name="표준 18 8" xfId="676"/>
    <cellStyle name="표준 18 8 2" xfId="677"/>
    <cellStyle name="표준 18 9" xfId="678"/>
    <cellStyle name="표준 18 9 2" xfId="679"/>
    <cellStyle name="표준 180" xfId="680"/>
    <cellStyle name="표준 180 2" xfId="681"/>
    <cellStyle name="표준 181" xfId="682"/>
    <cellStyle name="표준 181 2" xfId="683"/>
    <cellStyle name="표준 182" xfId="684"/>
    <cellStyle name="표준 182 2" xfId="685"/>
    <cellStyle name="표준 183" xfId="686"/>
    <cellStyle name="표준 183 2" xfId="687"/>
    <cellStyle name="표준 184" xfId="688"/>
    <cellStyle name="표준 184 2" xfId="689"/>
    <cellStyle name="표준 185" xfId="690"/>
    <cellStyle name="표준 185 2" xfId="691"/>
    <cellStyle name="표준 186" xfId="692"/>
    <cellStyle name="표준 186 2" xfId="693"/>
    <cellStyle name="표준 19 10" xfId="694"/>
    <cellStyle name="표준 19 10 2" xfId="695"/>
    <cellStyle name="표준 19 11" xfId="696"/>
    <cellStyle name="표준 19 11 2" xfId="697"/>
    <cellStyle name="표준 19 12" xfId="698"/>
    <cellStyle name="표준 19 12 2" xfId="699"/>
    <cellStyle name="표준 19 13" xfId="700"/>
    <cellStyle name="표준 19 13 2" xfId="701"/>
    <cellStyle name="표준 19 14" xfId="702"/>
    <cellStyle name="표준 19 14 2" xfId="703"/>
    <cellStyle name="표준 19 15" xfId="704"/>
    <cellStyle name="표준 19 15 2" xfId="705"/>
    <cellStyle name="표준 19 16" xfId="706"/>
    <cellStyle name="표준 19 16 2" xfId="707"/>
    <cellStyle name="표준 19 17" xfId="708"/>
    <cellStyle name="표준 19 17 2" xfId="709"/>
    <cellStyle name="표준 19 18" xfId="710"/>
    <cellStyle name="표준 19 18 2" xfId="711"/>
    <cellStyle name="표준 19 19" xfId="712"/>
    <cellStyle name="표준 19 19 2" xfId="713"/>
    <cellStyle name="표준 19 2" xfId="714"/>
    <cellStyle name="표준 19 2 2" xfId="715"/>
    <cellStyle name="표준 19 20" xfId="716"/>
    <cellStyle name="표준 19 20 2" xfId="717"/>
    <cellStyle name="표준 19 21" xfId="718"/>
    <cellStyle name="표준 19 21 2" xfId="719"/>
    <cellStyle name="표준 19 22" xfId="720"/>
    <cellStyle name="표준 19 22 2" xfId="721"/>
    <cellStyle name="표준 19 23" xfId="722"/>
    <cellStyle name="표준 19 23 2" xfId="723"/>
    <cellStyle name="표준 19 24" xfId="724"/>
    <cellStyle name="표준 19 24 2" xfId="725"/>
    <cellStyle name="표준 19 3" xfId="726"/>
    <cellStyle name="표준 19 3 2" xfId="727"/>
    <cellStyle name="표준 19 4" xfId="728"/>
    <cellStyle name="표준 19 4 2" xfId="729"/>
    <cellStyle name="표준 19 5" xfId="730"/>
    <cellStyle name="표준 19 5 2" xfId="731"/>
    <cellStyle name="표준 19 6" xfId="732"/>
    <cellStyle name="표준 19 6 2" xfId="733"/>
    <cellStyle name="표준 19 7" xfId="734"/>
    <cellStyle name="표준 19 7 2" xfId="735"/>
    <cellStyle name="표준 19 8" xfId="736"/>
    <cellStyle name="표준 19 8 2" xfId="737"/>
    <cellStyle name="표준 19 9" xfId="738"/>
    <cellStyle name="표준 19 9 2" xfId="739"/>
    <cellStyle name="표준 191" xfId="740"/>
    <cellStyle name="표준 191 2" xfId="741"/>
    <cellStyle name="표준 193" xfId="742"/>
    <cellStyle name="표준 193 2" xfId="743"/>
    <cellStyle name="표준 194" xfId="744"/>
    <cellStyle name="표준 194 2" xfId="745"/>
    <cellStyle name="표준 195" xfId="746"/>
    <cellStyle name="표준 195 2" xfId="747"/>
    <cellStyle name="표준 196" xfId="748"/>
    <cellStyle name="표준 196 2" xfId="749"/>
    <cellStyle name="표준 197" xfId="750"/>
    <cellStyle name="표준 197 2" xfId="751"/>
    <cellStyle name="표준 198" xfId="752"/>
    <cellStyle name="표준 198 2" xfId="753"/>
    <cellStyle name="표준 199" xfId="754"/>
    <cellStyle name="표준 199 2" xfId="755"/>
    <cellStyle name="표준 2" xfId="756"/>
    <cellStyle name="표준 2 2" xfId="757"/>
    <cellStyle name="표준 2 2 10" xfId="758"/>
    <cellStyle name="표준 2 2 11" xfId="759"/>
    <cellStyle name="표준 2 2 12" xfId="760"/>
    <cellStyle name="표준 2 2 13" xfId="761"/>
    <cellStyle name="표준 2 2 14" xfId="762"/>
    <cellStyle name="표준 2 2 15" xfId="763"/>
    <cellStyle name="표준 2 2 16" xfId="764"/>
    <cellStyle name="표준 2 2 17" xfId="765"/>
    <cellStyle name="표준 2 2 18" xfId="766"/>
    <cellStyle name="표준 2 2 19" xfId="767"/>
    <cellStyle name="표준 2 2 2" xfId="768"/>
    <cellStyle name="표준 2 2 2 10" xfId="769"/>
    <cellStyle name="표준 2 2 2 10 2" xfId="770"/>
    <cellStyle name="표준 2 2 2 11" xfId="771"/>
    <cellStyle name="표준 2 2 2 11 2" xfId="772"/>
    <cellStyle name="표준 2 2 2 12" xfId="773"/>
    <cellStyle name="표준 2 2 2 12 2" xfId="774"/>
    <cellStyle name="표준 2 2 2 13" xfId="775"/>
    <cellStyle name="표준 2 2 2 13 2" xfId="776"/>
    <cellStyle name="표준 2 2 2 14" xfId="777"/>
    <cellStyle name="표준 2 2 2 14 2" xfId="778"/>
    <cellStyle name="표준 2 2 2 15" xfId="779"/>
    <cellStyle name="표준 2 2 2 15 2" xfId="780"/>
    <cellStyle name="표준 2 2 2 16" xfId="781"/>
    <cellStyle name="표준 2 2 2 16 2" xfId="782"/>
    <cellStyle name="표준 2 2 2 17" xfId="783"/>
    <cellStyle name="표준 2 2 2 17 2" xfId="784"/>
    <cellStyle name="표준 2 2 2 18" xfId="785"/>
    <cellStyle name="표준 2 2 2 18 2" xfId="786"/>
    <cellStyle name="표준 2 2 2 19" xfId="787"/>
    <cellStyle name="표준 2 2 2 19 2" xfId="788"/>
    <cellStyle name="표준 2 2 2 2" xfId="789"/>
    <cellStyle name="표준 2 2 2 2 2" xfId="790"/>
    <cellStyle name="표준 2 2 2 20" xfId="791"/>
    <cellStyle name="표준 2 2 2 20 2" xfId="792"/>
    <cellStyle name="표준 2 2 2 21" xfId="793"/>
    <cellStyle name="표준 2 2 2 21 2" xfId="794"/>
    <cellStyle name="표준 2 2 2 22" xfId="795"/>
    <cellStyle name="표준 2 2 2 22 2" xfId="796"/>
    <cellStyle name="표준 2 2 2 3" xfId="797"/>
    <cellStyle name="표준 2 2 2 3 2" xfId="798"/>
    <cellStyle name="표준 2 2 2 4" xfId="799"/>
    <cellStyle name="표준 2 2 2 4 2" xfId="800"/>
    <cellStyle name="표준 2 2 2 5" xfId="801"/>
    <cellStyle name="표준 2 2 2 5 2" xfId="802"/>
    <cellStyle name="표준 2 2 2 6" xfId="803"/>
    <cellStyle name="표준 2 2 2 6 2" xfId="804"/>
    <cellStyle name="표준 2 2 2 7" xfId="805"/>
    <cellStyle name="표준 2 2 2 7 2" xfId="806"/>
    <cellStyle name="표준 2 2 2 8" xfId="807"/>
    <cellStyle name="표준 2 2 2 8 2" xfId="808"/>
    <cellStyle name="표준 2 2 2 9" xfId="809"/>
    <cellStyle name="표준 2 2 2 9 2" xfId="810"/>
    <cellStyle name="표준 2 2 20" xfId="811"/>
    <cellStyle name="표준 2 2 21" xfId="812"/>
    <cellStyle name="표준 2 2 22" xfId="813"/>
    <cellStyle name="표준 2 2 23" xfId="814"/>
    <cellStyle name="표준 2 2 24" xfId="815"/>
    <cellStyle name="표준 2 2 25" xfId="816"/>
    <cellStyle name="표준 2 2 26" xfId="817"/>
    <cellStyle name="표준 2 2 3" xfId="818"/>
    <cellStyle name="표준 2 2 3 2" xfId="819"/>
    <cellStyle name="표준 2 2 3 3" xfId="820"/>
    <cellStyle name="표준 2 2 3 4" xfId="821"/>
    <cellStyle name="표준 2 2 4" xfId="822"/>
    <cellStyle name="표준 2 2 4 2" xfId="823"/>
    <cellStyle name="표준 2 2 4 3" xfId="824"/>
    <cellStyle name="표준 2 2 4 4" xfId="825"/>
    <cellStyle name="표준 2 2 5" xfId="826"/>
    <cellStyle name="표준 2 2 5 2" xfId="827"/>
    <cellStyle name="표준 2 2 5 3" xfId="828"/>
    <cellStyle name="표준 2 2 5 4" xfId="829"/>
    <cellStyle name="표준 2 2 6" xfId="830"/>
    <cellStyle name="표준 2 2 7" xfId="831"/>
    <cellStyle name="표준 2 2 8" xfId="832"/>
    <cellStyle name="표준 2 2 9" xfId="833"/>
    <cellStyle name="표준 2 3" xfId="834"/>
    <cellStyle name="표준 2 4" xfId="835"/>
    <cellStyle name="표준 2 5" xfId="836"/>
    <cellStyle name="표준 20 10" xfId="837"/>
    <cellStyle name="표준 20 10 2" xfId="838"/>
    <cellStyle name="표준 20 11" xfId="839"/>
    <cellStyle name="표준 20 11 2" xfId="840"/>
    <cellStyle name="표준 20 12" xfId="841"/>
    <cellStyle name="표준 20 12 2" xfId="842"/>
    <cellStyle name="표준 20 13" xfId="843"/>
    <cellStyle name="표준 20 13 2" xfId="844"/>
    <cellStyle name="표준 20 14" xfId="845"/>
    <cellStyle name="표준 20 14 2" xfId="846"/>
    <cellStyle name="표준 20 15" xfId="847"/>
    <cellStyle name="표준 20 15 2" xfId="848"/>
    <cellStyle name="표준 20 16" xfId="849"/>
    <cellStyle name="표준 20 16 2" xfId="850"/>
    <cellStyle name="표준 20 17" xfId="851"/>
    <cellStyle name="표준 20 17 2" xfId="852"/>
    <cellStyle name="표준 20 18" xfId="853"/>
    <cellStyle name="표준 20 18 2" xfId="854"/>
    <cellStyle name="표준 20 19" xfId="855"/>
    <cellStyle name="표준 20 19 2" xfId="856"/>
    <cellStyle name="표준 20 2" xfId="857"/>
    <cellStyle name="표준 20 2 2" xfId="858"/>
    <cellStyle name="표준 20 20" xfId="859"/>
    <cellStyle name="표준 20 20 2" xfId="860"/>
    <cellStyle name="표준 20 21" xfId="861"/>
    <cellStyle name="표준 20 21 2" xfId="862"/>
    <cellStyle name="표준 20 22" xfId="863"/>
    <cellStyle name="표준 20 22 2" xfId="864"/>
    <cellStyle name="표준 20 23" xfId="865"/>
    <cellStyle name="표준 20 23 2" xfId="866"/>
    <cellStyle name="표준 20 24" xfId="867"/>
    <cellStyle name="표준 20 24 2" xfId="868"/>
    <cellStyle name="표준 20 3" xfId="869"/>
    <cellStyle name="표준 20 3 2" xfId="870"/>
    <cellStyle name="표준 20 4" xfId="871"/>
    <cellStyle name="표준 20 4 2" xfId="872"/>
    <cellStyle name="표준 20 5" xfId="873"/>
    <cellStyle name="표준 20 5 2" xfId="874"/>
    <cellStyle name="표준 20 6" xfId="875"/>
    <cellStyle name="표준 20 6 2" xfId="876"/>
    <cellStyle name="표준 20 7" xfId="877"/>
    <cellStyle name="표준 20 7 2" xfId="878"/>
    <cellStyle name="표준 20 8" xfId="879"/>
    <cellStyle name="표준 20 8 2" xfId="880"/>
    <cellStyle name="표준 20 9" xfId="881"/>
    <cellStyle name="표준 20 9 2" xfId="882"/>
    <cellStyle name="표준 200" xfId="883"/>
    <cellStyle name="표준 200 2" xfId="884"/>
    <cellStyle name="표준 201" xfId="885"/>
    <cellStyle name="표준 201 2" xfId="886"/>
    <cellStyle name="표준 202" xfId="887"/>
    <cellStyle name="표준 202 2" xfId="888"/>
    <cellStyle name="표준 203" xfId="889"/>
    <cellStyle name="표준 203 2" xfId="890"/>
    <cellStyle name="표준 205" xfId="891"/>
    <cellStyle name="표준 205 2" xfId="892"/>
    <cellStyle name="표준 206" xfId="893"/>
    <cellStyle name="표준 206 2" xfId="894"/>
    <cellStyle name="표준 207" xfId="895"/>
    <cellStyle name="표준 207 2" xfId="896"/>
    <cellStyle name="표준 208" xfId="897"/>
    <cellStyle name="표준 208 2" xfId="898"/>
    <cellStyle name="표준 209" xfId="899"/>
    <cellStyle name="표준 209 2" xfId="900"/>
    <cellStyle name="표준 21 10" xfId="901"/>
    <cellStyle name="표준 21 10 2" xfId="902"/>
    <cellStyle name="표준 21 11" xfId="903"/>
    <cellStyle name="표준 21 11 2" xfId="904"/>
    <cellStyle name="표준 21 12" xfId="905"/>
    <cellStyle name="표준 21 12 2" xfId="906"/>
    <cellStyle name="표준 21 13" xfId="907"/>
    <cellStyle name="표준 21 13 2" xfId="908"/>
    <cellStyle name="표준 21 14" xfId="909"/>
    <cellStyle name="표준 21 14 2" xfId="910"/>
    <cellStyle name="표준 21 15" xfId="911"/>
    <cellStyle name="표준 21 15 2" xfId="912"/>
    <cellStyle name="표준 21 16" xfId="913"/>
    <cellStyle name="표준 21 16 2" xfId="914"/>
    <cellStyle name="표준 21 17" xfId="915"/>
    <cellStyle name="표준 21 17 2" xfId="916"/>
    <cellStyle name="표준 21 18" xfId="917"/>
    <cellStyle name="표준 21 18 2" xfId="918"/>
    <cellStyle name="표준 21 19" xfId="919"/>
    <cellStyle name="표준 21 19 2" xfId="920"/>
    <cellStyle name="표준 21 2" xfId="921"/>
    <cellStyle name="표준 21 2 2" xfId="922"/>
    <cellStyle name="표준 21 20" xfId="923"/>
    <cellStyle name="표준 21 20 2" xfId="924"/>
    <cellStyle name="표준 21 21" xfId="925"/>
    <cellStyle name="표준 21 21 2" xfId="926"/>
    <cellStyle name="표준 21 22" xfId="927"/>
    <cellStyle name="표준 21 22 2" xfId="928"/>
    <cellStyle name="표준 21 23" xfId="929"/>
    <cellStyle name="표준 21 23 2" xfId="930"/>
    <cellStyle name="표준 21 24" xfId="931"/>
    <cellStyle name="표준 21 24 2" xfId="932"/>
    <cellStyle name="표준 21 3" xfId="933"/>
    <cellStyle name="표준 21 3 2" xfId="934"/>
    <cellStyle name="표준 21 4" xfId="935"/>
    <cellStyle name="표준 21 4 2" xfId="936"/>
    <cellStyle name="표준 21 5" xfId="937"/>
    <cellStyle name="표준 21 5 2" xfId="938"/>
    <cellStyle name="표준 21 6" xfId="939"/>
    <cellStyle name="표준 21 6 2" xfId="940"/>
    <cellStyle name="표준 21 7" xfId="941"/>
    <cellStyle name="표준 21 7 2" xfId="942"/>
    <cellStyle name="표준 21 8" xfId="943"/>
    <cellStyle name="표준 21 8 2" xfId="944"/>
    <cellStyle name="표준 21 9" xfId="945"/>
    <cellStyle name="표준 21 9 2" xfId="946"/>
    <cellStyle name="표준 211" xfId="947"/>
    <cellStyle name="표준 211 2" xfId="948"/>
    <cellStyle name="표준 212" xfId="949"/>
    <cellStyle name="표준 212 2" xfId="950"/>
    <cellStyle name="표준 213" xfId="951"/>
    <cellStyle name="표준 213 2" xfId="952"/>
    <cellStyle name="표준 214" xfId="953"/>
    <cellStyle name="표준 214 2" xfId="954"/>
    <cellStyle name="표준 215" xfId="955"/>
    <cellStyle name="표준 215 2" xfId="956"/>
    <cellStyle name="표준 216" xfId="957"/>
    <cellStyle name="표준 216 2" xfId="958"/>
    <cellStyle name="표준 217" xfId="959"/>
    <cellStyle name="표준 217 2" xfId="960"/>
    <cellStyle name="표준 218" xfId="961"/>
    <cellStyle name="표준 218 2" xfId="962"/>
    <cellStyle name="표준 219" xfId="963"/>
    <cellStyle name="표준 219 2" xfId="964"/>
    <cellStyle name="표준 22 10" xfId="965"/>
    <cellStyle name="표준 22 10 2" xfId="966"/>
    <cellStyle name="표준 22 11" xfId="967"/>
    <cellStyle name="표준 22 11 2" xfId="968"/>
    <cellStyle name="표준 22 12" xfId="969"/>
    <cellStyle name="표준 22 12 2" xfId="970"/>
    <cellStyle name="표준 22 13" xfId="971"/>
    <cellStyle name="표준 22 13 2" xfId="972"/>
    <cellStyle name="표준 22 14" xfId="973"/>
    <cellStyle name="표준 22 14 2" xfId="974"/>
    <cellStyle name="표준 22 15" xfId="975"/>
    <cellStyle name="표준 22 15 2" xfId="976"/>
    <cellStyle name="표준 22 16" xfId="977"/>
    <cellStyle name="표준 22 16 2" xfId="978"/>
    <cellStyle name="표준 22 17" xfId="979"/>
    <cellStyle name="표준 22 17 2" xfId="980"/>
    <cellStyle name="표준 22 18" xfId="981"/>
    <cellStyle name="표준 22 18 2" xfId="982"/>
    <cellStyle name="표준 22 19" xfId="983"/>
    <cellStyle name="표준 22 19 2" xfId="984"/>
    <cellStyle name="표준 22 2" xfId="985"/>
    <cellStyle name="표준 22 2 2" xfId="986"/>
    <cellStyle name="표준 22 20" xfId="987"/>
    <cellStyle name="표준 22 20 2" xfId="988"/>
    <cellStyle name="표준 22 21" xfId="989"/>
    <cellStyle name="표준 22 21 2" xfId="990"/>
    <cellStyle name="표준 22 22" xfId="991"/>
    <cellStyle name="표준 22 22 2" xfId="992"/>
    <cellStyle name="표준 22 23" xfId="993"/>
    <cellStyle name="표준 22 23 2" xfId="994"/>
    <cellStyle name="표준 22 24" xfId="995"/>
    <cellStyle name="표준 22 24 2" xfId="996"/>
    <cellStyle name="표준 22 3" xfId="997"/>
    <cellStyle name="표준 22 3 2" xfId="998"/>
    <cellStyle name="표준 22 4" xfId="999"/>
    <cellStyle name="표준 22 4 2" xfId="1000"/>
    <cellStyle name="표준 22 5" xfId="1001"/>
    <cellStyle name="표준 22 5 2" xfId="1002"/>
    <cellStyle name="표준 22 6" xfId="1003"/>
    <cellStyle name="표준 22 6 2" xfId="1004"/>
    <cellStyle name="표준 22 7" xfId="1005"/>
    <cellStyle name="표준 22 7 2" xfId="1006"/>
    <cellStyle name="표준 22 8" xfId="1007"/>
    <cellStyle name="표준 22 8 2" xfId="1008"/>
    <cellStyle name="표준 22 9" xfId="1009"/>
    <cellStyle name="표준 22 9 2" xfId="1010"/>
    <cellStyle name="표준 220" xfId="1011"/>
    <cellStyle name="표준 220 2" xfId="1012"/>
    <cellStyle name="표준 221" xfId="1013"/>
    <cellStyle name="표준 221 2" xfId="1014"/>
    <cellStyle name="표준 222" xfId="1015"/>
    <cellStyle name="표준 222 2" xfId="1016"/>
    <cellStyle name="표준 223" xfId="1017"/>
    <cellStyle name="표준 223 2" xfId="1018"/>
    <cellStyle name="표준 224" xfId="1019"/>
    <cellStyle name="표준 224 2" xfId="1020"/>
    <cellStyle name="표준 225" xfId="1021"/>
    <cellStyle name="표준 225 2" xfId="1022"/>
    <cellStyle name="표준 226" xfId="1023"/>
    <cellStyle name="표준 226 2" xfId="1024"/>
    <cellStyle name="표준 227" xfId="1025"/>
    <cellStyle name="표준 227 2" xfId="1026"/>
    <cellStyle name="표준 228" xfId="1027"/>
    <cellStyle name="표준 228 2" xfId="1028"/>
    <cellStyle name="표준 229" xfId="1029"/>
    <cellStyle name="표준 229 2" xfId="1030"/>
    <cellStyle name="표준 23 10" xfId="1031"/>
    <cellStyle name="표준 23 10 2" xfId="1032"/>
    <cellStyle name="표준 23 11" xfId="1033"/>
    <cellStyle name="표준 23 11 2" xfId="1034"/>
    <cellStyle name="표준 23 12" xfId="1035"/>
    <cellStyle name="표준 23 12 2" xfId="1036"/>
    <cellStyle name="표준 23 13" xfId="1037"/>
    <cellStyle name="표준 23 13 2" xfId="1038"/>
    <cellStyle name="표준 23 14" xfId="1039"/>
    <cellStyle name="표준 23 14 2" xfId="1040"/>
    <cellStyle name="표준 23 15" xfId="1041"/>
    <cellStyle name="표준 23 15 2" xfId="1042"/>
    <cellStyle name="표준 23 16" xfId="1043"/>
    <cellStyle name="표준 23 16 2" xfId="1044"/>
    <cellStyle name="표준 23 17" xfId="1045"/>
    <cellStyle name="표준 23 17 2" xfId="1046"/>
    <cellStyle name="표준 23 18" xfId="1047"/>
    <cellStyle name="표준 23 18 2" xfId="1048"/>
    <cellStyle name="표준 23 19" xfId="1049"/>
    <cellStyle name="표준 23 19 2" xfId="1050"/>
    <cellStyle name="표준 23 2" xfId="1051"/>
    <cellStyle name="표준 23 2 2" xfId="1052"/>
    <cellStyle name="표준 23 20" xfId="1053"/>
    <cellStyle name="표준 23 20 2" xfId="1054"/>
    <cellStyle name="표준 23 21" xfId="1055"/>
    <cellStyle name="표준 23 21 2" xfId="1056"/>
    <cellStyle name="표준 23 22" xfId="1057"/>
    <cellStyle name="표준 23 22 2" xfId="1058"/>
    <cellStyle name="표준 23 23" xfId="1059"/>
    <cellStyle name="표준 23 23 2" xfId="1060"/>
    <cellStyle name="표준 23 24" xfId="1061"/>
    <cellStyle name="표준 23 24 2" xfId="1062"/>
    <cellStyle name="표준 23 3" xfId="1063"/>
    <cellStyle name="표준 23 3 2" xfId="1064"/>
    <cellStyle name="표준 23 4" xfId="1065"/>
    <cellStyle name="표준 23 4 2" xfId="1066"/>
    <cellStyle name="표준 23 5" xfId="1067"/>
    <cellStyle name="표준 23 5 2" xfId="1068"/>
    <cellStyle name="표준 23 6" xfId="1069"/>
    <cellStyle name="표준 23 6 2" xfId="1070"/>
    <cellStyle name="표준 23 7" xfId="1071"/>
    <cellStyle name="표준 23 7 2" xfId="1072"/>
    <cellStyle name="표준 23 8" xfId="1073"/>
    <cellStyle name="표준 23 8 2" xfId="1074"/>
    <cellStyle name="표준 23 9" xfId="1075"/>
    <cellStyle name="표준 23 9 2" xfId="1076"/>
    <cellStyle name="표준 230" xfId="1077"/>
    <cellStyle name="표준 230 2" xfId="1078"/>
    <cellStyle name="표준 231" xfId="1079"/>
    <cellStyle name="표준 231 2" xfId="1080"/>
    <cellStyle name="표준 232" xfId="1081"/>
    <cellStyle name="표준 232 2" xfId="1082"/>
    <cellStyle name="표준 233" xfId="1083"/>
    <cellStyle name="표준 233 2" xfId="1084"/>
    <cellStyle name="표준 234" xfId="1085"/>
    <cellStyle name="표준 234 2" xfId="1086"/>
    <cellStyle name="표준 235" xfId="1087"/>
    <cellStyle name="표준 235 2" xfId="1088"/>
    <cellStyle name="표준 236" xfId="1089"/>
    <cellStyle name="표준 236 2" xfId="1090"/>
    <cellStyle name="표준 237" xfId="1091"/>
    <cellStyle name="표준 237 2" xfId="1092"/>
    <cellStyle name="표준 238" xfId="1093"/>
    <cellStyle name="표준 238 2" xfId="1094"/>
    <cellStyle name="표준 239" xfId="1095"/>
    <cellStyle name="표준 239 2" xfId="1096"/>
    <cellStyle name="표준 24 2" xfId="1097"/>
    <cellStyle name="표준 24 2 2" xfId="1098"/>
    <cellStyle name="표준 24 3" xfId="1099"/>
    <cellStyle name="표준 24 3 2" xfId="1100"/>
    <cellStyle name="표준 24 4" xfId="1101"/>
    <cellStyle name="표준 24 4 2" xfId="1102"/>
    <cellStyle name="표준 24 5" xfId="1103"/>
    <cellStyle name="표준 24 5 2" xfId="1104"/>
    <cellStyle name="표준 24 6" xfId="1105"/>
    <cellStyle name="표준 24 6 2" xfId="1106"/>
    <cellStyle name="표준 240" xfId="1107"/>
    <cellStyle name="표준 240 2" xfId="1108"/>
    <cellStyle name="표준 241" xfId="1109"/>
    <cellStyle name="표준 241 2" xfId="1110"/>
    <cellStyle name="표준 242" xfId="1111"/>
    <cellStyle name="표준 242 2" xfId="1112"/>
    <cellStyle name="표준 243" xfId="1113"/>
    <cellStyle name="표준 243 2" xfId="1114"/>
    <cellStyle name="표준 244" xfId="1115"/>
    <cellStyle name="표준 244 2" xfId="1116"/>
    <cellStyle name="표준 245" xfId="1117"/>
    <cellStyle name="표준 245 2" xfId="1118"/>
    <cellStyle name="표준 25 2" xfId="1119"/>
    <cellStyle name="표준 25 2 2" xfId="1120"/>
    <cellStyle name="표준 25 3" xfId="1121"/>
    <cellStyle name="표준 25 3 2" xfId="1122"/>
    <cellStyle name="표준 25 4" xfId="1123"/>
    <cellStyle name="표준 25 4 2" xfId="1124"/>
    <cellStyle name="표준 25 5" xfId="1125"/>
    <cellStyle name="표준 25 5 2" xfId="1126"/>
    <cellStyle name="표준 25 6" xfId="1127"/>
    <cellStyle name="표준 25 6 2" xfId="1128"/>
    <cellStyle name="표준 26 2" xfId="1129"/>
    <cellStyle name="표준 26 2 2" xfId="1130"/>
    <cellStyle name="표준 26 3" xfId="1131"/>
    <cellStyle name="표준 26 3 2" xfId="1132"/>
    <cellStyle name="표준 26 4" xfId="1133"/>
    <cellStyle name="표준 26 4 2" xfId="1134"/>
    <cellStyle name="표준 26 5" xfId="1135"/>
    <cellStyle name="표준 26 5 2" xfId="1136"/>
    <cellStyle name="표준 26 6" xfId="1137"/>
    <cellStyle name="표준 26 6 2" xfId="1138"/>
    <cellStyle name="표준 27 10" xfId="1139"/>
    <cellStyle name="표준 27 10 2" xfId="1140"/>
    <cellStyle name="표준 27 11" xfId="1141"/>
    <cellStyle name="표준 27 11 2" xfId="1142"/>
    <cellStyle name="표준 27 12" xfId="1143"/>
    <cellStyle name="표준 27 12 2" xfId="1144"/>
    <cellStyle name="표준 27 13" xfId="1145"/>
    <cellStyle name="표준 27 13 2" xfId="1146"/>
    <cellStyle name="표준 27 14" xfId="1147"/>
    <cellStyle name="표준 27 14 2" xfId="1148"/>
    <cellStyle name="표준 27 15" xfId="1149"/>
    <cellStyle name="표준 27 15 2" xfId="1150"/>
    <cellStyle name="표준 27 16" xfId="1151"/>
    <cellStyle name="표준 27 16 2" xfId="1152"/>
    <cellStyle name="표준 27 17" xfId="1153"/>
    <cellStyle name="표준 27 17 2" xfId="1154"/>
    <cellStyle name="표준 27 18" xfId="1155"/>
    <cellStyle name="표준 27 18 2" xfId="1156"/>
    <cellStyle name="표준 27 19" xfId="1157"/>
    <cellStyle name="표준 27 19 2" xfId="1158"/>
    <cellStyle name="표준 27 2" xfId="1159"/>
    <cellStyle name="표준 27 2 2" xfId="1160"/>
    <cellStyle name="표준 27 20" xfId="1161"/>
    <cellStyle name="표준 27 20 2" xfId="1162"/>
    <cellStyle name="표준 27 21" xfId="1163"/>
    <cellStyle name="표준 27 21 2" xfId="1164"/>
    <cellStyle name="표준 27 22" xfId="1165"/>
    <cellStyle name="표준 27 22 2" xfId="1166"/>
    <cellStyle name="표준 27 23" xfId="1167"/>
    <cellStyle name="표준 27 23 2" xfId="1168"/>
    <cellStyle name="표준 27 24" xfId="1169"/>
    <cellStyle name="표준 27 24 2" xfId="1170"/>
    <cellStyle name="표준 27 3" xfId="1171"/>
    <cellStyle name="표준 27 3 2" xfId="1172"/>
    <cellStyle name="표준 27 4" xfId="1173"/>
    <cellStyle name="표준 27 4 2" xfId="1174"/>
    <cellStyle name="표준 27 5" xfId="1175"/>
    <cellStyle name="표준 27 5 2" xfId="1176"/>
    <cellStyle name="표준 27 6" xfId="1177"/>
    <cellStyle name="표준 27 6 2" xfId="1178"/>
    <cellStyle name="표준 27 7" xfId="1179"/>
    <cellStyle name="표준 27 7 2" xfId="1180"/>
    <cellStyle name="표준 27 8" xfId="1181"/>
    <cellStyle name="표준 27 8 2" xfId="1182"/>
    <cellStyle name="표준 27 9" xfId="1183"/>
    <cellStyle name="표준 27 9 2" xfId="1184"/>
    <cellStyle name="표준 28 10" xfId="1185"/>
    <cellStyle name="표준 28 10 2" xfId="1186"/>
    <cellStyle name="표준 28 11" xfId="1187"/>
    <cellStyle name="표준 28 11 2" xfId="1188"/>
    <cellStyle name="표준 28 12" xfId="1189"/>
    <cellStyle name="표준 28 12 2" xfId="1190"/>
    <cellStyle name="표준 28 13" xfId="1191"/>
    <cellStyle name="표준 28 13 2" xfId="1192"/>
    <cellStyle name="표준 28 14" xfId="1193"/>
    <cellStyle name="표준 28 14 2" xfId="1194"/>
    <cellStyle name="표준 28 15" xfId="1195"/>
    <cellStyle name="표준 28 15 2" xfId="1196"/>
    <cellStyle name="표준 28 16" xfId="1197"/>
    <cellStyle name="표준 28 16 2" xfId="1198"/>
    <cellStyle name="표준 28 17" xfId="1199"/>
    <cellStyle name="표준 28 17 2" xfId="1200"/>
    <cellStyle name="표준 28 18" xfId="1201"/>
    <cellStyle name="표준 28 18 2" xfId="1202"/>
    <cellStyle name="표준 28 19" xfId="1203"/>
    <cellStyle name="표준 28 19 2" xfId="1204"/>
    <cellStyle name="표준 28 2" xfId="1205"/>
    <cellStyle name="표준 28 2 2" xfId="1206"/>
    <cellStyle name="표준 28 20" xfId="1207"/>
    <cellStyle name="표준 28 20 2" xfId="1208"/>
    <cellStyle name="표준 28 21" xfId="1209"/>
    <cellStyle name="표준 28 21 2" xfId="1210"/>
    <cellStyle name="표준 28 22" xfId="1211"/>
    <cellStyle name="표준 28 22 2" xfId="1212"/>
    <cellStyle name="표준 28 23" xfId="1213"/>
    <cellStyle name="표준 28 23 2" xfId="1214"/>
    <cellStyle name="표준 28 24" xfId="1215"/>
    <cellStyle name="표준 28 24 2" xfId="1216"/>
    <cellStyle name="표준 28 3" xfId="1217"/>
    <cellStyle name="표준 28 3 2" xfId="1218"/>
    <cellStyle name="표준 28 4" xfId="1219"/>
    <cellStyle name="표준 28 4 2" xfId="1220"/>
    <cellStyle name="표준 28 5" xfId="1221"/>
    <cellStyle name="표준 28 5 2" xfId="1222"/>
    <cellStyle name="표준 28 6" xfId="1223"/>
    <cellStyle name="표준 28 6 2" xfId="1224"/>
    <cellStyle name="표준 28 7" xfId="1225"/>
    <cellStyle name="표준 28 7 2" xfId="1226"/>
    <cellStyle name="표준 28 8" xfId="1227"/>
    <cellStyle name="표준 28 8 2" xfId="1228"/>
    <cellStyle name="표준 28 9" xfId="1229"/>
    <cellStyle name="표준 28 9 2" xfId="1230"/>
    <cellStyle name="표준 29 10" xfId="1231"/>
    <cellStyle name="표준 29 10 2" xfId="1232"/>
    <cellStyle name="표준 29 11" xfId="1233"/>
    <cellStyle name="표준 29 11 2" xfId="1234"/>
    <cellStyle name="표준 29 12" xfId="1235"/>
    <cellStyle name="표준 29 12 2" xfId="1236"/>
    <cellStyle name="표준 29 13" xfId="1237"/>
    <cellStyle name="표준 29 13 2" xfId="1238"/>
    <cellStyle name="표준 29 14" xfId="1239"/>
    <cellStyle name="표준 29 14 2" xfId="1240"/>
    <cellStyle name="표준 29 15" xfId="1241"/>
    <cellStyle name="표준 29 15 2" xfId="1242"/>
    <cellStyle name="표준 29 16" xfId="1243"/>
    <cellStyle name="표준 29 16 2" xfId="1244"/>
    <cellStyle name="표준 29 17" xfId="1245"/>
    <cellStyle name="표준 29 17 2" xfId="1246"/>
    <cellStyle name="표준 29 18" xfId="1247"/>
    <cellStyle name="표준 29 18 2" xfId="1248"/>
    <cellStyle name="표준 29 19" xfId="1249"/>
    <cellStyle name="표준 29 19 2" xfId="1250"/>
    <cellStyle name="표준 29 2" xfId="1251"/>
    <cellStyle name="표준 29 2 2" xfId="1252"/>
    <cellStyle name="표준 29 20" xfId="1253"/>
    <cellStyle name="표준 29 20 2" xfId="1254"/>
    <cellStyle name="표준 29 21" xfId="1255"/>
    <cellStyle name="표준 29 21 2" xfId="1256"/>
    <cellStyle name="표준 29 22" xfId="1257"/>
    <cellStyle name="표준 29 22 2" xfId="1258"/>
    <cellStyle name="표준 29 23" xfId="1259"/>
    <cellStyle name="표준 29 23 2" xfId="1260"/>
    <cellStyle name="표준 29 24" xfId="1261"/>
    <cellStyle name="표준 29 24 2" xfId="1262"/>
    <cellStyle name="표준 29 3" xfId="1263"/>
    <cellStyle name="표준 29 3 2" xfId="1264"/>
    <cellStyle name="표준 29 4" xfId="1265"/>
    <cellStyle name="표준 29 4 2" xfId="1266"/>
    <cellStyle name="표준 29 5" xfId="1267"/>
    <cellStyle name="표준 29 5 2" xfId="1268"/>
    <cellStyle name="표준 29 6" xfId="1269"/>
    <cellStyle name="표준 29 6 2" xfId="1270"/>
    <cellStyle name="표준 29 7" xfId="1271"/>
    <cellStyle name="표준 29 7 2" xfId="1272"/>
    <cellStyle name="표준 29 8" xfId="1273"/>
    <cellStyle name="표준 29 8 2" xfId="1274"/>
    <cellStyle name="표준 29 9" xfId="1275"/>
    <cellStyle name="표준 29 9 2" xfId="1276"/>
    <cellStyle name="표준 3" xfId="1277"/>
    <cellStyle name="표준 30 10" xfId="1278"/>
    <cellStyle name="표준 30 10 2" xfId="1279"/>
    <cellStyle name="표준 30 11" xfId="1280"/>
    <cellStyle name="표준 30 11 2" xfId="1281"/>
    <cellStyle name="표준 30 12" xfId="1282"/>
    <cellStyle name="표준 30 12 2" xfId="1283"/>
    <cellStyle name="표준 30 13" xfId="1284"/>
    <cellStyle name="표준 30 13 2" xfId="1285"/>
    <cellStyle name="표준 30 14" xfId="1286"/>
    <cellStyle name="표준 30 14 2" xfId="1287"/>
    <cellStyle name="표준 30 15" xfId="1288"/>
    <cellStyle name="표준 30 15 2" xfId="1289"/>
    <cellStyle name="표준 30 16" xfId="1290"/>
    <cellStyle name="표준 30 16 2" xfId="1291"/>
    <cellStyle name="표준 30 17" xfId="1292"/>
    <cellStyle name="표준 30 17 2" xfId="1293"/>
    <cellStyle name="표준 30 18" xfId="1294"/>
    <cellStyle name="표준 30 18 2" xfId="1295"/>
    <cellStyle name="표준 30 19" xfId="1296"/>
    <cellStyle name="표준 30 19 2" xfId="1297"/>
    <cellStyle name="표준 30 2" xfId="1298"/>
    <cellStyle name="표준 30 2 2" xfId="1299"/>
    <cellStyle name="표준 30 20" xfId="1300"/>
    <cellStyle name="표준 30 20 2" xfId="1301"/>
    <cellStyle name="표준 30 21" xfId="1302"/>
    <cellStyle name="표준 30 21 2" xfId="1303"/>
    <cellStyle name="표준 30 22" xfId="1304"/>
    <cellStyle name="표준 30 22 2" xfId="1305"/>
    <cellStyle name="표준 30 23" xfId="1306"/>
    <cellStyle name="표준 30 23 2" xfId="1307"/>
    <cellStyle name="표준 30 24" xfId="1308"/>
    <cellStyle name="표준 30 24 2" xfId="1309"/>
    <cellStyle name="표준 30 3" xfId="1310"/>
    <cellStyle name="표준 30 3 2" xfId="1311"/>
    <cellStyle name="표준 30 4" xfId="1312"/>
    <cellStyle name="표준 30 4 2" xfId="1313"/>
    <cellStyle name="표준 30 5" xfId="1314"/>
    <cellStyle name="표준 30 5 2" xfId="1315"/>
    <cellStyle name="표준 30 6" xfId="1316"/>
    <cellStyle name="표준 30 6 2" xfId="1317"/>
    <cellStyle name="표준 30 7" xfId="1318"/>
    <cellStyle name="표준 30 7 2" xfId="1319"/>
    <cellStyle name="표준 30 8" xfId="1320"/>
    <cellStyle name="표준 30 8 2" xfId="1321"/>
    <cellStyle name="표준 30 9" xfId="1322"/>
    <cellStyle name="표준 30 9 2" xfId="1323"/>
    <cellStyle name="표준 31 10" xfId="1324"/>
    <cellStyle name="표준 31 10 2" xfId="1325"/>
    <cellStyle name="표준 31 11" xfId="1326"/>
    <cellStyle name="표준 31 11 2" xfId="1327"/>
    <cellStyle name="표준 31 12" xfId="1328"/>
    <cellStyle name="표준 31 12 2" xfId="1329"/>
    <cellStyle name="표준 31 13" xfId="1330"/>
    <cellStyle name="표준 31 13 2" xfId="1331"/>
    <cellStyle name="표준 31 14" xfId="1332"/>
    <cellStyle name="표준 31 14 2" xfId="1333"/>
    <cellStyle name="표준 31 15" xfId="1334"/>
    <cellStyle name="표준 31 15 2" xfId="1335"/>
    <cellStyle name="표준 31 16" xfId="1336"/>
    <cellStyle name="표준 31 16 2" xfId="1337"/>
    <cellStyle name="표준 31 17" xfId="1338"/>
    <cellStyle name="표준 31 17 2" xfId="1339"/>
    <cellStyle name="표준 31 18" xfId="1340"/>
    <cellStyle name="표준 31 18 2" xfId="1341"/>
    <cellStyle name="표준 31 19" xfId="1342"/>
    <cellStyle name="표준 31 19 2" xfId="1343"/>
    <cellStyle name="표준 31 2" xfId="1344"/>
    <cellStyle name="표준 31 2 2" xfId="1345"/>
    <cellStyle name="표준 31 20" xfId="1346"/>
    <cellStyle name="표준 31 20 2" xfId="1347"/>
    <cellStyle name="표준 31 21" xfId="1348"/>
    <cellStyle name="표준 31 21 2" xfId="1349"/>
    <cellStyle name="표준 31 22" xfId="1350"/>
    <cellStyle name="표준 31 22 2" xfId="1351"/>
    <cellStyle name="표준 31 23" xfId="1352"/>
    <cellStyle name="표준 31 23 2" xfId="1353"/>
    <cellStyle name="표준 31 24" xfId="1354"/>
    <cellStyle name="표준 31 24 2" xfId="1355"/>
    <cellStyle name="표준 31 3" xfId="1356"/>
    <cellStyle name="표준 31 3 2" xfId="1357"/>
    <cellStyle name="표준 31 4" xfId="1358"/>
    <cellStyle name="표준 31 4 2" xfId="1359"/>
    <cellStyle name="표준 31 5" xfId="1360"/>
    <cellStyle name="표준 31 5 2" xfId="1361"/>
    <cellStyle name="표준 31 6" xfId="1362"/>
    <cellStyle name="표준 31 6 2" xfId="1363"/>
    <cellStyle name="표준 31 7" xfId="1364"/>
    <cellStyle name="표준 31 7 2" xfId="1365"/>
    <cellStyle name="표준 31 8" xfId="1366"/>
    <cellStyle name="표준 31 8 2" xfId="1367"/>
    <cellStyle name="표준 31 9" xfId="1368"/>
    <cellStyle name="표준 31 9 2" xfId="1369"/>
    <cellStyle name="표준 32 10" xfId="1370"/>
    <cellStyle name="표준 32 10 2" xfId="1371"/>
    <cellStyle name="표준 32 11" xfId="1372"/>
    <cellStyle name="표준 32 11 2" xfId="1373"/>
    <cellStyle name="표준 32 12" xfId="1374"/>
    <cellStyle name="표준 32 12 2" xfId="1375"/>
    <cellStyle name="표준 32 13" xfId="1376"/>
    <cellStyle name="표준 32 13 2" xfId="1377"/>
    <cellStyle name="표준 32 14" xfId="1378"/>
    <cellStyle name="표준 32 14 2" xfId="1379"/>
    <cellStyle name="표준 32 15" xfId="1380"/>
    <cellStyle name="표준 32 15 2" xfId="1381"/>
    <cellStyle name="표준 32 16" xfId="1382"/>
    <cellStyle name="표준 32 16 2" xfId="1383"/>
    <cellStyle name="표준 32 17" xfId="1384"/>
    <cellStyle name="표준 32 17 2" xfId="1385"/>
    <cellStyle name="표준 32 18" xfId="1386"/>
    <cellStyle name="표준 32 18 2" xfId="1387"/>
    <cellStyle name="표준 32 19" xfId="1388"/>
    <cellStyle name="표준 32 19 2" xfId="1389"/>
    <cellStyle name="표준 32 2" xfId="1390"/>
    <cellStyle name="표준 32 2 2" xfId="1391"/>
    <cellStyle name="표준 32 20" xfId="1392"/>
    <cellStyle name="표준 32 20 2" xfId="1393"/>
    <cellStyle name="표준 32 21" xfId="1394"/>
    <cellStyle name="표준 32 21 2" xfId="1395"/>
    <cellStyle name="표준 32 22" xfId="1396"/>
    <cellStyle name="표준 32 22 2" xfId="1397"/>
    <cellStyle name="표준 32 23" xfId="1398"/>
    <cellStyle name="표준 32 23 2" xfId="1399"/>
    <cellStyle name="표준 32 24" xfId="1400"/>
    <cellStyle name="표준 32 24 2" xfId="1401"/>
    <cellStyle name="표준 32 3" xfId="1402"/>
    <cellStyle name="표준 32 3 2" xfId="1403"/>
    <cellStyle name="표준 32 4" xfId="1404"/>
    <cellStyle name="표준 32 4 2" xfId="1405"/>
    <cellStyle name="표준 32 5" xfId="1406"/>
    <cellStyle name="표준 32 5 2" xfId="1407"/>
    <cellStyle name="표준 32 6" xfId="1408"/>
    <cellStyle name="표준 32 6 2" xfId="1409"/>
    <cellStyle name="표준 32 7" xfId="1410"/>
    <cellStyle name="표준 32 7 2" xfId="1411"/>
    <cellStyle name="표준 32 8" xfId="1412"/>
    <cellStyle name="표준 32 8 2" xfId="1413"/>
    <cellStyle name="표준 32 9" xfId="1414"/>
    <cellStyle name="표준 32 9 2" xfId="1415"/>
    <cellStyle name="표준 33 2" xfId="1416"/>
    <cellStyle name="표준 33 2 2" xfId="1417"/>
    <cellStyle name="표준 33 3" xfId="1418"/>
    <cellStyle name="표준 33 3 2" xfId="1419"/>
    <cellStyle name="표준 33 4" xfId="1420"/>
    <cellStyle name="표준 33 4 2" xfId="1421"/>
    <cellStyle name="표준 33 5" xfId="1422"/>
    <cellStyle name="표준 33 5 2" xfId="1423"/>
    <cellStyle name="표준 33 6" xfId="1424"/>
    <cellStyle name="표준 33 6 2" xfId="1425"/>
    <cellStyle name="표준 34 10" xfId="1426"/>
    <cellStyle name="표준 34 10 2" xfId="1427"/>
    <cellStyle name="표준 34 11" xfId="1428"/>
    <cellStyle name="표준 34 11 2" xfId="1429"/>
    <cellStyle name="표준 34 12" xfId="1430"/>
    <cellStyle name="표준 34 12 2" xfId="1431"/>
    <cellStyle name="표준 34 13" xfId="1432"/>
    <cellStyle name="표준 34 13 2" xfId="1433"/>
    <cellStyle name="표준 34 14" xfId="1434"/>
    <cellStyle name="표준 34 14 2" xfId="1435"/>
    <cellStyle name="표준 34 15" xfId="1436"/>
    <cellStyle name="표준 34 15 2" xfId="1437"/>
    <cellStyle name="표준 34 16" xfId="1438"/>
    <cellStyle name="표준 34 16 2" xfId="1439"/>
    <cellStyle name="표준 34 17" xfId="1440"/>
    <cellStyle name="표준 34 17 2" xfId="1441"/>
    <cellStyle name="표준 34 18" xfId="1442"/>
    <cellStyle name="표준 34 18 2" xfId="1443"/>
    <cellStyle name="표준 34 19" xfId="1444"/>
    <cellStyle name="표준 34 19 2" xfId="1445"/>
    <cellStyle name="표준 34 2" xfId="1446"/>
    <cellStyle name="표준 34 2 2" xfId="1447"/>
    <cellStyle name="표준 34 20" xfId="1448"/>
    <cellStyle name="표준 34 20 2" xfId="1449"/>
    <cellStyle name="표준 34 21" xfId="1450"/>
    <cellStyle name="표준 34 21 2" xfId="1451"/>
    <cellStyle name="표준 34 22" xfId="1452"/>
    <cellStyle name="표준 34 22 2" xfId="1453"/>
    <cellStyle name="표준 34 23" xfId="1454"/>
    <cellStyle name="표준 34 23 2" xfId="1455"/>
    <cellStyle name="표준 34 24" xfId="1456"/>
    <cellStyle name="표준 34 24 2" xfId="1457"/>
    <cellStyle name="표준 34 3" xfId="1458"/>
    <cellStyle name="표준 34 3 2" xfId="1459"/>
    <cellStyle name="표준 34 4" xfId="1460"/>
    <cellStyle name="표준 34 4 2" xfId="1461"/>
    <cellStyle name="표준 34 5" xfId="1462"/>
    <cellStyle name="표준 34 5 2" xfId="1463"/>
    <cellStyle name="표준 34 6" xfId="1464"/>
    <cellStyle name="표준 34 6 2" xfId="1465"/>
    <cellStyle name="표준 34 7" xfId="1466"/>
    <cellStyle name="표준 34 7 2" xfId="1467"/>
    <cellStyle name="표준 34 8" xfId="1468"/>
    <cellStyle name="표준 34 8 2" xfId="1469"/>
    <cellStyle name="표준 34 9" xfId="1470"/>
    <cellStyle name="표준 34 9 2" xfId="1471"/>
    <cellStyle name="표준 35 10" xfId="1472"/>
    <cellStyle name="표준 35 10 2" xfId="1473"/>
    <cellStyle name="표준 35 11" xfId="1474"/>
    <cellStyle name="표준 35 11 2" xfId="1475"/>
    <cellStyle name="표준 35 12" xfId="1476"/>
    <cellStyle name="표준 35 12 2" xfId="1477"/>
    <cellStyle name="표준 35 13" xfId="1478"/>
    <cellStyle name="표준 35 13 2" xfId="1479"/>
    <cellStyle name="표준 35 14" xfId="1480"/>
    <cellStyle name="표준 35 14 2" xfId="1481"/>
    <cellStyle name="표준 35 15" xfId="1482"/>
    <cellStyle name="표준 35 15 2" xfId="1483"/>
    <cellStyle name="표준 35 16" xfId="1484"/>
    <cellStyle name="표준 35 16 2" xfId="1485"/>
    <cellStyle name="표준 35 17" xfId="1486"/>
    <cellStyle name="표준 35 17 2" xfId="1487"/>
    <cellStyle name="표준 35 18" xfId="1488"/>
    <cellStyle name="표준 35 18 2" xfId="1489"/>
    <cellStyle name="표준 35 19" xfId="1490"/>
    <cellStyle name="표준 35 19 2" xfId="1491"/>
    <cellStyle name="표준 35 2" xfId="1492"/>
    <cellStyle name="표준 35 2 2" xfId="1493"/>
    <cellStyle name="표준 35 20" xfId="1494"/>
    <cellStyle name="표준 35 20 2" xfId="1495"/>
    <cellStyle name="표준 35 21" xfId="1496"/>
    <cellStyle name="표준 35 21 2" xfId="1497"/>
    <cellStyle name="표준 35 22" xfId="1498"/>
    <cellStyle name="표준 35 22 2" xfId="1499"/>
    <cellStyle name="표준 35 23" xfId="1500"/>
    <cellStyle name="표준 35 23 2" xfId="1501"/>
    <cellStyle name="표준 35 24" xfId="1502"/>
    <cellStyle name="표준 35 24 2" xfId="1503"/>
    <cellStyle name="표준 35 3" xfId="1504"/>
    <cellStyle name="표준 35 3 2" xfId="1505"/>
    <cellStyle name="표준 35 4" xfId="1506"/>
    <cellStyle name="표준 35 4 2" xfId="1507"/>
    <cellStyle name="표준 35 5" xfId="1508"/>
    <cellStyle name="표준 35 5 2" xfId="1509"/>
    <cellStyle name="표준 35 6" xfId="1510"/>
    <cellStyle name="표준 35 6 2" xfId="1511"/>
    <cellStyle name="표준 35 7" xfId="1512"/>
    <cellStyle name="표준 35 7 2" xfId="1513"/>
    <cellStyle name="표준 35 8" xfId="1514"/>
    <cellStyle name="표준 35 8 2" xfId="1515"/>
    <cellStyle name="표준 35 9" xfId="1516"/>
    <cellStyle name="표준 35 9 2" xfId="1517"/>
    <cellStyle name="표준 36 10" xfId="1518"/>
    <cellStyle name="표준 36 10 2" xfId="1519"/>
    <cellStyle name="표준 36 11" xfId="1520"/>
    <cellStyle name="표준 36 11 2" xfId="1521"/>
    <cellStyle name="표준 36 12" xfId="1522"/>
    <cellStyle name="표준 36 12 2" xfId="1523"/>
    <cellStyle name="표준 36 13" xfId="1524"/>
    <cellStyle name="표준 36 13 2" xfId="1525"/>
    <cellStyle name="표준 36 14" xfId="1526"/>
    <cellStyle name="표준 36 14 2" xfId="1527"/>
    <cellStyle name="표준 36 15" xfId="1528"/>
    <cellStyle name="표준 36 15 2" xfId="1529"/>
    <cellStyle name="표준 36 16" xfId="1530"/>
    <cellStyle name="표준 36 16 2" xfId="1531"/>
    <cellStyle name="표준 36 17" xfId="1532"/>
    <cellStyle name="표준 36 17 2" xfId="1533"/>
    <cellStyle name="표준 36 18" xfId="1534"/>
    <cellStyle name="표준 36 18 2" xfId="1535"/>
    <cellStyle name="표준 36 19" xfId="1536"/>
    <cellStyle name="표준 36 19 2" xfId="1537"/>
    <cellStyle name="표준 36 2" xfId="1538"/>
    <cellStyle name="표준 36 2 2" xfId="1539"/>
    <cellStyle name="표준 36 20" xfId="1540"/>
    <cellStyle name="표준 36 20 2" xfId="1541"/>
    <cellStyle name="표준 36 21" xfId="1542"/>
    <cellStyle name="표준 36 21 2" xfId="1543"/>
    <cellStyle name="표준 36 22" xfId="1544"/>
    <cellStyle name="표준 36 22 2" xfId="1545"/>
    <cellStyle name="표준 36 23" xfId="1546"/>
    <cellStyle name="표준 36 23 2" xfId="1547"/>
    <cellStyle name="표준 36 24" xfId="1548"/>
    <cellStyle name="표준 36 24 2" xfId="1549"/>
    <cellStyle name="표준 36 3" xfId="1550"/>
    <cellStyle name="표준 36 3 2" xfId="1551"/>
    <cellStyle name="표준 36 4" xfId="1552"/>
    <cellStyle name="표준 36 4 2" xfId="1553"/>
    <cellStyle name="표준 36 5" xfId="1554"/>
    <cellStyle name="표준 36 5 2" xfId="1555"/>
    <cellStyle name="표준 36 6" xfId="1556"/>
    <cellStyle name="표준 36 6 2" xfId="1557"/>
    <cellStyle name="표준 36 7" xfId="1558"/>
    <cellStyle name="표준 36 7 2" xfId="1559"/>
    <cellStyle name="표준 36 8" xfId="1560"/>
    <cellStyle name="표준 36 8 2" xfId="1561"/>
    <cellStyle name="표준 36 9" xfId="1562"/>
    <cellStyle name="표준 36 9 2" xfId="1563"/>
    <cellStyle name="표준 37 10" xfId="1564"/>
    <cellStyle name="표준 37 10 2" xfId="1565"/>
    <cellStyle name="표준 37 11" xfId="1566"/>
    <cellStyle name="표준 37 11 2" xfId="1567"/>
    <cellStyle name="표준 37 12" xfId="1568"/>
    <cellStyle name="표준 37 12 2" xfId="1569"/>
    <cellStyle name="표준 37 13" xfId="1570"/>
    <cellStyle name="표준 37 13 2" xfId="1571"/>
    <cellStyle name="표준 37 14" xfId="1572"/>
    <cellStyle name="표준 37 14 2" xfId="1573"/>
    <cellStyle name="표준 37 15" xfId="1574"/>
    <cellStyle name="표준 37 15 2" xfId="1575"/>
    <cellStyle name="표준 37 16" xfId="1576"/>
    <cellStyle name="표준 37 16 2" xfId="1577"/>
    <cellStyle name="표준 37 17" xfId="1578"/>
    <cellStyle name="표준 37 17 2" xfId="1579"/>
    <cellStyle name="표준 37 18" xfId="1580"/>
    <cellStyle name="표준 37 18 2" xfId="1581"/>
    <cellStyle name="표준 37 19" xfId="1582"/>
    <cellStyle name="표준 37 19 2" xfId="1583"/>
    <cellStyle name="표준 37 2" xfId="1584"/>
    <cellStyle name="표준 37 2 2" xfId="1585"/>
    <cellStyle name="표준 37 20" xfId="1586"/>
    <cellStyle name="표준 37 20 2" xfId="1587"/>
    <cellStyle name="표준 37 21" xfId="1588"/>
    <cellStyle name="표준 37 21 2" xfId="1589"/>
    <cellStyle name="표준 37 22" xfId="1590"/>
    <cellStyle name="표준 37 22 2" xfId="1591"/>
    <cellStyle name="표준 37 23" xfId="1592"/>
    <cellStyle name="표준 37 23 2" xfId="1593"/>
    <cellStyle name="표준 37 24" xfId="1594"/>
    <cellStyle name="표준 37 24 2" xfId="1595"/>
    <cellStyle name="표준 37 3" xfId="1596"/>
    <cellStyle name="표준 37 3 2" xfId="1597"/>
    <cellStyle name="표준 37 4" xfId="1598"/>
    <cellStyle name="표준 37 4 2" xfId="1599"/>
    <cellStyle name="표준 37 5" xfId="1600"/>
    <cellStyle name="표준 37 5 2" xfId="1601"/>
    <cellStyle name="표준 37 6" xfId="1602"/>
    <cellStyle name="표준 37 6 2" xfId="1603"/>
    <cellStyle name="표준 37 7" xfId="1604"/>
    <cellStyle name="표준 37 7 2" xfId="1605"/>
    <cellStyle name="표준 37 8" xfId="1606"/>
    <cellStyle name="표준 37 8 2" xfId="1607"/>
    <cellStyle name="표준 37 9" xfId="1608"/>
    <cellStyle name="표준 37 9 2" xfId="1609"/>
    <cellStyle name="표준 38 10" xfId="1610"/>
    <cellStyle name="표준 38 10 2" xfId="1611"/>
    <cellStyle name="표준 38 11" xfId="1612"/>
    <cellStyle name="표준 38 11 2" xfId="1613"/>
    <cellStyle name="표준 38 12" xfId="1614"/>
    <cellStyle name="표준 38 12 2" xfId="1615"/>
    <cellStyle name="표준 38 13" xfId="1616"/>
    <cellStyle name="표준 38 13 2" xfId="1617"/>
    <cellStyle name="표준 38 14" xfId="1618"/>
    <cellStyle name="표준 38 14 2" xfId="1619"/>
    <cellStyle name="표준 38 15" xfId="1620"/>
    <cellStyle name="표준 38 15 2" xfId="1621"/>
    <cellStyle name="표준 38 16" xfId="1622"/>
    <cellStyle name="표준 38 16 2" xfId="1623"/>
    <cellStyle name="표준 38 17" xfId="1624"/>
    <cellStyle name="표준 38 17 2" xfId="1625"/>
    <cellStyle name="표준 38 18" xfId="1626"/>
    <cellStyle name="표준 38 18 2" xfId="1627"/>
    <cellStyle name="표준 38 19" xfId="1628"/>
    <cellStyle name="표준 38 19 2" xfId="1629"/>
    <cellStyle name="표준 38 2" xfId="1630"/>
    <cellStyle name="표준 38 2 2" xfId="1631"/>
    <cellStyle name="표준 38 20" xfId="1632"/>
    <cellStyle name="표준 38 20 2" xfId="1633"/>
    <cellStyle name="표준 38 21" xfId="1634"/>
    <cellStyle name="표준 38 21 2" xfId="1635"/>
    <cellStyle name="표준 38 22" xfId="1636"/>
    <cellStyle name="표준 38 22 2" xfId="1637"/>
    <cellStyle name="표준 38 23" xfId="1638"/>
    <cellStyle name="표준 38 23 2" xfId="1639"/>
    <cellStyle name="표준 38 24" xfId="1640"/>
    <cellStyle name="표준 38 24 2" xfId="1641"/>
    <cellStyle name="표준 38 3" xfId="1642"/>
    <cellStyle name="표준 38 3 2" xfId="1643"/>
    <cellStyle name="표준 38 4" xfId="1644"/>
    <cellStyle name="표준 38 4 2" xfId="1645"/>
    <cellStyle name="표준 38 5" xfId="1646"/>
    <cellStyle name="표준 38 5 2" xfId="1647"/>
    <cellStyle name="표준 38 6" xfId="1648"/>
    <cellStyle name="표준 38 6 2" xfId="1649"/>
    <cellStyle name="표준 38 7" xfId="1650"/>
    <cellStyle name="표준 38 7 2" xfId="1651"/>
    <cellStyle name="표준 38 8" xfId="1652"/>
    <cellStyle name="표준 38 8 2" xfId="1653"/>
    <cellStyle name="표준 38 9" xfId="1654"/>
    <cellStyle name="표준 38 9 2" xfId="1655"/>
    <cellStyle name="표준 39 10" xfId="1656"/>
    <cellStyle name="표준 39 10 2" xfId="1657"/>
    <cellStyle name="표준 39 11" xfId="1658"/>
    <cellStyle name="표준 39 11 2" xfId="1659"/>
    <cellStyle name="표준 39 12" xfId="1660"/>
    <cellStyle name="표준 39 12 2" xfId="1661"/>
    <cellStyle name="표준 39 13" xfId="1662"/>
    <cellStyle name="표준 39 13 2" xfId="1663"/>
    <cellStyle name="표준 39 14" xfId="1664"/>
    <cellStyle name="표준 39 14 2" xfId="1665"/>
    <cellStyle name="표준 39 15" xfId="1666"/>
    <cellStyle name="표준 39 15 2" xfId="1667"/>
    <cellStyle name="표준 39 16" xfId="1668"/>
    <cellStyle name="표준 39 16 2" xfId="1669"/>
    <cellStyle name="표준 39 17" xfId="1670"/>
    <cellStyle name="표준 39 17 2" xfId="1671"/>
    <cellStyle name="표준 39 18" xfId="1672"/>
    <cellStyle name="표준 39 18 2" xfId="1673"/>
    <cellStyle name="표준 39 19" xfId="1674"/>
    <cellStyle name="표준 39 19 2" xfId="1675"/>
    <cellStyle name="표준 39 2" xfId="1676"/>
    <cellStyle name="표준 39 2 2" xfId="1677"/>
    <cellStyle name="표준 39 20" xfId="1678"/>
    <cellStyle name="표준 39 20 2" xfId="1679"/>
    <cellStyle name="표준 39 21" xfId="1680"/>
    <cellStyle name="표준 39 21 2" xfId="1681"/>
    <cellStyle name="표준 39 22" xfId="1682"/>
    <cellStyle name="표준 39 22 2" xfId="1683"/>
    <cellStyle name="표준 39 23" xfId="1684"/>
    <cellStyle name="표준 39 23 2" xfId="1685"/>
    <cellStyle name="표준 39 24" xfId="1686"/>
    <cellStyle name="표준 39 24 2" xfId="1687"/>
    <cellStyle name="표준 39 3" xfId="1688"/>
    <cellStyle name="표준 39 3 2" xfId="1689"/>
    <cellStyle name="표준 39 4" xfId="1690"/>
    <cellStyle name="표준 39 4 2" xfId="1691"/>
    <cellStyle name="표준 39 5" xfId="1692"/>
    <cellStyle name="표준 39 5 2" xfId="1693"/>
    <cellStyle name="표준 39 6" xfId="1694"/>
    <cellStyle name="표준 39 6 2" xfId="1695"/>
    <cellStyle name="표준 39 7" xfId="1696"/>
    <cellStyle name="표준 39 7 2" xfId="1697"/>
    <cellStyle name="표준 39 8" xfId="1698"/>
    <cellStyle name="표준 39 8 2" xfId="1699"/>
    <cellStyle name="표준 39 9" xfId="1700"/>
    <cellStyle name="표준 39 9 2" xfId="1701"/>
    <cellStyle name="표준 4" xfId="1702"/>
    <cellStyle name="표준 4 2" xfId="1703"/>
    <cellStyle name="표준 40 10" xfId="1704"/>
    <cellStyle name="표준 40 10 2" xfId="1705"/>
    <cellStyle name="표준 40 11" xfId="1706"/>
    <cellStyle name="표준 40 11 2" xfId="1707"/>
    <cellStyle name="표준 40 12" xfId="1708"/>
    <cellStyle name="표준 40 12 2" xfId="1709"/>
    <cellStyle name="표준 40 13" xfId="1710"/>
    <cellStyle name="표준 40 13 2" xfId="1711"/>
    <cellStyle name="표준 40 14" xfId="1712"/>
    <cellStyle name="표준 40 14 2" xfId="1713"/>
    <cellStyle name="표준 40 15" xfId="1714"/>
    <cellStyle name="표준 40 15 2" xfId="1715"/>
    <cellStyle name="표준 40 16" xfId="1716"/>
    <cellStyle name="표준 40 16 2" xfId="1717"/>
    <cellStyle name="표준 40 17" xfId="1718"/>
    <cellStyle name="표준 40 17 2" xfId="1719"/>
    <cellStyle name="표준 40 18" xfId="1720"/>
    <cellStyle name="표준 40 18 2" xfId="1721"/>
    <cellStyle name="표준 40 19" xfId="1722"/>
    <cellStyle name="표준 40 19 2" xfId="1723"/>
    <cellStyle name="표준 40 2" xfId="1724"/>
    <cellStyle name="표준 40 2 2" xfId="1725"/>
    <cellStyle name="표준 40 20" xfId="1726"/>
    <cellStyle name="표준 40 20 2" xfId="1727"/>
    <cellStyle name="표준 40 21" xfId="1728"/>
    <cellStyle name="표준 40 21 2" xfId="1729"/>
    <cellStyle name="표준 40 22" xfId="1730"/>
    <cellStyle name="표준 40 22 2" xfId="1731"/>
    <cellStyle name="표준 40 23" xfId="1732"/>
    <cellStyle name="표준 40 23 2" xfId="1733"/>
    <cellStyle name="표준 40 24" xfId="1734"/>
    <cellStyle name="표준 40 24 2" xfId="1735"/>
    <cellStyle name="표준 40 3" xfId="1736"/>
    <cellStyle name="표준 40 3 2" xfId="1737"/>
    <cellStyle name="표준 40 4" xfId="1738"/>
    <cellStyle name="표준 40 4 2" xfId="1739"/>
    <cellStyle name="표준 40 5" xfId="1740"/>
    <cellStyle name="표준 40 5 2" xfId="1741"/>
    <cellStyle name="표준 40 6" xfId="1742"/>
    <cellStyle name="표준 40 6 2" xfId="1743"/>
    <cellStyle name="표준 40 7" xfId="1744"/>
    <cellStyle name="표준 40 7 2" xfId="1745"/>
    <cellStyle name="표준 40 8" xfId="1746"/>
    <cellStyle name="표준 40 8 2" xfId="1747"/>
    <cellStyle name="표준 40 9" xfId="1748"/>
    <cellStyle name="표준 40 9 2" xfId="1749"/>
    <cellStyle name="표준 41 2" xfId="1750"/>
    <cellStyle name="표준 41 2 2" xfId="1751"/>
    <cellStyle name="표준 41 3" xfId="1752"/>
    <cellStyle name="표준 41 3 2" xfId="1753"/>
    <cellStyle name="표준 41 4" xfId="1754"/>
    <cellStyle name="표준 41 4 2" xfId="1755"/>
    <cellStyle name="표준 41 5" xfId="1756"/>
    <cellStyle name="표준 41 5 2" xfId="1757"/>
    <cellStyle name="표준 41 6" xfId="1758"/>
    <cellStyle name="표준 41 6 2" xfId="1759"/>
    <cellStyle name="표준 42 2" xfId="1760"/>
    <cellStyle name="표준 42 2 2" xfId="1761"/>
    <cellStyle name="표준 42 3" xfId="1762"/>
    <cellStyle name="표준 42 3 2" xfId="1763"/>
    <cellStyle name="표준 42 4" xfId="1764"/>
    <cellStyle name="표준 42 4 2" xfId="1765"/>
    <cellStyle name="표준 42 5" xfId="1766"/>
    <cellStyle name="표준 42 5 2" xfId="1767"/>
    <cellStyle name="표준 42 6" xfId="1768"/>
    <cellStyle name="표준 42 6 2" xfId="1769"/>
    <cellStyle name="표준 44 2" xfId="1770"/>
    <cellStyle name="표준 44 2 2" xfId="1771"/>
    <cellStyle name="표준 44 3" xfId="1772"/>
    <cellStyle name="표준 44 3 2" xfId="1773"/>
    <cellStyle name="표준 44 4" xfId="1774"/>
    <cellStyle name="표준 44 4 2" xfId="1775"/>
    <cellStyle name="표준 44 5" xfId="1776"/>
    <cellStyle name="표준 44 5 2" xfId="1777"/>
    <cellStyle name="표준 44 6" xfId="1778"/>
    <cellStyle name="표준 44 6 2" xfId="1779"/>
    <cellStyle name="표준 45 2" xfId="1780"/>
    <cellStyle name="표준 45 2 2" xfId="1781"/>
    <cellStyle name="표준 45 3" xfId="1782"/>
    <cellStyle name="표준 45 3 2" xfId="1783"/>
    <cellStyle name="표준 45 4" xfId="1784"/>
    <cellStyle name="표준 45 4 2" xfId="1785"/>
    <cellStyle name="표준 45 5" xfId="1786"/>
    <cellStyle name="표준 45 5 2" xfId="1787"/>
    <cellStyle name="표준 45 6" xfId="1788"/>
    <cellStyle name="표준 45 6 2" xfId="1789"/>
    <cellStyle name="표준 46 2" xfId="1790"/>
    <cellStyle name="표준 46 2 2" xfId="1791"/>
    <cellStyle name="표준 46 3" xfId="1792"/>
    <cellStyle name="표준 46 3 2" xfId="1793"/>
    <cellStyle name="표준 46 4" xfId="1794"/>
    <cellStyle name="표준 46 4 2" xfId="1795"/>
    <cellStyle name="표준 46 5" xfId="1796"/>
    <cellStyle name="표준 46 5 2" xfId="1797"/>
    <cellStyle name="표준 46 6" xfId="1798"/>
    <cellStyle name="표준 46 6 2" xfId="1799"/>
    <cellStyle name="표준 47 2" xfId="1800"/>
    <cellStyle name="표준 47 2 2" xfId="1801"/>
    <cellStyle name="표준 47 3" xfId="1802"/>
    <cellStyle name="표준 47 3 2" xfId="1803"/>
    <cellStyle name="표준 47 4" xfId="1804"/>
    <cellStyle name="표준 47 4 2" xfId="1805"/>
    <cellStyle name="표준 47 5" xfId="1806"/>
    <cellStyle name="표준 47 5 2" xfId="1807"/>
    <cellStyle name="표준 47 6" xfId="1808"/>
    <cellStyle name="표준 47 6 2" xfId="1809"/>
    <cellStyle name="표준 48 2" xfId="1810"/>
    <cellStyle name="표준 48 2 2" xfId="1811"/>
    <cellStyle name="표준 48 3" xfId="1812"/>
    <cellStyle name="표준 48 3 2" xfId="1813"/>
    <cellStyle name="표준 48 4" xfId="1814"/>
    <cellStyle name="표준 48 4 2" xfId="1815"/>
    <cellStyle name="표준 48 5" xfId="1816"/>
    <cellStyle name="표준 48 5 2" xfId="1817"/>
    <cellStyle name="표준 48 6" xfId="1818"/>
    <cellStyle name="표준 48 6 2" xfId="1819"/>
    <cellStyle name="표준 49 2" xfId="1820"/>
    <cellStyle name="표준 49 2 2" xfId="1821"/>
    <cellStyle name="표준 49 3" xfId="1822"/>
    <cellStyle name="표준 49 3 2" xfId="1823"/>
    <cellStyle name="표준 49 4" xfId="1824"/>
    <cellStyle name="표준 49 4 2" xfId="1825"/>
    <cellStyle name="표준 49 5" xfId="1826"/>
    <cellStyle name="표준 49 5 2" xfId="1827"/>
    <cellStyle name="표준 49 6" xfId="1828"/>
    <cellStyle name="표준 49 6 2" xfId="1829"/>
    <cellStyle name="표준 5" xfId="1830"/>
    <cellStyle name="표준 50 2" xfId="1831"/>
    <cellStyle name="표준 50 2 2" xfId="1832"/>
    <cellStyle name="표준 50 3" xfId="1833"/>
    <cellStyle name="표준 50 3 2" xfId="1834"/>
    <cellStyle name="표준 50 4" xfId="1835"/>
    <cellStyle name="표준 50 4 2" xfId="1836"/>
    <cellStyle name="표준 50 5" xfId="1837"/>
    <cellStyle name="표준 50 5 2" xfId="1838"/>
    <cellStyle name="표준 50 6" xfId="1839"/>
    <cellStyle name="표준 50 6 2" xfId="1840"/>
    <cellStyle name="표준 51 2" xfId="1841"/>
    <cellStyle name="표준 51 2 2" xfId="1842"/>
    <cellStyle name="표준 51 3" xfId="1843"/>
    <cellStyle name="표준 51 3 2" xfId="1844"/>
    <cellStyle name="표준 51 4" xfId="1845"/>
    <cellStyle name="표준 51 4 2" xfId="1846"/>
    <cellStyle name="표준 51 5" xfId="1847"/>
    <cellStyle name="표준 51 5 2" xfId="1848"/>
    <cellStyle name="표준 51 6" xfId="1849"/>
    <cellStyle name="표준 51 6 2" xfId="1850"/>
    <cellStyle name="표준 52 2" xfId="1851"/>
    <cellStyle name="표준 52 2 2" xfId="1852"/>
    <cellStyle name="표준 52 3" xfId="1853"/>
    <cellStyle name="표준 52 3 2" xfId="1854"/>
    <cellStyle name="표준 52 4" xfId="1855"/>
    <cellStyle name="표준 52 4 2" xfId="1856"/>
    <cellStyle name="표준 52 5" xfId="1857"/>
    <cellStyle name="표준 52 5 2" xfId="1858"/>
    <cellStyle name="표준 52 6" xfId="1859"/>
    <cellStyle name="표준 52 6 2" xfId="1860"/>
    <cellStyle name="표준 53 2" xfId="1861"/>
    <cellStyle name="표준 53 2 2" xfId="1862"/>
    <cellStyle name="표준 53 3" xfId="1863"/>
    <cellStyle name="표준 53 3 2" xfId="1864"/>
    <cellStyle name="표준 53 4" xfId="1865"/>
    <cellStyle name="표준 53 4 2" xfId="1866"/>
    <cellStyle name="표준 53 5" xfId="1867"/>
    <cellStyle name="표준 53 5 2" xfId="1868"/>
    <cellStyle name="표준 53 6" xfId="1869"/>
    <cellStyle name="표준 53 6 2" xfId="1870"/>
    <cellStyle name="표준 54 2" xfId="1871"/>
    <cellStyle name="표준 54 2 2" xfId="1872"/>
    <cellStyle name="표준 54 3" xfId="1873"/>
    <cellStyle name="표준 54 3 2" xfId="1874"/>
    <cellStyle name="표준 54 4" xfId="1875"/>
    <cellStyle name="표준 54 4 2" xfId="1876"/>
    <cellStyle name="표준 54 5" xfId="1877"/>
    <cellStyle name="표준 54 5 2" xfId="1878"/>
    <cellStyle name="표준 54 6" xfId="1879"/>
    <cellStyle name="표준 54 6 2" xfId="1880"/>
    <cellStyle name="표준 55 2" xfId="1881"/>
    <cellStyle name="표준 55 2 2" xfId="1882"/>
    <cellStyle name="표준 55 3" xfId="1883"/>
    <cellStyle name="표준 55 3 2" xfId="1884"/>
    <cellStyle name="표준 55 4" xfId="1885"/>
    <cellStyle name="표준 55 4 2" xfId="1886"/>
    <cellStyle name="표준 55 5" xfId="1887"/>
    <cellStyle name="표준 55 5 2" xfId="1888"/>
    <cellStyle name="표준 55 6" xfId="1889"/>
    <cellStyle name="표준 55 6 2" xfId="1890"/>
    <cellStyle name="표준 56 2" xfId="1891"/>
    <cellStyle name="표준 56 2 2" xfId="1892"/>
    <cellStyle name="표준 56 3" xfId="1893"/>
    <cellStyle name="표준 56 3 2" xfId="1894"/>
    <cellStyle name="표준 56 4" xfId="1895"/>
    <cellStyle name="표준 56 4 2" xfId="1896"/>
    <cellStyle name="표준 56 5" xfId="1897"/>
    <cellStyle name="표준 56 5 2" xfId="1898"/>
    <cellStyle name="표준 56 6" xfId="1899"/>
    <cellStyle name="표준 56 6 2" xfId="1900"/>
    <cellStyle name="표준 57 2" xfId="1901"/>
    <cellStyle name="표준 57 2 2" xfId="1902"/>
    <cellStyle name="표준 57 3" xfId="1903"/>
    <cellStyle name="표준 57 3 2" xfId="1904"/>
    <cellStyle name="표준 57 4" xfId="1905"/>
    <cellStyle name="표준 57 4 2" xfId="1906"/>
    <cellStyle name="표준 57 5" xfId="1907"/>
    <cellStyle name="표준 57 5 2" xfId="1908"/>
    <cellStyle name="표준 57 6" xfId="1909"/>
    <cellStyle name="표준 57 6 2" xfId="1910"/>
    <cellStyle name="표준 58 2" xfId="1911"/>
    <cellStyle name="표준 58 2 2" xfId="1912"/>
    <cellStyle name="표준 58 3" xfId="1913"/>
    <cellStyle name="표준 58 3 2" xfId="1914"/>
    <cellStyle name="표준 58 4" xfId="1915"/>
    <cellStyle name="표준 58 4 2" xfId="1916"/>
    <cellStyle name="표준 58 5" xfId="1917"/>
    <cellStyle name="표준 58 5 2" xfId="1918"/>
    <cellStyle name="표준 58 6" xfId="1919"/>
    <cellStyle name="표준 58 6 2" xfId="1920"/>
    <cellStyle name="표준 59 2" xfId="1921"/>
    <cellStyle name="표준 59 2 2" xfId="1922"/>
    <cellStyle name="표준 59 3" xfId="1923"/>
    <cellStyle name="표준 59 3 2" xfId="1924"/>
    <cellStyle name="표준 59 4" xfId="1925"/>
    <cellStyle name="표준 59 4 2" xfId="1926"/>
    <cellStyle name="표준 59 5" xfId="1927"/>
    <cellStyle name="표준 59 5 2" xfId="1928"/>
    <cellStyle name="표준 59 6" xfId="1929"/>
    <cellStyle name="표준 59 6 2" xfId="1930"/>
    <cellStyle name="표준 6" xfId="1931"/>
    <cellStyle name="표준 6 2" xfId="1932"/>
    <cellStyle name="표준 61 2" xfId="1933"/>
    <cellStyle name="표준 61 2 2" xfId="1934"/>
    <cellStyle name="표준 61 3" xfId="1935"/>
    <cellStyle name="표준 61 3 2" xfId="1936"/>
    <cellStyle name="표준 61 4" xfId="1937"/>
    <cellStyle name="표준 61 4 2" xfId="1938"/>
    <cellStyle name="표준 61 5" xfId="1939"/>
    <cellStyle name="표준 61 5 2" xfId="1940"/>
    <cellStyle name="표준 61 6" xfId="1941"/>
    <cellStyle name="표준 61 6 2" xfId="1942"/>
    <cellStyle name="표준 64" xfId="1943"/>
    <cellStyle name="표준 64 2" xfId="1944"/>
    <cellStyle name="표준 64 2 2" xfId="1945"/>
    <cellStyle name="표준 64 3" xfId="1946"/>
    <cellStyle name="표준 64 3 2" xfId="1947"/>
    <cellStyle name="표준 64 4" xfId="1948"/>
    <cellStyle name="표준 64 4 2" xfId="1949"/>
    <cellStyle name="표준 64 5" xfId="1950"/>
    <cellStyle name="표준 64 5 2" xfId="1951"/>
    <cellStyle name="표준 64 6" xfId="1952"/>
    <cellStyle name="표준 65" xfId="1953"/>
    <cellStyle name="표준 65 2" xfId="1954"/>
    <cellStyle name="표준 65 2 2" xfId="1955"/>
    <cellStyle name="표준 65 3" xfId="1956"/>
    <cellStyle name="표준 65 3 2" xfId="1957"/>
    <cellStyle name="표준 65 4" xfId="1958"/>
    <cellStyle name="표준 65 4 2" xfId="1959"/>
    <cellStyle name="표준 65 5" xfId="1960"/>
    <cellStyle name="표준 65 5 2" xfId="1961"/>
    <cellStyle name="표준 65 6" xfId="1962"/>
    <cellStyle name="표준 66" xfId="1963"/>
    <cellStyle name="표준 66 2" xfId="1964"/>
    <cellStyle name="표준 66 2 2" xfId="1965"/>
    <cellStyle name="표준 66 3" xfId="1966"/>
    <cellStyle name="표준 66 3 2" xfId="1967"/>
    <cellStyle name="표준 66 4" xfId="1968"/>
    <cellStyle name="표준 66 4 2" xfId="1969"/>
    <cellStyle name="표준 66 5" xfId="1970"/>
    <cellStyle name="표준 66 5 2" xfId="1971"/>
    <cellStyle name="표준 66 6" xfId="1972"/>
    <cellStyle name="표준 67" xfId="1973"/>
    <cellStyle name="표준 67 2" xfId="1974"/>
    <cellStyle name="표준 67 2 2" xfId="1975"/>
    <cellStyle name="표준 67 3" xfId="1976"/>
    <cellStyle name="표준 67 3 2" xfId="1977"/>
    <cellStyle name="표준 67 4" xfId="1978"/>
    <cellStyle name="표준 67 4 2" xfId="1979"/>
    <cellStyle name="표준 67 5" xfId="1980"/>
    <cellStyle name="표준 67 5 2" xfId="1981"/>
    <cellStyle name="표준 67 6" xfId="1982"/>
    <cellStyle name="표준 68 2" xfId="1983"/>
    <cellStyle name="표준 68 2 2" xfId="1984"/>
    <cellStyle name="표준 68 3" xfId="1985"/>
    <cellStyle name="표준 68 3 2" xfId="1986"/>
    <cellStyle name="표준 68 4" xfId="1987"/>
    <cellStyle name="표준 68 4 2" xfId="1988"/>
    <cellStyle name="표준 68 5" xfId="1989"/>
    <cellStyle name="표준 68 5 2" xfId="1990"/>
    <cellStyle name="표준 69" xfId="1991"/>
    <cellStyle name="표준 69 2" xfId="1992"/>
    <cellStyle name="표준 7" xfId="1993"/>
    <cellStyle name="표준 7 2" xfId="1994"/>
    <cellStyle name="표준 70" xfId="1995"/>
    <cellStyle name="표준 70 2" xfId="1996"/>
    <cellStyle name="표준 71" xfId="1997"/>
    <cellStyle name="표준 71 2" xfId="1998"/>
    <cellStyle name="표준 72" xfId="1999"/>
    <cellStyle name="표준 72 2" xfId="2000"/>
    <cellStyle name="표준 73" xfId="2001"/>
    <cellStyle name="표준 73 2" xfId="2002"/>
    <cellStyle name="표준 74" xfId="2003"/>
    <cellStyle name="표준 74 2" xfId="2004"/>
    <cellStyle name="표준 75" xfId="2005"/>
    <cellStyle name="표준 75 2" xfId="2006"/>
    <cellStyle name="표준 76" xfId="2007"/>
    <cellStyle name="표준 76 2" xfId="2008"/>
    <cellStyle name="표준 77" xfId="2009"/>
    <cellStyle name="표준 77 2" xfId="2010"/>
    <cellStyle name="표준 78" xfId="2011"/>
    <cellStyle name="표준 78 2" xfId="2012"/>
    <cellStyle name="표준 79" xfId="2013"/>
    <cellStyle name="표준 79 2" xfId="2014"/>
    <cellStyle name="표준 8" xfId="2015"/>
    <cellStyle name="표준 8 2" xfId="2016"/>
    <cellStyle name="표준 80" xfId="2017"/>
    <cellStyle name="표준 80 2" xfId="2018"/>
    <cellStyle name="표준 81" xfId="2019"/>
    <cellStyle name="표준 81 2" xfId="2020"/>
    <cellStyle name="표준 82" xfId="2021"/>
    <cellStyle name="표준 82 2" xfId="2022"/>
    <cellStyle name="표준 83" xfId="2023"/>
    <cellStyle name="표준 83 2" xfId="2024"/>
    <cellStyle name="표준 84" xfId="2025"/>
    <cellStyle name="표준 84 2" xfId="2026"/>
    <cellStyle name="표준 85" xfId="2027"/>
    <cellStyle name="표준 85 2" xfId="2028"/>
    <cellStyle name="표준 86" xfId="2029"/>
    <cellStyle name="표준 86 2" xfId="2030"/>
    <cellStyle name="표준 87" xfId="2031"/>
    <cellStyle name="표준 87 2" xfId="2032"/>
    <cellStyle name="표준 88" xfId="2033"/>
    <cellStyle name="표준 88 2" xfId="2034"/>
    <cellStyle name="표준 9" xfId="2035"/>
    <cellStyle name="표준 9 10" xfId="2036"/>
    <cellStyle name="표준 9 10 2" xfId="2037"/>
    <cellStyle name="표준 9 11" xfId="2038"/>
    <cellStyle name="표준 9 11 2" xfId="2039"/>
    <cellStyle name="표준 9 12" xfId="2040"/>
    <cellStyle name="표준 9 12 2" xfId="2041"/>
    <cellStyle name="표준 9 13" xfId="2042"/>
    <cellStyle name="표준 9 13 2" xfId="2043"/>
    <cellStyle name="표준 9 14" xfId="2044"/>
    <cellStyle name="표준 9 14 2" xfId="2045"/>
    <cellStyle name="표준 9 15" xfId="2046"/>
    <cellStyle name="표준 9 15 2" xfId="2047"/>
    <cellStyle name="표준 9 16" xfId="2048"/>
    <cellStyle name="표준 9 16 2" xfId="2049"/>
    <cellStyle name="표준 9 17" xfId="2050"/>
    <cellStyle name="표준 9 17 2" xfId="2051"/>
    <cellStyle name="표준 9 18" xfId="2052"/>
    <cellStyle name="표준 9 18 2" xfId="2053"/>
    <cellStyle name="표준 9 19" xfId="2054"/>
    <cellStyle name="표준 9 19 2" xfId="2055"/>
    <cellStyle name="표준 9 2" xfId="2056"/>
    <cellStyle name="표준 9 2 2" xfId="2057"/>
    <cellStyle name="표준 9 20" xfId="2058"/>
    <cellStyle name="표준 9 20 2" xfId="2059"/>
    <cellStyle name="표준 9 21" xfId="2060"/>
    <cellStyle name="표준 9 21 2" xfId="2061"/>
    <cellStyle name="표준 9 22" xfId="2062"/>
    <cellStyle name="표준 9 22 2" xfId="2063"/>
    <cellStyle name="표준 9 23" xfId="2064"/>
    <cellStyle name="표준 9 23 2" xfId="2065"/>
    <cellStyle name="표준 9 24" xfId="2066"/>
    <cellStyle name="표준 9 24 2" xfId="2067"/>
    <cellStyle name="표준 9 25" xfId="2068"/>
    <cellStyle name="표준 9 3" xfId="2069"/>
    <cellStyle name="표준 9 3 2" xfId="2070"/>
    <cellStyle name="표준 9 4" xfId="2071"/>
    <cellStyle name="표준 9 4 2" xfId="2072"/>
    <cellStyle name="표준 9 5" xfId="2073"/>
    <cellStyle name="표준 9 5 2" xfId="2074"/>
    <cellStyle name="표준 9 6" xfId="2075"/>
    <cellStyle name="표준 9 6 2" xfId="2076"/>
    <cellStyle name="표준 9 7" xfId="2077"/>
    <cellStyle name="표준 9 7 2" xfId="2078"/>
    <cellStyle name="표준 9 8" xfId="2079"/>
    <cellStyle name="표준 9 8 2" xfId="2080"/>
    <cellStyle name="표준 9 9" xfId="2081"/>
    <cellStyle name="표준 9 9 2" xfId="2082"/>
    <cellStyle name="표준 90" xfId="2083"/>
    <cellStyle name="표준 90 2" xfId="2084"/>
    <cellStyle name="표준 91" xfId="2085"/>
    <cellStyle name="표준 91 2" xfId="2086"/>
    <cellStyle name="표준 92" xfId="2087"/>
    <cellStyle name="표준 92 2" xfId="2088"/>
    <cellStyle name="표준 93" xfId="2089"/>
    <cellStyle name="표준 93 2" xfId="2090"/>
    <cellStyle name="표준 94" xfId="2091"/>
    <cellStyle name="표준 94 2" xfId="2092"/>
    <cellStyle name="표준 95" xfId="2093"/>
    <cellStyle name="표준 95 2" xfId="2094"/>
    <cellStyle name="표준 96" xfId="2095"/>
    <cellStyle name="표준 96 2" xfId="2096"/>
    <cellStyle name="표준 97" xfId="2097"/>
    <cellStyle name="표준 97 2" xfId="2098"/>
    <cellStyle name="표준 98" xfId="2099"/>
    <cellStyle name="표준 98 2" xfId="2100"/>
    <cellStyle name="표준 99" xfId="2101"/>
    <cellStyle name="표준 99 2" xfId="2102"/>
    <cellStyle name="Hyperlink" xfId="2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">
      <selection activeCell="B25" sqref="B25"/>
    </sheetView>
  </sheetViews>
  <sheetFormatPr defaultColWidth="8.88671875" defaultRowHeight="13.5"/>
  <cols>
    <col min="1" max="1" width="16.99609375" style="2" customWidth="1"/>
    <col min="2" max="2" width="14.3359375" style="2" bestFit="1" customWidth="1"/>
    <col min="3" max="3" width="19.77734375" style="2" customWidth="1"/>
    <col min="4" max="4" width="14.3359375" style="2" bestFit="1" customWidth="1"/>
    <col min="5" max="5" width="9.3359375" style="2" bestFit="1" customWidth="1"/>
    <col min="6" max="16384" width="8.88671875" style="2" customWidth="1"/>
  </cols>
  <sheetData>
    <row r="1" ht="13.5">
      <c r="A1" s="1" t="s">
        <v>32</v>
      </c>
    </row>
    <row r="3" spans="1:4" ht="14.25" thickBot="1">
      <c r="A3" s="14" t="s">
        <v>20</v>
      </c>
      <c r="B3" s="4"/>
      <c r="C3" s="4"/>
      <c r="D3" s="15" t="s">
        <v>17</v>
      </c>
    </row>
    <row r="4" spans="1:5" s="3" customFormat="1" ht="13.5">
      <c r="A4" s="90" t="s">
        <v>14</v>
      </c>
      <c r="B4" s="91"/>
      <c r="C4" s="92" t="s">
        <v>15</v>
      </c>
      <c r="D4" s="91"/>
      <c r="E4" s="2"/>
    </row>
    <row r="5" spans="1:4" s="3" customFormat="1" ht="13.5">
      <c r="A5" s="6" t="s">
        <v>0</v>
      </c>
      <c r="B5" s="5" t="s">
        <v>16</v>
      </c>
      <c r="C5" s="16" t="s">
        <v>0</v>
      </c>
      <c r="D5" s="5" t="s">
        <v>16</v>
      </c>
    </row>
    <row r="6" spans="1:5" ht="13.5">
      <c r="A6" s="40" t="s">
        <v>1</v>
      </c>
      <c r="B6" s="41">
        <f>SUM(B7:B12)</f>
        <v>437808</v>
      </c>
      <c r="C6" s="42" t="s">
        <v>1</v>
      </c>
      <c r="D6" s="41">
        <f>SUM(D7:D14)</f>
        <v>437808</v>
      </c>
      <c r="E6" s="3"/>
    </row>
    <row r="7" spans="1:4" ht="13.5">
      <c r="A7" s="43" t="s">
        <v>21</v>
      </c>
      <c r="B7" s="44">
        <v>389628</v>
      </c>
      <c r="C7" s="45" t="s">
        <v>2</v>
      </c>
      <c r="D7" s="44">
        <v>318228</v>
      </c>
    </row>
    <row r="8" spans="1:4" ht="13.5">
      <c r="A8" s="43" t="s">
        <v>12</v>
      </c>
      <c r="B8" s="44">
        <v>15782</v>
      </c>
      <c r="C8" s="46" t="s">
        <v>10</v>
      </c>
      <c r="D8" s="47">
        <v>2270</v>
      </c>
    </row>
    <row r="9" spans="1:4" ht="13.5">
      <c r="A9" s="48" t="s">
        <v>4</v>
      </c>
      <c r="B9" s="47"/>
      <c r="C9" s="46" t="s">
        <v>11</v>
      </c>
      <c r="D9" s="44">
        <v>34084</v>
      </c>
    </row>
    <row r="10" spans="1:4" ht="13.5">
      <c r="A10" s="49" t="s">
        <v>5</v>
      </c>
      <c r="B10" s="50">
        <v>13600</v>
      </c>
      <c r="C10" s="46" t="s">
        <v>22</v>
      </c>
      <c r="D10" s="44">
        <v>16149</v>
      </c>
    </row>
    <row r="11" spans="1:4" ht="13.5">
      <c r="A11" s="49" t="s">
        <v>6</v>
      </c>
      <c r="B11" s="50">
        <v>17036</v>
      </c>
      <c r="C11" s="45" t="s">
        <v>3</v>
      </c>
      <c r="D11" s="44">
        <v>66595</v>
      </c>
    </row>
    <row r="12" spans="1:4" ht="13.5">
      <c r="A12" s="51" t="s">
        <v>7</v>
      </c>
      <c r="B12" s="52">
        <v>1762</v>
      </c>
      <c r="C12" s="53" t="s">
        <v>8</v>
      </c>
      <c r="D12" s="54"/>
    </row>
    <row r="13" spans="1:4" ht="13.5">
      <c r="A13" s="55"/>
      <c r="B13" s="54"/>
      <c r="C13" s="53" t="s">
        <v>18</v>
      </c>
      <c r="D13" s="54">
        <v>370</v>
      </c>
    </row>
    <row r="14" spans="1:4" ht="14.25" thickBot="1">
      <c r="A14" s="56"/>
      <c r="B14" s="57"/>
      <c r="C14" s="58" t="s">
        <v>23</v>
      </c>
      <c r="D14" s="59">
        <v>112</v>
      </c>
    </row>
    <row r="15" spans="1:4" ht="13.5">
      <c r="A15" s="8"/>
      <c r="B15" s="8"/>
      <c r="C15" s="9"/>
      <c r="D15" s="7"/>
    </row>
  </sheetData>
  <sheetProtection/>
  <mergeCells count="2">
    <mergeCell ref="A4:B4"/>
    <mergeCell ref="C4:D4"/>
  </mergeCells>
  <printOptions/>
  <pageMargins left="1.25" right="0.75" top="1.1" bottom="0.42" header="0.5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C33" sqref="C33"/>
    </sheetView>
  </sheetViews>
  <sheetFormatPr defaultColWidth="8.88671875" defaultRowHeight="13.5"/>
  <cols>
    <col min="1" max="1" width="16.99609375" style="26" customWidth="1"/>
    <col min="2" max="2" width="14.3359375" style="26" bestFit="1" customWidth="1"/>
    <col min="3" max="3" width="19.77734375" style="26" customWidth="1"/>
    <col min="4" max="4" width="14.3359375" style="26" bestFit="1" customWidth="1"/>
    <col min="5" max="5" width="9.3359375" style="26" bestFit="1" customWidth="1"/>
    <col min="6" max="16384" width="8.88671875" style="26" customWidth="1"/>
  </cols>
  <sheetData>
    <row r="1" ht="13.5">
      <c r="A1" s="25" t="s">
        <v>33</v>
      </c>
    </row>
    <row r="3" spans="1:4" s="28" customFormat="1" ht="14.25" thickBot="1">
      <c r="A3" s="29" t="s">
        <v>20</v>
      </c>
      <c r="D3" s="30" t="s">
        <v>17</v>
      </c>
    </row>
    <row r="4" spans="1:4" ht="13.5">
      <c r="A4" s="93" t="s">
        <v>14</v>
      </c>
      <c r="B4" s="94"/>
      <c r="C4" s="93" t="s">
        <v>15</v>
      </c>
      <c r="D4" s="95"/>
    </row>
    <row r="5" spans="1:4" ht="13.5">
      <c r="A5" s="17" t="s">
        <v>0</v>
      </c>
      <c r="B5" s="18" t="s">
        <v>16</v>
      </c>
      <c r="C5" s="17" t="s">
        <v>0</v>
      </c>
      <c r="D5" s="19" t="s">
        <v>16</v>
      </c>
    </row>
    <row r="6" spans="1:4" ht="13.5">
      <c r="A6" s="20" t="s">
        <v>1</v>
      </c>
      <c r="B6" s="60">
        <f>SUM(B7:B13)</f>
        <v>437620</v>
      </c>
      <c r="C6" s="61" t="s">
        <v>1</v>
      </c>
      <c r="D6" s="62">
        <f>SUM(D7:D13)</f>
        <v>437620</v>
      </c>
    </row>
    <row r="7" spans="1:4" ht="13.5">
      <c r="A7" s="21" t="s">
        <v>19</v>
      </c>
      <c r="B7" s="63"/>
      <c r="C7" s="64" t="s">
        <v>2</v>
      </c>
      <c r="D7" s="65">
        <v>318269</v>
      </c>
    </row>
    <row r="8" spans="1:4" ht="13.5">
      <c r="A8" s="21" t="s">
        <v>21</v>
      </c>
      <c r="B8" s="63">
        <v>389628</v>
      </c>
      <c r="C8" s="66" t="s">
        <v>10</v>
      </c>
      <c r="D8" s="67">
        <v>2218</v>
      </c>
    </row>
    <row r="9" spans="1:4" ht="13.5">
      <c r="A9" s="21" t="s">
        <v>12</v>
      </c>
      <c r="B9" s="63">
        <v>15782</v>
      </c>
      <c r="C9" s="66" t="s">
        <v>11</v>
      </c>
      <c r="D9" s="65">
        <v>30833</v>
      </c>
    </row>
    <row r="10" spans="1:4" ht="13.5">
      <c r="A10" s="22" t="s">
        <v>4</v>
      </c>
      <c r="B10" s="67"/>
      <c r="C10" s="66" t="s">
        <v>22</v>
      </c>
      <c r="D10" s="65">
        <v>12072</v>
      </c>
    </row>
    <row r="11" spans="1:4" ht="13.5">
      <c r="A11" s="23" t="s">
        <v>5</v>
      </c>
      <c r="B11" s="68">
        <v>13711</v>
      </c>
      <c r="C11" s="64" t="s">
        <v>3</v>
      </c>
      <c r="D11" s="65">
        <v>64236</v>
      </c>
    </row>
    <row r="12" spans="1:4" ht="13.5">
      <c r="A12" s="23" t="s">
        <v>6</v>
      </c>
      <c r="B12" s="68">
        <v>17036</v>
      </c>
      <c r="C12" s="66" t="s">
        <v>13</v>
      </c>
      <c r="D12" s="67">
        <v>237</v>
      </c>
    </row>
    <row r="13" spans="1:4" ht="14.25" thickBot="1">
      <c r="A13" s="24" t="s">
        <v>7</v>
      </c>
      <c r="B13" s="69">
        <v>1463</v>
      </c>
      <c r="C13" s="70" t="s">
        <v>9</v>
      </c>
      <c r="D13" s="71">
        <v>9755</v>
      </c>
    </row>
    <row r="14" spans="1:4" s="27" customFormat="1" ht="13.5">
      <c r="A14" s="28"/>
      <c r="B14" s="28"/>
      <c r="C14" s="28"/>
      <c r="D14" s="28"/>
    </row>
  </sheetData>
  <sheetProtection/>
  <mergeCells count="2">
    <mergeCell ref="A4:B4"/>
    <mergeCell ref="C4:D4"/>
  </mergeCells>
  <printOptions/>
  <pageMargins left="1.24" right="0.75" top="0.81" bottom="0.29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showGridLines="0" view="pageBreakPreview" zoomScaleNormal="85" zoomScaleSheetLayoutView="100" zoomScalePageLayoutView="0" workbookViewId="0" topLeftCell="A1">
      <selection activeCell="D20" sqref="D20"/>
    </sheetView>
  </sheetViews>
  <sheetFormatPr defaultColWidth="8.88671875" defaultRowHeight="13.5"/>
  <cols>
    <col min="1" max="1" width="11.21484375" style="36" customWidth="1"/>
    <col min="2" max="2" width="11.5546875" style="36" bestFit="1" customWidth="1"/>
    <col min="3" max="3" width="11.77734375" style="36" bestFit="1" customWidth="1"/>
    <col min="4" max="5" width="10.88671875" style="36" bestFit="1" customWidth="1"/>
    <col min="6" max="9" width="11.77734375" style="36" bestFit="1" customWidth="1"/>
    <col min="10" max="11" width="10.88671875" style="36" bestFit="1" customWidth="1"/>
    <col min="12" max="12" width="11.6640625" style="36" bestFit="1" customWidth="1"/>
    <col min="13" max="15" width="8.88671875" style="87" customWidth="1"/>
    <col min="16" max="16" width="5.5546875" style="36" customWidth="1"/>
    <col min="17" max="20" width="15.3359375" style="36" customWidth="1"/>
    <col min="21" max="16384" width="8.88671875" style="36" customWidth="1"/>
  </cols>
  <sheetData>
    <row r="1" spans="1:15" s="31" customFormat="1" ht="60" customHeight="1">
      <c r="A1" s="159" t="s">
        <v>57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83"/>
      <c r="N1" s="83"/>
      <c r="O1" s="83"/>
    </row>
    <row r="2" spans="1:15" s="31" customFormat="1" ht="39.75" customHeight="1">
      <c r="A2" s="115" t="s">
        <v>56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83"/>
      <c r="N2" s="83"/>
      <c r="O2" s="83"/>
    </row>
    <row r="3" spans="1:15" s="35" customFormat="1" ht="19.5" customHeight="1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 t="s">
        <v>58</v>
      </c>
      <c r="M3" s="85"/>
      <c r="N3" s="85"/>
      <c r="O3" s="85"/>
    </row>
    <row r="4" spans="1:15" s="33" customFormat="1" ht="30" customHeight="1">
      <c r="A4" s="96" t="s">
        <v>25</v>
      </c>
      <c r="B4" s="98" t="s">
        <v>26</v>
      </c>
      <c r="C4" s="99"/>
      <c r="D4" s="99"/>
      <c r="E4" s="99"/>
      <c r="F4" s="100"/>
      <c r="G4" s="98" t="s">
        <v>27</v>
      </c>
      <c r="H4" s="99"/>
      <c r="I4" s="100"/>
      <c r="J4" s="98" t="s">
        <v>28</v>
      </c>
      <c r="K4" s="99"/>
      <c r="L4" s="100"/>
      <c r="M4" s="86"/>
      <c r="N4" s="86"/>
      <c r="O4" s="86"/>
    </row>
    <row r="5" spans="1:15" s="33" customFormat="1" ht="30" customHeight="1">
      <c r="A5" s="97"/>
      <c r="B5" s="10" t="s">
        <v>29</v>
      </c>
      <c r="C5" s="11" t="s">
        <v>30</v>
      </c>
      <c r="D5" s="11" t="s">
        <v>34</v>
      </c>
      <c r="E5" s="11" t="s">
        <v>35</v>
      </c>
      <c r="F5" s="12" t="s">
        <v>31</v>
      </c>
      <c r="G5" s="10" t="s">
        <v>29</v>
      </c>
      <c r="H5" s="11" t="s">
        <v>30</v>
      </c>
      <c r="I5" s="13" t="s">
        <v>31</v>
      </c>
      <c r="J5" s="10" t="s">
        <v>29</v>
      </c>
      <c r="K5" s="11" t="s">
        <v>30</v>
      </c>
      <c r="L5" s="13" t="s">
        <v>31</v>
      </c>
      <c r="M5" s="86"/>
      <c r="N5" s="86"/>
      <c r="O5" s="86"/>
    </row>
    <row r="6" spans="1:15" s="32" customFormat="1" ht="39.75" customHeight="1">
      <c r="A6" s="72" t="s">
        <v>24</v>
      </c>
      <c r="B6" s="73">
        <v>9808000</v>
      </c>
      <c r="C6" s="74">
        <v>3902700</v>
      </c>
      <c r="D6" s="74">
        <v>0</v>
      </c>
      <c r="E6" s="74">
        <v>7297879</v>
      </c>
      <c r="F6" s="75">
        <f>SUM(B6:E6)</f>
        <v>21008579</v>
      </c>
      <c r="G6" s="73">
        <v>9808000</v>
      </c>
      <c r="H6" s="74">
        <v>2023400</v>
      </c>
      <c r="I6" s="75">
        <f>SUM(G6:H6)</f>
        <v>11831400</v>
      </c>
      <c r="J6" s="76">
        <f>B6-G6</f>
        <v>0</v>
      </c>
      <c r="K6" s="77">
        <f>SUM(C6:E6)-H6</f>
        <v>9177179</v>
      </c>
      <c r="L6" s="75">
        <f>SUM(J6:K6)</f>
        <v>9177179</v>
      </c>
      <c r="M6" s="84"/>
      <c r="N6" s="84"/>
      <c r="O6" s="84"/>
    </row>
    <row r="7" spans="1:15" s="34" customFormat="1" ht="39.75" customHeight="1" thickBot="1">
      <c r="A7" s="78" t="s">
        <v>1</v>
      </c>
      <c r="B7" s="79">
        <f aca="true" t="shared" si="0" ref="B7:L7">SUM(B6)</f>
        <v>9808000</v>
      </c>
      <c r="C7" s="81">
        <f t="shared" si="0"/>
        <v>3902700</v>
      </c>
      <c r="D7" s="81">
        <f t="shared" si="0"/>
        <v>0</v>
      </c>
      <c r="E7" s="81">
        <f t="shared" si="0"/>
        <v>7297879</v>
      </c>
      <c r="F7" s="80">
        <f t="shared" si="0"/>
        <v>21008579</v>
      </c>
      <c r="G7" s="79">
        <f t="shared" si="0"/>
        <v>9808000</v>
      </c>
      <c r="H7" s="81">
        <f t="shared" si="0"/>
        <v>2023400</v>
      </c>
      <c r="I7" s="82">
        <f t="shared" si="0"/>
        <v>11831400</v>
      </c>
      <c r="J7" s="79">
        <f t="shared" si="0"/>
        <v>0</v>
      </c>
      <c r="K7" s="81">
        <f t="shared" si="0"/>
        <v>9177179</v>
      </c>
      <c r="L7" s="82">
        <f t="shared" si="0"/>
        <v>9177179</v>
      </c>
      <c r="M7" s="86"/>
      <c r="N7" s="86"/>
      <c r="O7" s="86"/>
    </row>
    <row r="8" spans="13:15" s="35" customFormat="1" ht="12">
      <c r="M8" s="85"/>
      <c r="N8" s="85"/>
      <c r="O8" s="85"/>
    </row>
    <row r="9" spans="13:15" s="35" customFormat="1" ht="12">
      <c r="M9" s="85"/>
      <c r="N9" s="85"/>
      <c r="O9" s="85"/>
    </row>
    <row r="10" spans="13:15" s="35" customFormat="1" ht="12">
      <c r="M10" s="85"/>
      <c r="N10" s="85"/>
      <c r="O10" s="85"/>
    </row>
    <row r="11" spans="13:15" s="35" customFormat="1" ht="12">
      <c r="M11" s="85"/>
      <c r="N11" s="85"/>
      <c r="O11" s="85"/>
    </row>
    <row r="12" spans="13:15" s="35" customFormat="1" ht="12">
      <c r="M12" s="85"/>
      <c r="N12" s="85"/>
      <c r="O12" s="85"/>
    </row>
    <row r="13" spans="13:15" s="35" customFormat="1" ht="12">
      <c r="M13" s="85"/>
      <c r="N13" s="85"/>
      <c r="O13" s="85"/>
    </row>
    <row r="14" spans="13:15" s="35" customFormat="1" ht="12">
      <c r="M14" s="85"/>
      <c r="N14" s="85"/>
      <c r="O14" s="85"/>
    </row>
    <row r="15" spans="13:15" s="35" customFormat="1" ht="12">
      <c r="M15" s="85"/>
      <c r="N15" s="85"/>
      <c r="O15" s="85"/>
    </row>
    <row r="16" spans="13:15" s="35" customFormat="1" ht="12">
      <c r="M16" s="85"/>
      <c r="N16" s="85"/>
      <c r="O16" s="85"/>
    </row>
    <row r="17" spans="13:15" s="35" customFormat="1" ht="12">
      <c r="M17" s="85"/>
      <c r="N17" s="85"/>
      <c r="O17" s="85"/>
    </row>
    <row r="18" spans="13:15" s="35" customFormat="1" ht="12">
      <c r="M18" s="85"/>
      <c r="N18" s="85"/>
      <c r="O18" s="85"/>
    </row>
    <row r="19" spans="13:15" s="35" customFormat="1" ht="12">
      <c r="M19" s="85"/>
      <c r="N19" s="85"/>
      <c r="O19" s="85"/>
    </row>
    <row r="20" spans="13:15" s="35" customFormat="1" ht="12">
      <c r="M20" s="85"/>
      <c r="N20" s="85"/>
      <c r="O20" s="85"/>
    </row>
    <row r="21" spans="13:15" s="35" customFormat="1" ht="12">
      <c r="M21" s="85"/>
      <c r="N21" s="85"/>
      <c r="O21" s="85"/>
    </row>
    <row r="22" spans="13:15" s="35" customFormat="1" ht="12">
      <c r="M22" s="85"/>
      <c r="N22" s="85"/>
      <c r="O22" s="85"/>
    </row>
    <row r="23" spans="13:15" s="35" customFormat="1" ht="12">
      <c r="M23" s="85"/>
      <c r="N23" s="85"/>
      <c r="O23" s="85"/>
    </row>
    <row r="24" spans="13:15" s="35" customFormat="1" ht="12">
      <c r="M24" s="85"/>
      <c r="N24" s="85"/>
      <c r="O24" s="85"/>
    </row>
    <row r="25" spans="13:15" s="35" customFormat="1" ht="12">
      <c r="M25" s="85"/>
      <c r="N25" s="85"/>
      <c r="O25" s="85"/>
    </row>
    <row r="26" spans="13:15" s="35" customFormat="1" ht="12">
      <c r="M26" s="85"/>
      <c r="N26" s="85"/>
      <c r="O26" s="85"/>
    </row>
    <row r="27" spans="13:15" s="35" customFormat="1" ht="12">
      <c r="M27" s="85"/>
      <c r="N27" s="85"/>
      <c r="O27" s="85"/>
    </row>
    <row r="28" spans="13:15" s="35" customFormat="1" ht="12">
      <c r="M28" s="85"/>
      <c r="N28" s="85"/>
      <c r="O28" s="85"/>
    </row>
    <row r="29" spans="13:15" s="35" customFormat="1" ht="12">
      <c r="M29" s="85"/>
      <c r="N29" s="85"/>
      <c r="O29" s="85"/>
    </row>
    <row r="30" spans="13:15" s="35" customFormat="1" ht="12">
      <c r="M30" s="85"/>
      <c r="N30" s="85"/>
      <c r="O30" s="85"/>
    </row>
    <row r="31" spans="13:15" s="35" customFormat="1" ht="12">
      <c r="M31" s="85"/>
      <c r="N31" s="85"/>
      <c r="O31" s="85"/>
    </row>
    <row r="32" spans="13:15" s="35" customFormat="1" ht="12">
      <c r="M32" s="85"/>
      <c r="N32" s="85"/>
      <c r="O32" s="85"/>
    </row>
    <row r="33" spans="13:15" s="35" customFormat="1" ht="12">
      <c r="M33" s="85"/>
      <c r="N33" s="85"/>
      <c r="O33" s="85"/>
    </row>
    <row r="34" spans="13:15" s="35" customFormat="1" ht="12">
      <c r="M34" s="85"/>
      <c r="N34" s="85"/>
      <c r="O34" s="85"/>
    </row>
    <row r="35" spans="13:15" s="35" customFormat="1" ht="12">
      <c r="M35" s="85"/>
      <c r="N35" s="85"/>
      <c r="O35" s="85"/>
    </row>
    <row r="36" spans="13:15" s="35" customFormat="1" ht="12">
      <c r="M36" s="85"/>
      <c r="N36" s="85"/>
      <c r="O36" s="85"/>
    </row>
    <row r="37" spans="13:15" s="35" customFormat="1" ht="12">
      <c r="M37" s="85"/>
      <c r="N37" s="85"/>
      <c r="O37" s="85"/>
    </row>
    <row r="38" spans="13:15" s="35" customFormat="1" ht="12">
      <c r="M38" s="85"/>
      <c r="N38" s="85"/>
      <c r="O38" s="85"/>
    </row>
  </sheetData>
  <sheetProtection/>
  <mergeCells count="6">
    <mergeCell ref="A4:A5"/>
    <mergeCell ref="B4:F4"/>
    <mergeCell ref="G4:I4"/>
    <mergeCell ref="J4:L4"/>
    <mergeCell ref="A1:L1"/>
    <mergeCell ref="A2:L2"/>
  </mergeCells>
  <printOptions/>
  <pageMargins left="1.09" right="0.2" top="0.53" bottom="0.46" header="0.25" footer="0.37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7"/>
  <sheetViews>
    <sheetView zoomScalePageLayoutView="0" workbookViewId="0" topLeftCell="A64">
      <selection activeCell="P15" sqref="P15"/>
    </sheetView>
  </sheetViews>
  <sheetFormatPr defaultColWidth="8.88671875" defaultRowHeight="13.5"/>
  <cols>
    <col min="1" max="1" width="4.77734375" style="36" customWidth="1"/>
    <col min="2" max="3" width="10.77734375" style="36" customWidth="1"/>
    <col min="4" max="8" width="7.77734375" style="36" customWidth="1"/>
    <col min="9" max="9" width="8.77734375" style="36" customWidth="1"/>
    <col min="10" max="10" width="20.77734375" style="157" customWidth="1"/>
    <col min="11" max="11" width="10.77734375" style="36" bestFit="1" customWidth="1"/>
    <col min="12" max="12" width="8.88671875" style="36" customWidth="1"/>
    <col min="13" max="13" width="8.88671875" style="157" customWidth="1"/>
    <col min="14" max="14" width="8.88671875" style="36" customWidth="1"/>
    <col min="15" max="15" width="9.6640625" style="36" bestFit="1" customWidth="1"/>
    <col min="16" max="16384" width="8.88671875" style="36" customWidth="1"/>
  </cols>
  <sheetData>
    <row r="1" spans="1:12" ht="49.5" customHeight="1">
      <c r="A1" s="158" t="s">
        <v>55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4.75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ht="24.75" customHeight="1" thickBot="1">
      <c r="A3" s="156"/>
      <c r="B3" s="128" t="s">
        <v>41</v>
      </c>
      <c r="C3" s="128"/>
      <c r="D3" s="128"/>
      <c r="E3" s="128"/>
      <c r="F3" s="156"/>
      <c r="G3" s="156"/>
      <c r="H3" s="156"/>
      <c r="I3" s="156"/>
      <c r="J3" s="155"/>
      <c r="K3" s="113"/>
      <c r="L3" s="154" t="s">
        <v>42</v>
      </c>
    </row>
    <row r="4" spans="1:12" ht="13.5">
      <c r="A4" s="127" t="s">
        <v>43</v>
      </c>
      <c r="B4" s="153" t="s">
        <v>44</v>
      </c>
      <c r="C4" s="153" t="s">
        <v>45</v>
      </c>
      <c r="D4" s="153" t="s">
        <v>46</v>
      </c>
      <c r="E4" s="153"/>
      <c r="F4" s="153"/>
      <c r="G4" s="153"/>
      <c r="H4" s="153"/>
      <c r="I4" s="153" t="s">
        <v>47</v>
      </c>
      <c r="J4" s="153" t="s">
        <v>48</v>
      </c>
      <c r="K4" s="112" t="s">
        <v>49</v>
      </c>
      <c r="L4" s="152" t="s">
        <v>50</v>
      </c>
    </row>
    <row r="5" spans="1:12" ht="24">
      <c r="A5" s="126"/>
      <c r="B5" s="151"/>
      <c r="C5" s="151"/>
      <c r="D5" s="111" t="s">
        <v>135</v>
      </c>
      <c r="E5" s="111" t="s">
        <v>136</v>
      </c>
      <c r="F5" s="111" t="s">
        <v>51</v>
      </c>
      <c r="G5" s="111" t="s">
        <v>137</v>
      </c>
      <c r="H5" s="111" t="s">
        <v>138</v>
      </c>
      <c r="I5" s="151"/>
      <c r="J5" s="151"/>
      <c r="K5" s="150"/>
      <c r="L5" s="125"/>
    </row>
    <row r="6" spans="1:12" ht="24">
      <c r="A6" s="149">
        <v>1</v>
      </c>
      <c r="B6" s="110">
        <v>42009</v>
      </c>
      <c r="C6" s="110" t="s">
        <v>106</v>
      </c>
      <c r="D6" s="110" t="s">
        <v>107</v>
      </c>
      <c r="E6" s="110" t="s">
        <v>107</v>
      </c>
      <c r="F6" s="110" t="s">
        <v>108</v>
      </c>
      <c r="G6" s="148" t="s">
        <v>109</v>
      </c>
      <c r="H6" s="148" t="s">
        <v>109</v>
      </c>
      <c r="I6" s="148" t="s">
        <v>54</v>
      </c>
      <c r="J6" s="149" t="s">
        <v>110</v>
      </c>
      <c r="K6" s="124">
        <v>50000</v>
      </c>
      <c r="L6" s="149"/>
    </row>
    <row r="7" spans="1:12" ht="24">
      <c r="A7" s="149">
        <v>2</v>
      </c>
      <c r="B7" s="110">
        <v>42012</v>
      </c>
      <c r="C7" s="110" t="s">
        <v>106</v>
      </c>
      <c r="D7" s="110" t="s">
        <v>111</v>
      </c>
      <c r="E7" s="110" t="s">
        <v>111</v>
      </c>
      <c r="F7" s="110" t="s">
        <v>108</v>
      </c>
      <c r="G7" s="148" t="s">
        <v>109</v>
      </c>
      <c r="H7" s="148" t="s">
        <v>109</v>
      </c>
      <c r="I7" s="148" t="s">
        <v>54</v>
      </c>
      <c r="J7" s="149" t="s">
        <v>110</v>
      </c>
      <c r="K7" s="124">
        <v>200000</v>
      </c>
      <c r="L7" s="149"/>
    </row>
    <row r="8" spans="1:12" ht="24">
      <c r="A8" s="149">
        <v>3</v>
      </c>
      <c r="B8" s="110">
        <v>42024</v>
      </c>
      <c r="C8" s="110" t="s">
        <v>106</v>
      </c>
      <c r="D8" s="110" t="s">
        <v>107</v>
      </c>
      <c r="E8" s="110" t="s">
        <v>107</v>
      </c>
      <c r="F8" s="110" t="s">
        <v>108</v>
      </c>
      <c r="G8" s="148" t="s">
        <v>109</v>
      </c>
      <c r="H8" s="148" t="s">
        <v>109</v>
      </c>
      <c r="I8" s="148" t="s">
        <v>54</v>
      </c>
      <c r="J8" s="149" t="s">
        <v>112</v>
      </c>
      <c r="K8" s="124">
        <v>50000</v>
      </c>
      <c r="L8" s="149"/>
    </row>
    <row r="9" spans="1:12" ht="24">
      <c r="A9" s="149">
        <v>4</v>
      </c>
      <c r="B9" s="110">
        <v>42025</v>
      </c>
      <c r="C9" s="110" t="s">
        <v>106</v>
      </c>
      <c r="D9" s="110" t="s">
        <v>107</v>
      </c>
      <c r="E9" s="110" t="s">
        <v>107</v>
      </c>
      <c r="F9" s="110" t="s">
        <v>108</v>
      </c>
      <c r="G9" s="148" t="s">
        <v>109</v>
      </c>
      <c r="H9" s="148" t="s">
        <v>109</v>
      </c>
      <c r="I9" s="148" t="s">
        <v>54</v>
      </c>
      <c r="J9" s="149" t="s">
        <v>110</v>
      </c>
      <c r="K9" s="124">
        <v>60000</v>
      </c>
      <c r="L9" s="149"/>
    </row>
    <row r="10" spans="1:12" ht="24">
      <c r="A10" s="149">
        <v>5</v>
      </c>
      <c r="B10" s="110">
        <v>42038</v>
      </c>
      <c r="C10" s="110" t="s">
        <v>106</v>
      </c>
      <c r="D10" s="110" t="s">
        <v>107</v>
      </c>
      <c r="E10" s="110" t="s">
        <v>107</v>
      </c>
      <c r="F10" s="110" t="s">
        <v>108</v>
      </c>
      <c r="G10" s="148" t="s">
        <v>109</v>
      </c>
      <c r="H10" s="148" t="s">
        <v>109</v>
      </c>
      <c r="I10" s="148" t="s">
        <v>54</v>
      </c>
      <c r="J10" s="149" t="s">
        <v>110</v>
      </c>
      <c r="K10" s="124">
        <v>100000</v>
      </c>
      <c r="L10" s="149"/>
    </row>
    <row r="11" spans="1:12" ht="24">
      <c r="A11" s="149">
        <v>6</v>
      </c>
      <c r="B11" s="110">
        <v>42041</v>
      </c>
      <c r="C11" s="110" t="s">
        <v>106</v>
      </c>
      <c r="D11" s="110" t="s">
        <v>107</v>
      </c>
      <c r="E11" s="110" t="s">
        <v>107</v>
      </c>
      <c r="F11" s="110" t="s">
        <v>108</v>
      </c>
      <c r="G11" s="148" t="s">
        <v>109</v>
      </c>
      <c r="H11" s="148" t="s">
        <v>109</v>
      </c>
      <c r="I11" s="148" t="s">
        <v>54</v>
      </c>
      <c r="J11" s="149" t="s">
        <v>110</v>
      </c>
      <c r="K11" s="124">
        <v>50000</v>
      </c>
      <c r="L11" s="149"/>
    </row>
    <row r="12" spans="1:12" ht="24">
      <c r="A12" s="149">
        <v>7</v>
      </c>
      <c r="B12" s="110">
        <v>42048</v>
      </c>
      <c r="C12" s="110" t="s">
        <v>106</v>
      </c>
      <c r="D12" s="110" t="s">
        <v>111</v>
      </c>
      <c r="E12" s="110" t="s">
        <v>111</v>
      </c>
      <c r="F12" s="110" t="s">
        <v>108</v>
      </c>
      <c r="G12" s="148" t="s">
        <v>109</v>
      </c>
      <c r="H12" s="148" t="s">
        <v>109</v>
      </c>
      <c r="I12" s="148" t="s">
        <v>54</v>
      </c>
      <c r="J12" s="149" t="s">
        <v>110</v>
      </c>
      <c r="K12" s="124">
        <v>200000</v>
      </c>
      <c r="L12" s="149"/>
    </row>
    <row r="13" spans="1:12" ht="24">
      <c r="A13" s="149">
        <v>8</v>
      </c>
      <c r="B13" s="110">
        <v>42058</v>
      </c>
      <c r="C13" s="110" t="s">
        <v>106</v>
      </c>
      <c r="D13" s="110" t="s">
        <v>107</v>
      </c>
      <c r="E13" s="110" t="s">
        <v>107</v>
      </c>
      <c r="F13" s="110" t="s">
        <v>108</v>
      </c>
      <c r="G13" s="148" t="s">
        <v>109</v>
      </c>
      <c r="H13" s="148" t="s">
        <v>109</v>
      </c>
      <c r="I13" s="148" t="s">
        <v>54</v>
      </c>
      <c r="J13" s="149" t="s">
        <v>112</v>
      </c>
      <c r="K13" s="124">
        <v>50000</v>
      </c>
      <c r="L13" s="149"/>
    </row>
    <row r="14" spans="1:12" ht="24">
      <c r="A14" s="149">
        <v>9</v>
      </c>
      <c r="B14" s="110">
        <v>42059</v>
      </c>
      <c r="C14" s="110" t="s">
        <v>106</v>
      </c>
      <c r="D14" s="110" t="s">
        <v>107</v>
      </c>
      <c r="E14" s="110" t="s">
        <v>107</v>
      </c>
      <c r="F14" s="110" t="s">
        <v>108</v>
      </c>
      <c r="G14" s="148" t="s">
        <v>109</v>
      </c>
      <c r="H14" s="148" t="s">
        <v>109</v>
      </c>
      <c r="I14" s="148" t="s">
        <v>54</v>
      </c>
      <c r="J14" s="149" t="s">
        <v>110</v>
      </c>
      <c r="K14" s="124">
        <v>60000</v>
      </c>
      <c r="L14" s="149"/>
    </row>
    <row r="15" spans="1:12" ht="24">
      <c r="A15" s="149">
        <v>10</v>
      </c>
      <c r="B15" s="110">
        <v>42066</v>
      </c>
      <c r="C15" s="110" t="s">
        <v>106</v>
      </c>
      <c r="D15" s="110" t="s">
        <v>107</v>
      </c>
      <c r="E15" s="110" t="s">
        <v>107</v>
      </c>
      <c r="F15" s="110" t="s">
        <v>108</v>
      </c>
      <c r="G15" s="148" t="s">
        <v>109</v>
      </c>
      <c r="H15" s="148" t="s">
        <v>109</v>
      </c>
      <c r="I15" s="148" t="s">
        <v>54</v>
      </c>
      <c r="J15" s="149" t="s">
        <v>110</v>
      </c>
      <c r="K15" s="124">
        <v>150000</v>
      </c>
      <c r="L15" s="149"/>
    </row>
    <row r="16" spans="1:12" ht="24">
      <c r="A16" s="149">
        <v>11</v>
      </c>
      <c r="B16" s="110">
        <v>42067</v>
      </c>
      <c r="C16" s="110" t="s">
        <v>106</v>
      </c>
      <c r="D16" s="110" t="s">
        <v>107</v>
      </c>
      <c r="E16" s="110" t="s">
        <v>107</v>
      </c>
      <c r="F16" s="110" t="s">
        <v>108</v>
      </c>
      <c r="G16" s="148" t="s">
        <v>109</v>
      </c>
      <c r="H16" s="148" t="s">
        <v>109</v>
      </c>
      <c r="I16" s="148" t="s">
        <v>54</v>
      </c>
      <c r="J16" s="149" t="s">
        <v>110</v>
      </c>
      <c r="K16" s="124">
        <v>50000</v>
      </c>
      <c r="L16" s="149"/>
    </row>
    <row r="17" spans="1:12" ht="24">
      <c r="A17" s="149">
        <v>12</v>
      </c>
      <c r="B17" s="110">
        <v>42069</v>
      </c>
      <c r="C17" s="110" t="s">
        <v>106</v>
      </c>
      <c r="D17" s="110" t="s">
        <v>111</v>
      </c>
      <c r="E17" s="110" t="s">
        <v>111</v>
      </c>
      <c r="F17" s="110" t="s">
        <v>108</v>
      </c>
      <c r="G17" s="148" t="s">
        <v>109</v>
      </c>
      <c r="H17" s="148" t="s">
        <v>109</v>
      </c>
      <c r="I17" s="148" t="s">
        <v>54</v>
      </c>
      <c r="J17" s="149" t="s">
        <v>110</v>
      </c>
      <c r="K17" s="124">
        <v>400000</v>
      </c>
      <c r="L17" s="149"/>
    </row>
    <row r="18" spans="1:12" ht="24">
      <c r="A18" s="149">
        <v>13</v>
      </c>
      <c r="B18" s="110">
        <v>42083</v>
      </c>
      <c r="C18" s="110" t="s">
        <v>106</v>
      </c>
      <c r="D18" s="110" t="s">
        <v>107</v>
      </c>
      <c r="E18" s="110" t="s">
        <v>107</v>
      </c>
      <c r="F18" s="110" t="s">
        <v>108</v>
      </c>
      <c r="G18" s="148" t="s">
        <v>109</v>
      </c>
      <c r="H18" s="148" t="s">
        <v>109</v>
      </c>
      <c r="I18" s="148" t="s">
        <v>54</v>
      </c>
      <c r="J18" s="149" t="s">
        <v>112</v>
      </c>
      <c r="K18" s="124">
        <v>50000</v>
      </c>
      <c r="L18" s="149"/>
    </row>
    <row r="19" spans="1:12" ht="24">
      <c r="A19" s="149">
        <v>14</v>
      </c>
      <c r="B19" s="110">
        <v>42086</v>
      </c>
      <c r="C19" s="110" t="s">
        <v>106</v>
      </c>
      <c r="D19" s="110" t="s">
        <v>107</v>
      </c>
      <c r="E19" s="110" t="s">
        <v>107</v>
      </c>
      <c r="F19" s="110" t="s">
        <v>108</v>
      </c>
      <c r="G19" s="148" t="s">
        <v>109</v>
      </c>
      <c r="H19" s="148" t="s">
        <v>109</v>
      </c>
      <c r="I19" s="148" t="s">
        <v>54</v>
      </c>
      <c r="J19" s="149" t="s">
        <v>110</v>
      </c>
      <c r="K19" s="124">
        <v>60000</v>
      </c>
      <c r="L19" s="149"/>
    </row>
    <row r="20" spans="1:12" ht="24">
      <c r="A20" s="149">
        <v>15</v>
      </c>
      <c r="B20" s="110">
        <v>42102</v>
      </c>
      <c r="C20" s="110" t="s">
        <v>106</v>
      </c>
      <c r="D20" s="110" t="s">
        <v>107</v>
      </c>
      <c r="E20" s="110" t="s">
        <v>107</v>
      </c>
      <c r="F20" s="110" t="s">
        <v>108</v>
      </c>
      <c r="G20" s="148" t="s">
        <v>109</v>
      </c>
      <c r="H20" s="148" t="s">
        <v>109</v>
      </c>
      <c r="I20" s="148" t="s">
        <v>54</v>
      </c>
      <c r="J20" s="149" t="s">
        <v>110</v>
      </c>
      <c r="K20" s="124">
        <v>50000</v>
      </c>
      <c r="L20" s="149"/>
    </row>
    <row r="21" spans="1:12" ht="24">
      <c r="A21" s="149">
        <v>16</v>
      </c>
      <c r="B21" s="110">
        <v>42109</v>
      </c>
      <c r="C21" s="110" t="s">
        <v>106</v>
      </c>
      <c r="D21" s="110" t="s">
        <v>107</v>
      </c>
      <c r="E21" s="110" t="s">
        <v>107</v>
      </c>
      <c r="F21" s="110" t="s">
        <v>108</v>
      </c>
      <c r="G21" s="148" t="s">
        <v>109</v>
      </c>
      <c r="H21" s="148" t="s">
        <v>109</v>
      </c>
      <c r="I21" s="148" t="s">
        <v>54</v>
      </c>
      <c r="J21" s="149" t="s">
        <v>110</v>
      </c>
      <c r="K21" s="124">
        <v>50000</v>
      </c>
      <c r="L21" s="149"/>
    </row>
    <row r="22" spans="1:12" ht="24">
      <c r="A22" s="149">
        <v>17</v>
      </c>
      <c r="B22" s="110">
        <v>42114</v>
      </c>
      <c r="C22" s="110" t="s">
        <v>106</v>
      </c>
      <c r="D22" s="110" t="s">
        <v>107</v>
      </c>
      <c r="E22" s="110" t="s">
        <v>107</v>
      </c>
      <c r="F22" s="110" t="s">
        <v>108</v>
      </c>
      <c r="G22" s="148" t="s">
        <v>109</v>
      </c>
      <c r="H22" s="148" t="s">
        <v>109</v>
      </c>
      <c r="I22" s="148" t="s">
        <v>54</v>
      </c>
      <c r="J22" s="149" t="s">
        <v>112</v>
      </c>
      <c r="K22" s="124">
        <v>50000</v>
      </c>
      <c r="L22" s="149"/>
    </row>
    <row r="23" spans="1:12" ht="24">
      <c r="A23" s="149">
        <v>18</v>
      </c>
      <c r="B23" s="110">
        <v>42115</v>
      </c>
      <c r="C23" s="110" t="s">
        <v>106</v>
      </c>
      <c r="D23" s="110" t="s">
        <v>107</v>
      </c>
      <c r="E23" s="110" t="s">
        <v>107</v>
      </c>
      <c r="F23" s="110" t="s">
        <v>108</v>
      </c>
      <c r="G23" s="148" t="s">
        <v>109</v>
      </c>
      <c r="H23" s="148" t="s">
        <v>109</v>
      </c>
      <c r="I23" s="148" t="s">
        <v>54</v>
      </c>
      <c r="J23" s="149" t="s">
        <v>110</v>
      </c>
      <c r="K23" s="124">
        <v>60000</v>
      </c>
      <c r="L23" s="149"/>
    </row>
    <row r="24" spans="1:12" ht="24">
      <c r="A24" s="149">
        <v>19</v>
      </c>
      <c r="B24" s="110">
        <v>42128</v>
      </c>
      <c r="C24" s="110" t="s">
        <v>106</v>
      </c>
      <c r="D24" s="110" t="s">
        <v>107</v>
      </c>
      <c r="E24" s="110" t="s">
        <v>107</v>
      </c>
      <c r="F24" s="110" t="s">
        <v>108</v>
      </c>
      <c r="G24" s="148" t="s">
        <v>109</v>
      </c>
      <c r="H24" s="148" t="s">
        <v>109</v>
      </c>
      <c r="I24" s="148" t="s">
        <v>54</v>
      </c>
      <c r="J24" s="149" t="s">
        <v>110</v>
      </c>
      <c r="K24" s="124">
        <v>120000</v>
      </c>
      <c r="L24" s="149"/>
    </row>
    <row r="25" spans="1:12" ht="24">
      <c r="A25" s="149">
        <v>20</v>
      </c>
      <c r="B25" s="110">
        <v>42130</v>
      </c>
      <c r="C25" s="110" t="s">
        <v>106</v>
      </c>
      <c r="D25" s="110" t="s">
        <v>111</v>
      </c>
      <c r="E25" s="110" t="s">
        <v>111</v>
      </c>
      <c r="F25" s="110" t="s">
        <v>108</v>
      </c>
      <c r="G25" s="148" t="s">
        <v>109</v>
      </c>
      <c r="H25" s="148" t="s">
        <v>109</v>
      </c>
      <c r="I25" s="148" t="s">
        <v>54</v>
      </c>
      <c r="J25" s="149" t="s">
        <v>110</v>
      </c>
      <c r="K25" s="124">
        <v>200000</v>
      </c>
      <c r="L25" s="149"/>
    </row>
    <row r="26" spans="1:12" ht="24">
      <c r="A26" s="149">
        <v>21</v>
      </c>
      <c r="B26" s="110">
        <v>42130</v>
      </c>
      <c r="C26" s="110" t="s">
        <v>106</v>
      </c>
      <c r="D26" s="110" t="s">
        <v>107</v>
      </c>
      <c r="E26" s="110" t="s">
        <v>107</v>
      </c>
      <c r="F26" s="110" t="s">
        <v>108</v>
      </c>
      <c r="G26" s="148" t="s">
        <v>109</v>
      </c>
      <c r="H26" s="148" t="s">
        <v>109</v>
      </c>
      <c r="I26" s="148" t="s">
        <v>54</v>
      </c>
      <c r="J26" s="149" t="s">
        <v>110</v>
      </c>
      <c r="K26" s="124">
        <v>50000</v>
      </c>
      <c r="L26" s="149"/>
    </row>
    <row r="27" spans="1:12" ht="24">
      <c r="A27" s="149">
        <v>22</v>
      </c>
      <c r="B27" s="110">
        <v>42140</v>
      </c>
      <c r="C27" s="110" t="s">
        <v>106</v>
      </c>
      <c r="D27" s="110" t="s">
        <v>107</v>
      </c>
      <c r="E27" s="110" t="s">
        <v>107</v>
      </c>
      <c r="F27" s="110" t="s">
        <v>108</v>
      </c>
      <c r="G27" s="148" t="s">
        <v>109</v>
      </c>
      <c r="H27" s="148" t="s">
        <v>109</v>
      </c>
      <c r="I27" s="148" t="s">
        <v>54</v>
      </c>
      <c r="J27" s="149" t="s">
        <v>110</v>
      </c>
      <c r="K27" s="124">
        <v>50000</v>
      </c>
      <c r="L27" s="149"/>
    </row>
    <row r="28" spans="1:12" ht="24">
      <c r="A28" s="149">
        <v>23</v>
      </c>
      <c r="B28" s="110">
        <v>42144</v>
      </c>
      <c r="C28" s="110" t="s">
        <v>106</v>
      </c>
      <c r="D28" s="110" t="s">
        <v>107</v>
      </c>
      <c r="E28" s="110" t="s">
        <v>107</v>
      </c>
      <c r="F28" s="110" t="s">
        <v>108</v>
      </c>
      <c r="G28" s="148" t="s">
        <v>109</v>
      </c>
      <c r="H28" s="148" t="s">
        <v>109</v>
      </c>
      <c r="I28" s="148" t="s">
        <v>54</v>
      </c>
      <c r="J28" s="149" t="s">
        <v>112</v>
      </c>
      <c r="K28" s="124">
        <v>50000</v>
      </c>
      <c r="L28" s="149"/>
    </row>
    <row r="29" spans="1:12" ht="24">
      <c r="A29" s="149">
        <v>24</v>
      </c>
      <c r="B29" s="110">
        <v>42145</v>
      </c>
      <c r="C29" s="110" t="s">
        <v>106</v>
      </c>
      <c r="D29" s="110" t="s">
        <v>107</v>
      </c>
      <c r="E29" s="110" t="s">
        <v>107</v>
      </c>
      <c r="F29" s="110" t="s">
        <v>108</v>
      </c>
      <c r="G29" s="148" t="s">
        <v>109</v>
      </c>
      <c r="H29" s="148" t="s">
        <v>109</v>
      </c>
      <c r="I29" s="148" t="s">
        <v>54</v>
      </c>
      <c r="J29" s="149" t="s">
        <v>110</v>
      </c>
      <c r="K29" s="124">
        <v>60000</v>
      </c>
      <c r="L29" s="149"/>
    </row>
    <row r="30" spans="1:12" ht="24">
      <c r="A30" s="149">
        <v>25</v>
      </c>
      <c r="B30" s="110">
        <v>42163</v>
      </c>
      <c r="C30" s="110" t="s">
        <v>106</v>
      </c>
      <c r="D30" s="110" t="s">
        <v>111</v>
      </c>
      <c r="E30" s="110" t="s">
        <v>111</v>
      </c>
      <c r="F30" s="110" t="s">
        <v>108</v>
      </c>
      <c r="G30" s="148" t="s">
        <v>109</v>
      </c>
      <c r="H30" s="148" t="s">
        <v>109</v>
      </c>
      <c r="I30" s="148" t="s">
        <v>54</v>
      </c>
      <c r="J30" s="149" t="s">
        <v>110</v>
      </c>
      <c r="K30" s="124">
        <v>200000</v>
      </c>
      <c r="L30" s="149"/>
    </row>
    <row r="31" spans="1:13" s="89" customFormat="1" ht="24">
      <c r="A31" s="149">
        <v>26</v>
      </c>
      <c r="B31" s="110">
        <v>42163</v>
      </c>
      <c r="C31" s="110" t="s">
        <v>106</v>
      </c>
      <c r="D31" s="110"/>
      <c r="E31" s="110"/>
      <c r="F31" s="110" t="s">
        <v>108</v>
      </c>
      <c r="G31" s="148" t="s">
        <v>109</v>
      </c>
      <c r="H31" s="148" t="s">
        <v>109</v>
      </c>
      <c r="I31" s="148" t="s">
        <v>54</v>
      </c>
      <c r="J31" s="149" t="s">
        <v>110</v>
      </c>
      <c r="K31" s="124">
        <v>50000</v>
      </c>
      <c r="L31" s="149"/>
      <c r="M31" s="157"/>
    </row>
    <row r="32" spans="1:12" ht="24">
      <c r="A32" s="149">
        <v>27</v>
      </c>
      <c r="B32" s="110">
        <v>42174</v>
      </c>
      <c r="C32" s="110" t="s">
        <v>106</v>
      </c>
      <c r="D32" s="110" t="s">
        <v>107</v>
      </c>
      <c r="E32" s="110" t="s">
        <v>107</v>
      </c>
      <c r="F32" s="110" t="s">
        <v>108</v>
      </c>
      <c r="G32" s="148" t="s">
        <v>109</v>
      </c>
      <c r="H32" s="148" t="s">
        <v>109</v>
      </c>
      <c r="I32" s="148" t="s">
        <v>54</v>
      </c>
      <c r="J32" s="149" t="s">
        <v>110</v>
      </c>
      <c r="K32" s="124">
        <v>60000</v>
      </c>
      <c r="L32" s="149"/>
    </row>
    <row r="33" spans="1:12" ht="24">
      <c r="A33" s="149">
        <v>28</v>
      </c>
      <c r="B33" s="110">
        <v>42177</v>
      </c>
      <c r="C33" s="110" t="s">
        <v>106</v>
      </c>
      <c r="D33" s="110" t="s">
        <v>107</v>
      </c>
      <c r="E33" s="110" t="s">
        <v>107</v>
      </c>
      <c r="F33" s="110" t="s">
        <v>108</v>
      </c>
      <c r="G33" s="148" t="s">
        <v>109</v>
      </c>
      <c r="H33" s="148" t="s">
        <v>109</v>
      </c>
      <c r="I33" s="148" t="s">
        <v>54</v>
      </c>
      <c r="J33" s="149" t="s">
        <v>112</v>
      </c>
      <c r="K33" s="124">
        <v>50000</v>
      </c>
      <c r="L33" s="149"/>
    </row>
    <row r="34" spans="1:12" ht="24">
      <c r="A34" s="149">
        <v>29</v>
      </c>
      <c r="B34" s="110">
        <v>42182</v>
      </c>
      <c r="C34" s="110" t="s">
        <v>106</v>
      </c>
      <c r="D34" s="110" t="s">
        <v>107</v>
      </c>
      <c r="E34" s="110" t="s">
        <v>107</v>
      </c>
      <c r="F34" s="110" t="s">
        <v>108</v>
      </c>
      <c r="G34" s="148" t="s">
        <v>109</v>
      </c>
      <c r="H34" s="148" t="s">
        <v>109</v>
      </c>
      <c r="I34" s="148" t="s">
        <v>54</v>
      </c>
      <c r="J34" s="149" t="s">
        <v>110</v>
      </c>
      <c r="K34" s="124">
        <v>50000</v>
      </c>
      <c r="L34" s="149"/>
    </row>
    <row r="35" spans="1:12" ht="24">
      <c r="A35" s="149">
        <v>30</v>
      </c>
      <c r="B35" s="110">
        <v>42191</v>
      </c>
      <c r="C35" s="110" t="s">
        <v>106</v>
      </c>
      <c r="D35" s="110" t="s">
        <v>111</v>
      </c>
      <c r="E35" s="110" t="s">
        <v>111</v>
      </c>
      <c r="F35" s="110" t="s">
        <v>108</v>
      </c>
      <c r="G35" s="148" t="s">
        <v>109</v>
      </c>
      <c r="H35" s="148" t="s">
        <v>109</v>
      </c>
      <c r="I35" s="148" t="s">
        <v>54</v>
      </c>
      <c r="J35" s="149" t="s">
        <v>110</v>
      </c>
      <c r="K35" s="124">
        <v>200000</v>
      </c>
      <c r="L35" s="149"/>
    </row>
    <row r="36" spans="1:12" ht="24">
      <c r="A36" s="149">
        <v>31</v>
      </c>
      <c r="B36" s="110">
        <v>42192</v>
      </c>
      <c r="C36" s="110" t="s">
        <v>106</v>
      </c>
      <c r="D36" s="110" t="s">
        <v>107</v>
      </c>
      <c r="E36" s="110" t="s">
        <v>107</v>
      </c>
      <c r="F36" s="110" t="s">
        <v>108</v>
      </c>
      <c r="G36" s="148" t="s">
        <v>109</v>
      </c>
      <c r="H36" s="148" t="s">
        <v>109</v>
      </c>
      <c r="I36" s="148" t="s">
        <v>54</v>
      </c>
      <c r="J36" s="149" t="s">
        <v>110</v>
      </c>
      <c r="K36" s="124">
        <v>50000</v>
      </c>
      <c r="L36" s="149"/>
    </row>
    <row r="37" spans="1:12" ht="24">
      <c r="A37" s="149">
        <v>32</v>
      </c>
      <c r="B37" s="110">
        <v>42198</v>
      </c>
      <c r="C37" s="110" t="s">
        <v>106</v>
      </c>
      <c r="D37" s="110" t="s">
        <v>107</v>
      </c>
      <c r="E37" s="110" t="s">
        <v>107</v>
      </c>
      <c r="F37" s="110" t="s">
        <v>108</v>
      </c>
      <c r="G37" s="148" t="s">
        <v>109</v>
      </c>
      <c r="H37" s="148" t="s">
        <v>109</v>
      </c>
      <c r="I37" s="148" t="s">
        <v>54</v>
      </c>
      <c r="J37" s="149" t="s">
        <v>110</v>
      </c>
      <c r="K37" s="124">
        <v>50000</v>
      </c>
      <c r="L37" s="149"/>
    </row>
    <row r="38" spans="1:12" ht="24">
      <c r="A38" s="149">
        <v>33</v>
      </c>
      <c r="B38" s="110">
        <v>42205</v>
      </c>
      <c r="C38" s="110" t="s">
        <v>106</v>
      </c>
      <c r="D38" s="110" t="s">
        <v>107</v>
      </c>
      <c r="E38" s="110" t="s">
        <v>107</v>
      </c>
      <c r="F38" s="110" t="s">
        <v>108</v>
      </c>
      <c r="G38" s="148" t="s">
        <v>109</v>
      </c>
      <c r="H38" s="148" t="s">
        <v>109</v>
      </c>
      <c r="I38" s="148" t="s">
        <v>54</v>
      </c>
      <c r="J38" s="149" t="s">
        <v>112</v>
      </c>
      <c r="K38" s="124">
        <v>50000</v>
      </c>
      <c r="L38" s="149"/>
    </row>
    <row r="39" spans="1:12" ht="24">
      <c r="A39" s="149">
        <v>34</v>
      </c>
      <c r="B39" s="110">
        <v>42206</v>
      </c>
      <c r="C39" s="110" t="s">
        <v>106</v>
      </c>
      <c r="D39" s="110" t="s">
        <v>107</v>
      </c>
      <c r="E39" s="110" t="s">
        <v>107</v>
      </c>
      <c r="F39" s="110" t="s">
        <v>108</v>
      </c>
      <c r="G39" s="148" t="s">
        <v>109</v>
      </c>
      <c r="H39" s="148" t="s">
        <v>109</v>
      </c>
      <c r="I39" s="148" t="s">
        <v>54</v>
      </c>
      <c r="J39" s="149" t="s">
        <v>110</v>
      </c>
      <c r="K39" s="124">
        <v>60000</v>
      </c>
      <c r="L39" s="149"/>
    </row>
    <row r="40" spans="1:12" ht="24">
      <c r="A40" s="149">
        <v>35</v>
      </c>
      <c r="B40" s="110">
        <v>42208</v>
      </c>
      <c r="C40" s="110" t="s">
        <v>106</v>
      </c>
      <c r="D40" s="110" t="s">
        <v>107</v>
      </c>
      <c r="E40" s="110" t="s">
        <v>107</v>
      </c>
      <c r="F40" s="110" t="s">
        <v>108</v>
      </c>
      <c r="G40" s="148" t="s">
        <v>109</v>
      </c>
      <c r="H40" s="148" t="s">
        <v>109</v>
      </c>
      <c r="I40" s="148" t="s">
        <v>54</v>
      </c>
      <c r="J40" s="149" t="s">
        <v>110</v>
      </c>
      <c r="K40" s="124">
        <v>120000</v>
      </c>
      <c r="L40" s="149"/>
    </row>
    <row r="41" spans="1:12" ht="24">
      <c r="A41" s="149">
        <v>36</v>
      </c>
      <c r="B41" s="110">
        <v>42223</v>
      </c>
      <c r="C41" s="110" t="s">
        <v>106</v>
      </c>
      <c r="D41" s="110" t="s">
        <v>111</v>
      </c>
      <c r="E41" s="110" t="s">
        <v>111</v>
      </c>
      <c r="F41" s="110" t="s">
        <v>108</v>
      </c>
      <c r="G41" s="148" t="s">
        <v>109</v>
      </c>
      <c r="H41" s="148" t="s">
        <v>109</v>
      </c>
      <c r="I41" s="148" t="s">
        <v>54</v>
      </c>
      <c r="J41" s="149" t="s">
        <v>110</v>
      </c>
      <c r="K41" s="124">
        <v>200000</v>
      </c>
      <c r="L41" s="149"/>
    </row>
    <row r="42" spans="1:13" s="89" customFormat="1" ht="24">
      <c r="A42" s="149">
        <v>37</v>
      </c>
      <c r="B42" s="110">
        <v>42223</v>
      </c>
      <c r="C42" s="110" t="s">
        <v>106</v>
      </c>
      <c r="D42" s="110" t="s">
        <v>107</v>
      </c>
      <c r="E42" s="110" t="s">
        <v>107</v>
      </c>
      <c r="F42" s="110" t="s">
        <v>108</v>
      </c>
      <c r="G42" s="148" t="s">
        <v>109</v>
      </c>
      <c r="H42" s="148" t="s">
        <v>109</v>
      </c>
      <c r="I42" s="148" t="s">
        <v>54</v>
      </c>
      <c r="J42" s="149" t="s">
        <v>110</v>
      </c>
      <c r="K42" s="124">
        <v>50000</v>
      </c>
      <c r="L42" s="149"/>
      <c r="M42" s="157"/>
    </row>
    <row r="43" spans="1:13" s="89" customFormat="1" ht="24">
      <c r="A43" s="149">
        <v>38</v>
      </c>
      <c r="B43" s="110">
        <v>42225</v>
      </c>
      <c r="C43" s="110" t="s">
        <v>106</v>
      </c>
      <c r="D43" s="110" t="s">
        <v>107</v>
      </c>
      <c r="E43" s="110" t="s">
        <v>107</v>
      </c>
      <c r="F43" s="110" t="s">
        <v>108</v>
      </c>
      <c r="G43" s="148" t="s">
        <v>109</v>
      </c>
      <c r="H43" s="148" t="s">
        <v>109</v>
      </c>
      <c r="I43" s="148" t="s">
        <v>54</v>
      </c>
      <c r="J43" s="149" t="s">
        <v>110</v>
      </c>
      <c r="K43" s="124">
        <v>50000</v>
      </c>
      <c r="L43" s="149"/>
      <c r="M43" s="157"/>
    </row>
    <row r="44" spans="1:13" s="89" customFormat="1" ht="24">
      <c r="A44" s="149">
        <v>39</v>
      </c>
      <c r="B44" s="110">
        <v>42236</v>
      </c>
      <c r="C44" s="110" t="s">
        <v>106</v>
      </c>
      <c r="D44" s="110" t="s">
        <v>107</v>
      </c>
      <c r="E44" s="110" t="s">
        <v>107</v>
      </c>
      <c r="F44" s="110" t="s">
        <v>108</v>
      </c>
      <c r="G44" s="148" t="s">
        <v>109</v>
      </c>
      <c r="H44" s="148" t="s">
        <v>109</v>
      </c>
      <c r="I44" s="148" t="s">
        <v>54</v>
      </c>
      <c r="J44" s="149" t="s">
        <v>112</v>
      </c>
      <c r="K44" s="124">
        <v>50000</v>
      </c>
      <c r="L44" s="149"/>
      <c r="M44" s="157"/>
    </row>
    <row r="45" spans="1:12" ht="24">
      <c r="A45" s="149">
        <v>40</v>
      </c>
      <c r="B45" s="110">
        <v>42237</v>
      </c>
      <c r="C45" s="110" t="s">
        <v>106</v>
      </c>
      <c r="D45" s="110" t="s">
        <v>107</v>
      </c>
      <c r="E45" s="110" t="s">
        <v>107</v>
      </c>
      <c r="F45" s="110" t="s">
        <v>108</v>
      </c>
      <c r="G45" s="148" t="s">
        <v>109</v>
      </c>
      <c r="H45" s="148" t="s">
        <v>109</v>
      </c>
      <c r="I45" s="148" t="s">
        <v>54</v>
      </c>
      <c r="J45" s="149" t="s">
        <v>110</v>
      </c>
      <c r="K45" s="124">
        <v>60000</v>
      </c>
      <c r="L45" s="149"/>
    </row>
    <row r="46" spans="1:12" ht="24">
      <c r="A46" s="149">
        <v>41</v>
      </c>
      <c r="B46" s="110">
        <v>42237</v>
      </c>
      <c r="C46" s="110" t="s">
        <v>139</v>
      </c>
      <c r="D46" s="110" t="s">
        <v>111</v>
      </c>
      <c r="E46" s="110" t="s">
        <v>111</v>
      </c>
      <c r="F46" s="110" t="s">
        <v>108</v>
      </c>
      <c r="G46" s="148" t="s">
        <v>109</v>
      </c>
      <c r="H46" s="148" t="s">
        <v>109</v>
      </c>
      <c r="I46" s="148" t="s">
        <v>54</v>
      </c>
      <c r="J46" s="149" t="s">
        <v>113</v>
      </c>
      <c r="K46" s="124">
        <v>300000</v>
      </c>
      <c r="L46" s="149"/>
    </row>
    <row r="47" spans="1:13" s="89" customFormat="1" ht="24">
      <c r="A47" s="149">
        <v>42</v>
      </c>
      <c r="B47" s="110">
        <v>42249</v>
      </c>
      <c r="C47" s="110" t="s">
        <v>139</v>
      </c>
      <c r="D47" s="110" t="s">
        <v>111</v>
      </c>
      <c r="E47" s="110" t="s">
        <v>111</v>
      </c>
      <c r="F47" s="110" t="s">
        <v>108</v>
      </c>
      <c r="G47" s="148" t="s">
        <v>109</v>
      </c>
      <c r="H47" s="148" t="s">
        <v>109</v>
      </c>
      <c r="I47" s="148" t="s">
        <v>54</v>
      </c>
      <c r="J47" s="149" t="s">
        <v>114</v>
      </c>
      <c r="K47" s="124">
        <v>1000000</v>
      </c>
      <c r="L47" s="149"/>
      <c r="M47" s="157"/>
    </row>
    <row r="48" spans="1:12" ht="24">
      <c r="A48" s="149">
        <v>43</v>
      </c>
      <c r="B48" s="110">
        <v>42255</v>
      </c>
      <c r="C48" s="110" t="s">
        <v>106</v>
      </c>
      <c r="D48" s="110" t="s">
        <v>107</v>
      </c>
      <c r="E48" s="110" t="s">
        <v>107</v>
      </c>
      <c r="F48" s="110" t="s">
        <v>108</v>
      </c>
      <c r="G48" s="148" t="s">
        <v>109</v>
      </c>
      <c r="H48" s="148" t="s">
        <v>109</v>
      </c>
      <c r="I48" s="148" t="s">
        <v>54</v>
      </c>
      <c r="J48" s="149" t="s">
        <v>110</v>
      </c>
      <c r="K48" s="124">
        <v>50000</v>
      </c>
      <c r="L48" s="149"/>
    </row>
    <row r="49" spans="1:13" s="89" customFormat="1" ht="24">
      <c r="A49" s="149">
        <v>44</v>
      </c>
      <c r="B49" s="110">
        <v>42257</v>
      </c>
      <c r="C49" s="110" t="s">
        <v>106</v>
      </c>
      <c r="D49" s="110" t="s">
        <v>111</v>
      </c>
      <c r="E49" s="110" t="s">
        <v>111</v>
      </c>
      <c r="F49" s="110" t="s">
        <v>108</v>
      </c>
      <c r="G49" s="148" t="s">
        <v>109</v>
      </c>
      <c r="H49" s="148" t="s">
        <v>109</v>
      </c>
      <c r="I49" s="148" t="s">
        <v>54</v>
      </c>
      <c r="J49" s="149" t="s">
        <v>110</v>
      </c>
      <c r="K49" s="124">
        <v>200000</v>
      </c>
      <c r="L49" s="149"/>
      <c r="M49" s="157"/>
    </row>
    <row r="50" spans="1:12" ht="24">
      <c r="A50" s="149">
        <v>45</v>
      </c>
      <c r="B50" s="110">
        <v>42257</v>
      </c>
      <c r="C50" s="110" t="s">
        <v>106</v>
      </c>
      <c r="D50" s="110" t="s">
        <v>107</v>
      </c>
      <c r="E50" s="110" t="s">
        <v>107</v>
      </c>
      <c r="F50" s="110" t="s">
        <v>108</v>
      </c>
      <c r="G50" s="148" t="s">
        <v>109</v>
      </c>
      <c r="H50" s="148" t="s">
        <v>109</v>
      </c>
      <c r="I50" s="148" t="s">
        <v>54</v>
      </c>
      <c r="J50" s="149" t="s">
        <v>110</v>
      </c>
      <c r="K50" s="124">
        <v>120000</v>
      </c>
      <c r="L50" s="149"/>
    </row>
    <row r="51" spans="1:12" ht="24">
      <c r="A51" s="149">
        <v>46</v>
      </c>
      <c r="B51" s="110">
        <v>42268</v>
      </c>
      <c r="C51" s="110" t="s">
        <v>106</v>
      </c>
      <c r="D51" s="110" t="s">
        <v>107</v>
      </c>
      <c r="E51" s="110" t="s">
        <v>107</v>
      </c>
      <c r="F51" s="110" t="s">
        <v>108</v>
      </c>
      <c r="G51" s="148" t="s">
        <v>109</v>
      </c>
      <c r="H51" s="148" t="s">
        <v>109</v>
      </c>
      <c r="I51" s="148" t="s">
        <v>54</v>
      </c>
      <c r="J51" s="149" t="s">
        <v>110</v>
      </c>
      <c r="K51" s="124">
        <v>60000</v>
      </c>
      <c r="L51" s="149"/>
    </row>
    <row r="52" spans="1:12" ht="24">
      <c r="A52" s="149">
        <v>47</v>
      </c>
      <c r="B52" s="110">
        <v>42268</v>
      </c>
      <c r="C52" s="110" t="s">
        <v>106</v>
      </c>
      <c r="D52" s="110" t="s">
        <v>107</v>
      </c>
      <c r="E52" s="110" t="s">
        <v>107</v>
      </c>
      <c r="F52" s="110" t="s">
        <v>108</v>
      </c>
      <c r="G52" s="148" t="s">
        <v>109</v>
      </c>
      <c r="H52" s="148" t="s">
        <v>109</v>
      </c>
      <c r="I52" s="148" t="s">
        <v>54</v>
      </c>
      <c r="J52" s="149" t="s">
        <v>112</v>
      </c>
      <c r="K52" s="124">
        <v>50000</v>
      </c>
      <c r="L52" s="149"/>
    </row>
    <row r="53" spans="1:13" s="89" customFormat="1" ht="24">
      <c r="A53" s="149">
        <v>48</v>
      </c>
      <c r="B53" s="110">
        <v>42277</v>
      </c>
      <c r="C53" s="110" t="s">
        <v>132</v>
      </c>
      <c r="D53" s="110" t="s">
        <v>111</v>
      </c>
      <c r="E53" s="110" t="s">
        <v>111</v>
      </c>
      <c r="F53" s="110" t="s">
        <v>108</v>
      </c>
      <c r="G53" s="148" t="s">
        <v>109</v>
      </c>
      <c r="H53" s="148" t="s">
        <v>109</v>
      </c>
      <c r="I53" s="148" t="s">
        <v>54</v>
      </c>
      <c r="J53" s="149" t="s">
        <v>115</v>
      </c>
      <c r="K53" s="124">
        <v>500000</v>
      </c>
      <c r="L53" s="149"/>
      <c r="M53" s="157"/>
    </row>
    <row r="54" spans="1:12" ht="24">
      <c r="A54" s="149">
        <v>49</v>
      </c>
      <c r="B54" s="110">
        <v>42283</v>
      </c>
      <c r="C54" s="110" t="s">
        <v>106</v>
      </c>
      <c r="D54" s="110" t="s">
        <v>107</v>
      </c>
      <c r="E54" s="110" t="s">
        <v>107</v>
      </c>
      <c r="F54" s="110" t="s">
        <v>108</v>
      </c>
      <c r="G54" s="148" t="s">
        <v>109</v>
      </c>
      <c r="H54" s="148" t="s">
        <v>109</v>
      </c>
      <c r="I54" s="148" t="s">
        <v>54</v>
      </c>
      <c r="J54" s="149" t="s">
        <v>110</v>
      </c>
      <c r="K54" s="124">
        <v>50000</v>
      </c>
      <c r="L54" s="149"/>
    </row>
    <row r="55" spans="1:13" s="89" customFormat="1" ht="24">
      <c r="A55" s="149">
        <v>51</v>
      </c>
      <c r="B55" s="110">
        <v>42284</v>
      </c>
      <c r="C55" s="110" t="s">
        <v>106</v>
      </c>
      <c r="D55" s="110" t="s">
        <v>111</v>
      </c>
      <c r="E55" s="110" t="s">
        <v>111</v>
      </c>
      <c r="F55" s="110" t="s">
        <v>108</v>
      </c>
      <c r="G55" s="148" t="s">
        <v>109</v>
      </c>
      <c r="H55" s="148" t="s">
        <v>109</v>
      </c>
      <c r="I55" s="148" t="s">
        <v>54</v>
      </c>
      <c r="J55" s="149" t="s">
        <v>110</v>
      </c>
      <c r="K55" s="124">
        <v>200000</v>
      </c>
      <c r="L55" s="149"/>
      <c r="M55" s="157"/>
    </row>
    <row r="56" spans="1:12" ht="24">
      <c r="A56" s="149">
        <v>52</v>
      </c>
      <c r="B56" s="110">
        <v>42287</v>
      </c>
      <c r="C56" s="110" t="s">
        <v>106</v>
      </c>
      <c r="D56" s="110" t="s">
        <v>107</v>
      </c>
      <c r="E56" s="110" t="s">
        <v>107</v>
      </c>
      <c r="F56" s="110" t="s">
        <v>108</v>
      </c>
      <c r="G56" s="148" t="s">
        <v>109</v>
      </c>
      <c r="H56" s="148" t="s">
        <v>109</v>
      </c>
      <c r="I56" s="148" t="s">
        <v>54</v>
      </c>
      <c r="J56" s="149" t="s">
        <v>110</v>
      </c>
      <c r="K56" s="124">
        <v>50000</v>
      </c>
      <c r="L56" s="149"/>
    </row>
    <row r="57" spans="1:13" s="89" customFormat="1" ht="24">
      <c r="A57" s="149">
        <v>53</v>
      </c>
      <c r="B57" s="110">
        <v>42291</v>
      </c>
      <c r="C57" s="110" t="s">
        <v>106</v>
      </c>
      <c r="D57" s="110" t="s">
        <v>107</v>
      </c>
      <c r="E57" s="110" t="s">
        <v>107</v>
      </c>
      <c r="F57" s="110" t="s">
        <v>108</v>
      </c>
      <c r="G57" s="148" t="s">
        <v>109</v>
      </c>
      <c r="H57" s="148" t="s">
        <v>109</v>
      </c>
      <c r="I57" s="148" t="s">
        <v>54</v>
      </c>
      <c r="J57" s="149" t="s">
        <v>110</v>
      </c>
      <c r="K57" s="124">
        <v>50000</v>
      </c>
      <c r="L57" s="149"/>
      <c r="M57" s="157"/>
    </row>
    <row r="58" spans="1:12" ht="24">
      <c r="A58" s="149">
        <v>54</v>
      </c>
      <c r="B58" s="110">
        <v>42297</v>
      </c>
      <c r="C58" s="110" t="s">
        <v>106</v>
      </c>
      <c r="D58" s="110" t="s">
        <v>107</v>
      </c>
      <c r="E58" s="110" t="s">
        <v>107</v>
      </c>
      <c r="F58" s="110" t="s">
        <v>108</v>
      </c>
      <c r="G58" s="148" t="s">
        <v>109</v>
      </c>
      <c r="H58" s="148" t="s">
        <v>109</v>
      </c>
      <c r="I58" s="148" t="s">
        <v>54</v>
      </c>
      <c r="J58" s="149" t="s">
        <v>112</v>
      </c>
      <c r="K58" s="124">
        <v>50000</v>
      </c>
      <c r="L58" s="149"/>
    </row>
    <row r="59" spans="1:13" s="89" customFormat="1" ht="24">
      <c r="A59" s="149">
        <v>55</v>
      </c>
      <c r="B59" s="110">
        <v>42300</v>
      </c>
      <c r="C59" s="110" t="s">
        <v>106</v>
      </c>
      <c r="D59" s="110" t="s">
        <v>107</v>
      </c>
      <c r="E59" s="110" t="s">
        <v>107</v>
      </c>
      <c r="F59" s="110" t="s">
        <v>108</v>
      </c>
      <c r="G59" s="148" t="s">
        <v>109</v>
      </c>
      <c r="H59" s="148" t="s">
        <v>109</v>
      </c>
      <c r="I59" s="148" t="s">
        <v>54</v>
      </c>
      <c r="J59" s="149" t="s">
        <v>110</v>
      </c>
      <c r="K59" s="124">
        <v>60000</v>
      </c>
      <c r="L59" s="149"/>
      <c r="M59" s="157"/>
    </row>
    <row r="60" spans="1:12" ht="24">
      <c r="A60" s="149">
        <v>56</v>
      </c>
      <c r="B60" s="110">
        <v>42314</v>
      </c>
      <c r="C60" s="110" t="s">
        <v>106</v>
      </c>
      <c r="D60" s="110" t="s">
        <v>111</v>
      </c>
      <c r="E60" s="110" t="s">
        <v>111</v>
      </c>
      <c r="F60" s="110" t="s">
        <v>108</v>
      </c>
      <c r="G60" s="148" t="s">
        <v>109</v>
      </c>
      <c r="H60" s="148" t="s">
        <v>109</v>
      </c>
      <c r="I60" s="148" t="s">
        <v>54</v>
      </c>
      <c r="J60" s="149" t="s">
        <v>110</v>
      </c>
      <c r="K60" s="124">
        <v>200000</v>
      </c>
      <c r="L60" s="149"/>
    </row>
    <row r="61" spans="1:12" ht="24">
      <c r="A61" s="149">
        <v>57</v>
      </c>
      <c r="B61" s="110">
        <v>42318</v>
      </c>
      <c r="C61" s="110" t="s">
        <v>106</v>
      </c>
      <c r="D61" s="110" t="s">
        <v>107</v>
      </c>
      <c r="E61" s="110" t="s">
        <v>107</v>
      </c>
      <c r="F61" s="110" t="s">
        <v>108</v>
      </c>
      <c r="G61" s="148" t="s">
        <v>109</v>
      </c>
      <c r="H61" s="148" t="s">
        <v>109</v>
      </c>
      <c r="I61" s="148" t="s">
        <v>54</v>
      </c>
      <c r="J61" s="149" t="s">
        <v>110</v>
      </c>
      <c r="K61" s="124">
        <v>50000</v>
      </c>
      <c r="L61" s="149"/>
    </row>
    <row r="62" spans="1:13" s="89" customFormat="1" ht="24">
      <c r="A62" s="149">
        <v>58</v>
      </c>
      <c r="B62" s="110">
        <v>42318</v>
      </c>
      <c r="C62" s="110" t="s">
        <v>139</v>
      </c>
      <c r="D62" s="110" t="s">
        <v>111</v>
      </c>
      <c r="E62" s="110" t="s">
        <v>111</v>
      </c>
      <c r="F62" s="110" t="s">
        <v>108</v>
      </c>
      <c r="G62" s="148" t="s">
        <v>109</v>
      </c>
      <c r="H62" s="148" t="s">
        <v>109</v>
      </c>
      <c r="I62" s="148" t="s">
        <v>54</v>
      </c>
      <c r="J62" s="147" t="s">
        <v>116</v>
      </c>
      <c r="K62" s="124">
        <v>2500000</v>
      </c>
      <c r="L62" s="149"/>
      <c r="M62" s="157"/>
    </row>
    <row r="63" spans="1:13" s="89" customFormat="1" ht="24">
      <c r="A63" s="149">
        <v>59</v>
      </c>
      <c r="B63" s="110">
        <v>42328</v>
      </c>
      <c r="C63" s="110" t="s">
        <v>106</v>
      </c>
      <c r="D63" s="110" t="s">
        <v>107</v>
      </c>
      <c r="E63" s="110" t="s">
        <v>107</v>
      </c>
      <c r="F63" s="110" t="s">
        <v>108</v>
      </c>
      <c r="G63" s="148" t="s">
        <v>109</v>
      </c>
      <c r="H63" s="148" t="s">
        <v>109</v>
      </c>
      <c r="I63" s="148" t="s">
        <v>54</v>
      </c>
      <c r="J63" s="149" t="s">
        <v>112</v>
      </c>
      <c r="K63" s="124">
        <v>50000</v>
      </c>
      <c r="L63" s="149"/>
      <c r="M63" s="157"/>
    </row>
    <row r="64" spans="1:12" ht="24">
      <c r="A64" s="149">
        <v>60</v>
      </c>
      <c r="B64" s="110">
        <v>42331</v>
      </c>
      <c r="C64" s="110" t="s">
        <v>106</v>
      </c>
      <c r="D64" s="110" t="s">
        <v>107</v>
      </c>
      <c r="E64" s="110" t="s">
        <v>107</v>
      </c>
      <c r="F64" s="110" t="s">
        <v>108</v>
      </c>
      <c r="G64" s="148" t="s">
        <v>109</v>
      </c>
      <c r="H64" s="148" t="s">
        <v>109</v>
      </c>
      <c r="I64" s="148" t="s">
        <v>54</v>
      </c>
      <c r="J64" s="149" t="s">
        <v>110</v>
      </c>
      <c r="K64" s="124">
        <v>60000</v>
      </c>
      <c r="L64" s="149"/>
    </row>
    <row r="65" spans="1:12" ht="24">
      <c r="A65" s="149">
        <v>61</v>
      </c>
      <c r="B65" s="110">
        <v>42340</v>
      </c>
      <c r="C65" s="110" t="s">
        <v>106</v>
      </c>
      <c r="D65" s="110" t="s">
        <v>107</v>
      </c>
      <c r="E65" s="110" t="s">
        <v>107</v>
      </c>
      <c r="F65" s="110" t="s">
        <v>108</v>
      </c>
      <c r="G65" s="148" t="s">
        <v>109</v>
      </c>
      <c r="H65" s="148" t="s">
        <v>109</v>
      </c>
      <c r="I65" s="148" t="s">
        <v>54</v>
      </c>
      <c r="J65" s="149" t="s">
        <v>110</v>
      </c>
      <c r="K65" s="124">
        <v>50000</v>
      </c>
      <c r="L65" s="149"/>
    </row>
    <row r="66" spans="1:13" s="89" customFormat="1" ht="24">
      <c r="A66" s="149">
        <v>62</v>
      </c>
      <c r="B66" s="110">
        <v>42340</v>
      </c>
      <c r="C66" s="110" t="s">
        <v>106</v>
      </c>
      <c r="D66" s="110" t="s">
        <v>107</v>
      </c>
      <c r="E66" s="110" t="s">
        <v>107</v>
      </c>
      <c r="F66" s="110" t="s">
        <v>108</v>
      </c>
      <c r="G66" s="148" t="s">
        <v>109</v>
      </c>
      <c r="H66" s="148" t="s">
        <v>109</v>
      </c>
      <c r="I66" s="148" t="s">
        <v>54</v>
      </c>
      <c r="J66" s="149" t="s">
        <v>110</v>
      </c>
      <c r="K66" s="124">
        <v>50000</v>
      </c>
      <c r="L66" s="149"/>
      <c r="M66" s="157"/>
    </row>
    <row r="67" spans="1:12" ht="24">
      <c r="A67" s="149">
        <v>64</v>
      </c>
      <c r="B67" s="110">
        <v>42345</v>
      </c>
      <c r="C67" s="110" t="s">
        <v>106</v>
      </c>
      <c r="D67" s="110" t="s">
        <v>107</v>
      </c>
      <c r="E67" s="110" t="s">
        <v>107</v>
      </c>
      <c r="F67" s="110" t="s">
        <v>108</v>
      </c>
      <c r="G67" s="148" t="s">
        <v>109</v>
      </c>
      <c r="H67" s="148" t="s">
        <v>109</v>
      </c>
      <c r="I67" s="148" t="s">
        <v>54</v>
      </c>
      <c r="J67" s="149" t="s">
        <v>110</v>
      </c>
      <c r="K67" s="124">
        <v>50000</v>
      </c>
      <c r="L67" s="149"/>
    </row>
    <row r="68" spans="1:13" s="89" customFormat="1" ht="24">
      <c r="A68" s="149">
        <v>65</v>
      </c>
      <c r="B68" s="110">
        <v>42352</v>
      </c>
      <c r="C68" s="110" t="s">
        <v>106</v>
      </c>
      <c r="D68" s="110" t="s">
        <v>111</v>
      </c>
      <c r="E68" s="110" t="s">
        <v>111</v>
      </c>
      <c r="F68" s="110" t="s">
        <v>108</v>
      </c>
      <c r="G68" s="148" t="s">
        <v>109</v>
      </c>
      <c r="H68" s="148" t="s">
        <v>109</v>
      </c>
      <c r="I68" s="148" t="s">
        <v>54</v>
      </c>
      <c r="J68" s="149" t="s">
        <v>110</v>
      </c>
      <c r="K68" s="124">
        <v>200000</v>
      </c>
      <c r="L68" s="149"/>
      <c r="M68" s="157"/>
    </row>
    <row r="69" spans="1:12" ht="24">
      <c r="A69" s="149">
        <v>66</v>
      </c>
      <c r="B69" s="110">
        <v>42353</v>
      </c>
      <c r="C69" s="110" t="s">
        <v>139</v>
      </c>
      <c r="D69" s="110" t="s">
        <v>111</v>
      </c>
      <c r="E69" s="110" t="s">
        <v>111</v>
      </c>
      <c r="F69" s="110" t="s">
        <v>108</v>
      </c>
      <c r="G69" s="148" t="s">
        <v>109</v>
      </c>
      <c r="H69" s="148" t="s">
        <v>109</v>
      </c>
      <c r="I69" s="148" t="s">
        <v>54</v>
      </c>
      <c r="J69" s="149" t="s">
        <v>117</v>
      </c>
      <c r="K69" s="124">
        <v>128000</v>
      </c>
      <c r="L69" s="149"/>
    </row>
    <row r="70" spans="1:12" ht="24">
      <c r="A70" s="149">
        <v>68</v>
      </c>
      <c r="B70" s="110">
        <v>42359</v>
      </c>
      <c r="C70" s="110" t="s">
        <v>106</v>
      </c>
      <c r="D70" s="110" t="s">
        <v>107</v>
      </c>
      <c r="E70" s="110" t="s">
        <v>107</v>
      </c>
      <c r="F70" s="110" t="s">
        <v>108</v>
      </c>
      <c r="G70" s="148" t="s">
        <v>109</v>
      </c>
      <c r="H70" s="148" t="s">
        <v>109</v>
      </c>
      <c r="I70" s="148" t="s">
        <v>54</v>
      </c>
      <c r="J70" s="149" t="s">
        <v>110</v>
      </c>
      <c r="K70" s="124">
        <v>60000</v>
      </c>
      <c r="L70" s="149"/>
    </row>
    <row r="71" spans="1:12" ht="24">
      <c r="A71" s="149">
        <v>69</v>
      </c>
      <c r="B71" s="110">
        <v>42359</v>
      </c>
      <c r="C71" s="110" t="s">
        <v>106</v>
      </c>
      <c r="D71" s="110" t="s">
        <v>107</v>
      </c>
      <c r="E71" s="110" t="s">
        <v>107</v>
      </c>
      <c r="F71" s="110" t="s">
        <v>108</v>
      </c>
      <c r="G71" s="148" t="s">
        <v>109</v>
      </c>
      <c r="H71" s="148" t="s">
        <v>109</v>
      </c>
      <c r="I71" s="148" t="s">
        <v>54</v>
      </c>
      <c r="J71" s="149" t="s">
        <v>112</v>
      </c>
      <c r="K71" s="124">
        <v>50000</v>
      </c>
      <c r="L71" s="149"/>
    </row>
    <row r="72" spans="1:13" s="89" customFormat="1" ht="24">
      <c r="A72" s="109"/>
      <c r="B72" s="146" t="s">
        <v>118</v>
      </c>
      <c r="C72" s="146"/>
      <c r="D72" s="146"/>
      <c r="E72" s="146"/>
      <c r="F72" s="146"/>
      <c r="G72" s="123"/>
      <c r="H72" s="123"/>
      <c r="I72" s="123"/>
      <c r="J72" s="109"/>
      <c r="K72" s="145">
        <v>9808000</v>
      </c>
      <c r="L72" s="109"/>
      <c r="M72" s="157"/>
    </row>
    <row r="73" spans="1:12" ht="24">
      <c r="A73" s="149" t="s">
        <v>119</v>
      </c>
      <c r="B73" s="110">
        <v>42006</v>
      </c>
      <c r="C73" s="110" t="s">
        <v>140</v>
      </c>
      <c r="D73" s="110" t="s">
        <v>108</v>
      </c>
      <c r="E73" s="110" t="s">
        <v>108</v>
      </c>
      <c r="F73" s="110"/>
      <c r="G73" s="148"/>
      <c r="H73" s="148" t="s">
        <v>108</v>
      </c>
      <c r="I73" s="148" t="s">
        <v>52</v>
      </c>
      <c r="J73" s="149" t="s">
        <v>120</v>
      </c>
      <c r="K73" s="124">
        <v>7297879</v>
      </c>
      <c r="L73" s="149"/>
    </row>
    <row r="74" spans="1:12" ht="24">
      <c r="A74" s="149">
        <v>1</v>
      </c>
      <c r="B74" s="110">
        <v>42033</v>
      </c>
      <c r="C74" s="110" t="s">
        <v>140</v>
      </c>
      <c r="D74" s="110" t="s">
        <v>107</v>
      </c>
      <c r="E74" s="110" t="s">
        <v>107</v>
      </c>
      <c r="F74" s="110" t="s">
        <v>108</v>
      </c>
      <c r="G74" s="148" t="s">
        <v>109</v>
      </c>
      <c r="H74" s="148" t="s">
        <v>109</v>
      </c>
      <c r="I74" s="148" t="s">
        <v>54</v>
      </c>
      <c r="J74" s="149" t="s">
        <v>121</v>
      </c>
      <c r="K74" s="124">
        <v>10000</v>
      </c>
      <c r="L74" s="149"/>
    </row>
    <row r="75" spans="1:13" s="89" customFormat="1" ht="24">
      <c r="A75" s="149">
        <v>2</v>
      </c>
      <c r="B75" s="110">
        <v>42041</v>
      </c>
      <c r="C75" s="110" t="s">
        <v>140</v>
      </c>
      <c r="D75" s="110" t="s">
        <v>111</v>
      </c>
      <c r="E75" s="110" t="s">
        <v>111</v>
      </c>
      <c r="F75" s="110" t="s">
        <v>108</v>
      </c>
      <c r="G75" s="148" t="s">
        <v>109</v>
      </c>
      <c r="H75" s="148" t="s">
        <v>109</v>
      </c>
      <c r="I75" s="148" t="s">
        <v>54</v>
      </c>
      <c r="J75" s="149" t="s">
        <v>121</v>
      </c>
      <c r="K75" s="124">
        <v>100000</v>
      </c>
      <c r="L75" s="149"/>
      <c r="M75" s="157"/>
    </row>
    <row r="76" spans="1:12" ht="24">
      <c r="A76" s="149">
        <v>3</v>
      </c>
      <c r="B76" s="110">
        <v>42065</v>
      </c>
      <c r="C76" s="110" t="s">
        <v>140</v>
      </c>
      <c r="D76" s="110" t="s">
        <v>107</v>
      </c>
      <c r="E76" s="110" t="s">
        <v>107</v>
      </c>
      <c r="F76" s="110" t="s">
        <v>108</v>
      </c>
      <c r="G76" s="148" t="s">
        <v>109</v>
      </c>
      <c r="H76" s="148" t="s">
        <v>109</v>
      </c>
      <c r="I76" s="148" t="s">
        <v>54</v>
      </c>
      <c r="J76" s="149" t="s">
        <v>121</v>
      </c>
      <c r="K76" s="124">
        <v>10000</v>
      </c>
      <c r="L76" s="149"/>
    </row>
    <row r="77" spans="1:12" ht="24">
      <c r="A77" s="149">
        <v>4</v>
      </c>
      <c r="B77" s="110">
        <v>42075</v>
      </c>
      <c r="C77" s="110" t="s">
        <v>140</v>
      </c>
      <c r="D77" s="110" t="s">
        <v>111</v>
      </c>
      <c r="E77" s="110" t="s">
        <v>111</v>
      </c>
      <c r="F77" s="110" t="s">
        <v>108</v>
      </c>
      <c r="G77" s="148" t="s">
        <v>109</v>
      </c>
      <c r="H77" s="148" t="s">
        <v>109</v>
      </c>
      <c r="I77" s="148" t="s">
        <v>54</v>
      </c>
      <c r="J77" s="149" t="s">
        <v>121</v>
      </c>
      <c r="K77" s="124">
        <v>400000</v>
      </c>
      <c r="L77" s="149"/>
    </row>
    <row r="78" spans="1:12" ht="24">
      <c r="A78" s="149">
        <v>5</v>
      </c>
      <c r="B78" s="110">
        <v>42086</v>
      </c>
      <c r="C78" s="110" t="s">
        <v>140</v>
      </c>
      <c r="D78" s="110" t="s">
        <v>107</v>
      </c>
      <c r="E78" s="110" t="s">
        <v>107</v>
      </c>
      <c r="F78" s="110" t="s">
        <v>108</v>
      </c>
      <c r="G78" s="148" t="s">
        <v>109</v>
      </c>
      <c r="H78" s="148" t="s">
        <v>109</v>
      </c>
      <c r="I78" s="148" t="s">
        <v>54</v>
      </c>
      <c r="J78" s="149" t="s">
        <v>121</v>
      </c>
      <c r="K78" s="124">
        <v>10000</v>
      </c>
      <c r="L78" s="149"/>
    </row>
    <row r="79" spans="1:13" s="89" customFormat="1" ht="24">
      <c r="A79" s="149">
        <v>6</v>
      </c>
      <c r="B79" s="110">
        <v>42097</v>
      </c>
      <c r="C79" s="110" t="s">
        <v>140</v>
      </c>
      <c r="D79" s="110" t="s">
        <v>107</v>
      </c>
      <c r="E79" s="110" t="s">
        <v>107</v>
      </c>
      <c r="F79" s="110" t="s">
        <v>108</v>
      </c>
      <c r="G79" s="148" t="s">
        <v>109</v>
      </c>
      <c r="H79" s="148" t="s">
        <v>109</v>
      </c>
      <c r="I79" s="148" t="s">
        <v>54</v>
      </c>
      <c r="J79" s="149" t="s">
        <v>121</v>
      </c>
      <c r="K79" s="124">
        <v>40000</v>
      </c>
      <c r="L79" s="149"/>
      <c r="M79" s="157"/>
    </row>
    <row r="80" spans="1:13" s="89" customFormat="1" ht="24">
      <c r="A80" s="149">
        <v>7</v>
      </c>
      <c r="B80" s="110">
        <v>42111</v>
      </c>
      <c r="C80" s="110" t="s">
        <v>140</v>
      </c>
      <c r="D80" s="110" t="s">
        <v>111</v>
      </c>
      <c r="E80" s="110" t="s">
        <v>111</v>
      </c>
      <c r="F80" s="110" t="s">
        <v>108</v>
      </c>
      <c r="G80" s="148" t="s">
        <v>109</v>
      </c>
      <c r="H80" s="148" t="s">
        <v>109</v>
      </c>
      <c r="I80" s="148" t="s">
        <v>54</v>
      </c>
      <c r="J80" s="149" t="s">
        <v>121</v>
      </c>
      <c r="K80" s="124">
        <v>200000</v>
      </c>
      <c r="L80" s="149"/>
      <c r="M80" s="157"/>
    </row>
    <row r="81" spans="1:12" ht="24">
      <c r="A81" s="149">
        <v>8</v>
      </c>
      <c r="B81" s="110">
        <v>42122</v>
      </c>
      <c r="C81" s="110" t="s">
        <v>140</v>
      </c>
      <c r="D81" s="110" t="s">
        <v>107</v>
      </c>
      <c r="E81" s="110" t="s">
        <v>107</v>
      </c>
      <c r="F81" s="110" t="s">
        <v>108</v>
      </c>
      <c r="G81" s="148" t="s">
        <v>109</v>
      </c>
      <c r="H81" s="148" t="s">
        <v>109</v>
      </c>
      <c r="I81" s="148" t="s">
        <v>54</v>
      </c>
      <c r="J81" s="149" t="s">
        <v>121</v>
      </c>
      <c r="K81" s="124">
        <v>50000</v>
      </c>
      <c r="L81" s="149"/>
    </row>
    <row r="82" spans="1:12" ht="24">
      <c r="A82" s="149">
        <v>9</v>
      </c>
      <c r="B82" s="110">
        <v>42122</v>
      </c>
      <c r="C82" s="110" t="s">
        <v>140</v>
      </c>
      <c r="D82" s="110" t="s">
        <v>107</v>
      </c>
      <c r="E82" s="110" t="s">
        <v>107</v>
      </c>
      <c r="F82" s="110" t="s">
        <v>108</v>
      </c>
      <c r="G82" s="148" t="s">
        <v>109</v>
      </c>
      <c r="H82" s="148" t="s">
        <v>109</v>
      </c>
      <c r="I82" s="148" t="s">
        <v>54</v>
      </c>
      <c r="J82" s="149" t="s">
        <v>121</v>
      </c>
      <c r="K82" s="124">
        <v>100000</v>
      </c>
      <c r="L82" s="149"/>
    </row>
    <row r="83" spans="1:13" s="89" customFormat="1" ht="24">
      <c r="A83" s="149">
        <v>10</v>
      </c>
      <c r="B83" s="110">
        <v>42123</v>
      </c>
      <c r="C83" s="110" t="s">
        <v>140</v>
      </c>
      <c r="D83" s="110" t="s">
        <v>107</v>
      </c>
      <c r="E83" s="110" t="s">
        <v>107</v>
      </c>
      <c r="F83" s="110" t="s">
        <v>108</v>
      </c>
      <c r="G83" s="148" t="s">
        <v>109</v>
      </c>
      <c r="H83" s="148" t="s">
        <v>109</v>
      </c>
      <c r="I83" s="148" t="s">
        <v>54</v>
      </c>
      <c r="J83" s="149" t="s">
        <v>121</v>
      </c>
      <c r="K83" s="124">
        <v>10000</v>
      </c>
      <c r="L83" s="149"/>
      <c r="M83" s="157"/>
    </row>
    <row r="84" spans="1:12" ht="24">
      <c r="A84" s="149">
        <v>11</v>
      </c>
      <c r="B84" s="110">
        <v>42123</v>
      </c>
      <c r="C84" s="110" t="s">
        <v>140</v>
      </c>
      <c r="D84" s="110" t="s">
        <v>107</v>
      </c>
      <c r="E84" s="110" t="s">
        <v>107</v>
      </c>
      <c r="F84" s="110" t="s">
        <v>108</v>
      </c>
      <c r="G84" s="148" t="s">
        <v>109</v>
      </c>
      <c r="H84" s="148" t="s">
        <v>109</v>
      </c>
      <c r="I84" s="148" t="s">
        <v>54</v>
      </c>
      <c r="J84" s="149" t="s">
        <v>121</v>
      </c>
      <c r="K84" s="124">
        <v>300000</v>
      </c>
      <c r="L84" s="149"/>
    </row>
    <row r="85" spans="1:12" ht="24">
      <c r="A85" s="149">
        <v>12</v>
      </c>
      <c r="B85" s="110">
        <v>42124</v>
      </c>
      <c r="C85" s="110" t="s">
        <v>140</v>
      </c>
      <c r="D85" s="110" t="s">
        <v>107</v>
      </c>
      <c r="E85" s="110" t="s">
        <v>107</v>
      </c>
      <c r="F85" s="110" t="s">
        <v>108</v>
      </c>
      <c r="G85" s="148" t="s">
        <v>109</v>
      </c>
      <c r="H85" s="148" t="s">
        <v>109</v>
      </c>
      <c r="I85" s="148" t="s">
        <v>54</v>
      </c>
      <c r="J85" s="149" t="s">
        <v>121</v>
      </c>
      <c r="K85" s="124">
        <v>300000</v>
      </c>
      <c r="L85" s="149"/>
    </row>
    <row r="86" spans="1:13" s="89" customFormat="1" ht="24">
      <c r="A86" s="149">
        <v>13</v>
      </c>
      <c r="B86" s="110">
        <v>42126</v>
      </c>
      <c r="C86" s="110" t="s">
        <v>140</v>
      </c>
      <c r="D86" s="110" t="s">
        <v>107</v>
      </c>
      <c r="E86" s="110" t="s">
        <v>107</v>
      </c>
      <c r="F86" s="110" t="s">
        <v>108</v>
      </c>
      <c r="G86" s="148" t="s">
        <v>109</v>
      </c>
      <c r="H86" s="148" t="s">
        <v>109</v>
      </c>
      <c r="I86" s="148" t="s">
        <v>54</v>
      </c>
      <c r="J86" s="149" t="s">
        <v>121</v>
      </c>
      <c r="K86" s="124">
        <v>100000</v>
      </c>
      <c r="L86" s="149"/>
      <c r="M86" s="157"/>
    </row>
    <row r="87" spans="1:13" s="89" customFormat="1" ht="24">
      <c r="A87" s="149">
        <v>14</v>
      </c>
      <c r="B87" s="110">
        <v>42128</v>
      </c>
      <c r="C87" s="110" t="s">
        <v>140</v>
      </c>
      <c r="D87" s="110" t="s">
        <v>107</v>
      </c>
      <c r="E87" s="110" t="s">
        <v>107</v>
      </c>
      <c r="F87" s="110" t="s">
        <v>108</v>
      </c>
      <c r="G87" s="148" t="s">
        <v>109</v>
      </c>
      <c r="H87" s="148" t="s">
        <v>109</v>
      </c>
      <c r="I87" s="148" t="s">
        <v>54</v>
      </c>
      <c r="J87" s="149" t="s">
        <v>121</v>
      </c>
      <c r="K87" s="124">
        <v>100000</v>
      </c>
      <c r="L87" s="149"/>
      <c r="M87" s="157"/>
    </row>
    <row r="88" spans="1:13" s="89" customFormat="1" ht="24">
      <c r="A88" s="149">
        <v>15</v>
      </c>
      <c r="B88" s="110">
        <v>42150</v>
      </c>
      <c r="C88" s="110" t="s">
        <v>140</v>
      </c>
      <c r="D88" s="110" t="s">
        <v>111</v>
      </c>
      <c r="E88" s="110" t="s">
        <v>111</v>
      </c>
      <c r="F88" s="110" t="s">
        <v>108</v>
      </c>
      <c r="G88" s="148" t="s">
        <v>109</v>
      </c>
      <c r="H88" s="148" t="s">
        <v>109</v>
      </c>
      <c r="I88" s="148" t="s">
        <v>54</v>
      </c>
      <c r="J88" s="149" t="s">
        <v>121</v>
      </c>
      <c r="K88" s="124">
        <v>200000</v>
      </c>
      <c r="L88" s="149"/>
      <c r="M88" s="157"/>
    </row>
    <row r="89" spans="1:13" s="89" customFormat="1" ht="24">
      <c r="A89" s="149">
        <v>16</v>
      </c>
      <c r="B89" s="110">
        <v>42192</v>
      </c>
      <c r="C89" s="110" t="s">
        <v>140</v>
      </c>
      <c r="D89" s="110" t="s">
        <v>107</v>
      </c>
      <c r="E89" s="110" t="s">
        <v>107</v>
      </c>
      <c r="F89" s="110" t="s">
        <v>108</v>
      </c>
      <c r="G89" s="148" t="s">
        <v>109</v>
      </c>
      <c r="H89" s="148" t="s">
        <v>109</v>
      </c>
      <c r="I89" s="148" t="s">
        <v>54</v>
      </c>
      <c r="J89" s="149" t="s">
        <v>121</v>
      </c>
      <c r="K89" s="124">
        <v>20000</v>
      </c>
      <c r="L89" s="149"/>
      <c r="M89" s="157"/>
    </row>
    <row r="90" spans="1:12" ht="24">
      <c r="A90" s="149">
        <v>17</v>
      </c>
      <c r="B90" s="110">
        <v>42200</v>
      </c>
      <c r="C90" s="110" t="s">
        <v>140</v>
      </c>
      <c r="D90" s="110" t="s">
        <v>111</v>
      </c>
      <c r="E90" s="110" t="s">
        <v>111</v>
      </c>
      <c r="F90" s="110" t="s">
        <v>108</v>
      </c>
      <c r="G90" s="148" t="s">
        <v>109</v>
      </c>
      <c r="H90" s="148" t="s">
        <v>109</v>
      </c>
      <c r="I90" s="148" t="s">
        <v>54</v>
      </c>
      <c r="J90" s="149" t="s">
        <v>121</v>
      </c>
      <c r="K90" s="124">
        <v>600000</v>
      </c>
      <c r="L90" s="149"/>
    </row>
    <row r="91" spans="1:13" s="88" customFormat="1" ht="24">
      <c r="A91" s="149">
        <v>18</v>
      </c>
      <c r="B91" s="110">
        <v>42257</v>
      </c>
      <c r="C91" s="110" t="s">
        <v>140</v>
      </c>
      <c r="D91" s="110" t="s">
        <v>111</v>
      </c>
      <c r="E91" s="110" t="s">
        <v>111</v>
      </c>
      <c r="F91" s="110" t="s">
        <v>108</v>
      </c>
      <c r="G91" s="148" t="s">
        <v>109</v>
      </c>
      <c r="H91" s="148" t="s">
        <v>109</v>
      </c>
      <c r="I91" s="148" t="s">
        <v>54</v>
      </c>
      <c r="J91" s="149" t="s">
        <v>121</v>
      </c>
      <c r="K91" s="124">
        <v>200000</v>
      </c>
      <c r="L91" s="149"/>
      <c r="M91" s="157"/>
    </row>
    <row r="92" spans="1:13" s="89" customFormat="1" ht="24">
      <c r="A92" s="149">
        <v>19</v>
      </c>
      <c r="B92" s="110">
        <v>42292</v>
      </c>
      <c r="C92" s="110" t="s">
        <v>140</v>
      </c>
      <c r="D92" s="110" t="s">
        <v>111</v>
      </c>
      <c r="E92" s="110" t="s">
        <v>111</v>
      </c>
      <c r="F92" s="110" t="s">
        <v>108</v>
      </c>
      <c r="G92" s="148" t="s">
        <v>109</v>
      </c>
      <c r="H92" s="148" t="s">
        <v>109</v>
      </c>
      <c r="I92" s="148" t="s">
        <v>54</v>
      </c>
      <c r="J92" s="149" t="s">
        <v>121</v>
      </c>
      <c r="K92" s="124">
        <v>200000</v>
      </c>
      <c r="L92" s="149"/>
      <c r="M92" s="157"/>
    </row>
    <row r="93" spans="1:12" ht="24">
      <c r="A93" s="149">
        <v>20</v>
      </c>
      <c r="B93" s="110">
        <v>42312</v>
      </c>
      <c r="C93" s="110" t="s">
        <v>140</v>
      </c>
      <c r="D93" s="110" t="s">
        <v>107</v>
      </c>
      <c r="E93" s="110" t="s">
        <v>107</v>
      </c>
      <c r="F93" s="110" t="s">
        <v>108</v>
      </c>
      <c r="G93" s="148" t="s">
        <v>109</v>
      </c>
      <c r="H93" s="148" t="s">
        <v>109</v>
      </c>
      <c r="I93" s="148" t="s">
        <v>54</v>
      </c>
      <c r="J93" s="149" t="s">
        <v>121</v>
      </c>
      <c r="K93" s="124">
        <v>50000</v>
      </c>
      <c r="L93" s="149"/>
    </row>
    <row r="94" spans="1:13" s="89" customFormat="1" ht="24">
      <c r="A94" s="149">
        <v>21</v>
      </c>
      <c r="B94" s="110">
        <v>42338</v>
      </c>
      <c r="C94" s="110" t="s">
        <v>140</v>
      </c>
      <c r="D94" s="110" t="s">
        <v>111</v>
      </c>
      <c r="E94" s="110" t="s">
        <v>111</v>
      </c>
      <c r="F94" s="110" t="s">
        <v>108</v>
      </c>
      <c r="G94" s="148" t="s">
        <v>109</v>
      </c>
      <c r="H94" s="148" t="s">
        <v>109</v>
      </c>
      <c r="I94" s="148" t="s">
        <v>54</v>
      </c>
      <c r="J94" s="149" t="s">
        <v>121</v>
      </c>
      <c r="K94" s="124">
        <v>454700</v>
      </c>
      <c r="L94" s="149"/>
      <c r="M94" s="157"/>
    </row>
    <row r="95" spans="1:13" s="89" customFormat="1" ht="24">
      <c r="A95" s="149">
        <v>22</v>
      </c>
      <c r="B95" s="110">
        <v>42342</v>
      </c>
      <c r="C95" s="110" t="s">
        <v>140</v>
      </c>
      <c r="D95" s="110" t="s">
        <v>107</v>
      </c>
      <c r="E95" s="110" t="s">
        <v>107</v>
      </c>
      <c r="F95" s="110" t="s">
        <v>108</v>
      </c>
      <c r="G95" s="148" t="s">
        <v>109</v>
      </c>
      <c r="H95" s="148" t="s">
        <v>109</v>
      </c>
      <c r="I95" s="148" t="s">
        <v>54</v>
      </c>
      <c r="J95" s="149" t="s">
        <v>121</v>
      </c>
      <c r="K95" s="124">
        <v>30000</v>
      </c>
      <c r="L95" s="149"/>
      <c r="M95" s="157"/>
    </row>
    <row r="96" spans="1:13" s="89" customFormat="1" ht="24">
      <c r="A96" s="149">
        <v>23</v>
      </c>
      <c r="B96" s="110">
        <v>42349</v>
      </c>
      <c r="C96" s="110" t="s">
        <v>140</v>
      </c>
      <c r="D96" s="110" t="s">
        <v>111</v>
      </c>
      <c r="E96" s="110" t="s">
        <v>111</v>
      </c>
      <c r="F96" s="110" t="s">
        <v>108</v>
      </c>
      <c r="G96" s="148" t="s">
        <v>109</v>
      </c>
      <c r="H96" s="148" t="s">
        <v>109</v>
      </c>
      <c r="I96" s="148" t="s">
        <v>54</v>
      </c>
      <c r="J96" s="149" t="s">
        <v>121</v>
      </c>
      <c r="K96" s="124">
        <v>400000</v>
      </c>
      <c r="L96" s="149"/>
      <c r="M96" s="157"/>
    </row>
    <row r="97" spans="1:13" s="89" customFormat="1" ht="24">
      <c r="A97" s="149">
        <v>24</v>
      </c>
      <c r="B97" s="110">
        <v>42352</v>
      </c>
      <c r="C97" s="110" t="s">
        <v>140</v>
      </c>
      <c r="D97" s="110" t="s">
        <v>107</v>
      </c>
      <c r="E97" s="110" t="s">
        <v>107</v>
      </c>
      <c r="F97" s="110" t="s">
        <v>108</v>
      </c>
      <c r="G97" s="148" t="s">
        <v>109</v>
      </c>
      <c r="H97" s="148" t="s">
        <v>109</v>
      </c>
      <c r="I97" s="148" t="s">
        <v>54</v>
      </c>
      <c r="J97" s="149" t="s">
        <v>121</v>
      </c>
      <c r="K97" s="124">
        <v>18000</v>
      </c>
      <c r="L97" s="149"/>
      <c r="M97" s="157"/>
    </row>
    <row r="98" spans="1:12" ht="24">
      <c r="A98" s="109"/>
      <c r="B98" s="146" t="s">
        <v>122</v>
      </c>
      <c r="C98" s="146"/>
      <c r="D98" s="146"/>
      <c r="E98" s="146"/>
      <c r="F98" s="146"/>
      <c r="G98" s="123"/>
      <c r="H98" s="123"/>
      <c r="I98" s="123"/>
      <c r="J98" s="109"/>
      <c r="K98" s="145">
        <v>11200579</v>
      </c>
      <c r="L98" s="109"/>
    </row>
    <row r="103" spans="1:13" s="89" customFormat="1" ht="13.5">
      <c r="A103" s="36"/>
      <c r="B103" s="36"/>
      <c r="C103" s="36"/>
      <c r="D103" s="36"/>
      <c r="E103" s="36"/>
      <c r="F103" s="36"/>
      <c r="G103" s="36"/>
      <c r="H103" s="36"/>
      <c r="I103" s="36"/>
      <c r="J103" s="157"/>
      <c r="K103" s="36"/>
      <c r="L103" s="36"/>
      <c r="M103" s="157"/>
    </row>
    <row r="104" spans="1:13" s="89" customFormat="1" ht="13.5">
      <c r="A104" s="36"/>
      <c r="B104" s="36"/>
      <c r="C104" s="36"/>
      <c r="D104" s="36"/>
      <c r="E104" s="36"/>
      <c r="F104" s="36"/>
      <c r="G104" s="36"/>
      <c r="H104" s="36"/>
      <c r="I104" s="36"/>
      <c r="J104" s="157"/>
      <c r="K104" s="36"/>
      <c r="L104" s="36"/>
      <c r="M104" s="157"/>
    </row>
    <row r="108" ht="13.5">
      <c r="T108" s="157"/>
    </row>
    <row r="109" ht="13.5">
      <c r="T109" s="157"/>
    </row>
    <row r="110" ht="13.5">
      <c r="T110" s="157"/>
    </row>
    <row r="111" ht="13.5">
      <c r="T111" s="157"/>
    </row>
    <row r="112" ht="13.5">
      <c r="T112" s="157"/>
    </row>
    <row r="113" ht="13.5">
      <c r="T113" s="157"/>
    </row>
    <row r="114" ht="13.5">
      <c r="T114" s="157"/>
    </row>
    <row r="115" ht="13.5">
      <c r="T115" s="157"/>
    </row>
    <row r="116" ht="13.5">
      <c r="T116" s="157"/>
    </row>
    <row r="117" ht="13.5">
      <c r="T117" s="157"/>
    </row>
    <row r="118" ht="13.5">
      <c r="T118" s="157"/>
    </row>
    <row r="119" ht="13.5">
      <c r="T119" s="157"/>
    </row>
    <row r="120" ht="13.5">
      <c r="T120" s="157"/>
    </row>
    <row r="121" ht="13.5">
      <c r="T121" s="157"/>
    </row>
    <row r="122" ht="13.5">
      <c r="T122" s="157"/>
    </row>
    <row r="123" ht="13.5">
      <c r="T123" s="157"/>
    </row>
    <row r="124" ht="13.5">
      <c r="T124" s="157"/>
    </row>
    <row r="125" ht="13.5">
      <c r="T125" s="157"/>
    </row>
    <row r="126" ht="13.5">
      <c r="T126" s="157"/>
    </row>
    <row r="127" ht="13.5">
      <c r="T127" s="157"/>
    </row>
    <row r="128" ht="13.5">
      <c r="T128" s="157"/>
    </row>
    <row r="129" ht="13.5">
      <c r="T129" s="157"/>
    </row>
    <row r="130" ht="13.5">
      <c r="T130" s="157"/>
    </row>
    <row r="131" ht="13.5">
      <c r="T131" s="157"/>
    </row>
    <row r="132" ht="13.5">
      <c r="T132" s="157"/>
    </row>
    <row r="133" ht="13.5">
      <c r="T133" s="157"/>
    </row>
    <row r="134" ht="13.5">
      <c r="T134" s="157"/>
    </row>
    <row r="135" ht="13.5">
      <c r="T135" s="157"/>
    </row>
    <row r="136" ht="13.5">
      <c r="T136" s="157"/>
    </row>
    <row r="137" ht="13.5">
      <c r="T137" s="157"/>
    </row>
    <row r="138" ht="13.5">
      <c r="T138" s="157"/>
    </row>
    <row r="139" ht="13.5">
      <c r="T139" s="157"/>
    </row>
    <row r="140" ht="13.5">
      <c r="T140" s="157"/>
    </row>
    <row r="141" ht="13.5">
      <c r="T141" s="157"/>
    </row>
    <row r="142" ht="13.5">
      <c r="T142" s="157"/>
    </row>
    <row r="143" ht="13.5">
      <c r="T143" s="157"/>
    </row>
    <row r="144" ht="13.5">
      <c r="T144" s="157"/>
    </row>
    <row r="145" ht="13.5">
      <c r="T145" s="157"/>
    </row>
    <row r="146" ht="13.5">
      <c r="T146" s="157"/>
    </row>
    <row r="147" ht="13.5">
      <c r="T147" s="157"/>
    </row>
  </sheetData>
  <sheetProtection/>
  <mergeCells count="11">
    <mergeCell ref="K4:K5"/>
    <mergeCell ref="L4:L5"/>
    <mergeCell ref="A1:L1"/>
    <mergeCell ref="A2:L2"/>
    <mergeCell ref="B3:E3"/>
    <mergeCell ref="A4:A5"/>
    <mergeCell ref="B4:B5"/>
    <mergeCell ref="C4:C5"/>
    <mergeCell ref="D4:H4"/>
    <mergeCell ref="I4:I5"/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K9" sqref="K9"/>
    </sheetView>
  </sheetViews>
  <sheetFormatPr defaultColWidth="8.88671875" defaultRowHeight="13.5"/>
  <cols>
    <col min="1" max="1" width="4.77734375" style="36" customWidth="1"/>
    <col min="2" max="2" width="10.77734375" style="36" customWidth="1"/>
    <col min="3" max="3" width="22.10546875" style="36" customWidth="1"/>
    <col min="4" max="4" width="16.21484375" style="36" customWidth="1"/>
    <col min="5" max="5" width="8.88671875" style="36" customWidth="1"/>
    <col min="6" max="6" width="30.21484375" style="134" customWidth="1"/>
    <col min="7" max="16384" width="8.88671875" style="36" customWidth="1"/>
  </cols>
  <sheetData>
    <row r="1" spans="1:7" ht="39.75" customHeight="1" thickBot="1">
      <c r="A1" s="108" t="s">
        <v>133</v>
      </c>
      <c r="B1" s="108"/>
      <c r="C1" s="108"/>
      <c r="D1" s="108"/>
      <c r="E1" s="108"/>
      <c r="F1" s="160"/>
      <c r="G1" s="144" t="s">
        <v>42</v>
      </c>
    </row>
    <row r="2" spans="1:7" ht="31.5" customHeight="1">
      <c r="A2" s="122" t="s">
        <v>43</v>
      </c>
      <c r="B2" s="143" t="s">
        <v>123</v>
      </c>
      <c r="C2" s="143" t="s">
        <v>124</v>
      </c>
      <c r="D2" s="107" t="s">
        <v>49</v>
      </c>
      <c r="E2" s="107" t="s">
        <v>125</v>
      </c>
      <c r="F2" s="143" t="s">
        <v>126</v>
      </c>
      <c r="G2" s="142" t="s">
        <v>50</v>
      </c>
    </row>
    <row r="3" spans="1:7" ht="31.5" customHeight="1">
      <c r="A3" s="121">
        <v>1</v>
      </c>
      <c r="B3" s="110">
        <v>42039</v>
      </c>
      <c r="C3" s="149" t="s">
        <v>110</v>
      </c>
      <c r="D3" s="124">
        <v>310000</v>
      </c>
      <c r="E3" s="110" t="s">
        <v>53</v>
      </c>
      <c r="F3" s="141" t="s">
        <v>60</v>
      </c>
      <c r="G3" s="106"/>
    </row>
    <row r="4" spans="1:7" ht="31.5" customHeight="1">
      <c r="A4" s="121">
        <v>2</v>
      </c>
      <c r="B4" s="110">
        <v>42039</v>
      </c>
      <c r="C4" s="149" t="s">
        <v>110</v>
      </c>
      <c r="D4" s="124">
        <v>100000</v>
      </c>
      <c r="E4" s="110" t="s">
        <v>53</v>
      </c>
      <c r="F4" s="141" t="s">
        <v>61</v>
      </c>
      <c r="G4" s="106"/>
    </row>
    <row r="5" spans="1:7" ht="31.5" customHeight="1">
      <c r="A5" s="121">
        <v>3</v>
      </c>
      <c r="B5" s="110">
        <v>42062</v>
      </c>
      <c r="C5" s="149" t="s">
        <v>110</v>
      </c>
      <c r="D5" s="124">
        <v>310000</v>
      </c>
      <c r="E5" s="110" t="s">
        <v>53</v>
      </c>
      <c r="F5" s="141" t="s">
        <v>62</v>
      </c>
      <c r="G5" s="106"/>
    </row>
    <row r="6" spans="1:7" ht="31.5" customHeight="1">
      <c r="A6" s="121">
        <v>4</v>
      </c>
      <c r="B6" s="110">
        <v>42094</v>
      </c>
      <c r="C6" s="149" t="s">
        <v>110</v>
      </c>
      <c r="D6" s="124">
        <v>460000</v>
      </c>
      <c r="E6" s="110" t="s">
        <v>53</v>
      </c>
      <c r="F6" s="141" t="s">
        <v>64</v>
      </c>
      <c r="G6" s="106"/>
    </row>
    <row r="7" spans="1:7" ht="31.5" customHeight="1">
      <c r="A7" s="121">
        <v>5</v>
      </c>
      <c r="B7" s="110">
        <v>42124</v>
      </c>
      <c r="C7" s="149" t="s">
        <v>110</v>
      </c>
      <c r="D7" s="124">
        <v>360000</v>
      </c>
      <c r="E7" s="110" t="s">
        <v>53</v>
      </c>
      <c r="F7" s="141" t="s">
        <v>66</v>
      </c>
      <c r="G7" s="106"/>
    </row>
    <row r="8" spans="1:7" ht="31.5" customHeight="1">
      <c r="A8" s="121">
        <v>6</v>
      </c>
      <c r="B8" s="110">
        <v>42153</v>
      </c>
      <c r="C8" s="149" t="s">
        <v>110</v>
      </c>
      <c r="D8" s="124">
        <v>400000</v>
      </c>
      <c r="E8" s="110" t="s">
        <v>53</v>
      </c>
      <c r="F8" s="141" t="s">
        <v>69</v>
      </c>
      <c r="G8" s="106"/>
    </row>
    <row r="9" spans="1:7" ht="31.5" customHeight="1">
      <c r="A9" s="121">
        <v>7</v>
      </c>
      <c r="B9" s="110">
        <v>42185</v>
      </c>
      <c r="C9" s="149" t="s">
        <v>110</v>
      </c>
      <c r="D9" s="124">
        <v>400000</v>
      </c>
      <c r="E9" s="110" t="s">
        <v>53</v>
      </c>
      <c r="F9" s="141" t="s">
        <v>71</v>
      </c>
      <c r="G9" s="106"/>
    </row>
    <row r="10" spans="1:7" ht="31.5" customHeight="1">
      <c r="A10" s="121">
        <v>8</v>
      </c>
      <c r="B10" s="110">
        <v>42216</v>
      </c>
      <c r="C10" s="149" t="s">
        <v>110</v>
      </c>
      <c r="D10" s="124">
        <v>400000</v>
      </c>
      <c r="E10" s="110" t="s">
        <v>53</v>
      </c>
      <c r="F10" s="141" t="s">
        <v>73</v>
      </c>
      <c r="G10" s="106"/>
    </row>
    <row r="11" spans="1:7" ht="31.5" customHeight="1">
      <c r="A11" s="121">
        <v>9</v>
      </c>
      <c r="B11" s="110">
        <v>42247</v>
      </c>
      <c r="C11" s="149" t="s">
        <v>110</v>
      </c>
      <c r="D11" s="124">
        <v>400000</v>
      </c>
      <c r="E11" s="110" t="s">
        <v>53</v>
      </c>
      <c r="F11" s="141" t="s">
        <v>77</v>
      </c>
      <c r="G11" s="106"/>
    </row>
    <row r="12" spans="1:7" ht="31.5" customHeight="1">
      <c r="A12" s="121">
        <v>10</v>
      </c>
      <c r="B12" s="110">
        <v>42272</v>
      </c>
      <c r="C12" s="149" t="s">
        <v>110</v>
      </c>
      <c r="D12" s="124">
        <v>350000</v>
      </c>
      <c r="E12" s="110" t="s">
        <v>53</v>
      </c>
      <c r="F12" s="141" t="s">
        <v>88</v>
      </c>
      <c r="G12" s="106"/>
    </row>
    <row r="13" spans="1:7" ht="31.5" customHeight="1">
      <c r="A13" s="121">
        <v>11</v>
      </c>
      <c r="B13" s="110">
        <v>42293</v>
      </c>
      <c r="C13" s="149" t="s">
        <v>110</v>
      </c>
      <c r="D13" s="124">
        <v>50000</v>
      </c>
      <c r="E13" s="110" t="s">
        <v>53</v>
      </c>
      <c r="F13" s="141" t="s">
        <v>88</v>
      </c>
      <c r="G13" s="106"/>
    </row>
    <row r="14" spans="1:7" ht="31.5" customHeight="1">
      <c r="A14" s="121">
        <v>12</v>
      </c>
      <c r="B14" s="110">
        <v>42307</v>
      </c>
      <c r="C14" s="149" t="s">
        <v>110</v>
      </c>
      <c r="D14" s="124">
        <v>400000</v>
      </c>
      <c r="E14" s="110" t="s">
        <v>53</v>
      </c>
      <c r="F14" s="141" t="s">
        <v>90</v>
      </c>
      <c r="G14" s="106"/>
    </row>
    <row r="15" spans="1:7" ht="31.5" customHeight="1">
      <c r="A15" s="121">
        <v>13</v>
      </c>
      <c r="B15" s="110">
        <v>42338</v>
      </c>
      <c r="C15" s="149" t="s">
        <v>110</v>
      </c>
      <c r="D15" s="124">
        <v>370000</v>
      </c>
      <c r="E15" s="110" t="s">
        <v>53</v>
      </c>
      <c r="F15" s="141" t="s">
        <v>94</v>
      </c>
      <c r="G15" s="106"/>
    </row>
    <row r="16" spans="1:7" ht="31.5" customHeight="1">
      <c r="A16" s="121">
        <v>14</v>
      </c>
      <c r="B16" s="110">
        <v>42342</v>
      </c>
      <c r="C16" s="149" t="s">
        <v>110</v>
      </c>
      <c r="D16" s="124">
        <v>50000</v>
      </c>
      <c r="E16" s="110" t="s">
        <v>53</v>
      </c>
      <c r="F16" s="141" t="s">
        <v>94</v>
      </c>
      <c r="G16" s="106"/>
    </row>
    <row r="17" spans="1:7" ht="31.5" customHeight="1">
      <c r="A17" s="121">
        <v>15</v>
      </c>
      <c r="B17" s="110">
        <v>42367</v>
      </c>
      <c r="C17" s="149" t="s">
        <v>110</v>
      </c>
      <c r="D17" s="124">
        <v>420000</v>
      </c>
      <c r="E17" s="110" t="s">
        <v>53</v>
      </c>
      <c r="F17" s="141" t="s">
        <v>96</v>
      </c>
      <c r="G17" s="106"/>
    </row>
    <row r="18" spans="1:7" ht="31.5" customHeight="1">
      <c r="A18" s="121">
        <v>16</v>
      </c>
      <c r="B18" s="110">
        <v>42039</v>
      </c>
      <c r="C18" s="149" t="s">
        <v>112</v>
      </c>
      <c r="D18" s="124">
        <v>50000</v>
      </c>
      <c r="E18" s="110" t="s">
        <v>53</v>
      </c>
      <c r="F18" s="141" t="s">
        <v>59</v>
      </c>
      <c r="G18" s="106"/>
    </row>
    <row r="19" spans="1:7" ht="31.5" customHeight="1">
      <c r="A19" s="121">
        <v>17</v>
      </c>
      <c r="B19" s="110">
        <v>42062</v>
      </c>
      <c r="C19" s="149" t="s">
        <v>112</v>
      </c>
      <c r="D19" s="124">
        <v>50000</v>
      </c>
      <c r="E19" s="110" t="s">
        <v>53</v>
      </c>
      <c r="F19" s="141" t="s">
        <v>63</v>
      </c>
      <c r="G19" s="106"/>
    </row>
    <row r="20" spans="1:7" ht="31.5" customHeight="1">
      <c r="A20" s="121">
        <v>18</v>
      </c>
      <c r="B20" s="110">
        <v>42094</v>
      </c>
      <c r="C20" s="149" t="s">
        <v>112</v>
      </c>
      <c r="D20" s="124">
        <v>50000</v>
      </c>
      <c r="E20" s="110" t="s">
        <v>53</v>
      </c>
      <c r="F20" s="141" t="s">
        <v>65</v>
      </c>
      <c r="G20" s="106"/>
    </row>
    <row r="21" spans="1:7" ht="31.5" customHeight="1">
      <c r="A21" s="121">
        <v>19</v>
      </c>
      <c r="B21" s="110">
        <v>42124</v>
      </c>
      <c r="C21" s="149" t="s">
        <v>112</v>
      </c>
      <c r="D21" s="124">
        <v>50000</v>
      </c>
      <c r="E21" s="110" t="s">
        <v>53</v>
      </c>
      <c r="F21" s="141" t="s">
        <v>67</v>
      </c>
      <c r="G21" s="106"/>
    </row>
    <row r="22" spans="1:7" ht="31.5" customHeight="1">
      <c r="A22" s="121">
        <v>20</v>
      </c>
      <c r="B22" s="110">
        <v>42156</v>
      </c>
      <c r="C22" s="149" t="s">
        <v>112</v>
      </c>
      <c r="D22" s="124">
        <v>50000</v>
      </c>
      <c r="E22" s="110" t="s">
        <v>53</v>
      </c>
      <c r="F22" s="141" t="s">
        <v>70</v>
      </c>
      <c r="G22" s="106"/>
    </row>
    <row r="23" spans="1:7" ht="31.5" customHeight="1">
      <c r="A23" s="121">
        <v>21</v>
      </c>
      <c r="B23" s="110">
        <v>42185</v>
      </c>
      <c r="C23" s="149" t="s">
        <v>112</v>
      </c>
      <c r="D23" s="124">
        <v>50000</v>
      </c>
      <c r="E23" s="110" t="s">
        <v>53</v>
      </c>
      <c r="F23" s="141" t="s">
        <v>72</v>
      </c>
      <c r="G23" s="106"/>
    </row>
    <row r="24" spans="1:7" ht="31.5" customHeight="1">
      <c r="A24" s="121">
        <v>22</v>
      </c>
      <c r="B24" s="110">
        <v>42216</v>
      </c>
      <c r="C24" s="149" t="s">
        <v>112</v>
      </c>
      <c r="D24" s="124">
        <v>50000</v>
      </c>
      <c r="E24" s="110" t="s">
        <v>53</v>
      </c>
      <c r="F24" s="141" t="s">
        <v>74</v>
      </c>
      <c r="G24" s="106"/>
    </row>
    <row r="25" spans="1:7" ht="31.5" customHeight="1">
      <c r="A25" s="121">
        <v>23</v>
      </c>
      <c r="B25" s="110">
        <v>42247</v>
      </c>
      <c r="C25" s="149" t="s">
        <v>112</v>
      </c>
      <c r="D25" s="124">
        <v>50000</v>
      </c>
      <c r="E25" s="110" t="s">
        <v>53</v>
      </c>
      <c r="F25" s="141" t="s">
        <v>78</v>
      </c>
      <c r="G25" s="106"/>
    </row>
    <row r="26" spans="1:7" ht="31.5" customHeight="1">
      <c r="A26" s="121">
        <v>24</v>
      </c>
      <c r="B26" s="110">
        <v>42272</v>
      </c>
      <c r="C26" s="149" t="s">
        <v>112</v>
      </c>
      <c r="D26" s="124">
        <v>50000</v>
      </c>
      <c r="E26" s="110" t="s">
        <v>53</v>
      </c>
      <c r="F26" s="141" t="s">
        <v>89</v>
      </c>
      <c r="G26" s="106"/>
    </row>
    <row r="27" spans="1:7" ht="31.5" customHeight="1">
      <c r="A27" s="121">
        <v>25</v>
      </c>
      <c r="B27" s="110">
        <v>42307</v>
      </c>
      <c r="C27" s="149" t="s">
        <v>112</v>
      </c>
      <c r="D27" s="124">
        <v>50000</v>
      </c>
      <c r="E27" s="110" t="s">
        <v>53</v>
      </c>
      <c r="F27" s="141" t="s">
        <v>91</v>
      </c>
      <c r="G27" s="106"/>
    </row>
    <row r="28" spans="1:7" ht="31.5" customHeight="1">
      <c r="A28" s="121">
        <v>26</v>
      </c>
      <c r="B28" s="110">
        <v>42338</v>
      </c>
      <c r="C28" s="149" t="s">
        <v>112</v>
      </c>
      <c r="D28" s="124">
        <v>50000</v>
      </c>
      <c r="E28" s="110" t="s">
        <v>53</v>
      </c>
      <c r="F28" s="141" t="s">
        <v>95</v>
      </c>
      <c r="G28" s="106"/>
    </row>
    <row r="29" spans="1:7" ht="31.5" customHeight="1">
      <c r="A29" s="121">
        <v>27</v>
      </c>
      <c r="B29" s="110">
        <v>42367</v>
      </c>
      <c r="C29" s="149" t="s">
        <v>112</v>
      </c>
      <c r="D29" s="124">
        <v>50000</v>
      </c>
      <c r="E29" s="110" t="s">
        <v>53</v>
      </c>
      <c r="F29" s="141" t="s">
        <v>97</v>
      </c>
      <c r="G29" s="106"/>
    </row>
    <row r="30" spans="1:7" ht="31.5" customHeight="1">
      <c r="A30" s="121">
        <v>28</v>
      </c>
      <c r="B30" s="110">
        <v>42296</v>
      </c>
      <c r="C30" s="149" t="s">
        <v>127</v>
      </c>
      <c r="D30" s="124">
        <v>240000</v>
      </c>
      <c r="E30" s="110" t="s">
        <v>109</v>
      </c>
      <c r="F30" s="141" t="s">
        <v>100</v>
      </c>
      <c r="G30" s="106"/>
    </row>
    <row r="31" spans="1:7" ht="31.5" customHeight="1">
      <c r="A31" s="121">
        <v>29</v>
      </c>
      <c r="B31" s="110">
        <v>42297</v>
      </c>
      <c r="C31" s="149" t="s">
        <v>127</v>
      </c>
      <c r="D31" s="124">
        <v>60000</v>
      </c>
      <c r="E31" s="110" t="s">
        <v>109</v>
      </c>
      <c r="F31" s="141" t="s">
        <v>101</v>
      </c>
      <c r="G31" s="106"/>
    </row>
    <row r="32" spans="1:7" ht="31.5" customHeight="1">
      <c r="A32" s="121">
        <v>30</v>
      </c>
      <c r="B32" s="110">
        <v>42251</v>
      </c>
      <c r="C32" s="149" t="s">
        <v>128</v>
      </c>
      <c r="D32" s="124">
        <v>37530</v>
      </c>
      <c r="E32" s="110" t="s">
        <v>109</v>
      </c>
      <c r="F32" s="141" t="s">
        <v>79</v>
      </c>
      <c r="G32" s="106"/>
    </row>
    <row r="33" spans="1:7" ht="31.5" customHeight="1">
      <c r="A33" s="121">
        <v>31</v>
      </c>
      <c r="B33" s="110">
        <v>42251</v>
      </c>
      <c r="C33" s="149" t="s">
        <v>128</v>
      </c>
      <c r="D33" s="124">
        <v>206800</v>
      </c>
      <c r="E33" s="110" t="s">
        <v>109</v>
      </c>
      <c r="F33" s="141" t="s">
        <v>80</v>
      </c>
      <c r="G33" s="106"/>
    </row>
    <row r="34" spans="1:7" ht="31.5" customHeight="1">
      <c r="A34" s="121">
        <v>32</v>
      </c>
      <c r="B34" s="110">
        <v>42251</v>
      </c>
      <c r="C34" s="149" t="s">
        <v>128</v>
      </c>
      <c r="D34" s="124">
        <v>29000</v>
      </c>
      <c r="E34" s="110" t="s">
        <v>109</v>
      </c>
      <c r="F34" s="141" t="s">
        <v>81</v>
      </c>
      <c r="G34" s="106"/>
    </row>
    <row r="35" spans="1:7" ht="31.5" customHeight="1">
      <c r="A35" s="121">
        <v>33</v>
      </c>
      <c r="B35" s="110">
        <v>42251</v>
      </c>
      <c r="C35" s="149" t="s">
        <v>128</v>
      </c>
      <c r="D35" s="124">
        <v>27500</v>
      </c>
      <c r="E35" s="110" t="s">
        <v>109</v>
      </c>
      <c r="F35" s="141" t="s">
        <v>82</v>
      </c>
      <c r="G35" s="106"/>
    </row>
    <row r="36" spans="1:7" ht="31.5" customHeight="1">
      <c r="A36" s="121">
        <v>34</v>
      </c>
      <c r="B36" s="110">
        <v>42254</v>
      </c>
      <c r="C36" s="149" t="s">
        <v>128</v>
      </c>
      <c r="D36" s="124">
        <v>384000</v>
      </c>
      <c r="E36" s="110" t="s">
        <v>109</v>
      </c>
      <c r="F36" s="141" t="s">
        <v>83</v>
      </c>
      <c r="G36" s="106"/>
    </row>
    <row r="37" spans="1:7" ht="31.5" customHeight="1">
      <c r="A37" s="121">
        <v>35</v>
      </c>
      <c r="B37" s="110">
        <v>42254</v>
      </c>
      <c r="C37" s="149" t="s">
        <v>128</v>
      </c>
      <c r="D37" s="124">
        <v>403000</v>
      </c>
      <c r="E37" s="110" t="s">
        <v>109</v>
      </c>
      <c r="F37" s="141" t="s">
        <v>84</v>
      </c>
      <c r="G37" s="106"/>
    </row>
    <row r="38" spans="1:7" ht="31.5" customHeight="1">
      <c r="A38" s="121">
        <v>36</v>
      </c>
      <c r="B38" s="110">
        <v>42254</v>
      </c>
      <c r="C38" s="149" t="s">
        <v>128</v>
      </c>
      <c r="D38" s="124">
        <v>48000</v>
      </c>
      <c r="E38" s="110" t="s">
        <v>109</v>
      </c>
      <c r="F38" s="141" t="s">
        <v>80</v>
      </c>
      <c r="G38" s="106"/>
    </row>
    <row r="39" spans="1:7" ht="31.5" customHeight="1">
      <c r="A39" s="121">
        <v>37</v>
      </c>
      <c r="B39" s="110">
        <v>42254</v>
      </c>
      <c r="C39" s="149" t="s">
        <v>128</v>
      </c>
      <c r="D39" s="124">
        <v>290000</v>
      </c>
      <c r="E39" s="110" t="s">
        <v>109</v>
      </c>
      <c r="F39" s="141" t="s">
        <v>85</v>
      </c>
      <c r="G39" s="106"/>
    </row>
    <row r="40" spans="1:7" ht="31.5" customHeight="1">
      <c r="A40" s="121">
        <v>38</v>
      </c>
      <c r="B40" s="110">
        <v>42261</v>
      </c>
      <c r="C40" s="149" t="s">
        <v>128</v>
      </c>
      <c r="D40" s="124">
        <v>66000</v>
      </c>
      <c r="E40" s="110" t="s">
        <v>109</v>
      </c>
      <c r="F40" s="141" t="s">
        <v>86</v>
      </c>
      <c r="G40" s="106"/>
    </row>
    <row r="41" spans="1:7" ht="31.5" customHeight="1">
      <c r="A41" s="121">
        <v>39</v>
      </c>
      <c r="B41" s="110">
        <v>42261</v>
      </c>
      <c r="C41" s="149" t="s">
        <v>128</v>
      </c>
      <c r="D41" s="124">
        <v>8170</v>
      </c>
      <c r="E41" s="110" t="s">
        <v>109</v>
      </c>
      <c r="F41" s="141" t="s">
        <v>87</v>
      </c>
      <c r="G41" s="106"/>
    </row>
    <row r="42" spans="1:7" ht="31.5" customHeight="1">
      <c r="A42" s="121">
        <v>40</v>
      </c>
      <c r="B42" s="110">
        <v>42334</v>
      </c>
      <c r="C42" s="149" t="s">
        <v>129</v>
      </c>
      <c r="D42" s="124">
        <v>2500000</v>
      </c>
      <c r="E42" s="110" t="s">
        <v>109</v>
      </c>
      <c r="F42" s="141" t="s">
        <v>102</v>
      </c>
      <c r="G42" s="106"/>
    </row>
    <row r="43" spans="1:7" ht="31.5" customHeight="1">
      <c r="A43" s="121">
        <v>41</v>
      </c>
      <c r="B43" s="110">
        <v>42355</v>
      </c>
      <c r="C43" s="149" t="s">
        <v>130</v>
      </c>
      <c r="D43" s="124">
        <v>56000</v>
      </c>
      <c r="E43" s="110" t="s">
        <v>109</v>
      </c>
      <c r="F43" s="141" t="s">
        <v>103</v>
      </c>
      <c r="G43" s="106"/>
    </row>
    <row r="44" spans="1:7" ht="31.5" customHeight="1">
      <c r="A44" s="121">
        <v>42</v>
      </c>
      <c r="B44" s="110">
        <v>42355</v>
      </c>
      <c r="C44" s="149" t="s">
        <v>130</v>
      </c>
      <c r="D44" s="124">
        <v>32000</v>
      </c>
      <c r="E44" s="110" t="s">
        <v>109</v>
      </c>
      <c r="F44" s="141" t="s">
        <v>104</v>
      </c>
      <c r="G44" s="106"/>
    </row>
    <row r="45" spans="1:7" ht="31.5" customHeight="1">
      <c r="A45" s="121">
        <v>43</v>
      </c>
      <c r="B45" s="110">
        <v>42359</v>
      </c>
      <c r="C45" s="149" t="s">
        <v>130</v>
      </c>
      <c r="D45" s="124">
        <v>40000</v>
      </c>
      <c r="E45" s="110" t="s">
        <v>109</v>
      </c>
      <c r="F45" s="141" t="s">
        <v>105</v>
      </c>
      <c r="G45" s="106"/>
    </row>
    <row r="46" spans="1:7" ht="31.5" customHeight="1" thickBot="1">
      <c r="A46" s="140"/>
      <c r="B46" s="120" t="s">
        <v>118</v>
      </c>
      <c r="C46" s="139"/>
      <c r="D46" s="105">
        <v>9808000</v>
      </c>
      <c r="E46" s="139"/>
      <c r="F46" s="138"/>
      <c r="G46" s="119"/>
    </row>
    <row r="47" spans="1:7" ht="31.5" customHeight="1">
      <c r="A47" s="137">
        <v>1</v>
      </c>
      <c r="B47" s="104">
        <v>42131</v>
      </c>
      <c r="C47" s="136" t="s">
        <v>131</v>
      </c>
      <c r="D47" s="118">
        <v>950000</v>
      </c>
      <c r="E47" s="104" t="s">
        <v>109</v>
      </c>
      <c r="F47" s="135" t="s">
        <v>68</v>
      </c>
      <c r="G47" s="103"/>
    </row>
    <row r="48" spans="1:7" ht="31.5" customHeight="1">
      <c r="A48" s="121">
        <v>2</v>
      </c>
      <c r="B48" s="110">
        <v>42216</v>
      </c>
      <c r="C48" s="149" t="s">
        <v>131</v>
      </c>
      <c r="D48" s="124">
        <v>780000</v>
      </c>
      <c r="E48" s="110" t="s">
        <v>109</v>
      </c>
      <c r="F48" s="141" t="s">
        <v>75</v>
      </c>
      <c r="G48" s="106"/>
    </row>
    <row r="49" spans="1:7" ht="31.5" customHeight="1">
      <c r="A49" s="121">
        <v>3</v>
      </c>
      <c r="B49" s="110">
        <v>42221</v>
      </c>
      <c r="C49" s="149" t="s">
        <v>131</v>
      </c>
      <c r="D49" s="124">
        <v>100000</v>
      </c>
      <c r="E49" s="110" t="s">
        <v>109</v>
      </c>
      <c r="F49" s="141" t="s">
        <v>76</v>
      </c>
      <c r="G49" s="106"/>
    </row>
    <row r="50" spans="1:7" ht="31.5" customHeight="1">
      <c r="A50" s="121">
        <v>4</v>
      </c>
      <c r="B50" s="110">
        <v>42333</v>
      </c>
      <c r="C50" s="149" t="s">
        <v>131</v>
      </c>
      <c r="D50" s="124">
        <v>23000</v>
      </c>
      <c r="E50" s="110" t="s">
        <v>109</v>
      </c>
      <c r="F50" s="141" t="s">
        <v>92</v>
      </c>
      <c r="G50" s="106"/>
    </row>
    <row r="51" spans="1:7" ht="31.5" customHeight="1">
      <c r="A51" s="121">
        <v>5</v>
      </c>
      <c r="B51" s="110">
        <v>42333</v>
      </c>
      <c r="C51" s="149" t="s">
        <v>131</v>
      </c>
      <c r="D51" s="124">
        <v>79700</v>
      </c>
      <c r="E51" s="110" t="s">
        <v>109</v>
      </c>
      <c r="F51" s="141" t="s">
        <v>93</v>
      </c>
      <c r="G51" s="106"/>
    </row>
    <row r="52" spans="1:7" ht="31.5" customHeight="1">
      <c r="A52" s="121">
        <v>6</v>
      </c>
      <c r="B52" s="110">
        <v>42333</v>
      </c>
      <c r="C52" s="149" t="s">
        <v>131</v>
      </c>
      <c r="D52" s="124">
        <v>7700</v>
      </c>
      <c r="E52" s="110" t="s">
        <v>109</v>
      </c>
      <c r="F52" s="141" t="s">
        <v>93</v>
      </c>
      <c r="G52" s="106"/>
    </row>
    <row r="53" spans="1:7" ht="31.5" customHeight="1">
      <c r="A53" s="121">
        <v>7</v>
      </c>
      <c r="B53" s="110">
        <v>42368</v>
      </c>
      <c r="C53" s="149" t="s">
        <v>131</v>
      </c>
      <c r="D53" s="124">
        <v>33000</v>
      </c>
      <c r="E53" s="110" t="s">
        <v>109</v>
      </c>
      <c r="F53" s="141" t="s">
        <v>98</v>
      </c>
      <c r="G53" s="106"/>
    </row>
    <row r="54" spans="1:7" ht="31.5" customHeight="1">
      <c r="A54" s="121">
        <v>8</v>
      </c>
      <c r="B54" s="110">
        <v>42368</v>
      </c>
      <c r="C54" s="149" t="s">
        <v>131</v>
      </c>
      <c r="D54" s="124">
        <v>50000</v>
      </c>
      <c r="E54" s="110" t="s">
        <v>109</v>
      </c>
      <c r="F54" s="141" t="s">
        <v>99</v>
      </c>
      <c r="G54" s="106"/>
    </row>
    <row r="55" spans="1:7" ht="31.5" customHeight="1" thickBot="1">
      <c r="A55" s="140"/>
      <c r="B55" s="120" t="s">
        <v>122</v>
      </c>
      <c r="C55" s="139"/>
      <c r="D55" s="105">
        <v>2023400</v>
      </c>
      <c r="E55" s="139"/>
      <c r="F55" s="138"/>
      <c r="G55" s="11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PageLayoutView="0" workbookViewId="0" topLeftCell="A1">
      <selection activeCell="D20" sqref="D20"/>
    </sheetView>
  </sheetViews>
  <sheetFormatPr defaultColWidth="8.88671875" defaultRowHeight="13.5"/>
  <cols>
    <col min="1" max="1" width="17.21484375" style="0" bestFit="1" customWidth="1"/>
    <col min="2" max="2" width="8.77734375" style="0" bestFit="1" customWidth="1"/>
    <col min="3" max="3" width="18.3359375" style="0" bestFit="1" customWidth="1"/>
    <col min="4" max="4" width="22.99609375" style="0" customWidth="1"/>
  </cols>
  <sheetData>
    <row r="1" spans="1:4" s="36" customFormat="1" ht="30" customHeight="1">
      <c r="A1" s="117" t="s">
        <v>134</v>
      </c>
      <c r="B1" s="117"/>
      <c r="C1" s="117"/>
      <c r="D1" s="117"/>
    </row>
    <row r="2" spans="1:4" s="36" customFormat="1" ht="14.25" thickBot="1">
      <c r="A2" s="133"/>
      <c r="B2" s="133"/>
      <c r="C2" s="133"/>
      <c r="D2" s="133"/>
    </row>
    <row r="3" spans="1:4" s="36" customFormat="1" ht="27">
      <c r="A3" s="102" t="s">
        <v>36</v>
      </c>
      <c r="B3" s="132" t="s">
        <v>37</v>
      </c>
      <c r="C3" s="132" t="s">
        <v>38</v>
      </c>
      <c r="D3" s="116" t="s">
        <v>141</v>
      </c>
    </row>
    <row r="4" spans="1:4" s="36" customFormat="1" ht="60" customHeight="1" thickBot="1">
      <c r="A4" s="131" t="s">
        <v>142</v>
      </c>
      <c r="B4" s="101" t="s">
        <v>39</v>
      </c>
      <c r="C4" s="101" t="s">
        <v>143</v>
      </c>
      <c r="D4" s="130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학산복지관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김선정</dc:creator>
  <cp:keywords/>
  <dc:description/>
  <cp:lastModifiedBy>홍주영</cp:lastModifiedBy>
  <cp:lastPrinted>2016-04-01T07:51:16Z</cp:lastPrinted>
  <dcterms:created xsi:type="dcterms:W3CDTF">2004-07-07T03:56:44Z</dcterms:created>
  <dcterms:modified xsi:type="dcterms:W3CDTF">2016-04-02T02:26:40Z</dcterms:modified>
  <cp:category/>
  <cp:version/>
  <cp:contentType/>
  <cp:contentStatus/>
</cp:coreProperties>
</file>