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19440" windowHeight="924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comments1.xml><?xml version="1.0" encoding="utf-8"?>
<comments xmlns="http://schemas.openxmlformats.org/spreadsheetml/2006/main">
  <authors>
    <author>한국도로공사</author>
  </authors>
  <commentList>
    <comment ref="H10" authorId="0">
      <text>
        <r>
          <rPr>
            <b/>
            <sz val="14"/>
            <rFont val="굴림"/>
            <family val="3"/>
          </rPr>
          <t>묵답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<sst xmlns="http://schemas.openxmlformats.org/spreadsheetml/2006/main" count="121" uniqueCount="81">
  <si>
    <t>연번</t>
  </si>
  <si>
    <t>소재지</t>
  </si>
  <si>
    <t>당초</t>
  </si>
  <si>
    <t>편입</t>
  </si>
  <si>
    <t>지목</t>
  </si>
  <si>
    <t>감정평가법인</t>
  </si>
  <si>
    <t>지분</t>
  </si>
  <si>
    <t>소  유  자</t>
  </si>
  <si>
    <t>관 계 인</t>
  </si>
  <si>
    <t>비고</t>
  </si>
  <si>
    <t>「국토의 계획
및 이용에
관한 법률」에
따른 지역.지구등</t>
  </si>
  <si>
    <t>반송여부</t>
  </si>
  <si>
    <t>세목고시여부</t>
  </si>
  <si>
    <t>지장물</t>
  </si>
  <si>
    <t>영농</t>
  </si>
  <si>
    <t>기타</t>
  </si>
  <si>
    <t>지번</t>
  </si>
  <si>
    <t>면적(㎡)</t>
  </si>
  <si>
    <t>공부</t>
  </si>
  <si>
    <t>현실</t>
  </si>
  <si>
    <t>정일</t>
  </si>
  <si>
    <t>삼창</t>
  </si>
  <si>
    <t>단가</t>
  </si>
  <si>
    <t>금액</t>
  </si>
  <si>
    <t>분자</t>
  </si>
  <si>
    <t>분모</t>
  </si>
  <si>
    <t>성  명</t>
  </si>
  <si>
    <t>주   소</t>
  </si>
  <si>
    <t>주  소</t>
  </si>
  <si>
    <t>권리권</t>
  </si>
  <si>
    <t>임</t>
  </si>
  <si>
    <t>답</t>
  </si>
  <si>
    <t>임</t>
  </si>
  <si>
    <t>답</t>
  </si>
  <si>
    <t>304-2</t>
  </si>
  <si>
    <t>미등기</t>
  </si>
  <si>
    <t>임</t>
  </si>
  <si>
    <t>도</t>
  </si>
  <si>
    <t>전</t>
  </si>
  <si>
    <t>영천시 본촌동</t>
  </si>
  <si>
    <t>156-2</t>
  </si>
  <si>
    <t>산65-3</t>
  </si>
  <si>
    <t>산65-6</t>
  </si>
  <si>
    <t>반송</t>
  </si>
  <si>
    <t>8-2</t>
  </si>
  <si>
    <t>8-4</t>
  </si>
  <si>
    <t>미등기</t>
  </si>
  <si>
    <t>156-4</t>
  </si>
  <si>
    <t>167-2</t>
  </si>
  <si>
    <t>167-6</t>
  </si>
  <si>
    <t>영천시 북안면 유하리</t>
  </si>
  <si>
    <t>142-2</t>
  </si>
  <si>
    <t>영천시 북안면 유하리 802</t>
  </si>
  <si>
    <t>영천시 북안면 반정리</t>
  </si>
  <si>
    <t>304-4</t>
  </si>
  <si>
    <t>산81</t>
  </si>
  <si>
    <t>산81-1</t>
  </si>
  <si>
    <t>영천시 북안면 고지리</t>
  </si>
  <si>
    <t>466-3</t>
  </si>
  <si>
    <t>466-5</t>
  </si>
  <si>
    <t>경기 부천시 오정구 역곡469번길 125-25, 402호(고강동, 으뜸빌리지)</t>
  </si>
  <si>
    <t>지급금액</t>
  </si>
  <si>
    <t>금액</t>
  </si>
  <si>
    <t>경주시 외동읍 녹동리 357</t>
  </si>
  <si>
    <t>경주시 외동읍 녹동리 322</t>
  </si>
  <si>
    <t>경주시 내남면 용장리 1160</t>
  </si>
  <si>
    <t>영천시 창구동 68</t>
  </si>
  <si>
    <t xml:space="preserve"> 경상북도 영천시 북안면 
반정리 1268</t>
  </si>
  <si>
    <t>서울특별시 서초구 나루터로 38
(잠원동)</t>
  </si>
  <si>
    <t>성 명</t>
  </si>
  <si>
    <t>공시송달 의뢰목록</t>
  </si>
  <si>
    <t>□ 경부고속도로 언양-영천간 확장공사</t>
  </si>
  <si>
    <t>서산류씨
**공파문중</t>
  </si>
  <si>
    <t>류*화</t>
  </si>
  <si>
    <t>류*호</t>
  </si>
  <si>
    <t>김*해</t>
  </si>
  <si>
    <t>구*환</t>
  </si>
  <si>
    <t>박*발</t>
  </si>
  <si>
    <t>이*우</t>
  </si>
  <si>
    <t>박*영</t>
  </si>
  <si>
    <t>포항시 북구 두호동 753
우방신천지타운 103-803 
(대표자:류**)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</si>
</sst>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.0_);[Red]\(#,##0.0\)"/>
    <numFmt numFmtId="177" formatCode="0_);[Red]\(0\)"/>
    <numFmt numFmtId="178" formatCode="#,##0_);[Red]\(#,##0\)"/>
    <numFmt numFmtId="179" formatCode="#,##0;[Red]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바탕체"/>
      <family val="1"/>
    </font>
    <font>
      <b/>
      <sz val="24"/>
      <color indexed="8"/>
      <name val="Cambria"/>
      <family val="3"/>
      <scheme val="major"/>
    </font>
    <font>
      <sz val="8"/>
      <name val="Calibri"/>
      <family val="2"/>
      <scheme val="minor"/>
    </font>
    <font>
      <sz val="8"/>
      <name val="돋움"/>
      <family val="3"/>
    </font>
    <font>
      <sz val="9"/>
      <name val="Cambria"/>
      <family val="3"/>
      <scheme val="major"/>
    </font>
    <font>
      <sz val="11"/>
      <name val="돋움"/>
      <family val="3"/>
    </font>
    <font>
      <sz val="11"/>
      <name val="Cambria"/>
      <family val="3"/>
      <scheme val="major"/>
    </font>
    <font>
      <sz val="10"/>
      <color indexed="9"/>
      <name val="Cambria"/>
      <family val="3"/>
      <scheme val="major"/>
    </font>
    <font>
      <b/>
      <sz val="10"/>
      <name val="Cambria"/>
      <family val="3"/>
      <scheme val="major"/>
    </font>
    <font>
      <b/>
      <sz val="11"/>
      <name val="Cambria"/>
      <family val="3"/>
      <scheme val="major"/>
    </font>
    <font>
      <sz val="10"/>
      <name val="Cambria"/>
      <family val="3"/>
      <scheme val="major"/>
    </font>
    <font>
      <sz val="8"/>
      <name val="Cambria"/>
      <family val="3"/>
      <scheme val="major"/>
    </font>
    <font>
      <b/>
      <sz val="14"/>
      <name val="굴림"/>
      <family val="3"/>
    </font>
    <font>
      <sz val="9"/>
      <name val="굴림"/>
      <family val="3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 style="hair"/>
      <top style="hair"/>
      <bottom style="thin"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/>
      <protection/>
    </xf>
    <xf numFmtId="41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41" fontId="7" fillId="0" borderId="0" applyFont="0" applyFill="0" applyBorder="0" applyProtection="0">
      <alignment/>
    </xf>
    <xf numFmtId="0" fontId="7" fillId="0" borderId="0">
      <alignment vertical="center"/>
      <protection/>
    </xf>
  </cellStyleXfs>
  <cellXfs count="121">
    <xf numFmtId="0" fontId="0" fillId="0" borderId="0" xfId="0" applyAlignment="1">
      <alignment vertical="center"/>
    </xf>
    <xf numFmtId="0" fontId="6" fillId="0" borderId="0" xfId="21" applyFont="1" applyFill="1">
      <alignment/>
      <protection/>
    </xf>
    <xf numFmtId="0" fontId="6" fillId="0" borderId="0" xfId="21" applyFont="1" applyFill="1" applyAlignment="1" applyProtection="1">
      <alignment horizontal="center" vertical="center"/>
      <protection/>
    </xf>
    <xf numFmtId="0" fontId="6" fillId="0" borderId="0" xfId="21" applyFont="1" applyFill="1" applyAlignment="1" applyProtection="1">
      <alignment horizontal="center" vertical="center" wrapText="1"/>
      <protection/>
    </xf>
    <xf numFmtId="177" fontId="6" fillId="0" borderId="0" xfId="21" applyNumberFormat="1" applyFont="1" applyFill="1" applyAlignment="1" applyProtection="1">
      <alignment horizontal="center" vertical="center"/>
      <protection/>
    </xf>
    <xf numFmtId="178" fontId="6" fillId="0" borderId="0" xfId="21" applyNumberFormat="1" applyFont="1" applyFill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178" fontId="9" fillId="0" borderId="0" xfId="20" applyNumberFormat="1" applyFont="1" applyFill="1" applyAlignment="1" applyProtection="1">
      <alignment horizontal="center" vertical="center" wrapText="1"/>
      <protection/>
    </xf>
    <xf numFmtId="0" fontId="6" fillId="0" borderId="0" xfId="21" applyFont="1" applyFill="1" applyAlignment="1">
      <alignment horizontal="center" vertical="center"/>
      <protection/>
    </xf>
    <xf numFmtId="0" fontId="8" fillId="0" borderId="0" xfId="21" applyFont="1" applyFill="1">
      <alignment/>
      <protection/>
    </xf>
    <xf numFmtId="0" fontId="10" fillId="0" borderId="1" xfId="21" applyNumberFormat="1" applyFont="1" applyFill="1" applyBorder="1" applyAlignment="1" applyProtection="1">
      <alignment horizontal="center" vertical="center" wrapText="1"/>
      <protection/>
    </xf>
    <xf numFmtId="176" fontId="10" fillId="0" borderId="1" xfId="21" applyNumberFormat="1" applyFont="1" applyFill="1" applyBorder="1" applyAlignment="1" applyProtection="1">
      <alignment horizontal="center" vertical="center" wrapText="1"/>
      <protection/>
    </xf>
    <xf numFmtId="178" fontId="10" fillId="0" borderId="1" xfId="21" applyNumberFormat="1" applyFont="1" applyFill="1" applyBorder="1" applyAlignment="1" applyProtection="1">
      <alignment horizontal="center" vertical="center" wrapText="1"/>
      <protection/>
    </xf>
    <xf numFmtId="177" fontId="10" fillId="0" borderId="1" xfId="21" applyNumberFormat="1" applyFont="1" applyFill="1" applyBorder="1" applyAlignment="1" applyProtection="1">
      <alignment horizontal="center" vertical="center" wrapText="1"/>
      <protection/>
    </xf>
    <xf numFmtId="0" fontId="10" fillId="0" borderId="2" xfId="21" applyNumberFormat="1" applyFont="1" applyFill="1" applyBorder="1" applyAlignment="1" applyProtection="1">
      <alignment horizontal="center" vertical="center" wrapText="1"/>
      <protection/>
    </xf>
    <xf numFmtId="0" fontId="12" fillId="0" borderId="3" xfId="21" applyNumberFormat="1" applyFont="1" applyFill="1" applyBorder="1" applyAlignment="1" applyProtection="1">
      <alignment horizontal="center" vertical="center" wrapText="1"/>
      <protection/>
    </xf>
    <xf numFmtId="178" fontId="12" fillId="0" borderId="4" xfId="0" applyNumberFormat="1" applyFont="1" applyFill="1" applyBorder="1" applyAlignment="1" applyProtection="1">
      <alignment horizontal="center" vertical="center"/>
      <protection locked="0"/>
    </xf>
    <xf numFmtId="178" fontId="12" fillId="0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4" xfId="0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>
      <alignment horizontal="center" vertical="center"/>
    </xf>
    <xf numFmtId="178" fontId="12" fillId="0" borderId="4" xfId="21" applyNumberFormat="1" applyFont="1" applyFill="1" applyBorder="1" applyAlignment="1">
      <alignment horizontal="center" vertical="center"/>
      <protection/>
    </xf>
    <xf numFmtId="178" fontId="12" fillId="0" borderId="4" xfId="21" applyNumberFormat="1" applyFont="1" applyFill="1" applyBorder="1" applyAlignment="1" applyProtection="1">
      <alignment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41" fontId="12" fillId="0" borderId="4" xfId="2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/>
      <protection locked="0"/>
    </xf>
    <xf numFmtId="178" fontId="12" fillId="0" borderId="5" xfId="0" applyNumberFormat="1" applyFont="1" applyFill="1" applyBorder="1" applyAlignment="1" applyProtection="1">
      <alignment horizontal="right" vertical="center"/>
      <protection locked="0"/>
    </xf>
    <xf numFmtId="49" fontId="12" fillId="0" borderId="5" xfId="21" applyNumberFormat="1" applyFont="1" applyFill="1" applyBorder="1" applyAlignment="1" applyProtection="1">
      <alignment horizontal="center" vertical="center" wrapText="1"/>
      <protection locked="0"/>
    </xf>
    <xf numFmtId="178" fontId="12" fillId="0" borderId="5" xfId="2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78" fontId="12" fillId="0" borderId="5" xfId="0" applyNumberFormat="1" applyFont="1" applyFill="1" applyBorder="1" applyAlignment="1" applyProtection="1">
      <alignment horizontal="center" vertical="center"/>
      <protection locked="0"/>
    </xf>
    <xf numFmtId="178" fontId="12" fillId="0" borderId="5" xfId="0" applyNumberFormat="1" applyFont="1" applyFill="1" applyBorder="1" applyAlignment="1" applyProtection="1">
      <alignment horizontal="right" vertical="center" indent="1"/>
      <protection locked="0"/>
    </xf>
    <xf numFmtId="178" fontId="12" fillId="0" borderId="5" xfId="0" applyNumberFormat="1" applyFont="1" applyFill="1" applyBorder="1" applyAlignment="1" applyProtection="1">
      <alignment vertical="center"/>
      <protection locked="0"/>
    </xf>
    <xf numFmtId="178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78" fontId="12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center" vertical="center" wrapText="1" shrinkToFit="1"/>
      <protection locked="0"/>
    </xf>
    <xf numFmtId="0" fontId="12" fillId="0" borderId="5" xfId="21" applyFont="1" applyFill="1" applyBorder="1" applyAlignment="1">
      <alignment horizontal="center" vertical="center" wrapText="1"/>
      <protection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horizontal="center" vertical="center" shrinkToFit="1"/>
      <protection locked="0"/>
    </xf>
    <xf numFmtId="0" fontId="12" fillId="0" borderId="5" xfId="21" applyFont="1" applyFill="1" applyBorder="1" applyAlignment="1">
      <alignment horizontal="center" vertical="center"/>
      <protection/>
    </xf>
    <xf numFmtId="0" fontId="12" fillId="0" borderId="0" xfId="21" applyFont="1" applyFill="1" applyAlignment="1">
      <alignment horizontal="center"/>
      <protection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>
      <alignment horizontal="center" vertical="center" wrapText="1"/>
    </xf>
    <xf numFmtId="178" fontId="12" fillId="0" borderId="4" xfId="2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78" fontId="12" fillId="0" borderId="4" xfId="0" applyNumberFormat="1" applyFont="1" applyFill="1" applyBorder="1" applyAlignment="1" applyProtection="1">
      <alignment horizontal="right" vertical="center" indent="1"/>
      <protection locked="0"/>
    </xf>
    <xf numFmtId="178" fontId="12" fillId="0" borderId="4" xfId="0" applyNumberFormat="1" applyFont="1" applyFill="1" applyBorder="1" applyAlignment="1" applyProtection="1">
      <alignment vertical="center"/>
      <protection locked="0"/>
    </xf>
    <xf numFmtId="178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78" fontId="12" fillId="0" borderId="4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12" fillId="0" borderId="4" xfId="21" applyFont="1" applyFill="1" applyBorder="1" applyAlignment="1">
      <alignment horizontal="center" vertical="center"/>
      <protection/>
    </xf>
    <xf numFmtId="0" fontId="12" fillId="0" borderId="4" xfId="21" applyFont="1" applyFill="1" applyBorder="1" applyAlignment="1">
      <alignment horizontal="center"/>
      <protection/>
    </xf>
    <xf numFmtId="0" fontId="13" fillId="0" borderId="4" xfId="0" applyFont="1" applyFill="1" applyBorder="1" applyAlignment="1" applyProtection="1">
      <alignment horizontal="center" vertical="center" wrapText="1" shrinkToFit="1"/>
      <protection locked="0"/>
    </xf>
    <xf numFmtId="178" fontId="12" fillId="0" borderId="4" xfId="20" applyNumberFormat="1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4" xfId="0" applyNumberFormat="1" applyFont="1" applyFill="1" applyBorder="1" applyAlignment="1" applyProtection="1">
      <alignment horizontal="center" vertical="center" wrapText="1"/>
      <protection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7" xfId="21" applyFont="1" applyFill="1" applyBorder="1" applyAlignment="1">
      <alignment horizontal="center" vertical="center"/>
      <protection/>
    </xf>
    <xf numFmtId="179" fontId="12" fillId="0" borderId="4" xfId="21" applyNumberFormat="1" applyFont="1" applyFill="1" applyBorder="1" applyAlignment="1" applyProtection="1">
      <alignment vertical="center" wrapText="1"/>
      <protection/>
    </xf>
    <xf numFmtId="0" fontId="12" fillId="0" borderId="0" xfId="21" applyFont="1" applyFill="1" applyAlignment="1">
      <alignment horizontal="center" vertical="center"/>
      <protection/>
    </xf>
    <xf numFmtId="0" fontId="12" fillId="0" borderId="0" xfId="21" applyNumberFormat="1" applyFont="1" applyFill="1" applyAlignment="1">
      <alignment horizontal="center" vertical="center"/>
      <protection/>
    </xf>
    <xf numFmtId="176" fontId="12" fillId="0" borderId="0" xfId="21" applyNumberFormat="1" applyFont="1" applyFill="1" applyAlignment="1">
      <alignment horizontal="center"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177" fontId="12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horizontal="center" vertical="center" wrapText="1"/>
      <protection/>
    </xf>
    <xf numFmtId="178" fontId="12" fillId="0" borderId="0" xfId="21" applyNumberFormat="1" applyFont="1" applyFill="1" applyAlignment="1">
      <alignment horizontal="center" vertical="center" wrapText="1"/>
      <protection/>
    </xf>
    <xf numFmtId="0" fontId="6" fillId="0" borderId="0" xfId="21" applyNumberFormat="1" applyFont="1" applyFill="1" applyAlignment="1">
      <alignment horizontal="center" vertical="center"/>
      <protection/>
    </xf>
    <xf numFmtId="176" fontId="6" fillId="0" borderId="0" xfId="21" applyNumberFormat="1" applyFont="1" applyFill="1" applyAlignment="1">
      <alignment horizontal="center" vertical="center"/>
      <protection/>
    </xf>
    <xf numFmtId="178" fontId="6" fillId="0" borderId="0" xfId="21" applyNumberFormat="1" applyFont="1" applyFill="1" applyAlignment="1">
      <alignment horizontal="center" vertical="center"/>
      <protection/>
    </xf>
    <xf numFmtId="177" fontId="6" fillId="0" borderId="0" xfId="21" applyNumberFormat="1" applyFont="1" applyFill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 wrapText="1"/>
      <protection/>
    </xf>
    <xf numFmtId="178" fontId="12" fillId="2" borderId="8" xfId="0" applyNumberFormat="1" applyFont="1" applyFill="1" applyBorder="1" applyAlignment="1">
      <alignment horizontal="center" vertical="center"/>
    </xf>
    <xf numFmtId="178" fontId="12" fillId="2" borderId="9" xfId="0" applyNumberFormat="1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center" vertical="center"/>
    </xf>
    <xf numFmtId="0" fontId="12" fillId="0" borderId="9" xfId="21" applyFont="1" applyFill="1" applyBorder="1" applyAlignment="1">
      <alignment horizontal="center" vertical="center"/>
      <protection/>
    </xf>
    <xf numFmtId="178" fontId="12" fillId="0" borderId="9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21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41" fontId="12" fillId="0" borderId="1" xfId="20" applyFont="1" applyFill="1" applyBorder="1" applyAlignment="1">
      <alignment horizontal="center" vertical="center"/>
    </xf>
    <xf numFmtId="178" fontId="12" fillId="0" borderId="1" xfId="20" applyNumberFormat="1" applyFont="1" applyFill="1" applyBorder="1" applyAlignment="1">
      <alignment horizontal="right" vertical="center"/>
    </xf>
    <xf numFmtId="178" fontId="12" fillId="0" borderId="1" xfId="2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 applyProtection="1">
      <alignment horizontal="right" vertical="center" indent="1"/>
      <protection locked="0"/>
    </xf>
    <xf numFmtId="179" fontId="12" fillId="0" borderId="1" xfId="21" applyNumberFormat="1" applyFont="1" applyFill="1" applyBorder="1" applyAlignment="1" applyProtection="1">
      <alignment vertical="center" wrapText="1"/>
      <protection/>
    </xf>
    <xf numFmtId="178" fontId="12" fillId="0" borderId="1" xfId="21" applyNumberFormat="1" applyFont="1" applyFill="1" applyBorder="1" applyAlignment="1" applyProtection="1">
      <alignment vertical="center" wrapText="1"/>
      <protection/>
    </xf>
    <xf numFmtId="178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12" fillId="0" borderId="1" xfId="0" applyFont="1" applyFill="1" applyBorder="1" applyAlignment="1" applyProtection="1">
      <alignment horizontal="center" vertical="center" wrapText="1" shrinkToFit="1"/>
      <protection locked="0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3" fillId="0" borderId="0" xfId="21" applyFont="1" applyFill="1" applyAlignment="1" applyProtection="1">
      <alignment horizontal="center" vertical="center"/>
      <protection/>
    </xf>
    <xf numFmtId="0" fontId="10" fillId="0" borderId="14" xfId="21" applyNumberFormat="1" applyFont="1" applyFill="1" applyBorder="1" applyAlignment="1" applyProtection="1">
      <alignment horizontal="center" vertical="center" wrapText="1"/>
      <protection/>
    </xf>
    <xf numFmtId="0" fontId="10" fillId="0" borderId="12" xfId="21" applyNumberFormat="1" applyFont="1" applyFill="1" applyBorder="1" applyAlignment="1" applyProtection="1">
      <alignment horizontal="center" vertical="center" wrapText="1"/>
      <protection/>
    </xf>
    <xf numFmtId="0" fontId="10" fillId="0" borderId="15" xfId="21" applyNumberFormat="1" applyFont="1" applyFill="1" applyBorder="1" applyAlignment="1" applyProtection="1">
      <alignment horizontal="center" vertical="center" wrapText="1"/>
      <protection/>
    </xf>
    <xf numFmtId="0" fontId="10" fillId="0" borderId="1" xfId="21" applyNumberFormat="1" applyFont="1" applyFill="1" applyBorder="1" applyAlignment="1" applyProtection="1">
      <alignment horizontal="center" vertical="center" wrapText="1"/>
      <protection/>
    </xf>
    <xf numFmtId="49" fontId="10" fillId="0" borderId="15" xfId="21" applyNumberFormat="1" applyFont="1" applyFill="1" applyBorder="1" applyAlignment="1" applyProtection="1">
      <alignment horizontal="center" vertical="center" wrapText="1"/>
      <protection/>
    </xf>
    <xf numFmtId="178" fontId="10" fillId="0" borderId="16" xfId="21" applyNumberFormat="1" applyFont="1" applyFill="1" applyBorder="1" applyAlignment="1" applyProtection="1">
      <alignment horizontal="center" vertical="center" wrapText="1"/>
      <protection/>
    </xf>
    <xf numFmtId="178" fontId="10" fillId="0" borderId="17" xfId="21" applyNumberFormat="1" applyFont="1" applyFill="1" applyBorder="1" applyAlignment="1" applyProtection="1">
      <alignment horizontal="center" vertical="center" wrapText="1"/>
      <protection/>
    </xf>
    <xf numFmtId="177" fontId="10" fillId="0" borderId="15" xfId="21" applyNumberFormat="1" applyFont="1" applyFill="1" applyBorder="1" applyAlignment="1" applyProtection="1">
      <alignment horizontal="center" vertical="center" wrapText="1"/>
      <protection/>
    </xf>
    <xf numFmtId="0" fontId="10" fillId="0" borderId="16" xfId="21" applyNumberFormat="1" applyFont="1" applyFill="1" applyBorder="1" applyAlignment="1" applyProtection="1">
      <alignment horizontal="center" vertical="center" wrapText="1"/>
      <protection/>
    </xf>
    <xf numFmtId="0" fontId="10" fillId="0" borderId="18" xfId="21" applyNumberFormat="1" applyFont="1" applyFill="1" applyBorder="1" applyAlignment="1" applyProtection="1">
      <alignment horizontal="center" vertical="center" wrapText="1"/>
      <protection/>
    </xf>
    <xf numFmtId="0" fontId="10" fillId="0" borderId="17" xfId="21" applyNumberFormat="1" applyFont="1" applyFill="1" applyBorder="1" applyAlignment="1" applyProtection="1">
      <alignment horizontal="center" vertical="center" wrapText="1"/>
      <protection/>
    </xf>
    <xf numFmtId="0" fontId="10" fillId="0" borderId="19" xfId="21" applyFont="1" applyFill="1" applyBorder="1" applyAlignment="1" applyProtection="1">
      <alignment horizontal="left" vertical="center"/>
      <protection/>
    </xf>
    <xf numFmtId="49" fontId="11" fillId="0" borderId="15" xfId="21" applyNumberFormat="1" applyFont="1" applyFill="1" applyBorder="1" applyAlignment="1" applyProtection="1">
      <alignment horizontal="center" vertical="center" wrapText="1"/>
      <protection/>
    </xf>
    <xf numFmtId="49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0" fillId="0" borderId="20" xfId="21" applyNumberFormat="1" applyFont="1" applyFill="1" applyBorder="1" applyAlignment="1" applyProtection="1">
      <alignment horizontal="center" vertical="center" wrapText="1"/>
      <protection/>
    </xf>
    <xf numFmtId="0" fontId="10" fillId="0" borderId="13" xfId="21" applyNumberFormat="1" applyFont="1" applyFill="1" applyBorder="1" applyAlignment="1" applyProtection="1">
      <alignment horizontal="center" vertical="center" wrapText="1"/>
      <protection/>
    </xf>
    <xf numFmtId="49" fontId="11" fillId="0" borderId="17" xfId="21" applyNumberFormat="1" applyFont="1" applyFill="1" applyBorder="1" applyAlignment="1" applyProtection="1">
      <alignment horizontal="center" vertical="center" wrapText="1"/>
      <protection/>
    </xf>
    <xf numFmtId="49" fontId="11" fillId="0" borderId="21" xfId="21" applyNumberFormat="1" applyFont="1" applyFill="1" applyBorder="1" applyAlignment="1" applyProtection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용지조서(1)" xfId="21"/>
    <cellStyle name="쉼표 [0] 4" xfId="22"/>
    <cellStyle name="표준 4" xfId="23"/>
    <cellStyle name="표준 5" xfId="24"/>
    <cellStyle name="표준 6" xfId="25"/>
    <cellStyle name="쉼표 [0] 2 2" xfId="26"/>
    <cellStyle name="표준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13</xdr:row>
      <xdr:rowOff>0</xdr:rowOff>
    </xdr:from>
    <xdr:ext cx="95250" cy="1143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81725" y="5314950"/>
          <a:ext cx="95250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95250" cy="11430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181725" y="5314950"/>
          <a:ext cx="95250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95250" cy="10477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181725" y="5314950"/>
          <a:ext cx="95250" cy="10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95250" cy="10477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181725" y="5314950"/>
          <a:ext cx="95250" cy="10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95250" cy="1143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6181725" y="5314950"/>
          <a:ext cx="95250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95250" cy="1143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6181725" y="5314950"/>
          <a:ext cx="95250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95250" cy="11430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6181725" y="5314950"/>
          <a:ext cx="95250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95250" cy="11430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6181725" y="5314950"/>
          <a:ext cx="95250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95250" cy="11430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6181725" y="5314950"/>
          <a:ext cx="95250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95250" cy="11430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181725" y="5314950"/>
          <a:ext cx="95250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95250" cy="11430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181725" y="5314950"/>
          <a:ext cx="95250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95250" cy="11430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181725" y="5314950"/>
          <a:ext cx="95250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95250" cy="1143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6181725" y="5314950"/>
          <a:ext cx="95250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95250" cy="11430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6181725" y="5314950"/>
          <a:ext cx="95250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95250" cy="11430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6181725" y="5314950"/>
          <a:ext cx="95250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15</xdr:row>
      <xdr:rowOff>0</xdr:rowOff>
    </xdr:from>
    <xdr:ext cx="2819400" cy="7620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457825" y="6229350"/>
          <a:ext cx="281940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15</xdr:row>
      <xdr:rowOff>0</xdr:rowOff>
    </xdr:from>
    <xdr:ext cx="2819400" cy="76200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457825" y="6229350"/>
          <a:ext cx="281940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15</xdr:row>
      <xdr:rowOff>0</xdr:rowOff>
    </xdr:from>
    <xdr:ext cx="95250" cy="7620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8197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15</xdr:row>
      <xdr:rowOff>0</xdr:rowOff>
    </xdr:from>
    <xdr:ext cx="95250" cy="76200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58197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15</xdr:row>
      <xdr:rowOff>0</xdr:rowOff>
    </xdr:from>
    <xdr:ext cx="95250" cy="7620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58197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15</xdr:row>
      <xdr:rowOff>0</xdr:rowOff>
    </xdr:from>
    <xdr:ext cx="95250" cy="76200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58197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15</xdr:row>
      <xdr:rowOff>0</xdr:rowOff>
    </xdr:from>
    <xdr:ext cx="95250" cy="76200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58197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15</xdr:row>
      <xdr:rowOff>0</xdr:rowOff>
    </xdr:from>
    <xdr:ext cx="95250" cy="76200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58197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15</xdr:row>
      <xdr:rowOff>0</xdr:rowOff>
    </xdr:from>
    <xdr:ext cx="95250" cy="76200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58197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15</xdr:row>
      <xdr:rowOff>0</xdr:rowOff>
    </xdr:from>
    <xdr:ext cx="95250" cy="762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58197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15</xdr:row>
      <xdr:rowOff>0</xdr:rowOff>
    </xdr:from>
    <xdr:ext cx="95250" cy="7620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58197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15</xdr:row>
      <xdr:rowOff>0</xdr:rowOff>
    </xdr:from>
    <xdr:ext cx="95250" cy="76200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58197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95250" cy="76200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618172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13</xdr:row>
      <xdr:rowOff>0</xdr:rowOff>
    </xdr:from>
    <xdr:ext cx="95250" cy="7620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5819775" y="53149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13</xdr:row>
      <xdr:rowOff>0</xdr:rowOff>
    </xdr:from>
    <xdr:ext cx="95250" cy="76200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5819775" y="53149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95250" cy="762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6181725" y="53149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95250" cy="76200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6181725" y="53149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95250" cy="7620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41052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95250" cy="76200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1052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95250" cy="762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41052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95250" cy="76200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1052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95250" cy="76200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41052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95250" cy="76200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1052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95250" cy="76200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41052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95250" cy="762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105275" y="62293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7620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618172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76200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618172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09550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6181725" y="1238250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228600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6181725" y="1238250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3810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1052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38100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41052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76200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1052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76200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41052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76200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1052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76200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41052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76200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1052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76200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41052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3810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1052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38100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41052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762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1052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361950</xdr:colOff>
      <xdr:row>4</xdr:row>
      <xdr:rowOff>0</xdr:rowOff>
    </xdr:from>
    <xdr:ext cx="1095375" cy="762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4105275" y="1238250"/>
          <a:ext cx="1095375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4</xdr:row>
      <xdr:rowOff>0</xdr:rowOff>
    </xdr:from>
    <xdr:ext cx="95250" cy="476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923925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4</xdr:row>
      <xdr:rowOff>0</xdr:rowOff>
    </xdr:from>
    <xdr:ext cx="95250" cy="476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923925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4</xdr:row>
      <xdr:rowOff>0</xdr:rowOff>
    </xdr:from>
    <xdr:ext cx="95250" cy="476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923925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4</xdr:row>
      <xdr:rowOff>0</xdr:rowOff>
    </xdr:from>
    <xdr:ext cx="95250" cy="476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923925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4</xdr:row>
      <xdr:rowOff>0</xdr:rowOff>
    </xdr:from>
    <xdr:ext cx="95250" cy="476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923925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4</xdr:row>
      <xdr:rowOff>0</xdr:rowOff>
    </xdr:from>
    <xdr:ext cx="95250" cy="476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923925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4</xdr:row>
      <xdr:rowOff>0</xdr:rowOff>
    </xdr:from>
    <xdr:ext cx="95250" cy="476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923925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4</xdr:row>
      <xdr:rowOff>0</xdr:rowOff>
    </xdr:from>
    <xdr:ext cx="95250" cy="476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923925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5715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4724400" y="1238250"/>
          <a:ext cx="95250" cy="5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5715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4724400" y="1238250"/>
          <a:ext cx="95250" cy="5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762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41052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762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41052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762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618172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762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618172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0</xdr:colOff>
      <xdr:row>4</xdr:row>
      <xdr:rowOff>0</xdr:rowOff>
    </xdr:from>
    <xdr:ext cx="762000" cy="6667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0058400" y="1238250"/>
          <a:ext cx="76200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0</xdr:colOff>
      <xdr:row>4</xdr:row>
      <xdr:rowOff>0</xdr:rowOff>
    </xdr:from>
    <xdr:ext cx="762000" cy="6667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0058400" y="1238250"/>
          <a:ext cx="76200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0</xdr:colOff>
      <xdr:row>4</xdr:row>
      <xdr:rowOff>0</xdr:rowOff>
    </xdr:from>
    <xdr:ext cx="762000" cy="6667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0058400" y="1238250"/>
          <a:ext cx="76200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0</xdr:colOff>
      <xdr:row>4</xdr:row>
      <xdr:rowOff>0</xdr:rowOff>
    </xdr:from>
    <xdr:ext cx="762000" cy="666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0058400" y="1238250"/>
          <a:ext cx="76200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0</xdr:colOff>
      <xdr:row>4</xdr:row>
      <xdr:rowOff>0</xdr:rowOff>
    </xdr:from>
    <xdr:ext cx="762000" cy="6667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0058400" y="1238250"/>
          <a:ext cx="76200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0</xdr:colOff>
      <xdr:row>4</xdr:row>
      <xdr:rowOff>0</xdr:rowOff>
    </xdr:from>
    <xdr:ext cx="762000" cy="6667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0058400" y="1238250"/>
          <a:ext cx="76200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0</xdr:colOff>
      <xdr:row>4</xdr:row>
      <xdr:rowOff>0</xdr:rowOff>
    </xdr:from>
    <xdr:ext cx="762000" cy="6667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0058400" y="1238250"/>
          <a:ext cx="76200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0</xdr:colOff>
      <xdr:row>4</xdr:row>
      <xdr:rowOff>0</xdr:rowOff>
    </xdr:from>
    <xdr:ext cx="762000" cy="6667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0058400" y="1238250"/>
          <a:ext cx="76200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381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41052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381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41052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762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41052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762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41052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762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41052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762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41052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762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41052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762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41052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381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41052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381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41052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6667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9525</xdr:colOff>
      <xdr:row>4</xdr:row>
      <xdr:rowOff>0</xdr:rowOff>
    </xdr:from>
    <xdr:ext cx="95250" cy="4762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546735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381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545782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381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545782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762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545782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762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545782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762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545782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762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545782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762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545782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762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545782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381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545782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381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545782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6667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54578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6667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54578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762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545782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1009650" cy="762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4724400" y="1238250"/>
          <a:ext cx="10096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4762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54578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381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58197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381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58197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381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58197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381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58197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361950</xdr:colOff>
      <xdr:row>4</xdr:row>
      <xdr:rowOff>0</xdr:rowOff>
    </xdr:from>
    <xdr:ext cx="914400" cy="762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5819775" y="1238250"/>
          <a:ext cx="91440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66675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58197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4762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58197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4</xdr:row>
      <xdr:rowOff>0</xdr:rowOff>
    </xdr:from>
    <xdr:ext cx="95250" cy="4762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4724400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66675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410527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762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618172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762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618172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66675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6181725" y="1238250"/>
          <a:ext cx="95250" cy="66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4762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618172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5715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6181725" y="1238250"/>
          <a:ext cx="95250" cy="5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5715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6181725" y="1238250"/>
          <a:ext cx="95250" cy="5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4</xdr:row>
      <xdr:rowOff>0</xdr:rowOff>
    </xdr:from>
    <xdr:ext cx="742950" cy="33337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6762750" y="1238250"/>
          <a:ext cx="74295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9525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105275" y="1238250"/>
          <a:ext cx="9525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104775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4105275" y="1238250"/>
          <a:ext cx="95250" cy="10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9525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4105275" y="1238250"/>
          <a:ext cx="9525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10477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4105275" y="1238250"/>
          <a:ext cx="95250" cy="10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9525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105275" y="1238250"/>
          <a:ext cx="9525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10477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4105275" y="1238250"/>
          <a:ext cx="95250" cy="10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9525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105275" y="1238250"/>
          <a:ext cx="9525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95250" cy="10477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4105275" y="1238250"/>
          <a:ext cx="95250" cy="10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381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1052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381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41052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381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545782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381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545782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381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618172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381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618172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95250" cy="17145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6181725" y="1238250"/>
          <a:ext cx="9525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381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41052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381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1052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381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545782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381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545782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381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41052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381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1052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4762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4105275" y="1238250"/>
          <a:ext cx="9525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381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41052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95250" cy="381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410527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381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545782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381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545782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381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545782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95250" cy="381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5457825" y="1238250"/>
          <a:ext cx="952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0</xdr:colOff>
      <xdr:row>4</xdr:row>
      <xdr:rowOff>0</xdr:rowOff>
    </xdr:from>
    <xdr:ext cx="95250" cy="762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5819775" y="1238250"/>
          <a:ext cx="95250" cy="762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1"/>
  <sheetViews>
    <sheetView tabSelected="1" workbookViewId="0" topLeftCell="A1">
      <selection activeCell="H11" sqref="H11"/>
    </sheetView>
  </sheetViews>
  <sheetFormatPr defaultColWidth="8.8515625" defaultRowHeight="15"/>
  <cols>
    <col min="1" max="1" width="5.421875" style="8" customWidth="1"/>
    <col min="2" max="2" width="12.57421875" style="8" customWidth="1"/>
    <col min="3" max="3" width="7.28125" style="73" customWidth="1"/>
    <col min="4" max="4" width="8.421875" style="74" customWidth="1"/>
    <col min="5" max="5" width="9.7109375" style="73" customWidth="1"/>
    <col min="6" max="6" width="7.7109375" style="74" customWidth="1"/>
    <col min="7" max="7" width="5.00390625" style="73" customWidth="1"/>
    <col min="8" max="8" width="5.421875" style="73" customWidth="1"/>
    <col min="9" max="9" width="8.421875" style="75" hidden="1" customWidth="1"/>
    <col min="10" max="10" width="7.8515625" style="75" hidden="1" customWidth="1"/>
    <col min="11" max="11" width="9.28125" style="73" customWidth="1"/>
    <col min="12" max="12" width="13.00390625" style="73" hidden="1" customWidth="1"/>
    <col min="13" max="13" width="11.00390625" style="73" customWidth="1"/>
    <col min="14" max="15" width="5.421875" style="76" customWidth="1"/>
    <col min="16" max="16" width="8.7109375" style="8" customWidth="1"/>
    <col min="17" max="17" width="30.421875" style="77" customWidth="1"/>
    <col min="18" max="18" width="6.7109375" style="77" customWidth="1"/>
    <col min="19" max="19" width="12.28125" style="77" customWidth="1"/>
    <col min="20" max="21" width="7.140625" style="77" customWidth="1"/>
    <col min="22" max="22" width="26.28125" style="72" hidden="1" customWidth="1"/>
    <col min="23" max="24" width="10.7109375" style="72" hidden="1" customWidth="1"/>
    <col min="25" max="26" width="9.140625" style="72" hidden="1" customWidth="1"/>
    <col min="27" max="27" width="8.140625" style="8" hidden="1" customWidth="1"/>
    <col min="28" max="16384" width="8.8515625" style="1" customWidth="1"/>
  </cols>
  <sheetData>
    <row r="1" spans="1:27" ht="34.9" customHeight="1">
      <c r="A1" s="102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ht="24" customHeight="1">
      <c r="A2" s="114" t="s">
        <v>71</v>
      </c>
      <c r="B2" s="114"/>
      <c r="C2" s="114"/>
      <c r="D2" s="114"/>
      <c r="E2" s="114"/>
      <c r="F2" s="114"/>
      <c r="G2" s="114"/>
      <c r="H2" s="4"/>
      <c r="I2" s="5"/>
      <c r="J2" s="5"/>
      <c r="K2" s="4"/>
      <c r="L2" s="4"/>
      <c r="M2" s="4"/>
      <c r="N2" s="4"/>
      <c r="O2" s="2"/>
      <c r="P2" s="3"/>
      <c r="Q2" s="3"/>
      <c r="R2" s="3"/>
      <c r="S2" s="3"/>
      <c r="T2" s="6"/>
      <c r="U2" s="7"/>
      <c r="V2" s="8"/>
      <c r="W2" s="8"/>
      <c r="X2" s="8"/>
      <c r="Y2" s="8"/>
      <c r="Z2" s="8"/>
      <c r="AA2" s="1"/>
    </row>
    <row r="3" spans="1:27" s="9" customFormat="1" ht="19.9" customHeight="1">
      <c r="A3" s="103" t="s">
        <v>0</v>
      </c>
      <c r="B3" s="105" t="s">
        <v>1</v>
      </c>
      <c r="C3" s="107" t="s">
        <v>2</v>
      </c>
      <c r="D3" s="107"/>
      <c r="E3" s="107" t="s">
        <v>3</v>
      </c>
      <c r="F3" s="107"/>
      <c r="G3" s="105" t="s">
        <v>4</v>
      </c>
      <c r="H3" s="105"/>
      <c r="I3" s="108" t="s">
        <v>5</v>
      </c>
      <c r="J3" s="109"/>
      <c r="K3" s="111" t="s">
        <v>61</v>
      </c>
      <c r="L3" s="112"/>
      <c r="M3" s="113"/>
      <c r="N3" s="110" t="s">
        <v>6</v>
      </c>
      <c r="O3" s="110"/>
      <c r="P3" s="105" t="s">
        <v>7</v>
      </c>
      <c r="Q3" s="105"/>
      <c r="R3" s="105" t="s">
        <v>8</v>
      </c>
      <c r="S3" s="105"/>
      <c r="T3" s="111"/>
      <c r="U3" s="117" t="s">
        <v>9</v>
      </c>
      <c r="V3" s="119" t="s">
        <v>10</v>
      </c>
      <c r="W3" s="115" t="s">
        <v>11</v>
      </c>
      <c r="X3" s="115" t="s">
        <v>12</v>
      </c>
      <c r="Y3" s="115" t="s">
        <v>13</v>
      </c>
      <c r="Z3" s="115" t="s">
        <v>14</v>
      </c>
      <c r="AA3" s="115" t="s">
        <v>15</v>
      </c>
    </row>
    <row r="4" spans="1:27" s="9" customFormat="1" ht="19.9" customHeight="1">
      <c r="A4" s="104"/>
      <c r="B4" s="106"/>
      <c r="C4" s="10" t="s">
        <v>16</v>
      </c>
      <c r="D4" s="11" t="s">
        <v>17</v>
      </c>
      <c r="E4" s="10" t="s">
        <v>16</v>
      </c>
      <c r="F4" s="11" t="s">
        <v>17</v>
      </c>
      <c r="G4" s="10" t="s">
        <v>18</v>
      </c>
      <c r="H4" s="10" t="s">
        <v>19</v>
      </c>
      <c r="I4" s="10" t="s">
        <v>20</v>
      </c>
      <c r="J4" s="12" t="s">
        <v>21</v>
      </c>
      <c r="K4" s="10" t="s">
        <v>22</v>
      </c>
      <c r="L4" s="10" t="s">
        <v>23</v>
      </c>
      <c r="M4" s="10" t="s">
        <v>62</v>
      </c>
      <c r="N4" s="13" t="s">
        <v>24</v>
      </c>
      <c r="O4" s="13" t="s">
        <v>25</v>
      </c>
      <c r="P4" s="10" t="s">
        <v>26</v>
      </c>
      <c r="Q4" s="10" t="s">
        <v>27</v>
      </c>
      <c r="R4" s="10" t="s">
        <v>69</v>
      </c>
      <c r="S4" s="10" t="s">
        <v>28</v>
      </c>
      <c r="T4" s="14" t="s">
        <v>29</v>
      </c>
      <c r="U4" s="118"/>
      <c r="V4" s="120"/>
      <c r="W4" s="116"/>
      <c r="X4" s="116"/>
      <c r="Y4" s="116"/>
      <c r="Z4" s="116"/>
      <c r="AA4" s="116"/>
    </row>
    <row r="5" spans="1:27" s="45" customFormat="1" ht="45" customHeight="1">
      <c r="A5" s="15">
        <v>1</v>
      </c>
      <c r="B5" s="28" t="s">
        <v>39</v>
      </c>
      <c r="C5" s="29" t="s">
        <v>41</v>
      </c>
      <c r="D5" s="30">
        <v>108697</v>
      </c>
      <c r="E5" s="31" t="s">
        <v>42</v>
      </c>
      <c r="F5" s="32">
        <v>157</v>
      </c>
      <c r="G5" s="33" t="s">
        <v>30</v>
      </c>
      <c r="H5" s="34" t="s">
        <v>30</v>
      </c>
      <c r="I5" s="35">
        <v>6400</v>
      </c>
      <c r="J5" s="35">
        <v>6500</v>
      </c>
      <c r="K5" s="36">
        <f aca="true" t="shared" si="0" ref="K5:K14">(I5+J5)/2</f>
        <v>6450</v>
      </c>
      <c r="L5" s="37">
        <f>F5*K5</f>
        <v>1012650</v>
      </c>
      <c r="M5" s="37">
        <v>1012650</v>
      </c>
      <c r="N5" s="38">
        <v>1</v>
      </c>
      <c r="O5" s="39">
        <v>1</v>
      </c>
      <c r="P5" s="40" t="s">
        <v>72</v>
      </c>
      <c r="Q5" s="41" t="s">
        <v>80</v>
      </c>
      <c r="R5" s="42"/>
      <c r="S5" s="42"/>
      <c r="T5" s="43"/>
      <c r="U5" s="83"/>
      <c r="V5" s="78" t="s">
        <v>43</v>
      </c>
      <c r="W5" s="39"/>
      <c r="X5" s="39"/>
      <c r="Y5" s="39"/>
      <c r="Z5" s="44"/>
      <c r="AA5" s="28"/>
    </row>
    <row r="6" spans="1:27" s="45" customFormat="1" ht="28.15" customHeight="1">
      <c r="A6" s="15">
        <v>2</v>
      </c>
      <c r="B6" s="25" t="s">
        <v>39</v>
      </c>
      <c r="C6" s="46" t="s">
        <v>44</v>
      </c>
      <c r="D6" s="17">
        <v>494</v>
      </c>
      <c r="E6" s="47" t="s">
        <v>45</v>
      </c>
      <c r="F6" s="48">
        <v>143</v>
      </c>
      <c r="G6" s="49" t="s">
        <v>33</v>
      </c>
      <c r="H6" s="50" t="s">
        <v>33</v>
      </c>
      <c r="I6" s="16">
        <v>27200</v>
      </c>
      <c r="J6" s="16">
        <v>27700</v>
      </c>
      <c r="K6" s="51">
        <f t="shared" si="0"/>
        <v>27450</v>
      </c>
      <c r="L6" s="52">
        <f>F6*K6</f>
        <v>3925350</v>
      </c>
      <c r="M6" s="52">
        <v>1308450</v>
      </c>
      <c r="N6" s="53">
        <v>1</v>
      </c>
      <c r="O6" s="54">
        <v>3</v>
      </c>
      <c r="P6" s="18" t="s">
        <v>73</v>
      </c>
      <c r="Q6" s="20" t="s">
        <v>64</v>
      </c>
      <c r="R6" s="20"/>
      <c r="S6" s="20"/>
      <c r="T6" s="55"/>
      <c r="U6" s="84" t="s">
        <v>35</v>
      </c>
      <c r="V6" s="79" t="s">
        <v>43</v>
      </c>
      <c r="W6" s="54"/>
      <c r="X6" s="54"/>
      <c r="Y6" s="54"/>
      <c r="Z6" s="56"/>
      <c r="AA6" s="57"/>
    </row>
    <row r="7" spans="1:27" s="45" customFormat="1" ht="28.15" customHeight="1">
      <c r="A7" s="15">
        <v>3</v>
      </c>
      <c r="B7" s="25" t="s">
        <v>39</v>
      </c>
      <c r="C7" s="46" t="s">
        <v>44</v>
      </c>
      <c r="D7" s="17">
        <v>494</v>
      </c>
      <c r="E7" s="47" t="s">
        <v>45</v>
      </c>
      <c r="F7" s="48">
        <v>143</v>
      </c>
      <c r="G7" s="49" t="s">
        <v>33</v>
      </c>
      <c r="H7" s="50" t="s">
        <v>33</v>
      </c>
      <c r="I7" s="16">
        <v>27200</v>
      </c>
      <c r="J7" s="16">
        <v>27700</v>
      </c>
      <c r="K7" s="51">
        <f t="shared" si="0"/>
        <v>27450</v>
      </c>
      <c r="L7" s="52">
        <v>3739450</v>
      </c>
      <c r="M7" s="52">
        <v>1246480</v>
      </c>
      <c r="N7" s="53">
        <v>1</v>
      </c>
      <c r="O7" s="54">
        <v>3</v>
      </c>
      <c r="P7" s="18" t="s">
        <v>73</v>
      </c>
      <c r="Q7" s="20" t="s">
        <v>63</v>
      </c>
      <c r="R7" s="20"/>
      <c r="S7" s="20"/>
      <c r="T7" s="55"/>
      <c r="U7" s="84" t="s">
        <v>46</v>
      </c>
      <c r="V7" s="79"/>
      <c r="W7" s="54"/>
      <c r="X7" s="54"/>
      <c r="Y7" s="54"/>
      <c r="Z7" s="56"/>
      <c r="AA7" s="57"/>
    </row>
    <row r="8" spans="1:27" s="45" customFormat="1" ht="28.15" customHeight="1">
      <c r="A8" s="15">
        <v>4</v>
      </c>
      <c r="B8" s="25" t="s">
        <v>39</v>
      </c>
      <c r="C8" s="46" t="s">
        <v>44</v>
      </c>
      <c r="D8" s="17">
        <v>494</v>
      </c>
      <c r="E8" s="47" t="s">
        <v>45</v>
      </c>
      <c r="F8" s="48">
        <v>143</v>
      </c>
      <c r="G8" s="49" t="s">
        <v>33</v>
      </c>
      <c r="H8" s="50" t="s">
        <v>33</v>
      </c>
      <c r="I8" s="16">
        <v>27200</v>
      </c>
      <c r="J8" s="16">
        <v>27700</v>
      </c>
      <c r="K8" s="51">
        <f t="shared" si="0"/>
        <v>27450</v>
      </c>
      <c r="L8" s="52">
        <v>3739450</v>
      </c>
      <c r="M8" s="52">
        <v>1246480</v>
      </c>
      <c r="N8" s="53">
        <v>1</v>
      </c>
      <c r="O8" s="54">
        <v>3</v>
      </c>
      <c r="P8" s="18" t="s">
        <v>74</v>
      </c>
      <c r="Q8" s="20" t="s">
        <v>65</v>
      </c>
      <c r="R8" s="20"/>
      <c r="S8" s="20"/>
      <c r="T8" s="55"/>
      <c r="U8" s="84" t="s">
        <v>46</v>
      </c>
      <c r="V8" s="79"/>
      <c r="W8" s="54"/>
      <c r="X8" s="54"/>
      <c r="Y8" s="54"/>
      <c r="Z8" s="56"/>
      <c r="AA8" s="57"/>
    </row>
    <row r="9" spans="1:27" s="45" customFormat="1" ht="49.15" customHeight="1">
      <c r="A9" s="15">
        <v>5</v>
      </c>
      <c r="B9" s="25" t="s">
        <v>39</v>
      </c>
      <c r="C9" s="46" t="s">
        <v>40</v>
      </c>
      <c r="D9" s="17">
        <v>61</v>
      </c>
      <c r="E9" s="47" t="s">
        <v>47</v>
      </c>
      <c r="F9" s="48">
        <v>28</v>
      </c>
      <c r="G9" s="49" t="s">
        <v>38</v>
      </c>
      <c r="H9" s="50" t="s">
        <v>38</v>
      </c>
      <c r="I9" s="16">
        <v>22800</v>
      </c>
      <c r="J9" s="16">
        <v>23000</v>
      </c>
      <c r="K9" s="51">
        <f t="shared" si="0"/>
        <v>22900</v>
      </c>
      <c r="L9" s="52">
        <f>F9*K9</f>
        <v>641200</v>
      </c>
      <c r="M9" s="52">
        <v>641200</v>
      </c>
      <c r="N9" s="53">
        <v>1</v>
      </c>
      <c r="O9" s="54">
        <v>1</v>
      </c>
      <c r="P9" s="58" t="s">
        <v>72</v>
      </c>
      <c r="Q9" s="24" t="s">
        <v>80</v>
      </c>
      <c r="R9" s="20"/>
      <c r="S9" s="20"/>
      <c r="T9" s="55"/>
      <c r="U9" s="84" t="s">
        <v>46</v>
      </c>
      <c r="V9" s="79" t="s">
        <v>43</v>
      </c>
      <c r="W9" s="54"/>
      <c r="X9" s="54"/>
      <c r="Y9" s="54"/>
      <c r="Z9" s="56"/>
      <c r="AA9" s="25"/>
    </row>
    <row r="10" spans="1:27" s="61" customFormat="1" ht="36" customHeight="1">
      <c r="A10" s="15">
        <v>6</v>
      </c>
      <c r="B10" s="25" t="s">
        <v>39</v>
      </c>
      <c r="C10" s="27" t="s">
        <v>48</v>
      </c>
      <c r="D10" s="48">
        <v>661</v>
      </c>
      <c r="E10" s="27" t="s">
        <v>49</v>
      </c>
      <c r="F10" s="48">
        <v>494</v>
      </c>
      <c r="G10" s="27" t="s">
        <v>31</v>
      </c>
      <c r="H10" s="27" t="s">
        <v>31</v>
      </c>
      <c r="I10" s="59">
        <v>22300</v>
      </c>
      <c r="J10" s="59">
        <v>22600</v>
      </c>
      <c r="K10" s="51">
        <f t="shared" si="0"/>
        <v>22450</v>
      </c>
      <c r="L10" s="52">
        <f>F10*K10</f>
        <v>11090300</v>
      </c>
      <c r="M10" s="52">
        <v>11090300</v>
      </c>
      <c r="N10" s="53">
        <v>1</v>
      </c>
      <c r="O10" s="60">
        <v>1</v>
      </c>
      <c r="P10" s="26" t="s">
        <v>75</v>
      </c>
      <c r="Q10" s="56" t="s">
        <v>66</v>
      </c>
      <c r="R10" s="56"/>
      <c r="S10" s="56"/>
      <c r="T10" s="55"/>
      <c r="U10" s="84"/>
      <c r="V10" s="80"/>
      <c r="W10" s="60"/>
      <c r="X10" s="60"/>
      <c r="Y10" s="60"/>
      <c r="Z10" s="21"/>
      <c r="AA10" s="21"/>
    </row>
    <row r="11" spans="1:27" s="45" customFormat="1" ht="36" customHeight="1">
      <c r="A11" s="15">
        <v>7</v>
      </c>
      <c r="B11" s="25" t="s">
        <v>50</v>
      </c>
      <c r="C11" s="27" t="s">
        <v>51</v>
      </c>
      <c r="D11" s="48">
        <v>20</v>
      </c>
      <c r="E11" s="27" t="s">
        <v>51</v>
      </c>
      <c r="F11" s="48">
        <v>20</v>
      </c>
      <c r="G11" s="27" t="s">
        <v>33</v>
      </c>
      <c r="H11" s="27" t="s">
        <v>37</v>
      </c>
      <c r="I11" s="59">
        <v>27400</v>
      </c>
      <c r="J11" s="59">
        <v>27900</v>
      </c>
      <c r="K11" s="51">
        <f t="shared" si="0"/>
        <v>27650</v>
      </c>
      <c r="L11" s="52">
        <f>F11*K11</f>
        <v>553000</v>
      </c>
      <c r="M11" s="52">
        <v>553000</v>
      </c>
      <c r="N11" s="22">
        <v>1</v>
      </c>
      <c r="O11" s="56">
        <v>1</v>
      </c>
      <c r="P11" s="56" t="s">
        <v>76</v>
      </c>
      <c r="Q11" s="24" t="s">
        <v>52</v>
      </c>
      <c r="R11" s="20"/>
      <c r="S11" s="20"/>
      <c r="T11" s="55"/>
      <c r="U11" s="84"/>
      <c r="V11" s="81"/>
      <c r="W11" s="56"/>
      <c r="X11" s="56"/>
      <c r="Y11" s="56"/>
      <c r="Z11" s="56"/>
      <c r="AA11" s="57"/>
    </row>
    <row r="12" spans="1:27" s="45" customFormat="1" ht="36" customHeight="1">
      <c r="A12" s="15">
        <v>8</v>
      </c>
      <c r="B12" s="25" t="s">
        <v>53</v>
      </c>
      <c r="C12" s="62" t="s">
        <v>34</v>
      </c>
      <c r="D12" s="17">
        <v>265</v>
      </c>
      <c r="E12" s="50" t="s">
        <v>54</v>
      </c>
      <c r="F12" s="48">
        <v>4</v>
      </c>
      <c r="G12" s="50" t="s">
        <v>38</v>
      </c>
      <c r="H12" s="50" t="s">
        <v>38</v>
      </c>
      <c r="I12" s="16">
        <v>30400</v>
      </c>
      <c r="J12" s="16">
        <v>31000</v>
      </c>
      <c r="K12" s="51">
        <f t="shared" si="0"/>
        <v>30700</v>
      </c>
      <c r="L12" s="52">
        <f>F12*K12</f>
        <v>122800</v>
      </c>
      <c r="M12" s="52">
        <v>122800</v>
      </c>
      <c r="N12" s="53">
        <v>1</v>
      </c>
      <c r="O12" s="54">
        <v>1</v>
      </c>
      <c r="P12" s="47" t="s">
        <v>77</v>
      </c>
      <c r="Q12" s="47"/>
      <c r="R12" s="47"/>
      <c r="S12" s="47"/>
      <c r="T12" s="63"/>
      <c r="U12" s="84" t="s">
        <v>46</v>
      </c>
      <c r="V12" s="82"/>
      <c r="W12" s="54"/>
      <c r="X12" s="54"/>
      <c r="Y12" s="54"/>
      <c r="Z12" s="56"/>
      <c r="AA12" s="57"/>
    </row>
    <row r="13" spans="1:27" s="45" customFormat="1" ht="36" customHeight="1">
      <c r="A13" s="15">
        <v>9</v>
      </c>
      <c r="B13" s="25" t="s">
        <v>53</v>
      </c>
      <c r="C13" s="27" t="s">
        <v>55</v>
      </c>
      <c r="D13" s="48">
        <v>38083</v>
      </c>
      <c r="E13" s="27" t="s">
        <v>56</v>
      </c>
      <c r="F13" s="48">
        <v>362</v>
      </c>
      <c r="G13" s="27" t="s">
        <v>36</v>
      </c>
      <c r="H13" s="27" t="s">
        <v>36</v>
      </c>
      <c r="I13" s="59">
        <v>8000</v>
      </c>
      <c r="J13" s="59">
        <v>8100</v>
      </c>
      <c r="K13" s="51">
        <f t="shared" si="0"/>
        <v>8050</v>
      </c>
      <c r="L13" s="52">
        <f>F13*K13</f>
        <v>2914100</v>
      </c>
      <c r="M13" s="52">
        <v>971360</v>
      </c>
      <c r="N13" s="53">
        <v>1</v>
      </c>
      <c r="O13" s="60">
        <v>3</v>
      </c>
      <c r="P13" s="25" t="s">
        <v>78</v>
      </c>
      <c r="Q13" s="24" t="s">
        <v>67</v>
      </c>
      <c r="R13" s="56"/>
      <c r="S13" s="56"/>
      <c r="T13" s="64"/>
      <c r="U13" s="84"/>
      <c r="V13" s="80"/>
      <c r="W13" s="60"/>
      <c r="X13" s="60"/>
      <c r="Y13" s="60"/>
      <c r="Z13" s="56"/>
      <c r="AA13" s="57"/>
    </row>
    <row r="14" spans="1:27" s="45" customFormat="1" ht="36" customHeight="1">
      <c r="A14" s="15">
        <v>10</v>
      </c>
      <c r="B14" s="25" t="s">
        <v>57</v>
      </c>
      <c r="C14" s="27" t="s">
        <v>58</v>
      </c>
      <c r="D14" s="48">
        <v>634</v>
      </c>
      <c r="E14" s="27" t="s">
        <v>59</v>
      </c>
      <c r="F14" s="48">
        <v>546</v>
      </c>
      <c r="G14" s="27" t="s">
        <v>32</v>
      </c>
      <c r="H14" s="27" t="s">
        <v>32</v>
      </c>
      <c r="I14" s="59">
        <v>8400</v>
      </c>
      <c r="J14" s="59">
        <v>8600</v>
      </c>
      <c r="K14" s="51">
        <f t="shared" si="0"/>
        <v>8500</v>
      </c>
      <c r="L14" s="65">
        <f>K14*F14</f>
        <v>4641000</v>
      </c>
      <c r="M14" s="23">
        <v>273000</v>
      </c>
      <c r="N14" s="53">
        <v>1</v>
      </c>
      <c r="O14" s="60">
        <v>17</v>
      </c>
      <c r="P14" s="26" t="s">
        <v>79</v>
      </c>
      <c r="Q14" s="24" t="s">
        <v>68</v>
      </c>
      <c r="R14" s="19"/>
      <c r="S14" s="18"/>
      <c r="T14" s="55"/>
      <c r="U14" s="85"/>
      <c r="V14" s="80"/>
      <c r="W14" s="60"/>
      <c r="X14" s="54"/>
      <c r="Y14" s="60"/>
      <c r="Z14" s="56"/>
      <c r="AA14" s="57"/>
    </row>
    <row r="15" spans="1:27" s="45" customFormat="1" ht="36" customHeight="1">
      <c r="A15" s="86">
        <v>11</v>
      </c>
      <c r="B15" s="87" t="s">
        <v>57</v>
      </c>
      <c r="C15" s="88" t="s">
        <v>58</v>
      </c>
      <c r="D15" s="89">
        <v>634</v>
      </c>
      <c r="E15" s="88" t="s">
        <v>59</v>
      </c>
      <c r="F15" s="89">
        <v>546</v>
      </c>
      <c r="G15" s="88" t="s">
        <v>32</v>
      </c>
      <c r="H15" s="88" t="s">
        <v>32</v>
      </c>
      <c r="I15" s="90">
        <v>8400</v>
      </c>
      <c r="J15" s="90">
        <v>8600</v>
      </c>
      <c r="K15" s="91">
        <v>8500</v>
      </c>
      <c r="L15" s="92">
        <v>4641000</v>
      </c>
      <c r="M15" s="93">
        <v>273000</v>
      </c>
      <c r="N15" s="94">
        <v>1</v>
      </c>
      <c r="O15" s="95">
        <v>17</v>
      </c>
      <c r="P15" s="96" t="s">
        <v>79</v>
      </c>
      <c r="Q15" s="97" t="s">
        <v>60</v>
      </c>
      <c r="R15" s="98"/>
      <c r="S15" s="99"/>
      <c r="T15" s="100"/>
      <c r="U15" s="101"/>
      <c r="V15" s="80"/>
      <c r="W15" s="60"/>
      <c r="X15" s="54"/>
      <c r="Y15" s="60"/>
      <c r="Z15" s="56"/>
      <c r="AA15" s="57"/>
    </row>
    <row r="16" spans="1:21" ht="12.75">
      <c r="A16" s="66"/>
      <c r="B16" s="66"/>
      <c r="C16" s="67"/>
      <c r="D16" s="68"/>
      <c r="E16" s="67"/>
      <c r="F16" s="68"/>
      <c r="G16" s="67"/>
      <c r="H16" s="67"/>
      <c r="I16" s="69"/>
      <c r="J16" s="69"/>
      <c r="K16" s="67"/>
      <c r="L16" s="67"/>
      <c r="M16" s="67"/>
      <c r="N16" s="70"/>
      <c r="O16" s="70"/>
      <c r="P16" s="66"/>
      <c r="Q16" s="71"/>
      <c r="R16" s="71"/>
      <c r="S16" s="71"/>
      <c r="T16" s="71"/>
      <c r="U16" s="71"/>
    </row>
    <row r="17" spans="1:21" ht="15">
      <c r="A17" s="66"/>
      <c r="B17" s="66"/>
      <c r="C17" s="67"/>
      <c r="D17" s="68"/>
      <c r="E17" s="67"/>
      <c r="F17" s="68"/>
      <c r="G17" s="67"/>
      <c r="H17" s="67"/>
      <c r="I17" s="69"/>
      <c r="J17" s="69"/>
      <c r="K17" s="67"/>
      <c r="L17" s="67"/>
      <c r="M17" s="67"/>
      <c r="N17" s="70"/>
      <c r="O17" s="70"/>
      <c r="P17" s="66"/>
      <c r="Q17" s="71"/>
      <c r="R17" s="71"/>
      <c r="S17" s="71"/>
      <c r="T17" s="71"/>
      <c r="U17" s="71"/>
    </row>
    <row r="18" spans="1:21" ht="15">
      <c r="A18" s="66"/>
      <c r="B18" s="66"/>
      <c r="C18" s="67"/>
      <c r="D18" s="68"/>
      <c r="E18" s="67"/>
      <c r="F18" s="68"/>
      <c r="G18" s="67"/>
      <c r="H18" s="67"/>
      <c r="I18" s="69"/>
      <c r="J18" s="69"/>
      <c r="K18" s="67"/>
      <c r="L18" s="67"/>
      <c r="M18" s="67"/>
      <c r="N18" s="70"/>
      <c r="O18" s="70"/>
      <c r="P18" s="66"/>
      <c r="Q18" s="71"/>
      <c r="R18" s="71"/>
      <c r="S18" s="71"/>
      <c r="T18" s="71"/>
      <c r="U18" s="71"/>
    </row>
    <row r="19" spans="1:21" ht="15">
      <c r="A19" s="66"/>
      <c r="B19" s="66"/>
      <c r="C19" s="67"/>
      <c r="D19" s="68"/>
      <c r="E19" s="67"/>
      <c r="F19" s="68"/>
      <c r="G19" s="67"/>
      <c r="H19" s="67"/>
      <c r="I19" s="69"/>
      <c r="J19" s="69"/>
      <c r="K19" s="67"/>
      <c r="L19" s="67"/>
      <c r="M19" s="67"/>
      <c r="N19" s="70"/>
      <c r="O19" s="70"/>
      <c r="P19" s="66"/>
      <c r="Q19" s="71"/>
      <c r="R19" s="71"/>
      <c r="S19" s="71"/>
      <c r="T19" s="71"/>
      <c r="U19" s="71"/>
    </row>
    <row r="20" spans="1:21" ht="15">
      <c r="A20" s="66"/>
      <c r="B20" s="66"/>
      <c r="C20" s="67"/>
      <c r="D20" s="68"/>
      <c r="E20" s="67"/>
      <c r="F20" s="68"/>
      <c r="G20" s="67"/>
      <c r="H20" s="67"/>
      <c r="I20" s="69"/>
      <c r="J20" s="69"/>
      <c r="K20" s="67"/>
      <c r="L20" s="67"/>
      <c r="M20" s="67"/>
      <c r="N20" s="70"/>
      <c r="O20" s="70"/>
      <c r="P20" s="66"/>
      <c r="Q20" s="71"/>
      <c r="R20" s="71"/>
      <c r="S20" s="71"/>
      <c r="T20" s="71"/>
      <c r="U20" s="71"/>
    </row>
    <row r="21" spans="1:21" ht="15">
      <c r="A21" s="66"/>
      <c r="B21" s="66"/>
      <c r="C21" s="67"/>
      <c r="D21" s="68"/>
      <c r="E21" s="67"/>
      <c r="F21" s="68"/>
      <c r="G21" s="67"/>
      <c r="H21" s="67"/>
      <c r="I21" s="69"/>
      <c r="J21" s="69"/>
      <c r="K21" s="67"/>
      <c r="L21" s="67"/>
      <c r="M21" s="67"/>
      <c r="N21" s="70"/>
      <c r="O21" s="70"/>
      <c r="P21" s="66"/>
      <c r="Q21" s="71"/>
      <c r="R21" s="71"/>
      <c r="S21" s="71"/>
      <c r="T21" s="71"/>
      <c r="U21" s="71"/>
    </row>
  </sheetData>
  <mergeCells count="19">
    <mergeCell ref="W3:W4"/>
    <mergeCell ref="X3:X4"/>
    <mergeCell ref="Y3:Y4"/>
    <mergeCell ref="A1:AA1"/>
    <mergeCell ref="A3:A4"/>
    <mergeCell ref="B3:B4"/>
    <mergeCell ref="C3:D3"/>
    <mergeCell ref="E3:F3"/>
    <mergeCell ref="G3:H3"/>
    <mergeCell ref="I3:J3"/>
    <mergeCell ref="N3:O3"/>
    <mergeCell ref="P3:Q3"/>
    <mergeCell ref="K3:M3"/>
    <mergeCell ref="A2:G2"/>
    <mergeCell ref="Z3:Z4"/>
    <mergeCell ref="AA3:AA4"/>
    <mergeCell ref="R3:T3"/>
    <mergeCell ref="U3:U4"/>
    <mergeCell ref="V3:V4"/>
  </mergeCells>
  <printOptions/>
  <pageMargins left="0.38" right="0.15748031496062992" top="0.7480314960629921" bottom="0.7480314960629921" header="0.31496062992125984" footer="0.31496062992125984"/>
  <pageSetup horizontalDpi="300" verticalDpi="3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2016-08-18T06:28:09Z</cp:lastPrinted>
  <dcterms:created xsi:type="dcterms:W3CDTF">2016-08-18T05:58:38Z</dcterms:created>
  <dcterms:modified xsi:type="dcterms:W3CDTF">2016-08-22T23:05:10Z</dcterms:modified>
  <cp:category/>
  <cp:version/>
  <cp:contentType/>
  <cp:contentStatus/>
</cp:coreProperties>
</file>