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8315" windowHeight="11655" activeTab="0"/>
  </bookViews>
  <sheets>
    <sheet name="2015년 세입세출결산" sheetId="1" r:id="rId1"/>
    <sheet name="Sheet2" sheetId="2" r:id="rId2"/>
    <sheet name="Sheet3" sheetId="3" r:id="rId3"/>
  </sheets>
  <definedNames/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<sst xmlns="http://schemas.openxmlformats.org/spreadsheetml/2006/main" count="25" uniqueCount="24">
  <si>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2015년도 세입세출결산총괄</t>
  </si>
  <si>
    <t>민들레공동체</t>
  </si>
  <si>
    <t>단위:원</t>
  </si>
  <si>
    <t>구 분</t>
  </si>
  <si>
    <t>항    목</t>
  </si>
  <si>
    <t>2015년 
2차추경예산액(A)</t>
  </si>
  <si>
    <t>2015년 결산액(B)</t>
  </si>
  <si>
    <t>증  감(B-A)</t>
  </si>
  <si>
    <t>비율%</t>
  </si>
  <si>
    <t>세 입</t>
  </si>
  <si>
    <t>계</t>
  </si>
  <si>
    <t>입소자부담금수입</t>
  </si>
  <si>
    <t>보조금수입</t>
  </si>
  <si>
    <t>후원금</t>
  </si>
  <si>
    <t>전  입  금</t>
  </si>
  <si>
    <t>이월금</t>
  </si>
  <si>
    <t>잡  수  입</t>
  </si>
  <si>
    <t>세 출</t>
  </si>
  <si>
    <t>사  무  비</t>
  </si>
  <si>
    <t>재산조성비</t>
  </si>
  <si>
    <t>사  업  비</t>
  </si>
  <si>
    <t>잡  지  출</t>
  </si>
  <si>
    <t>예  비  비</t>
  </si>
  <si>
    <t>차년도이월금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</si>
</sst>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[&lt;0]&quot;△  &quot;#,###;#,###"/>
    <numFmt numFmtId="177" formatCode="0.0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b/>
      <sz val="13"/>
      <name val="돋움"/>
      <family val="3"/>
    </font>
    <font>
      <b/>
      <u val="single"/>
      <sz val="18"/>
      <name val="돋움체"/>
      <family val="3"/>
    </font>
    <font>
      <sz val="8"/>
      <name val="돋움"/>
      <family val="3"/>
    </font>
    <font>
      <b/>
      <u val="single"/>
      <sz val="22"/>
      <name val="바탕"/>
      <family val="1"/>
    </font>
    <font>
      <sz val="11"/>
      <name val="굴림체"/>
      <family val="3"/>
    </font>
    <font>
      <sz val="13"/>
      <name val="돋움체"/>
      <family val="3"/>
    </font>
    <font>
      <sz val="9"/>
      <name val="돋움체"/>
      <family val="3"/>
    </font>
    <font>
      <sz val="10"/>
      <name val="굴림체"/>
      <family val="3"/>
    </font>
    <font>
      <b/>
      <sz val="10"/>
      <name val="굴림체"/>
      <family val="3"/>
    </font>
    <font>
      <sz val="10"/>
      <color theme="1"/>
      <name val="굴림체"/>
      <family val="3"/>
    </font>
    <font>
      <b/>
      <sz val="10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20">
      <alignment/>
      <protection/>
    </xf>
    <xf numFmtId="41" fontId="2" fillId="0" borderId="0" xfId="21"/>
    <xf numFmtId="0" fontId="4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41" fontId="9" fillId="0" borderId="0" xfId="21" applyFont="1"/>
    <xf numFmtId="0" fontId="11" fillId="2" borderId="1" xfId="20" applyFont="1" applyFill="1" applyBorder="1" applyAlignment="1">
      <alignment horizontal="center" vertical="center"/>
      <protection/>
    </xf>
    <xf numFmtId="0" fontId="11" fillId="3" borderId="1" xfId="20" applyFont="1" applyFill="1" applyBorder="1" applyAlignment="1">
      <alignment horizontal="center" vertical="center"/>
      <protection/>
    </xf>
    <xf numFmtId="41" fontId="11" fillId="3" borderId="1" xfId="21" applyFont="1" applyFill="1" applyBorder="1" applyAlignment="1">
      <alignment horizontal="center" vertical="center" wrapText="1"/>
    </xf>
    <xf numFmtId="41" fontId="11" fillId="3" borderId="1" xfId="21" applyFont="1" applyFill="1" applyBorder="1" applyAlignment="1">
      <alignment horizontal="center" vertical="center"/>
    </xf>
    <xf numFmtId="0" fontId="2" fillId="2" borderId="1" xfId="20" applyFont="1" applyFill="1" applyBorder="1" applyAlignment="1">
      <alignment horizontal="center" vertical="center"/>
      <protection/>
    </xf>
    <xf numFmtId="0" fontId="11" fillId="4" borderId="2" xfId="20" applyFont="1" applyFill="1" applyBorder="1" applyAlignment="1">
      <alignment horizontal="center" vertical="center"/>
      <protection/>
    </xf>
    <xf numFmtId="41" fontId="11" fillId="4" borderId="3" xfId="21" applyNumberFormat="1" applyFont="1" applyFill="1" applyBorder="1" applyAlignment="1">
      <alignment horizontal="right" vertical="center" indent="1"/>
    </xf>
    <xf numFmtId="176" fontId="11" fillId="4" borderId="1" xfId="21" applyNumberFormat="1" applyFont="1" applyFill="1" applyBorder="1" applyAlignment="1">
      <alignment horizontal="right" vertical="center" indent="1"/>
    </xf>
    <xf numFmtId="176" fontId="2" fillId="0" borderId="1" xfId="20" applyNumberFormat="1" applyBorder="1" applyAlignment="1">
      <alignment vertical="center"/>
      <protection/>
    </xf>
    <xf numFmtId="0" fontId="11" fillId="4" borderId="4" xfId="20" applyFont="1" applyFill="1" applyBorder="1" applyAlignment="1">
      <alignment horizontal="center" vertical="center"/>
      <protection/>
    </xf>
    <xf numFmtId="41" fontId="11" fillId="4" borderId="5" xfId="21" applyNumberFormat="1" applyFont="1" applyFill="1" applyBorder="1" applyAlignment="1">
      <alignment horizontal="right" vertical="center" indent="1"/>
    </xf>
    <xf numFmtId="177" fontId="2" fillId="0" borderId="1" xfId="20" applyNumberFormat="1" applyBorder="1" applyAlignment="1">
      <alignment vertical="center"/>
      <protection/>
    </xf>
    <xf numFmtId="0" fontId="11" fillId="0" borderId="6" xfId="20" applyFont="1" applyBorder="1" applyAlignment="1">
      <alignment horizontal="distributed" vertical="center" indent="1"/>
      <protection/>
    </xf>
    <xf numFmtId="41" fontId="11" fillId="0" borderId="7" xfId="21" applyNumberFormat="1" applyFont="1" applyBorder="1" applyAlignment="1">
      <alignment horizontal="right" vertical="center" indent="1"/>
    </xf>
    <xf numFmtId="41" fontId="11" fillId="0" borderId="7" xfId="21" applyNumberFormat="1" applyFont="1" applyBorder="1" applyAlignment="1">
      <alignment horizontal="right" vertical="center"/>
    </xf>
    <xf numFmtId="41" fontId="13" fillId="0" borderId="7" xfId="21" applyNumberFormat="1" applyFont="1" applyBorder="1" applyAlignment="1">
      <alignment horizontal="right" vertical="center"/>
    </xf>
    <xf numFmtId="0" fontId="11" fillId="0" borderId="8" xfId="20" applyFont="1" applyBorder="1" applyAlignment="1">
      <alignment horizontal="distributed" vertical="center" indent="1"/>
      <protection/>
    </xf>
    <xf numFmtId="41" fontId="11" fillId="0" borderId="9" xfId="21" applyNumberFormat="1" applyFont="1" applyBorder="1" applyAlignment="1">
      <alignment horizontal="right" vertical="center"/>
    </xf>
    <xf numFmtId="41" fontId="13" fillId="0" borderId="9" xfId="21" applyNumberFormat="1" applyFont="1" applyBorder="1" applyAlignment="1">
      <alignment horizontal="right" vertical="center"/>
    </xf>
    <xf numFmtId="0" fontId="11" fillId="0" borderId="10" xfId="20" applyFont="1" applyBorder="1" applyAlignment="1">
      <alignment horizontal="distributed" vertical="center" indent="1"/>
      <protection/>
    </xf>
    <xf numFmtId="41" fontId="11" fillId="0" borderId="11" xfId="21" applyNumberFormat="1" applyFont="1" applyBorder="1" applyAlignment="1">
      <alignment horizontal="right" vertical="center" indent="1"/>
    </xf>
    <xf numFmtId="41" fontId="13" fillId="0" borderId="11" xfId="21" applyNumberFormat="1" applyFont="1" applyBorder="1" applyAlignment="1">
      <alignment horizontal="right" vertical="center" indent="1"/>
    </xf>
    <xf numFmtId="41" fontId="11" fillId="0" borderId="5" xfId="21" applyNumberFormat="1" applyFont="1" applyFill="1" applyBorder="1" applyAlignment="1">
      <alignment horizontal="right" vertical="center" indent="1"/>
    </xf>
    <xf numFmtId="0" fontId="2" fillId="0" borderId="1" xfId="20" applyNumberFormat="1" applyBorder="1" applyAlignment="1">
      <alignment vertical="center"/>
      <protection/>
    </xf>
    <xf numFmtId="41" fontId="11" fillId="0" borderId="7" xfId="21" applyNumberFormat="1" applyFont="1" applyFill="1" applyBorder="1" applyAlignment="1">
      <alignment horizontal="right" vertical="center" indent="1"/>
    </xf>
    <xf numFmtId="41" fontId="11" fillId="0" borderId="9" xfId="21" applyNumberFormat="1" applyFont="1" applyFill="1" applyBorder="1" applyAlignment="1">
      <alignment horizontal="right" vertical="center" indent="1"/>
    </xf>
    <xf numFmtId="176" fontId="11" fillId="4" borderId="12" xfId="21" applyNumberFormat="1" applyFont="1" applyFill="1" applyBorder="1" applyAlignment="1">
      <alignment horizontal="right" vertical="center" indent="1"/>
    </xf>
    <xf numFmtId="0" fontId="11" fillId="5" borderId="1" xfId="20" applyFont="1" applyFill="1" applyBorder="1" applyAlignment="1">
      <alignment horizontal="center" vertical="center"/>
      <protection/>
    </xf>
    <xf numFmtId="41" fontId="12" fillId="0" borderId="1" xfId="20" applyNumberFormat="1" applyFont="1" applyBorder="1" applyAlignment="1">
      <alignment horizontal="center" vertical="center"/>
      <protection/>
    </xf>
    <xf numFmtId="41" fontId="12" fillId="0" borderId="1" xfId="21" applyFont="1" applyBorder="1" applyAlignment="1">
      <alignment horizontal="right" vertical="center"/>
    </xf>
    <xf numFmtId="41" fontId="12" fillId="0" borderId="1" xfId="20" applyNumberFormat="1" applyFont="1" applyBorder="1" applyAlignment="1">
      <alignment horizontal="right" vertical="center"/>
      <protection/>
    </xf>
    <xf numFmtId="41" fontId="14" fillId="0" borderId="1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8" fillId="0" borderId="13" xfId="20" applyFont="1" applyBorder="1" applyAlignment="1">
      <alignment vertical="center"/>
      <protection/>
    </xf>
    <xf numFmtId="0" fontId="10" fillId="0" borderId="13" xfId="20" applyFont="1" applyBorder="1" applyAlignment="1">
      <alignment horizontal="right" indent="1"/>
      <protection/>
    </xf>
    <xf numFmtId="0" fontId="12" fillId="2" borderId="4" xfId="20" applyFont="1" applyFill="1" applyBorder="1" applyAlignment="1">
      <alignment horizontal="center" vertical="center"/>
      <protection/>
    </xf>
    <xf numFmtId="0" fontId="12" fillId="2" borderId="6" xfId="20" applyFont="1" applyFill="1" applyBorder="1" applyAlignment="1">
      <alignment horizontal="center" vertical="center"/>
      <protection/>
    </xf>
    <xf numFmtId="0" fontId="12" fillId="2" borderId="8" xfId="20" applyFont="1" applyFill="1" applyBorder="1" applyAlignment="1">
      <alignment horizontal="center" vertical="center"/>
      <protection/>
    </xf>
    <xf numFmtId="0" fontId="12" fillId="2" borderId="10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9" sqref="F9"/>
    </sheetView>
  </sheetViews>
  <sheetFormatPr defaultColWidth="9.140625" defaultRowHeight="15"/>
  <cols>
    <col min="2" max="2" width="22.28125" style="0" customWidth="1"/>
    <col min="3" max="4" width="23.57421875" style="0" customWidth="1"/>
    <col min="5" max="6" width="22.28125" style="0" customWidth="1"/>
  </cols>
  <sheetData>
    <row r="1" spans="1:6" ht="15">
      <c r="A1" s="1"/>
      <c r="B1" s="1"/>
      <c r="C1" s="2"/>
      <c r="D1" s="3"/>
      <c r="E1" s="1"/>
      <c r="F1" s="1"/>
    </row>
    <row r="2" spans="1:6" ht="27">
      <c r="A2" s="38" t="s">
        <v>0</v>
      </c>
      <c r="B2" s="38"/>
      <c r="C2" s="38"/>
      <c r="D2" s="38"/>
      <c r="E2" s="38"/>
      <c r="F2" s="4"/>
    </row>
    <row r="3" spans="1:6" ht="15">
      <c r="A3" s="39" t="s">
        <v>1</v>
      </c>
      <c r="B3" s="39"/>
      <c r="C3" s="5"/>
      <c r="D3" s="3"/>
      <c r="E3" s="40" t="s">
        <v>2</v>
      </c>
      <c r="F3" s="40"/>
    </row>
    <row r="4" spans="1:6" ht="24">
      <c r="A4" s="6" t="s">
        <v>3</v>
      </c>
      <c r="B4" s="7" t="s">
        <v>4</v>
      </c>
      <c r="C4" s="8" t="s">
        <v>5</v>
      </c>
      <c r="D4" s="9" t="s">
        <v>6</v>
      </c>
      <c r="E4" s="7" t="s">
        <v>7</v>
      </c>
      <c r="F4" s="10" t="s">
        <v>8</v>
      </c>
    </row>
    <row r="5" spans="1:6" ht="30.75" customHeight="1">
      <c r="A5" s="41" t="s">
        <v>9</v>
      </c>
      <c r="B5" s="11" t="s">
        <v>10</v>
      </c>
      <c r="C5" s="12">
        <f>SUM(C6:C11)</f>
        <v>1366664000</v>
      </c>
      <c r="D5" s="12">
        <f>SUM(D6:D11)</f>
        <v>1363936089</v>
      </c>
      <c r="E5" s="13">
        <f aca="true" t="shared" si="0" ref="E5:E17">D5-C5</f>
        <v>-2727911</v>
      </c>
      <c r="F5" s="14">
        <f>SUM(F6:F11)</f>
        <v>99.99999999999999</v>
      </c>
    </row>
    <row r="6" spans="1:6" ht="30.75" customHeight="1">
      <c r="A6" s="41"/>
      <c r="B6" s="15" t="s">
        <v>11</v>
      </c>
      <c r="C6" s="16">
        <v>31310000</v>
      </c>
      <c r="D6" s="16">
        <v>31145000</v>
      </c>
      <c r="E6" s="13">
        <f t="shared" si="0"/>
        <v>-165000</v>
      </c>
      <c r="F6" s="17">
        <f>SUM(D6/D5*100)</f>
        <v>2.2834647643083223</v>
      </c>
    </row>
    <row r="7" spans="1:6" ht="30.75" customHeight="1">
      <c r="A7" s="42"/>
      <c r="B7" s="18" t="s">
        <v>12</v>
      </c>
      <c r="C7" s="19">
        <v>1212821622</v>
      </c>
      <c r="D7" s="19">
        <v>1211209960</v>
      </c>
      <c r="E7" s="13">
        <f t="shared" si="0"/>
        <v>-1611662</v>
      </c>
      <c r="F7" s="17">
        <f>SUM(D7/D5*100)</f>
        <v>88.80254505825309</v>
      </c>
    </row>
    <row r="8" spans="1:6" ht="30.75" customHeight="1">
      <c r="A8" s="42"/>
      <c r="B8" s="18" t="s">
        <v>13</v>
      </c>
      <c r="C8" s="20">
        <v>50000000</v>
      </c>
      <c r="D8" s="21">
        <v>49633200</v>
      </c>
      <c r="E8" s="13">
        <f t="shared" si="0"/>
        <v>-366800</v>
      </c>
      <c r="F8" s="17">
        <f>SUM(D8/D5*100)</f>
        <v>3.6389681598930106</v>
      </c>
    </row>
    <row r="9" spans="1:6" ht="30.75" customHeight="1">
      <c r="A9" s="42"/>
      <c r="B9" s="18" t="s">
        <v>14</v>
      </c>
      <c r="C9" s="20">
        <v>6000000</v>
      </c>
      <c r="D9" s="21">
        <v>6000000</v>
      </c>
      <c r="E9" s="13">
        <f t="shared" si="0"/>
        <v>0</v>
      </c>
      <c r="F9" s="17">
        <f>SUM(D9/D5*100)</f>
        <v>0.4399033098683555</v>
      </c>
    </row>
    <row r="10" spans="1:6" ht="30.75" customHeight="1">
      <c r="A10" s="43"/>
      <c r="B10" s="22" t="s">
        <v>15</v>
      </c>
      <c r="C10" s="23">
        <v>51308108</v>
      </c>
      <c r="D10" s="24">
        <v>51308108</v>
      </c>
      <c r="E10" s="13">
        <f t="shared" si="0"/>
        <v>0</v>
      </c>
      <c r="F10" s="17">
        <f>SUM(D10/D5*100)</f>
        <v>3.7617677553805087</v>
      </c>
    </row>
    <row r="11" spans="1:6" ht="30.75" customHeight="1">
      <c r="A11" s="44"/>
      <c r="B11" s="25" t="s">
        <v>16</v>
      </c>
      <c r="C11" s="26">
        <v>15224270</v>
      </c>
      <c r="D11" s="27">
        <v>14639821</v>
      </c>
      <c r="E11" s="13">
        <f t="shared" si="0"/>
        <v>-584449</v>
      </c>
      <c r="F11" s="17">
        <f>SUM(D11/D5*100)</f>
        <v>1.07335095229671</v>
      </c>
    </row>
    <row r="12" spans="1:6" ht="30.75" customHeight="1">
      <c r="A12" s="41" t="s">
        <v>17</v>
      </c>
      <c r="B12" s="15" t="s">
        <v>10</v>
      </c>
      <c r="C12" s="28">
        <f>SUM(C13:C17)</f>
        <v>1366664000</v>
      </c>
      <c r="D12" s="28">
        <f>SUM(D13:D17)</f>
        <v>1294122645</v>
      </c>
      <c r="E12" s="13">
        <f t="shared" si="0"/>
        <v>-72541355</v>
      </c>
      <c r="F12" s="29">
        <f>SUM(F13:F17)</f>
        <v>100.00000000000001</v>
      </c>
    </row>
    <row r="13" spans="1:6" ht="30.75" customHeight="1">
      <c r="A13" s="42"/>
      <c r="B13" s="18" t="s">
        <v>18</v>
      </c>
      <c r="C13" s="30">
        <v>1181307310</v>
      </c>
      <c r="D13" s="30">
        <v>1148056661</v>
      </c>
      <c r="E13" s="13">
        <f t="shared" si="0"/>
        <v>-33250649</v>
      </c>
      <c r="F13" s="17">
        <f>SUM(D13/D12*100)</f>
        <v>88.7131266449634</v>
      </c>
    </row>
    <row r="14" spans="1:6" ht="30.75" customHeight="1">
      <c r="A14" s="42"/>
      <c r="B14" s="18" t="s">
        <v>19</v>
      </c>
      <c r="C14" s="30">
        <v>40600000</v>
      </c>
      <c r="D14" s="30">
        <v>11764940</v>
      </c>
      <c r="E14" s="13">
        <f t="shared" si="0"/>
        <v>-28835060</v>
      </c>
      <c r="F14" s="17">
        <f>SUM(D14/D12*100)</f>
        <v>0.9091054889932785</v>
      </c>
    </row>
    <row r="15" spans="1:6" ht="30.75" customHeight="1">
      <c r="A15" s="42"/>
      <c r="B15" s="18" t="s">
        <v>20</v>
      </c>
      <c r="C15" s="30">
        <v>137663268</v>
      </c>
      <c r="D15" s="30">
        <v>125097385</v>
      </c>
      <c r="E15" s="13">
        <f t="shared" si="0"/>
        <v>-12565883</v>
      </c>
      <c r="F15" s="17">
        <f>SUM(D15/D12*100)</f>
        <v>9.666578780869722</v>
      </c>
    </row>
    <row r="16" spans="1:6" ht="30.75" customHeight="1">
      <c r="A16" s="42"/>
      <c r="B16" s="18" t="s">
        <v>21</v>
      </c>
      <c r="C16" s="30">
        <v>0</v>
      </c>
      <c r="D16" s="30">
        <v>0</v>
      </c>
      <c r="E16" s="13">
        <f t="shared" si="0"/>
        <v>0</v>
      </c>
      <c r="F16" s="17">
        <f>SUM(D16/D12*100)</f>
        <v>0</v>
      </c>
    </row>
    <row r="17" spans="1:6" ht="30.75" customHeight="1">
      <c r="A17" s="43"/>
      <c r="B17" s="22" t="s">
        <v>22</v>
      </c>
      <c r="C17" s="31">
        <v>7093422</v>
      </c>
      <c r="D17" s="31">
        <v>9203659</v>
      </c>
      <c r="E17" s="32">
        <f t="shared" si="0"/>
        <v>2110237</v>
      </c>
      <c r="F17" s="17">
        <f>SUM(D17/D12*100)</f>
        <v>0.7111890851736081</v>
      </c>
    </row>
    <row r="18" spans="1:6" ht="30.75" customHeight="1">
      <c r="A18" s="33"/>
      <c r="B18" s="34" t="s">
        <v>23</v>
      </c>
      <c r="C18" s="35"/>
      <c r="D18" s="36">
        <v>69813444</v>
      </c>
      <c r="E18" s="37"/>
      <c r="F18" s="17"/>
    </row>
  </sheetData>
  <mergeCells count="5">
    <mergeCell ref="A2:E2"/>
    <mergeCell ref="A3:B3"/>
    <mergeCell ref="E3:F3"/>
    <mergeCell ref="A5:A11"/>
    <mergeCell ref="A12:A17"/>
  </mergeCells>
  <printOptions/>
  <pageMargins left="0" right="0.11811023622047245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2016-03-14T08:18:32Z</cp:lastPrinted>
  <dcterms:created xsi:type="dcterms:W3CDTF">2016-03-14T08:18:10Z</dcterms:created>
  <dcterms:modified xsi:type="dcterms:W3CDTF">2016-03-14T08:22:45Z</dcterms:modified>
  <cp:category/>
  <cp:version/>
  <cp:contentType/>
  <cp:contentStatus/>
</cp:coreProperties>
</file>