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2" yWindow="36" windowWidth="19944" windowHeight="10536" activeTab="0"/>
  </bookViews>
  <sheets>
    <sheet name="2015년 결산서(세입)" sheetId="5" r:id="rId1"/>
  </sheets>
  <definedNames/>
  <calcPr calcId="125725"/>
</workbook>
</file>

<file path=xl/sharedStrings.xml><?xml version="1.0" encoding="utf-8"?>
<sst xmlns="http://schemas.openxmlformats.org/spreadsheetml/2006/main" count="29" uniqueCount="29">
  <si>
    <t>과        목</t>
  </si>
  <si>
    <t>예산액</t>
  </si>
  <si>
    <t>산    출    기    초</t>
  </si>
  <si>
    <t>관</t>
  </si>
  <si>
    <t>(단위:원)</t>
  </si>
  <si>
    <t>항</t>
  </si>
  <si>
    <t>지정후원금</t>
  </si>
  <si>
    <t>실  적</t>
  </si>
  <si>
    <t>정기예탁금이자
(700,000,000)</t>
  </si>
  <si>
    <t>1층임대보증금이자
(5,000,000)</t>
  </si>
  <si>
    <t>2층임대보증금이자
(5,000,000)</t>
  </si>
  <si>
    <t>1층임대료</t>
  </si>
  <si>
    <t>2층임대료</t>
  </si>
  <si>
    <t>보통예금이자</t>
  </si>
  <si>
    <t>잡수입</t>
  </si>
  <si>
    <t>후원기탁금</t>
  </si>
  <si>
    <t>비지정후원금</t>
  </si>
  <si>
    <t>* 별지-2015년도 후원금 현황 내역서 참조.</t>
  </si>
  <si>
    <t>전년도이월금(복지회예산)</t>
  </si>
  <si>
    <t>* 1월~ 2월 700,000,000 * 2.9%(이자소득세공제후지급)=￦2,862,320         
*3월~12월 700,000,000 * 2.4%(이자소득세공제후지급=￦1,2069,858</t>
  </si>
  <si>
    <t>* 2014.07.11~2015.07.13 : ￦121,230</t>
  </si>
  <si>
    <t>* 2014.11.26~2015.11.27 : ￦101,641</t>
  </si>
  <si>
    <t xml:space="preserve"> </t>
  </si>
  <si>
    <t>총  계</t>
  </si>
  <si>
    <t xml:space="preserve">* 이마트 단체지원금  ￦156,311
* 법인세 환급 ￦2,948,210
* 경로잔치찬조금￦2,800,000
* 퇴직금 정기예탁금 이자￦9,397     </t>
  </si>
  <si>
    <t xml:space="preserve">* 2015년 12개월 </t>
  </si>
  <si>
    <t xml:space="preserve">＊ 1.  1 ∼ 12. 31 </t>
  </si>
  <si>
    <r>
      <t>사회복지법인 재무 ．회계규칙 의거</t>
    </r>
    <r>
      <rPr>
        <sz val="12"/>
        <rFont val="굴림"/>
        <family val="3"/>
      </rPr>
      <t xml:space="preserve">                               </t>
    </r>
    <r>
      <rPr>
        <b/>
        <sz val="24"/>
        <rFont val="굴림"/>
        <family val="3"/>
      </rPr>
      <t>2015년 결산서 (세입)</t>
    </r>
  </si>
  <si>
    <t>* 2014년 07월~12월 : 1,800,000원
* 2015년 01월~11월 : 3,300,000원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</si>
</sst>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10"/>
      <name val="굴림"/>
      <family val="3"/>
    </font>
    <font>
      <sz val="12"/>
      <name val="굴림"/>
      <family val="3"/>
    </font>
    <font>
      <sz val="11"/>
      <color theme="1"/>
      <name val="굴림"/>
      <family val="3"/>
    </font>
    <font>
      <b/>
      <sz val="24"/>
      <name val="굴림"/>
      <family val="3"/>
    </font>
    <font>
      <b/>
      <sz val="10"/>
      <color theme="1"/>
      <name val="굴림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2" xfId="2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1" fontId="4" fillId="0" borderId="4" xfId="20" applyFont="1" applyBorder="1" applyAlignment="1">
      <alignment horizontal="right" vertical="center"/>
    </xf>
    <xf numFmtId="41" fontId="4" fillId="0" borderId="5" xfId="20" applyFont="1" applyBorder="1" applyAlignment="1">
      <alignment horizontal="right" vertical="center"/>
    </xf>
    <xf numFmtId="41" fontId="4" fillId="0" borderId="6" xfId="2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41" fontId="4" fillId="0" borderId="5" xfId="2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41" fontId="4" fillId="0" borderId="9" xfId="20" applyFont="1" applyBorder="1" applyAlignment="1">
      <alignment vertical="center"/>
    </xf>
    <xf numFmtId="41" fontId="4" fillId="0" borderId="10" xfId="20" applyFont="1" applyBorder="1" applyAlignment="1">
      <alignment horizontal="right" vertical="center"/>
    </xf>
    <xf numFmtId="41" fontId="4" fillId="0" borderId="10" xfId="2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1" fontId="4" fillId="0" borderId="11" xfId="20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41" fontId="4" fillId="0" borderId="12" xfId="20" applyFont="1" applyBorder="1" applyAlignment="1">
      <alignment vertical="center"/>
    </xf>
    <xf numFmtId="41" fontId="4" fillId="0" borderId="13" xfId="2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41" fontId="4" fillId="0" borderId="12" xfId="2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41" fontId="4" fillId="0" borderId="12" xfId="20" applyFont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41" fontId="4" fillId="0" borderId="14" xfId="2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1" fontId="4" fillId="0" borderId="15" xfId="2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41" fontId="4" fillId="0" borderId="7" xfId="20" applyFont="1" applyBorder="1" applyAlignment="1">
      <alignment horizontal="right" vertical="center"/>
    </xf>
    <xf numFmtId="41" fontId="4" fillId="0" borderId="17" xfId="20" applyFont="1" applyBorder="1" applyAlignment="1">
      <alignment horizontal="right" vertical="center"/>
    </xf>
    <xf numFmtId="41" fontId="8" fillId="0" borderId="18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F6" sqref="F6"/>
    </sheetView>
  </sheetViews>
  <sheetFormatPr defaultColWidth="9.140625" defaultRowHeight="15"/>
  <cols>
    <col min="1" max="1" width="6.8515625" style="1" customWidth="1"/>
    <col min="2" max="2" width="9.7109375" style="1" customWidth="1"/>
    <col min="3" max="3" width="11.00390625" style="1" customWidth="1"/>
    <col min="4" max="4" width="14.00390625" style="1" customWidth="1"/>
    <col min="5" max="5" width="12.140625" style="1" customWidth="1"/>
    <col min="6" max="6" width="14.00390625" style="1" customWidth="1"/>
    <col min="7" max="7" width="33.7109375" style="1" customWidth="1"/>
    <col min="8" max="8" width="14.57421875" style="1" customWidth="1"/>
    <col min="9" max="16384" width="8.8515625" style="1" customWidth="1"/>
  </cols>
  <sheetData>
    <row r="1" spans="1:8" ht="27.6" customHeight="1">
      <c r="A1" s="40" t="s">
        <v>27</v>
      </c>
      <c r="B1" s="40"/>
      <c r="C1" s="40"/>
      <c r="D1" s="40"/>
      <c r="E1" s="40"/>
      <c r="F1" s="40"/>
      <c r="G1" s="40"/>
      <c r="H1" s="40"/>
    </row>
    <row r="2" ht="15" thickBot="1">
      <c r="H2" s="2" t="s">
        <v>4</v>
      </c>
    </row>
    <row r="3" spans="1:8" ht="15">
      <c r="A3" s="44" t="s">
        <v>0</v>
      </c>
      <c r="B3" s="45"/>
      <c r="C3" s="46"/>
      <c r="D3" s="47" t="s">
        <v>1</v>
      </c>
      <c r="E3" s="47" t="s">
        <v>7</v>
      </c>
      <c r="F3" s="46"/>
      <c r="G3" s="50" t="s">
        <v>2</v>
      </c>
      <c r="H3" s="51"/>
    </row>
    <row r="4" spans="1:8" ht="15" thickBot="1">
      <c r="A4" s="3" t="s">
        <v>3</v>
      </c>
      <c r="B4" s="54" t="s">
        <v>5</v>
      </c>
      <c r="C4" s="55"/>
      <c r="D4" s="48"/>
      <c r="E4" s="48"/>
      <c r="F4" s="49"/>
      <c r="G4" s="52"/>
      <c r="H4" s="53"/>
    </row>
    <row r="5" spans="1:8" ht="25.05" customHeight="1" thickBot="1">
      <c r="A5" s="60"/>
      <c r="B5" s="38" t="s">
        <v>18</v>
      </c>
      <c r="C5" s="39"/>
      <c r="D5" s="7">
        <v>18849232</v>
      </c>
      <c r="E5" s="10">
        <v>18849232</v>
      </c>
      <c r="F5" s="8">
        <f aca="true" t="shared" si="0" ref="F5">E5-D5</f>
        <v>0</v>
      </c>
      <c r="G5" s="11"/>
      <c r="H5" s="12">
        <v>18849232</v>
      </c>
    </row>
    <row r="6" spans="1:8" ht="64.95" customHeight="1">
      <c r="A6" s="60"/>
      <c r="B6" s="56" t="s">
        <v>8</v>
      </c>
      <c r="C6" s="57"/>
      <c r="D6" s="13">
        <v>14591422</v>
      </c>
      <c r="E6" s="14">
        <f>H6</f>
        <v>14932178</v>
      </c>
      <c r="F6" s="4">
        <f aca="true" t="shared" si="1" ref="F6:F13">E6-D6</f>
        <v>340756</v>
      </c>
      <c r="G6" s="15" t="s">
        <v>19</v>
      </c>
      <c r="H6" s="16">
        <v>14932178</v>
      </c>
    </row>
    <row r="7" spans="1:8" ht="40.05" customHeight="1">
      <c r="A7" s="60"/>
      <c r="B7" s="36" t="s">
        <v>9</v>
      </c>
      <c r="C7" s="37"/>
      <c r="D7" s="13">
        <v>100000</v>
      </c>
      <c r="E7" s="14">
        <v>121230</v>
      </c>
      <c r="F7" s="6">
        <f t="shared" si="1"/>
        <v>21230</v>
      </c>
      <c r="G7" s="17" t="s">
        <v>20</v>
      </c>
      <c r="H7" s="18">
        <v>121230</v>
      </c>
    </row>
    <row r="8" spans="1:8" ht="40.05" customHeight="1">
      <c r="A8" s="60"/>
      <c r="B8" s="36" t="s">
        <v>10</v>
      </c>
      <c r="C8" s="37"/>
      <c r="D8" s="13">
        <v>100000</v>
      </c>
      <c r="E8" s="14">
        <f aca="true" t="shared" si="2" ref="E8:E13">H8</f>
        <v>101641</v>
      </c>
      <c r="F8" s="19">
        <f t="shared" si="1"/>
        <v>1641</v>
      </c>
      <c r="G8" s="20" t="s">
        <v>21</v>
      </c>
      <c r="H8" s="18">
        <v>101641</v>
      </c>
    </row>
    <row r="9" spans="1:8" ht="40.05" customHeight="1">
      <c r="A9" s="60"/>
      <c r="B9" s="36" t="s">
        <v>11</v>
      </c>
      <c r="C9" s="37"/>
      <c r="D9" s="13">
        <f aca="true" t="shared" si="3" ref="D9:D13">H9</f>
        <v>3600000</v>
      </c>
      <c r="E9" s="14">
        <f t="shared" si="2"/>
        <v>3600000</v>
      </c>
      <c r="F9" s="6">
        <f t="shared" si="1"/>
        <v>0</v>
      </c>
      <c r="G9" s="21" t="s">
        <v>25</v>
      </c>
      <c r="H9" s="22">
        <v>3600000</v>
      </c>
    </row>
    <row r="10" spans="1:8" ht="40.05" customHeight="1">
      <c r="A10" s="60"/>
      <c r="B10" s="36" t="s">
        <v>12</v>
      </c>
      <c r="C10" s="37"/>
      <c r="D10" s="13">
        <v>5400000</v>
      </c>
      <c r="E10" s="14">
        <v>5100000</v>
      </c>
      <c r="F10" s="19">
        <f t="shared" si="1"/>
        <v>-300000</v>
      </c>
      <c r="G10" s="23" t="s">
        <v>28</v>
      </c>
      <c r="H10" s="18">
        <v>5100000</v>
      </c>
    </row>
    <row r="11" spans="1:8" ht="40.05" customHeight="1">
      <c r="A11" s="60"/>
      <c r="B11" s="36" t="s">
        <v>13</v>
      </c>
      <c r="C11" s="37"/>
      <c r="D11" s="13">
        <v>10000</v>
      </c>
      <c r="E11" s="14">
        <v>26184</v>
      </c>
      <c r="F11" s="6">
        <f t="shared" si="1"/>
        <v>16184</v>
      </c>
      <c r="G11" s="5" t="s">
        <v>26</v>
      </c>
      <c r="H11" s="24">
        <v>26184</v>
      </c>
    </row>
    <row r="12" spans="1:8" ht="64.95" customHeight="1">
      <c r="A12" s="60"/>
      <c r="B12" s="56" t="s">
        <v>14</v>
      </c>
      <c r="C12" s="57"/>
      <c r="D12" s="13">
        <v>0</v>
      </c>
      <c r="E12" s="14">
        <f t="shared" si="2"/>
        <v>5913918</v>
      </c>
      <c r="F12" s="19">
        <f t="shared" si="1"/>
        <v>5913918</v>
      </c>
      <c r="G12" s="25" t="s">
        <v>24</v>
      </c>
      <c r="H12" s="26">
        <v>5913918</v>
      </c>
    </row>
    <row r="13" spans="1:8" ht="25.05" customHeight="1">
      <c r="A13" s="60"/>
      <c r="B13" s="58" t="s">
        <v>15</v>
      </c>
      <c r="C13" s="27" t="s">
        <v>16</v>
      </c>
      <c r="D13" s="13">
        <f t="shared" si="3"/>
        <v>0</v>
      </c>
      <c r="E13" s="14">
        <f t="shared" si="2"/>
        <v>0</v>
      </c>
      <c r="F13" s="6">
        <f t="shared" si="1"/>
        <v>0</v>
      </c>
      <c r="G13" s="20"/>
      <c r="H13" s="28">
        <v>0</v>
      </c>
    </row>
    <row r="14" spans="1:8" ht="25.05" customHeight="1" thickBot="1">
      <c r="A14" s="60"/>
      <c r="B14" s="59"/>
      <c r="C14" s="29" t="s">
        <v>6</v>
      </c>
      <c r="D14" s="30">
        <v>0</v>
      </c>
      <c r="E14" s="14">
        <v>58328430</v>
      </c>
      <c r="F14" s="31">
        <v>56748876</v>
      </c>
      <c r="G14" s="9" t="s">
        <v>17</v>
      </c>
      <c r="H14" s="26">
        <v>58328430</v>
      </c>
    </row>
    <row r="15" spans="1:8" ht="25.05" customHeight="1" thickBot="1">
      <c r="A15" s="41" t="s">
        <v>23</v>
      </c>
      <c r="B15" s="42"/>
      <c r="C15" s="43"/>
      <c r="D15" s="32">
        <f>SUM(D5:D14)</f>
        <v>42650654</v>
      </c>
      <c r="E15" s="33">
        <f>SUM(E5:E14)</f>
        <v>106972813</v>
      </c>
      <c r="F15" s="32" t="s">
        <v>22</v>
      </c>
      <c r="G15" s="34"/>
      <c r="H15" s="35"/>
    </row>
  </sheetData>
  <mergeCells count="18">
    <mergeCell ref="B9:C9"/>
    <mergeCell ref="B10:C10"/>
    <mergeCell ref="B11:C11"/>
    <mergeCell ref="B5:C5"/>
    <mergeCell ref="A1:H1"/>
    <mergeCell ref="A15:C15"/>
    <mergeCell ref="A3:C3"/>
    <mergeCell ref="D3:D4"/>
    <mergeCell ref="E3:E4"/>
    <mergeCell ref="F3:F4"/>
    <mergeCell ref="G3:H4"/>
    <mergeCell ref="B4:C4"/>
    <mergeCell ref="B12:C12"/>
    <mergeCell ref="B13:B14"/>
    <mergeCell ref="A5:A14"/>
    <mergeCell ref="B6:C6"/>
    <mergeCell ref="B7:C7"/>
    <mergeCell ref="B8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2016-01-04T05:07:43Z</cp:lastPrinted>
  <dcterms:created xsi:type="dcterms:W3CDTF">2014-03-31T00:26:31Z</dcterms:created>
  <dcterms:modified xsi:type="dcterms:W3CDTF">2016-01-04T06:40:14Z</dcterms:modified>
  <cp:category/>
  <cp:version/>
  <cp:contentType/>
  <cp:contentStatus/>
</cp:coreProperties>
</file>