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120" yWindow="60" windowWidth="21555" windowHeight="10755" activeTab="0"/>
  </bookViews>
  <sheets>
    <sheet name="총괄표" sheetId="1" r:id="rId1"/>
  </sheets>
  <externalReferences>
    <externalReference r:id="rId4"/>
  </externalReferences>
  <definedNames/>
  <calcPr calcId="145621"/>
</workbook>
</file>

<file path=xl/sharedStrings.xml><?xml version="1.0" encoding="utf-8"?>
<sst xmlns="http://schemas.openxmlformats.org/spreadsheetml/2006/main" count="31" uniqueCount="31">
  <si>
    <t>(단위:원)</t>
  </si>
  <si>
    <t>세           입</t>
  </si>
  <si>
    <t>세           출</t>
  </si>
  <si>
    <t>과 목</t>
  </si>
  <si>
    <t>예산액</t>
  </si>
  <si>
    <t>결산액</t>
  </si>
  <si>
    <t>증감(A)-(B)</t>
  </si>
  <si>
    <t>과 목
(관)</t>
  </si>
  <si>
    <t>예산액</t>
  </si>
  <si>
    <t>결산액</t>
  </si>
  <si>
    <t>증감(A)-(B)</t>
  </si>
  <si>
    <t>(관)</t>
  </si>
  <si>
    <t>(A)</t>
  </si>
  <si>
    <t>(B)</t>
  </si>
  <si>
    <t>금액</t>
  </si>
  <si>
    <t>(A)</t>
  </si>
  <si>
    <t>(B)</t>
  </si>
  <si>
    <t>금액</t>
  </si>
  <si>
    <t>계</t>
  </si>
  <si>
    <t>계</t>
  </si>
  <si>
    <t>01.입소자부담금수입</t>
  </si>
  <si>
    <t>01.사무비</t>
  </si>
  <si>
    <t>04.보조금수입</t>
  </si>
  <si>
    <t>02.재산조성비</t>
  </si>
  <si>
    <t>05.후원금수입</t>
  </si>
  <si>
    <t>03.사업비</t>
  </si>
  <si>
    <t>08.전입금</t>
  </si>
  <si>
    <t>08.예비비</t>
  </si>
  <si>
    <t>09.이월금</t>
  </si>
  <si>
    <t>10.잡수입</t>
  </si>
  <si>
    <t>향기마을 2015년 세입·세출 총괄표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</si>
</sst>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1" formatCode="_-* #,##0_-;\-* #,##0_-;_-* &quot;-&quot;_-;_-@_-"/>
    <numFmt numFmtId="176" formatCode="0&quot;년&quot;\ &quot;세&quot;&quot;입&quot;\·&quot;세&quot;&quot;출&quot;\ &quot;총&quot;&quot;괄&quot;&quot;표&quot;"/>
    <numFmt numFmtId="177" formatCode="#,###"/>
    <numFmt numFmtId="178" formatCode="#,##0;[Black]&quot;△&quot;#,###"/>
  </numFmts>
  <fonts count="11">
    <font>
      <sz val="12"/>
      <color theme="1"/>
      <name val="굴림체"/>
      <family val="2"/>
    </font>
    <font>
      <sz val="10"/>
      <name val="Arial"/>
      <family val="2"/>
    </font>
    <font>
      <sz val="11"/>
      <color indexed="8"/>
      <name val="굴림"/>
      <family val="3"/>
    </font>
    <font>
      <sz val="8"/>
      <name val="굴림체"/>
      <family val="2"/>
    </font>
    <font>
      <sz val="11"/>
      <color indexed="8"/>
      <name val="맑은 고딕"/>
      <family val="3"/>
    </font>
    <font>
      <b/>
      <sz val="24"/>
      <name val="굴림체"/>
      <family val="3"/>
    </font>
    <font>
      <sz val="8"/>
      <name val="돋움"/>
      <family val="3"/>
    </font>
    <font>
      <sz val="18"/>
      <name val="굴림체"/>
      <family val="3"/>
    </font>
    <font>
      <sz val="11"/>
      <color indexed="8"/>
      <name val="굴림체"/>
      <family val="3"/>
    </font>
    <font>
      <b/>
      <sz val="11"/>
      <color indexed="8"/>
      <name val="굴림"/>
      <family val="3"/>
    </font>
    <font>
      <sz val="8"/>
      <name val="맑은 고딕"/>
      <family val="3"/>
    </font>
  </fonts>
  <fills count="3">
    <fill>
      <patternFill/>
    </fill>
    <fill>
      <patternFill patternType="gray125"/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/>
      <right/>
      <top/>
      <bottom style="medium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 style="thin"/>
      <right/>
      <top style="medium"/>
      <bottom style="thin"/>
    </border>
    <border>
      <left/>
      <right style="medium"/>
      <top style="medium"/>
      <bottom style="thin"/>
    </border>
    <border>
      <left style="medium"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thin"/>
      <right style="medium"/>
      <top style="thin"/>
      <bottom/>
    </border>
    <border>
      <left style="medium"/>
      <right/>
      <top/>
      <bottom style="double"/>
    </border>
    <border>
      <left/>
      <right style="thin"/>
      <top/>
      <bottom style="double"/>
    </border>
    <border>
      <left style="thin"/>
      <right style="thin"/>
      <top/>
      <bottom style="double"/>
    </border>
    <border>
      <left style="thin"/>
      <right/>
      <top/>
      <bottom style="double"/>
    </border>
    <border>
      <left style="thin"/>
      <right style="medium"/>
      <top/>
      <bottom style="double"/>
    </border>
    <border>
      <left style="medium"/>
      <right/>
      <top style="double"/>
      <bottom style="thin"/>
    </border>
    <border>
      <left/>
      <right style="thin"/>
      <top style="double"/>
      <bottom style="thin"/>
    </border>
    <border>
      <left style="thin"/>
      <right style="thin"/>
      <top/>
      <bottom style="thin"/>
    </border>
    <border>
      <left style="thin"/>
      <right/>
      <top style="double"/>
      <bottom style="thin"/>
    </border>
    <border>
      <left style="thin"/>
      <right/>
      <top/>
      <bottom style="thin"/>
    </border>
    <border>
      <left style="thin"/>
      <right style="medium"/>
      <top/>
      <bottom style="thin"/>
    </border>
    <border>
      <left style="medium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medium"/>
      <right/>
      <top style="thin"/>
      <bottom style="medium"/>
    </border>
    <border>
      <left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 style="thin"/>
      <right style="medium"/>
      <top style="thin"/>
      <bottom style="medium"/>
    </border>
  </borders>
  <cellStyleXfs count="22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0" fillId="0" borderId="0" applyFont="0" applyFill="0" applyBorder="0" applyProtection="0">
      <alignment/>
    </xf>
    <xf numFmtId="0" fontId="4" fillId="0" borderId="0">
      <alignment vertical="center"/>
      <protection/>
    </xf>
  </cellStyleXfs>
  <cellXfs count="60">
    <xf numFmtId="0" fontId="0" fillId="0" borderId="0" xfId="0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41" fontId="2" fillId="0" borderId="0" xfId="0" applyNumberFormat="1" applyFont="1" applyBorder="1" applyAlignment="1">
      <alignment vertical="center"/>
    </xf>
    <xf numFmtId="176" fontId="5" fillId="0" borderId="0" xfId="21" applyNumberFormat="1" applyFont="1" applyAlignment="1">
      <alignment horizontal="center" vertical="center"/>
      <protection/>
    </xf>
    <xf numFmtId="0" fontId="7" fillId="0" borderId="0" xfId="0" applyFont="1" applyBorder="1" applyAlignment="1">
      <alignment horizontal="left"/>
    </xf>
    <xf numFmtId="0" fontId="7" fillId="0" borderId="0" xfId="0" applyFont="1" applyBorder="1" applyAlignment="1">
      <alignment horizontal="left"/>
    </xf>
    <xf numFmtId="0" fontId="8" fillId="0" borderId="0" xfId="0" applyFont="1" applyAlignment="1">
      <alignment/>
    </xf>
    <xf numFmtId="0" fontId="8" fillId="0" borderId="1" xfId="0" applyFont="1" applyBorder="1" applyAlignment="1">
      <alignment/>
    </xf>
    <xf numFmtId="0" fontId="8" fillId="0" borderId="1" xfId="0" applyFont="1" applyBorder="1" applyAlignment="1">
      <alignment horizontal="right"/>
    </xf>
    <xf numFmtId="0" fontId="9" fillId="0" borderId="2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0" fontId="9" fillId="0" borderId="4" xfId="0" applyFont="1" applyBorder="1" applyAlignment="1">
      <alignment horizontal="center" vertical="center"/>
    </xf>
    <xf numFmtId="0" fontId="9" fillId="0" borderId="5" xfId="0" applyFont="1" applyBorder="1" applyAlignment="1">
      <alignment horizontal="center" vertical="center"/>
    </xf>
    <xf numFmtId="0" fontId="9" fillId="2" borderId="6" xfId="0" applyFont="1" applyFill="1" applyBorder="1" applyAlignment="1">
      <alignment horizontal="center" vertical="center"/>
    </xf>
    <xf numFmtId="0" fontId="9" fillId="2" borderId="7" xfId="0" applyFont="1" applyFill="1" applyBorder="1" applyAlignment="1">
      <alignment horizontal="center" vertical="center"/>
    </xf>
    <xf numFmtId="0" fontId="9" fillId="2" borderId="8" xfId="0" applyFont="1" applyFill="1" applyBorder="1" applyAlignment="1">
      <alignment horizontal="center" vertical="center"/>
    </xf>
    <xf numFmtId="0" fontId="9" fillId="2" borderId="9" xfId="0" applyFont="1" applyFill="1" applyBorder="1" applyAlignment="1">
      <alignment horizontal="center" vertical="center"/>
    </xf>
    <xf numFmtId="0" fontId="9" fillId="2" borderId="8" xfId="0" applyFont="1" applyFill="1" applyBorder="1" applyAlignment="1">
      <alignment horizontal="center" vertical="center" wrapText="1"/>
    </xf>
    <xf numFmtId="0" fontId="9" fillId="2" borderId="10" xfId="0" applyFont="1" applyFill="1" applyBorder="1" applyAlignment="1">
      <alignment horizontal="center" vertical="center"/>
    </xf>
    <xf numFmtId="0" fontId="9" fillId="2" borderId="11" xfId="0" applyFont="1" applyFill="1" applyBorder="1" applyAlignment="1">
      <alignment horizontal="center" vertical="center"/>
    </xf>
    <xf numFmtId="0" fontId="9" fillId="2" borderId="12" xfId="0" applyFont="1" applyFill="1" applyBorder="1" applyAlignment="1">
      <alignment horizontal="center" vertical="center"/>
    </xf>
    <xf numFmtId="0" fontId="9" fillId="2" borderId="13" xfId="0" applyFont="1" applyFill="1" applyBorder="1" applyAlignment="1">
      <alignment horizontal="center" vertical="center"/>
    </xf>
    <xf numFmtId="0" fontId="9" fillId="2" borderId="14" xfId="0" applyFont="1" applyFill="1" applyBorder="1" applyAlignment="1">
      <alignment horizontal="center" vertical="center"/>
    </xf>
    <xf numFmtId="0" fontId="9" fillId="2" borderId="13" xfId="0" applyFont="1" applyFill="1" applyBorder="1" applyAlignment="1">
      <alignment horizontal="center" vertical="center"/>
    </xf>
    <xf numFmtId="0" fontId="9" fillId="2" borderId="15" xfId="0" applyFont="1" applyFill="1" applyBorder="1" applyAlignment="1">
      <alignment horizontal="center" vertical="center"/>
    </xf>
    <xf numFmtId="0" fontId="9" fillId="0" borderId="16" xfId="0" applyFont="1" applyBorder="1" applyAlignment="1">
      <alignment horizontal="center" vertical="center" shrinkToFit="1"/>
    </xf>
    <xf numFmtId="0" fontId="9" fillId="0" borderId="17" xfId="0" applyFont="1" applyBorder="1" applyAlignment="1">
      <alignment horizontal="center" vertical="center" shrinkToFit="1"/>
    </xf>
    <xf numFmtId="177" fontId="9" fillId="0" borderId="18" xfId="20" applyNumberFormat="1" applyFont="1" applyBorder="1" applyAlignment="1">
      <alignment horizontal="right" vertical="center" shrinkToFit="1"/>
    </xf>
    <xf numFmtId="177" fontId="9" fillId="0" borderId="19" xfId="20" applyNumberFormat="1" applyFont="1" applyBorder="1" applyAlignment="1">
      <alignment horizontal="right" vertical="center" shrinkToFit="1"/>
    </xf>
    <xf numFmtId="178" fontId="9" fillId="0" borderId="18" xfId="20" applyNumberFormat="1" applyFont="1" applyBorder="1" applyAlignment="1">
      <alignment horizontal="right" vertical="center" shrinkToFit="1"/>
    </xf>
    <xf numFmtId="0" fontId="9" fillId="0" borderId="20" xfId="0" applyFont="1" applyBorder="1" applyAlignment="1">
      <alignment horizontal="center" vertical="center" shrinkToFit="1"/>
    </xf>
    <xf numFmtId="177" fontId="9" fillId="0" borderId="18" xfId="20" applyNumberFormat="1" applyFont="1" applyBorder="1" applyAlignment="1">
      <alignment vertical="center" shrinkToFit="1"/>
    </xf>
    <xf numFmtId="178" fontId="9" fillId="0" borderId="21" xfId="20" applyNumberFormat="1" applyFont="1" applyBorder="1" applyAlignment="1">
      <alignment vertical="center" shrinkToFit="1"/>
    </xf>
    <xf numFmtId="0" fontId="2" fillId="0" borderId="22" xfId="0" applyFont="1" applyBorder="1" applyAlignment="1">
      <alignment horizontal="left" vertical="center"/>
    </xf>
    <xf numFmtId="0" fontId="2" fillId="0" borderId="23" xfId="0" applyFont="1" applyBorder="1" applyAlignment="1">
      <alignment horizontal="left" vertical="center"/>
    </xf>
    <xf numFmtId="177" fontId="2" fillId="0" borderId="24" xfId="20" applyNumberFormat="1" applyFont="1" applyBorder="1" applyAlignment="1">
      <alignment horizontal="right" vertical="center"/>
    </xf>
    <xf numFmtId="177" fontId="2" fillId="0" borderId="25" xfId="20" applyNumberFormat="1" applyFont="1" applyBorder="1" applyAlignment="1">
      <alignment horizontal="right" vertical="center"/>
    </xf>
    <xf numFmtId="0" fontId="2" fillId="0" borderId="24" xfId="0" applyFont="1" applyBorder="1" applyAlignment="1">
      <alignment horizontal="left" vertical="center"/>
    </xf>
    <xf numFmtId="177" fontId="2" fillId="0" borderId="24" xfId="20" applyNumberFormat="1" applyFont="1" applyBorder="1" applyAlignment="1">
      <alignment vertical="center"/>
    </xf>
    <xf numFmtId="178" fontId="9" fillId="0" borderId="21" xfId="20" applyNumberFormat="1" applyFont="1" applyBorder="1" applyAlignment="1">
      <alignment vertical="center"/>
    </xf>
    <xf numFmtId="0" fontId="2" fillId="0" borderId="6" xfId="0" applyFont="1" applyBorder="1" applyAlignment="1">
      <alignment horizontal="left" vertical="center"/>
    </xf>
    <xf numFmtId="0" fontId="2" fillId="0" borderId="7" xfId="0" applyFont="1" applyBorder="1" applyAlignment="1">
      <alignment horizontal="left" vertical="center"/>
    </xf>
    <xf numFmtId="177" fontId="2" fillId="0" borderId="8" xfId="20" applyNumberFormat="1" applyFont="1" applyBorder="1" applyAlignment="1">
      <alignment horizontal="right" vertical="center"/>
    </xf>
    <xf numFmtId="177" fontId="2" fillId="0" borderId="9" xfId="20" applyNumberFormat="1" applyFont="1" applyBorder="1" applyAlignment="1">
      <alignment horizontal="right" vertical="center"/>
    </xf>
    <xf numFmtId="177" fontId="2" fillId="0" borderId="18" xfId="20" applyNumberFormat="1" applyFont="1" applyBorder="1" applyAlignment="1">
      <alignment vertical="center"/>
    </xf>
    <xf numFmtId="0" fontId="2" fillId="0" borderId="8" xfId="0" applyFont="1" applyBorder="1" applyAlignment="1">
      <alignment horizontal="left" vertical="center"/>
    </xf>
    <xf numFmtId="177" fontId="2" fillId="0" borderId="8" xfId="20" applyNumberFormat="1" applyFont="1" applyFill="1" applyBorder="1" applyAlignment="1">
      <alignment horizontal="right" vertical="center"/>
    </xf>
    <xf numFmtId="178" fontId="9" fillId="0" borderId="10" xfId="20" applyNumberFormat="1" applyFont="1" applyBorder="1" applyAlignment="1">
      <alignment vertical="center"/>
    </xf>
    <xf numFmtId="0" fontId="0" fillId="0" borderId="9" xfId="0" applyFont="1" applyBorder="1" applyAlignment="1">
      <alignment horizontal="left" vertical="center"/>
    </xf>
    <xf numFmtId="177" fontId="0" fillId="0" borderId="8" xfId="0" applyNumberFormat="1" applyFont="1" applyBorder="1" applyAlignment="1">
      <alignment vertical="center"/>
    </xf>
    <xf numFmtId="178" fontId="0" fillId="0" borderId="10" xfId="0" applyNumberFormat="1" applyFont="1" applyBorder="1" applyAlignment="1">
      <alignment vertical="center"/>
    </xf>
    <xf numFmtId="0" fontId="2" fillId="0" borderId="26" xfId="0" applyFont="1" applyBorder="1" applyAlignment="1">
      <alignment horizontal="left" vertical="center"/>
    </xf>
    <xf numFmtId="0" fontId="2" fillId="0" borderId="27" xfId="0" applyFont="1" applyBorder="1" applyAlignment="1">
      <alignment horizontal="left" vertical="center"/>
    </xf>
    <xf numFmtId="177" fontId="2" fillId="0" borderId="28" xfId="20" applyNumberFormat="1" applyFont="1" applyBorder="1" applyAlignment="1">
      <alignment horizontal="right" vertical="center"/>
    </xf>
    <xf numFmtId="177" fontId="2" fillId="0" borderId="29" xfId="20" applyNumberFormat="1" applyFont="1" applyBorder="1" applyAlignment="1">
      <alignment horizontal="right" vertical="center"/>
    </xf>
    <xf numFmtId="178" fontId="9" fillId="0" borderId="28" xfId="20" applyNumberFormat="1" applyFont="1" applyBorder="1" applyAlignment="1">
      <alignment horizontal="right" vertical="center" shrinkToFit="1"/>
    </xf>
    <xf numFmtId="0" fontId="0" fillId="0" borderId="29" xfId="0" applyFont="1" applyBorder="1" applyAlignment="1">
      <alignment horizontal="left" vertical="center"/>
    </xf>
    <xf numFmtId="177" fontId="0" fillId="0" borderId="28" xfId="0" applyNumberFormat="1" applyFont="1" applyBorder="1" applyAlignment="1">
      <alignment vertical="center"/>
    </xf>
    <xf numFmtId="178" fontId="0" fillId="0" borderId="30" xfId="0" applyNumberFormat="1" applyFont="1" applyBorder="1" applyAlignment="1">
      <alignment vertical="center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쉼표 [0]" xfId="20"/>
    <cellStyle name="표준_2009년법인예산서양식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user\Desktop\&#48277;&#51064;&#44208;&#49328;(2015)\&#54693;&#44592;&#47560;&#51012;-15&#45380;%20&#44208;&#49328;&#49436;-&#52572;&#51333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총괄표"/>
      <sheetName val="세입결산서"/>
      <sheetName val="세출결산서"/>
      <sheetName val="Sheet1"/>
    </sheetNames>
    <sheetDataSet>
      <sheetData sheetId="0"/>
      <sheetData sheetId="1">
        <row r="9">
          <cell r="H9">
            <v>33408000</v>
          </cell>
        </row>
        <row r="10">
          <cell r="H10">
            <v>29076000</v>
          </cell>
        </row>
        <row r="18">
          <cell r="H18">
            <v>1268276000</v>
          </cell>
        </row>
        <row r="19">
          <cell r="H19">
            <v>1249111370</v>
          </cell>
        </row>
        <row r="27">
          <cell r="H27">
            <v>59000000</v>
          </cell>
        </row>
        <row r="28">
          <cell r="H28">
            <v>59804530</v>
          </cell>
        </row>
        <row r="39">
          <cell r="H39">
            <v>4256100</v>
          </cell>
        </row>
        <row r="40">
          <cell r="H40">
            <v>4256100</v>
          </cell>
        </row>
        <row r="48">
          <cell r="H48">
            <v>32500000</v>
          </cell>
        </row>
        <row r="49">
          <cell r="H49">
            <v>26757509</v>
          </cell>
        </row>
        <row r="60">
          <cell r="H60">
            <v>25846000</v>
          </cell>
        </row>
        <row r="61">
          <cell r="H61">
            <v>26295726</v>
          </cell>
        </row>
      </sheetData>
      <sheetData sheetId="2">
        <row r="9">
          <cell r="H9">
            <v>1206816000</v>
          </cell>
        </row>
        <row r="10">
          <cell r="H10">
            <v>1185702810</v>
          </cell>
        </row>
        <row r="60">
          <cell r="H60">
            <v>47736100</v>
          </cell>
        </row>
        <row r="61">
          <cell r="H61">
            <v>35635013</v>
          </cell>
        </row>
        <row r="72">
          <cell r="H72">
            <v>160070000</v>
          </cell>
        </row>
        <row r="73">
          <cell r="H73">
            <v>133894500</v>
          </cell>
        </row>
        <row r="117">
          <cell r="H117">
            <v>8664000</v>
          </cell>
        </row>
        <row r="118">
          <cell r="H118">
            <v>4030565</v>
          </cell>
        </row>
      </sheetData>
      <sheetData sheetId="3"/>
    </sheetDataSet>
  </externalBook>
</externalLink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3"/>
  <sheetViews>
    <sheetView tabSelected="1" workbookViewId="0" topLeftCell="A1">
      <selection activeCell="C19" sqref="C19"/>
    </sheetView>
  </sheetViews>
  <sheetFormatPr defaultColWidth="9.00390625" defaultRowHeight="14.25"/>
  <cols>
    <col min="1" max="1" width="10.25390625" style="0" customWidth="1"/>
    <col min="2" max="2" width="8.00390625" style="0" customWidth="1"/>
    <col min="3" max="9" width="13.50390625" style="0" customWidth="1"/>
  </cols>
  <sheetData>
    <row r="1" spans="1:9" ht="14.25">
      <c r="A1" s="1"/>
      <c r="B1" s="2"/>
      <c r="C1" s="2"/>
      <c r="D1" s="2"/>
      <c r="E1" s="2"/>
      <c r="F1" s="2"/>
      <c r="G1" s="2"/>
      <c r="H1" s="3"/>
      <c r="I1" s="2"/>
    </row>
    <row r="2" spans="1:9" ht="31.5">
      <c r="A2" s="4" t="s">
        <v>30</v>
      </c>
      <c r="B2" s="4"/>
      <c r="C2" s="4"/>
      <c r="D2" s="4"/>
      <c r="E2" s="4"/>
      <c r="F2" s="4"/>
      <c r="G2" s="4"/>
      <c r="H2" s="4"/>
      <c r="I2" s="4"/>
    </row>
    <row r="3" spans="1:9" ht="23.25" thickBot="1">
      <c r="A3" s="5"/>
      <c r="B3" s="5"/>
      <c r="C3" s="5"/>
      <c r="D3" s="6"/>
      <c r="E3" s="7"/>
      <c r="F3" s="7"/>
      <c r="G3" s="7"/>
      <c r="H3" s="8"/>
      <c r="I3" s="9" t="s">
        <v>0</v>
      </c>
    </row>
    <row r="4" spans="1:9" ht="14.25">
      <c r="A4" s="10" t="s">
        <v>1</v>
      </c>
      <c r="B4" s="11"/>
      <c r="C4" s="11"/>
      <c r="D4" s="11"/>
      <c r="E4" s="11"/>
      <c r="F4" s="12" t="s">
        <v>2</v>
      </c>
      <c r="G4" s="11"/>
      <c r="H4" s="11"/>
      <c r="I4" s="13"/>
    </row>
    <row r="5" spans="1:9" ht="14.25" customHeight="1">
      <c r="A5" s="14" t="s">
        <v>3</v>
      </c>
      <c r="B5" s="15"/>
      <c r="C5" s="16" t="s">
        <v>4</v>
      </c>
      <c r="D5" s="17" t="s">
        <v>5</v>
      </c>
      <c r="E5" s="16" t="s">
        <v>6</v>
      </c>
      <c r="F5" s="18" t="s">
        <v>7</v>
      </c>
      <c r="G5" s="16" t="s">
        <v>8</v>
      </c>
      <c r="H5" s="16" t="s">
        <v>9</v>
      </c>
      <c r="I5" s="19" t="s">
        <v>10</v>
      </c>
    </row>
    <row r="6" spans="1:9" ht="15" thickBot="1">
      <c r="A6" s="20" t="s">
        <v>11</v>
      </c>
      <c r="B6" s="21"/>
      <c r="C6" s="22" t="s">
        <v>12</v>
      </c>
      <c r="D6" s="23" t="s">
        <v>13</v>
      </c>
      <c r="E6" s="22" t="s">
        <v>14</v>
      </c>
      <c r="F6" s="24"/>
      <c r="G6" s="22" t="s">
        <v>15</v>
      </c>
      <c r="H6" s="22" t="s">
        <v>16</v>
      </c>
      <c r="I6" s="25" t="s">
        <v>17</v>
      </c>
    </row>
    <row r="7" spans="1:9" ht="44.25" customHeight="1" thickTop="1">
      <c r="A7" s="26" t="s">
        <v>18</v>
      </c>
      <c r="B7" s="27"/>
      <c r="C7" s="28">
        <f>SUM(C8:C13)</f>
        <v>1423286100</v>
      </c>
      <c r="D7" s="29">
        <f>SUM(D8:D13)</f>
        <v>1395301235</v>
      </c>
      <c r="E7" s="30">
        <f>C7-D7</f>
        <v>27984865</v>
      </c>
      <c r="F7" s="31" t="s">
        <v>19</v>
      </c>
      <c r="G7" s="32">
        <f>SUM(G8:G11)</f>
        <v>1423286100</v>
      </c>
      <c r="H7" s="32">
        <f>SUM(H8:H11)</f>
        <v>1359262888</v>
      </c>
      <c r="I7" s="33">
        <f>G7-H7</f>
        <v>64023212</v>
      </c>
    </row>
    <row r="8" spans="1:9" ht="44.25" customHeight="1">
      <c r="A8" s="34" t="s">
        <v>20</v>
      </c>
      <c r="B8" s="35"/>
      <c r="C8" s="36">
        <f>'[1]세입결산서'!H9</f>
        <v>33408000</v>
      </c>
      <c r="D8" s="37">
        <f>'[1]세입결산서'!H10</f>
        <v>29076000</v>
      </c>
      <c r="E8" s="30">
        <f aca="true" t="shared" si="0" ref="E8:E13">C8-D8</f>
        <v>4332000</v>
      </c>
      <c r="F8" s="38" t="s">
        <v>21</v>
      </c>
      <c r="G8" s="39">
        <f>'[1]세출결산서'!H9</f>
        <v>1206816000</v>
      </c>
      <c r="H8" s="39">
        <f>'[1]세출결산서'!H10</f>
        <v>1185702810</v>
      </c>
      <c r="I8" s="40">
        <f>G8-H8</f>
        <v>21113190</v>
      </c>
    </row>
    <row r="9" spans="1:9" ht="44.25" customHeight="1">
      <c r="A9" s="34" t="s">
        <v>22</v>
      </c>
      <c r="B9" s="35"/>
      <c r="C9" s="36">
        <f>'[1]세입결산서'!H18</f>
        <v>1268276000</v>
      </c>
      <c r="D9" s="37">
        <f>'[1]세입결산서'!H19</f>
        <v>1249111370</v>
      </c>
      <c r="E9" s="30">
        <f t="shared" si="0"/>
        <v>19164630</v>
      </c>
      <c r="F9" s="38" t="s">
        <v>23</v>
      </c>
      <c r="G9" s="39">
        <f>'[1]세출결산서'!H60</f>
        <v>47736100</v>
      </c>
      <c r="H9" s="39">
        <f>'[1]세출결산서'!H61</f>
        <v>35635013</v>
      </c>
      <c r="I9" s="40">
        <f>G9-H9</f>
        <v>12101087</v>
      </c>
    </row>
    <row r="10" spans="1:9" ht="44.25" customHeight="1">
      <c r="A10" s="41" t="s">
        <v>24</v>
      </c>
      <c r="B10" s="42"/>
      <c r="C10" s="43">
        <f>'[1]세입결산서'!H27</f>
        <v>59000000</v>
      </c>
      <c r="D10" s="44">
        <f>'[1]세입결산서'!H28</f>
        <v>59804530</v>
      </c>
      <c r="E10" s="30">
        <f t="shared" si="0"/>
        <v>-804530</v>
      </c>
      <c r="F10" s="38" t="s">
        <v>25</v>
      </c>
      <c r="G10" s="45">
        <f>'[1]세출결산서'!H72</f>
        <v>160070000</v>
      </c>
      <c r="H10" s="45">
        <f>'[1]세출결산서'!H73</f>
        <v>133894500</v>
      </c>
      <c r="I10" s="40">
        <f>G10-H10</f>
        <v>26175500</v>
      </c>
    </row>
    <row r="11" spans="1:9" ht="44.25" customHeight="1">
      <c r="A11" s="34" t="s">
        <v>26</v>
      </c>
      <c r="B11" s="35"/>
      <c r="C11" s="36">
        <f>'[1]세입결산서'!H39</f>
        <v>4256100</v>
      </c>
      <c r="D11" s="37">
        <f>'[1]세입결산서'!H40</f>
        <v>4256100</v>
      </c>
      <c r="E11" s="30">
        <f t="shared" si="0"/>
        <v>0</v>
      </c>
      <c r="F11" s="46" t="s">
        <v>27</v>
      </c>
      <c r="G11" s="47">
        <f>'[1]세출결산서'!H117</f>
        <v>8664000</v>
      </c>
      <c r="H11" s="47">
        <f>'[1]세출결산서'!H118</f>
        <v>4030565</v>
      </c>
      <c r="I11" s="48">
        <f>G11-H11</f>
        <v>4633435</v>
      </c>
    </row>
    <row r="12" spans="1:9" ht="44.25" customHeight="1">
      <c r="A12" s="34" t="s">
        <v>28</v>
      </c>
      <c r="B12" s="35"/>
      <c r="C12" s="36">
        <f>'[1]세입결산서'!H48</f>
        <v>32500000</v>
      </c>
      <c r="D12" s="37">
        <f>'[1]세입결산서'!H49</f>
        <v>26757509</v>
      </c>
      <c r="E12" s="30">
        <f t="shared" si="0"/>
        <v>5742491</v>
      </c>
      <c r="F12" s="49"/>
      <c r="G12" s="50"/>
      <c r="H12" s="50"/>
      <c r="I12" s="51"/>
    </row>
    <row r="13" spans="1:9" ht="44.25" customHeight="1" thickBot="1">
      <c r="A13" s="52" t="s">
        <v>29</v>
      </c>
      <c r="B13" s="53"/>
      <c r="C13" s="54">
        <f>'[1]세입결산서'!H60</f>
        <v>25846000</v>
      </c>
      <c r="D13" s="55">
        <f>'[1]세입결산서'!H61</f>
        <v>26295726</v>
      </c>
      <c r="E13" s="56">
        <f t="shared" si="0"/>
        <v>-449726</v>
      </c>
      <c r="F13" s="57"/>
      <c r="G13" s="58"/>
      <c r="H13" s="58"/>
      <c r="I13" s="59"/>
    </row>
  </sheetData>
  <mergeCells count="13">
    <mergeCell ref="A7:B7"/>
    <mergeCell ref="A8:B8"/>
    <mergeCell ref="A9:B9"/>
    <mergeCell ref="A10:B10"/>
    <mergeCell ref="A11:B11"/>
    <mergeCell ref="A12:B12"/>
    <mergeCell ref="A2:I2"/>
    <mergeCell ref="A3:C3"/>
    <mergeCell ref="A4:E4"/>
    <mergeCell ref="F4:I4"/>
    <mergeCell ref="A5:B5"/>
    <mergeCell ref="F5:F6"/>
    <mergeCell ref="A6:B6"/>
  </mergeCell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2016-03-30T06:27:37Z</cp:lastPrinted>
  <dcterms:created xsi:type="dcterms:W3CDTF">2016-03-30T06:07:47Z</dcterms:created>
  <dcterms:modified xsi:type="dcterms:W3CDTF">2016-03-30T06:28:01Z</dcterms:modified>
  <cp:category/>
  <cp:version/>
  <cp:contentType/>
  <cp:contentStatus/>
</cp:coreProperties>
</file>