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4376" windowHeight="7500" activeTab="0"/>
  </bookViews>
  <sheets>
    <sheet name="청양군" sheetId="22" r:id="rId1"/>
    <sheet name="Sheet1" sheetId="23" r:id="rId2"/>
  </sheets>
  <definedNames>
    <definedName name="_xlnm.Print_Area" localSheetId="0">'청양군'!$A$1:$R$32</definedName>
  </definedNames>
  <calcPr calcId="145621"/>
</workbook>
</file>

<file path=xl/sharedStrings.xml><?xml version="1.0" encoding="utf-8"?>
<sst xmlns="http://schemas.openxmlformats.org/spreadsheetml/2006/main" count="186" uniqueCount="93">
  <si>
    <t>권리의 종류 및 내용</t>
  </si>
  <si>
    <t>소유자</t>
  </si>
  <si>
    <t>주소</t>
  </si>
  <si>
    <t>등</t>
  </si>
  <si>
    <t>송</t>
  </si>
  <si>
    <t>소재지</t>
  </si>
  <si>
    <t>지번</t>
  </si>
  <si>
    <t>지목</t>
  </si>
  <si>
    <t>공</t>
  </si>
  <si>
    <t>현</t>
  </si>
  <si>
    <t>전체면적</t>
  </si>
  <si>
    <t>성명</t>
  </si>
  <si>
    <t>관계인(1)</t>
  </si>
  <si>
    <t>답</t>
  </si>
  <si>
    <t>편입면적</t>
  </si>
  <si>
    <t>임</t>
  </si>
  <si>
    <t>구분</t>
  </si>
  <si>
    <t>단가</t>
  </si>
  <si>
    <t>보상금</t>
  </si>
  <si>
    <t>합계</t>
  </si>
  <si>
    <t>철탑</t>
  </si>
  <si>
    <t>선하지</t>
  </si>
  <si>
    <t>충남 청양군 남양면 용두리 256</t>
  </si>
  <si>
    <t>서울 영등포구 당산동 121-68 가우빌리지 -202</t>
  </si>
  <si>
    <t>익산시 모현동 1가 335-2 6차현대아파트 405-410</t>
  </si>
  <si>
    <t>인천 부평구 삼산동 205 정광아파트 다-103</t>
  </si>
  <si>
    <t>청양군 운곡면 위라리 601</t>
  </si>
  <si>
    <t>서울 강남구 청담동 17-23</t>
  </si>
  <si>
    <t>대전 대덕구 중리동 240-16</t>
  </si>
  <si>
    <t>청양군 운곡면 위라리 668</t>
  </si>
  <si>
    <t>청양군 운곡면 위라리 685</t>
  </si>
  <si>
    <t>충청남도 청양군 청양읍 중앙로 35, 101동 1001호 (필로스캐슬)</t>
  </si>
  <si>
    <t>청양군 청양읍 읍내리 2-15</t>
  </si>
  <si>
    <t>청양군 운곡면 효제리 175</t>
  </si>
  <si>
    <t>함평이씨휘태헌파종중</t>
  </si>
  <si>
    <t>부여군 규암면 외리 157</t>
  </si>
  <si>
    <t>대전광역시 서구 관저북로 52, 107동 1802호 (관저동, 대자연마을아파트)</t>
  </si>
  <si>
    <t>대전 서구 관저동 990 대자연마을아파트 107-903</t>
  </si>
  <si>
    <t>청양군 운곡면 추광리 580</t>
  </si>
  <si>
    <t>구분지상권 설정범위</t>
  </si>
  <si>
    <t>지분</t>
  </si>
  <si>
    <t>1/1</t>
  </si>
  <si>
    <t>근저당권</t>
  </si>
  <si>
    <t>압류</t>
  </si>
  <si>
    <t>한국농어촌공사</t>
  </si>
  <si>
    <t xml:space="preserve"> 충남 청양군 남양면 돌보길 67-9</t>
  </si>
  <si>
    <t>충청남도 청양군 남양면 봉암리</t>
  </si>
  <si>
    <t>(상공 47m~67m)</t>
  </si>
  <si>
    <t>경기 의왕시 포일동 487 (청양지사)</t>
  </si>
  <si>
    <t>(상공 28m~48m)</t>
  </si>
  <si>
    <t>충청남도 청양군 청양읍 학당리</t>
  </si>
  <si>
    <t>(상공 26m~47m)</t>
  </si>
  <si>
    <t>서울특별시영등포구</t>
  </si>
  <si>
    <t>서울특별시동작구</t>
  </si>
  <si>
    <t>충청남도 청양군 운곡면 위라리</t>
  </si>
  <si>
    <t>1/8</t>
  </si>
  <si>
    <t>2/8</t>
  </si>
  <si>
    <t xml:space="preserve"> 아산시 배방읍 장재27로 휴먼시아 아파트 1107동 701호</t>
  </si>
  <si>
    <t xml:space="preserve"> 대전 대덕구 홍도로 135번길 35, 506호(중리동 임광하이츠)</t>
  </si>
  <si>
    <t>(상공 28m~50m)</t>
  </si>
  <si>
    <t>보령군대천읍대천리 275-2</t>
  </si>
  <si>
    <t>지상권</t>
  </si>
  <si>
    <t xml:space="preserve"> 청양군 운곡면 방축길 36-32</t>
  </si>
  <si>
    <t>충청남도 청양군 운곡면 효제리</t>
  </si>
  <si>
    <t>(상공 41m~61m)</t>
  </si>
  <si>
    <t>충청남도 청양군 운곡면 신대리</t>
  </si>
  <si>
    <t>(상공 34m~54m)</t>
  </si>
  <si>
    <t>충청남도 청양군 운곡면 추광리</t>
  </si>
  <si>
    <t>(상공 21m~42m)</t>
  </si>
  <si>
    <t>산90</t>
  </si>
  <si>
    <t>645-2</t>
  </si>
  <si>
    <t>산8-1</t>
  </si>
  <si>
    <t>산66-1</t>
  </si>
  <si>
    <t>산192-1</t>
  </si>
  <si>
    <t>산103-7</t>
  </si>
  <si>
    <t>서울특별시 영등포구 당산로 123 영등포구청</t>
  </si>
  <si>
    <t>서울특별시 동작구 장승배기로 161 동작구청</t>
  </si>
  <si>
    <t xml:space="preserve">철탑1-2차 협의경의서 날인신청목록 </t>
  </si>
  <si>
    <t>도상*</t>
  </si>
  <si>
    <t>명근*</t>
  </si>
  <si>
    <t>명*</t>
  </si>
  <si>
    <t>김기*</t>
  </si>
  <si>
    <t>김동*</t>
  </si>
  <si>
    <t>김상*</t>
  </si>
  <si>
    <t>김영*</t>
  </si>
  <si>
    <t>김재*</t>
  </si>
  <si>
    <t>박광*</t>
  </si>
  <si>
    <t>박윤*</t>
  </si>
  <si>
    <t>윤상*</t>
  </si>
  <si>
    <t>김두*</t>
  </si>
  <si>
    <t>김시*</t>
  </si>
  <si>
    <t>신원*</t>
  </si>
  <si>
    <t>신원*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</si>
</sst>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바탕"/>
      <family val="1"/>
    </font>
    <font>
      <sz val="9"/>
      <name val="바탕"/>
      <family val="1"/>
    </font>
    <font>
      <sz val="9"/>
      <color theme="1"/>
      <name val="바탕"/>
      <family val="1"/>
    </font>
    <font>
      <b/>
      <sz val="20"/>
      <color theme="1"/>
      <name val="바탕"/>
      <family val="1"/>
    </font>
    <font>
      <sz val="8"/>
      <color theme="1"/>
      <name val="바탕"/>
      <family val="1"/>
    </font>
    <font>
      <sz val="8"/>
      <name val="바탕"/>
      <family val="1"/>
    </font>
    <font>
      <sz val="8"/>
      <color rgb="FF000000"/>
      <name val="바탕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1" fontId="4" fillId="0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1" fontId="4" fillId="0" borderId="1" xfId="2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8" fillId="0" borderId="1" xfId="2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1" fontId="5" fillId="0" borderId="1" xfId="2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1" fontId="8" fillId="0" borderId="1" xfId="20" applyFont="1" applyFill="1" applyBorder="1" applyAlignment="1">
      <alignment horizontal="center" vertical="center" wrapText="1"/>
    </xf>
    <xf numFmtId="41" fontId="4" fillId="0" borderId="1" xfId="20" applyFont="1" applyFill="1" applyBorder="1" applyAlignment="1">
      <alignment horizontal="center" vertical="center" wrapText="1"/>
    </xf>
    <xf numFmtId="12" fontId="8" fillId="0" borderId="1" xfId="0" applyNumberFormat="1" applyFont="1" applyFill="1" applyBorder="1" applyAlignment="1" quotePrefix="1">
      <alignment horizontal="center" vertical="center" wrapText="1"/>
    </xf>
    <xf numFmtId="1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SheetLayoutView="100" workbookViewId="0" topLeftCell="A1">
      <selection activeCell="P23" sqref="P23:P24"/>
    </sheetView>
  </sheetViews>
  <sheetFormatPr defaultColWidth="9.00390625" defaultRowHeight="15"/>
  <cols>
    <col min="1" max="1" width="9.00390625" style="11" customWidth="1"/>
    <col min="2" max="2" width="10.57421875" style="11" customWidth="1"/>
    <col min="3" max="3" width="25.57421875" style="11" customWidth="1"/>
    <col min="4" max="4" width="19.57421875" style="11" customWidth="1"/>
    <col min="5" max="5" width="8.57421875" style="11" customWidth="1"/>
    <col min="6" max="7" width="3.57421875" style="11" customWidth="1"/>
    <col min="8" max="8" width="7.57421875" style="11" customWidth="1"/>
    <col min="9" max="9" width="4.7109375" style="11" customWidth="1"/>
    <col min="10" max="10" width="6.57421875" style="11" customWidth="1"/>
    <col min="11" max="11" width="11.00390625" style="11" customWidth="1"/>
    <col min="12" max="12" width="7.57421875" style="11" customWidth="1"/>
    <col min="13" max="13" width="8.57421875" style="11" customWidth="1"/>
    <col min="14" max="14" width="10.57421875" style="11" customWidth="1"/>
    <col min="15" max="15" width="11.57421875" style="11" customWidth="1"/>
    <col min="16" max="16" width="10.57421875" style="11" customWidth="1"/>
    <col min="17" max="17" width="20.57421875" style="11" customWidth="1"/>
    <col min="18" max="18" width="7.57421875" style="11" customWidth="1"/>
    <col min="19" max="33" width="9.00390625" style="11" customWidth="1"/>
    <col min="34" max="16384" width="9.00390625" style="11" customWidth="1"/>
  </cols>
  <sheetData>
    <row r="1" spans="2:18" s="1" customFormat="1" ht="16.5" customHeight="1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1" customFormat="1" ht="16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" customFormat="1" ht="16.5" customHeight="1">
      <c r="A3" s="20"/>
      <c r="B3" s="22" t="s">
        <v>1</v>
      </c>
      <c r="C3" s="2" t="s">
        <v>3</v>
      </c>
      <c r="D3" s="22" t="s">
        <v>5</v>
      </c>
      <c r="E3" s="22" t="s">
        <v>6</v>
      </c>
      <c r="F3" s="22" t="s">
        <v>7</v>
      </c>
      <c r="G3" s="22"/>
      <c r="H3" s="23" t="s">
        <v>10</v>
      </c>
      <c r="I3" s="17" t="s">
        <v>16</v>
      </c>
      <c r="J3" s="15" t="s">
        <v>14</v>
      </c>
      <c r="K3" s="18" t="s">
        <v>39</v>
      </c>
      <c r="L3" s="19" t="s">
        <v>40</v>
      </c>
      <c r="M3" s="15" t="s">
        <v>17</v>
      </c>
      <c r="N3" s="15" t="s">
        <v>18</v>
      </c>
      <c r="O3" s="15" t="s">
        <v>19</v>
      </c>
      <c r="P3" s="16" t="s">
        <v>12</v>
      </c>
      <c r="Q3" s="16"/>
      <c r="R3" s="16"/>
    </row>
    <row r="4" spans="1:18" s="1" customFormat="1" ht="19.2">
      <c r="A4" s="21"/>
      <c r="B4" s="22"/>
      <c r="C4" s="2" t="s">
        <v>4</v>
      </c>
      <c r="D4" s="22"/>
      <c r="E4" s="22"/>
      <c r="F4" s="3" t="s">
        <v>8</v>
      </c>
      <c r="G4" s="3" t="s">
        <v>9</v>
      </c>
      <c r="H4" s="23"/>
      <c r="I4" s="17"/>
      <c r="J4" s="15"/>
      <c r="K4" s="18"/>
      <c r="L4" s="19"/>
      <c r="M4" s="15"/>
      <c r="N4" s="15"/>
      <c r="O4" s="15"/>
      <c r="P4" s="4" t="s">
        <v>11</v>
      </c>
      <c r="Q4" s="4" t="s">
        <v>2</v>
      </c>
      <c r="R4" s="5" t="s">
        <v>0</v>
      </c>
    </row>
    <row r="5" spans="1:18" s="1" customFormat="1" ht="24" customHeight="1">
      <c r="A5" s="20">
        <v>1</v>
      </c>
      <c r="B5" s="24" t="s">
        <v>78</v>
      </c>
      <c r="C5" s="6" t="s">
        <v>22</v>
      </c>
      <c r="D5" s="24" t="s">
        <v>46</v>
      </c>
      <c r="E5" s="24" t="s">
        <v>70</v>
      </c>
      <c r="F5" s="24" t="s">
        <v>13</v>
      </c>
      <c r="G5" s="24" t="s">
        <v>13</v>
      </c>
      <c r="H5" s="26">
        <v>1681</v>
      </c>
      <c r="I5" s="6" t="s">
        <v>20</v>
      </c>
      <c r="J5" s="7">
        <v>245</v>
      </c>
      <c r="K5" s="8"/>
      <c r="L5" s="27" t="s">
        <v>41</v>
      </c>
      <c r="M5" s="7">
        <v>20400</v>
      </c>
      <c r="N5" s="7">
        <v>4998000</v>
      </c>
      <c r="O5" s="15">
        <f>N5+N6</f>
        <v>7283120</v>
      </c>
      <c r="P5" s="26" t="s">
        <v>44</v>
      </c>
      <c r="Q5" s="26" t="s">
        <v>48</v>
      </c>
      <c r="R5" s="25" t="s">
        <v>42</v>
      </c>
    </row>
    <row r="6" spans="1:18" s="1" customFormat="1" ht="24" customHeight="1">
      <c r="A6" s="21"/>
      <c r="B6" s="24"/>
      <c r="C6" s="6" t="s">
        <v>45</v>
      </c>
      <c r="D6" s="24"/>
      <c r="E6" s="24"/>
      <c r="F6" s="24"/>
      <c r="G6" s="24"/>
      <c r="H6" s="26"/>
      <c r="I6" s="6" t="s">
        <v>21</v>
      </c>
      <c r="J6" s="7">
        <v>386</v>
      </c>
      <c r="K6" s="9" t="s">
        <v>47</v>
      </c>
      <c r="L6" s="28"/>
      <c r="M6" s="7">
        <v>5920</v>
      </c>
      <c r="N6" s="7">
        <v>2285120</v>
      </c>
      <c r="O6" s="15"/>
      <c r="P6" s="26"/>
      <c r="Q6" s="26"/>
      <c r="R6" s="25"/>
    </row>
    <row r="7" spans="1:18" s="1" customFormat="1" ht="24" customHeight="1">
      <c r="A7" s="20">
        <v>2</v>
      </c>
      <c r="B7" s="24" t="s">
        <v>79</v>
      </c>
      <c r="C7" s="6" t="s">
        <v>23</v>
      </c>
      <c r="D7" s="24" t="s">
        <v>50</v>
      </c>
      <c r="E7" s="24" t="s">
        <v>71</v>
      </c>
      <c r="F7" s="24" t="s">
        <v>15</v>
      </c>
      <c r="G7" s="24" t="s">
        <v>15</v>
      </c>
      <c r="H7" s="26">
        <v>48397</v>
      </c>
      <c r="I7" s="6" t="s">
        <v>20</v>
      </c>
      <c r="J7" s="7">
        <v>86</v>
      </c>
      <c r="K7" s="8"/>
      <c r="L7" s="28">
        <v>0.5</v>
      </c>
      <c r="M7" s="7">
        <v>4300</v>
      </c>
      <c r="N7" s="7">
        <v>184900</v>
      </c>
      <c r="O7" s="15">
        <f>N7+N8</f>
        <v>335540</v>
      </c>
      <c r="P7" s="7" t="s">
        <v>52</v>
      </c>
      <c r="Q7" s="14" t="s">
        <v>75</v>
      </c>
      <c r="R7" s="12" t="s">
        <v>43</v>
      </c>
    </row>
    <row r="8" spans="1:18" s="1" customFormat="1" ht="24" customHeight="1">
      <c r="A8" s="21"/>
      <c r="B8" s="24"/>
      <c r="C8" s="6" t="s">
        <v>23</v>
      </c>
      <c r="D8" s="24"/>
      <c r="E8" s="24"/>
      <c r="F8" s="24"/>
      <c r="G8" s="24"/>
      <c r="H8" s="26"/>
      <c r="I8" s="6" t="s">
        <v>21</v>
      </c>
      <c r="J8" s="7">
        <v>269</v>
      </c>
      <c r="K8" s="9" t="s">
        <v>51</v>
      </c>
      <c r="L8" s="28"/>
      <c r="M8" s="7">
        <v>1120</v>
      </c>
      <c r="N8" s="10">
        <v>150640</v>
      </c>
      <c r="O8" s="15"/>
      <c r="P8" s="7" t="s">
        <v>53</v>
      </c>
      <c r="Q8" s="13" t="s">
        <v>76</v>
      </c>
      <c r="R8" s="12" t="s">
        <v>43</v>
      </c>
    </row>
    <row r="9" spans="1:18" s="1" customFormat="1" ht="24" customHeight="1">
      <c r="A9" s="20">
        <v>3</v>
      </c>
      <c r="B9" s="24" t="s">
        <v>80</v>
      </c>
      <c r="C9" s="6" t="s">
        <v>24</v>
      </c>
      <c r="D9" s="24" t="s">
        <v>50</v>
      </c>
      <c r="E9" s="24" t="s">
        <v>71</v>
      </c>
      <c r="F9" s="24" t="s">
        <v>15</v>
      </c>
      <c r="G9" s="24" t="s">
        <v>15</v>
      </c>
      <c r="H9" s="26">
        <v>48397</v>
      </c>
      <c r="I9" s="6" t="s">
        <v>20</v>
      </c>
      <c r="J9" s="7">
        <v>86</v>
      </c>
      <c r="K9" s="8"/>
      <c r="L9" s="28">
        <v>0.5</v>
      </c>
      <c r="M9" s="7">
        <v>4300</v>
      </c>
      <c r="N9" s="7">
        <v>184900</v>
      </c>
      <c r="O9" s="15">
        <f>N9+N10</f>
        <v>335540</v>
      </c>
      <c r="P9" s="26" t="s">
        <v>52</v>
      </c>
      <c r="Q9" s="26" t="s">
        <v>75</v>
      </c>
      <c r="R9" s="25" t="s">
        <v>43</v>
      </c>
    </row>
    <row r="10" spans="1:18" s="1" customFormat="1" ht="24" customHeight="1">
      <c r="A10" s="21"/>
      <c r="B10" s="24"/>
      <c r="C10" s="6" t="s">
        <v>24</v>
      </c>
      <c r="D10" s="24"/>
      <c r="E10" s="24"/>
      <c r="F10" s="24"/>
      <c r="G10" s="24"/>
      <c r="H10" s="26"/>
      <c r="I10" s="6" t="s">
        <v>21</v>
      </c>
      <c r="J10" s="7">
        <v>269</v>
      </c>
      <c r="K10" s="9" t="s">
        <v>51</v>
      </c>
      <c r="L10" s="28"/>
      <c r="M10" s="7">
        <v>1120</v>
      </c>
      <c r="N10" s="10">
        <v>150640</v>
      </c>
      <c r="O10" s="15"/>
      <c r="P10" s="26"/>
      <c r="Q10" s="26"/>
      <c r="R10" s="25"/>
    </row>
    <row r="11" spans="1:18" s="1" customFormat="1" ht="24" customHeight="1">
      <c r="A11" s="20">
        <v>4</v>
      </c>
      <c r="B11" s="24" t="s">
        <v>81</v>
      </c>
      <c r="C11" s="6" t="s">
        <v>25</v>
      </c>
      <c r="D11" s="24" t="s">
        <v>54</v>
      </c>
      <c r="E11" s="24" t="s">
        <v>72</v>
      </c>
      <c r="F11" s="24" t="s">
        <v>15</v>
      </c>
      <c r="G11" s="24" t="s">
        <v>15</v>
      </c>
      <c r="H11" s="26">
        <v>166397</v>
      </c>
      <c r="I11" s="6" t="s">
        <v>20</v>
      </c>
      <c r="J11" s="7">
        <v>15</v>
      </c>
      <c r="K11" s="8"/>
      <c r="L11" s="27" t="s">
        <v>55</v>
      </c>
      <c r="M11" s="7">
        <v>4650</v>
      </c>
      <c r="N11" s="7">
        <v>8710</v>
      </c>
      <c r="O11" s="15">
        <f>SUM(N11:N12)</f>
        <v>533830</v>
      </c>
      <c r="P11" s="26"/>
      <c r="Q11" s="26"/>
      <c r="R11" s="25"/>
    </row>
    <row r="12" spans="1:18" s="1" customFormat="1" ht="24" customHeight="1">
      <c r="A12" s="21"/>
      <c r="B12" s="24"/>
      <c r="C12" s="6" t="s">
        <v>25</v>
      </c>
      <c r="D12" s="24"/>
      <c r="E12" s="24"/>
      <c r="F12" s="24"/>
      <c r="G12" s="24"/>
      <c r="H12" s="26"/>
      <c r="I12" s="6" t="s">
        <v>21</v>
      </c>
      <c r="J12" s="7">
        <v>3606</v>
      </c>
      <c r="K12" s="9" t="s">
        <v>49</v>
      </c>
      <c r="L12" s="28"/>
      <c r="M12" s="7">
        <v>1165</v>
      </c>
      <c r="N12" s="7">
        <v>525120</v>
      </c>
      <c r="O12" s="15"/>
      <c r="P12" s="26"/>
      <c r="Q12" s="26"/>
      <c r="R12" s="25"/>
    </row>
    <row r="13" spans="1:18" s="1" customFormat="1" ht="24" customHeight="1">
      <c r="A13" s="20">
        <v>5</v>
      </c>
      <c r="B13" s="24" t="s">
        <v>82</v>
      </c>
      <c r="C13" s="6" t="s">
        <v>26</v>
      </c>
      <c r="D13" s="24" t="s">
        <v>54</v>
      </c>
      <c r="E13" s="24" t="s">
        <v>72</v>
      </c>
      <c r="F13" s="24" t="s">
        <v>15</v>
      </c>
      <c r="G13" s="24" t="s">
        <v>15</v>
      </c>
      <c r="H13" s="26">
        <v>166397</v>
      </c>
      <c r="I13" s="6" t="s">
        <v>20</v>
      </c>
      <c r="J13" s="7">
        <v>15</v>
      </c>
      <c r="K13" s="8"/>
      <c r="L13" s="27" t="s">
        <v>56</v>
      </c>
      <c r="M13" s="7">
        <v>4650</v>
      </c>
      <c r="N13" s="7">
        <v>17430</v>
      </c>
      <c r="O13" s="15">
        <f>SUM(N13:N14)</f>
        <v>1067670</v>
      </c>
      <c r="P13" s="26"/>
      <c r="Q13" s="26"/>
      <c r="R13" s="25"/>
    </row>
    <row r="14" spans="1:18" s="1" customFormat="1" ht="24" customHeight="1">
      <c r="A14" s="21"/>
      <c r="B14" s="24"/>
      <c r="C14" s="6" t="s">
        <v>26</v>
      </c>
      <c r="D14" s="24"/>
      <c r="E14" s="24"/>
      <c r="F14" s="24"/>
      <c r="G14" s="24"/>
      <c r="H14" s="26"/>
      <c r="I14" s="6" t="s">
        <v>21</v>
      </c>
      <c r="J14" s="7">
        <v>3606</v>
      </c>
      <c r="K14" s="9" t="s">
        <v>49</v>
      </c>
      <c r="L14" s="28"/>
      <c r="M14" s="7">
        <v>1165</v>
      </c>
      <c r="N14" s="7">
        <v>1050240</v>
      </c>
      <c r="O14" s="15"/>
      <c r="P14" s="26"/>
      <c r="Q14" s="26"/>
      <c r="R14" s="25"/>
    </row>
    <row r="15" spans="1:18" s="1" customFormat="1" ht="24" customHeight="1">
      <c r="A15" s="20">
        <v>6</v>
      </c>
      <c r="B15" s="24" t="s">
        <v>83</v>
      </c>
      <c r="C15" s="6" t="s">
        <v>27</v>
      </c>
      <c r="D15" s="24" t="s">
        <v>54</v>
      </c>
      <c r="E15" s="24" t="s">
        <v>72</v>
      </c>
      <c r="F15" s="24" t="s">
        <v>15</v>
      </c>
      <c r="G15" s="24" t="s">
        <v>15</v>
      </c>
      <c r="H15" s="26">
        <v>166397</v>
      </c>
      <c r="I15" s="6" t="s">
        <v>20</v>
      </c>
      <c r="J15" s="7">
        <v>15</v>
      </c>
      <c r="K15" s="8"/>
      <c r="L15" s="27" t="s">
        <v>55</v>
      </c>
      <c r="M15" s="7">
        <v>4650</v>
      </c>
      <c r="N15" s="7">
        <v>8710</v>
      </c>
      <c r="O15" s="15">
        <f>SUM(N15:N16)</f>
        <v>533830</v>
      </c>
      <c r="P15" s="26"/>
      <c r="Q15" s="26"/>
      <c r="R15" s="25"/>
    </row>
    <row r="16" spans="1:18" s="1" customFormat="1" ht="24" customHeight="1">
      <c r="A16" s="21"/>
      <c r="B16" s="24"/>
      <c r="C16" s="6" t="s">
        <v>57</v>
      </c>
      <c r="D16" s="24"/>
      <c r="E16" s="24"/>
      <c r="F16" s="24"/>
      <c r="G16" s="24"/>
      <c r="H16" s="26"/>
      <c r="I16" s="6" t="s">
        <v>21</v>
      </c>
      <c r="J16" s="7">
        <v>3606</v>
      </c>
      <c r="K16" s="9" t="s">
        <v>49</v>
      </c>
      <c r="L16" s="28"/>
      <c r="M16" s="7">
        <v>1165</v>
      </c>
      <c r="N16" s="7">
        <v>525120</v>
      </c>
      <c r="O16" s="15"/>
      <c r="P16" s="26"/>
      <c r="Q16" s="26"/>
      <c r="R16" s="25"/>
    </row>
    <row r="17" spans="1:18" s="1" customFormat="1" ht="24" customHeight="1">
      <c r="A17" s="20">
        <v>7</v>
      </c>
      <c r="B17" s="24" t="s">
        <v>84</v>
      </c>
      <c r="C17" s="6" t="s">
        <v>28</v>
      </c>
      <c r="D17" s="24" t="s">
        <v>54</v>
      </c>
      <c r="E17" s="24" t="s">
        <v>72</v>
      </c>
      <c r="F17" s="24" t="s">
        <v>15</v>
      </c>
      <c r="G17" s="24" t="s">
        <v>15</v>
      </c>
      <c r="H17" s="26">
        <v>166397</v>
      </c>
      <c r="I17" s="6" t="s">
        <v>20</v>
      </c>
      <c r="J17" s="7">
        <v>15</v>
      </c>
      <c r="K17" s="8"/>
      <c r="L17" s="27" t="s">
        <v>56</v>
      </c>
      <c r="M17" s="7">
        <v>4650</v>
      </c>
      <c r="N17" s="7">
        <v>17430</v>
      </c>
      <c r="O17" s="15">
        <f>SUM(N17:N18)</f>
        <v>1067670</v>
      </c>
      <c r="P17" s="26"/>
      <c r="Q17" s="26"/>
      <c r="R17" s="25"/>
    </row>
    <row r="18" spans="1:18" s="1" customFormat="1" ht="24" customHeight="1">
      <c r="A18" s="21"/>
      <c r="B18" s="24"/>
      <c r="C18" s="6" t="s">
        <v>58</v>
      </c>
      <c r="D18" s="24"/>
      <c r="E18" s="24"/>
      <c r="F18" s="24"/>
      <c r="G18" s="24"/>
      <c r="H18" s="26"/>
      <c r="I18" s="6" t="s">
        <v>21</v>
      </c>
      <c r="J18" s="7">
        <v>3606</v>
      </c>
      <c r="K18" s="9" t="s">
        <v>49</v>
      </c>
      <c r="L18" s="28"/>
      <c r="M18" s="7">
        <v>1165</v>
      </c>
      <c r="N18" s="7">
        <v>1050240</v>
      </c>
      <c r="O18" s="15"/>
      <c r="P18" s="26"/>
      <c r="Q18" s="26"/>
      <c r="R18" s="25"/>
    </row>
    <row r="19" spans="1:18" s="1" customFormat="1" ht="24" customHeight="1">
      <c r="A19" s="20">
        <v>8</v>
      </c>
      <c r="B19" s="24" t="s">
        <v>85</v>
      </c>
      <c r="C19" s="6" t="s">
        <v>29</v>
      </c>
      <c r="D19" s="24" t="s">
        <v>54</v>
      </c>
      <c r="E19" s="24" t="s">
        <v>72</v>
      </c>
      <c r="F19" s="24" t="s">
        <v>15</v>
      </c>
      <c r="G19" s="24" t="s">
        <v>15</v>
      </c>
      <c r="H19" s="26">
        <v>166397</v>
      </c>
      <c r="I19" s="6" t="s">
        <v>20</v>
      </c>
      <c r="J19" s="7">
        <v>15</v>
      </c>
      <c r="K19" s="8"/>
      <c r="L19" s="27" t="s">
        <v>56</v>
      </c>
      <c r="M19" s="7">
        <v>4650</v>
      </c>
      <c r="N19" s="7">
        <v>17430</v>
      </c>
      <c r="O19" s="15">
        <f>SUM(N19:N20)</f>
        <v>1067670</v>
      </c>
      <c r="P19" s="26"/>
      <c r="Q19" s="26"/>
      <c r="R19" s="25"/>
    </row>
    <row r="20" spans="1:18" s="1" customFormat="1" ht="24" customHeight="1">
      <c r="A20" s="21"/>
      <c r="B20" s="24"/>
      <c r="C20" s="6" t="s">
        <v>29</v>
      </c>
      <c r="D20" s="24"/>
      <c r="E20" s="24"/>
      <c r="F20" s="24"/>
      <c r="G20" s="24"/>
      <c r="H20" s="26"/>
      <c r="I20" s="6" t="s">
        <v>21</v>
      </c>
      <c r="J20" s="7">
        <v>3606</v>
      </c>
      <c r="K20" s="9" t="s">
        <v>49</v>
      </c>
      <c r="L20" s="28"/>
      <c r="M20" s="7">
        <v>1165</v>
      </c>
      <c r="N20" s="7">
        <v>1050240</v>
      </c>
      <c r="O20" s="15"/>
      <c r="P20" s="26"/>
      <c r="Q20" s="26"/>
      <c r="R20" s="25"/>
    </row>
    <row r="21" spans="1:18" s="1" customFormat="1" ht="24" customHeight="1">
      <c r="A21" s="20">
        <v>9</v>
      </c>
      <c r="B21" s="24" t="s">
        <v>86</v>
      </c>
      <c r="C21" s="6" t="s">
        <v>30</v>
      </c>
      <c r="D21" s="24" t="s">
        <v>54</v>
      </c>
      <c r="E21" s="24" t="s">
        <v>69</v>
      </c>
      <c r="F21" s="24" t="s">
        <v>15</v>
      </c>
      <c r="G21" s="24" t="s">
        <v>15</v>
      </c>
      <c r="H21" s="26">
        <v>29752</v>
      </c>
      <c r="I21" s="6" t="s">
        <v>20</v>
      </c>
      <c r="J21" s="7">
        <v>40</v>
      </c>
      <c r="K21" s="8"/>
      <c r="L21" s="28">
        <v>0.5</v>
      </c>
      <c r="M21" s="7">
        <v>12350</v>
      </c>
      <c r="N21" s="7">
        <v>247000</v>
      </c>
      <c r="O21" s="15">
        <f>SUM(N21:N22)</f>
        <v>2484370</v>
      </c>
      <c r="P21" s="26" t="s">
        <v>91</v>
      </c>
      <c r="Q21" s="26" t="s">
        <v>60</v>
      </c>
      <c r="R21" s="25" t="s">
        <v>61</v>
      </c>
    </row>
    <row r="22" spans="1:18" s="1" customFormat="1" ht="24" customHeight="1">
      <c r="A22" s="21"/>
      <c r="B22" s="24"/>
      <c r="C22" s="6" t="s">
        <v>30</v>
      </c>
      <c r="D22" s="24"/>
      <c r="E22" s="24"/>
      <c r="F22" s="24"/>
      <c r="G22" s="24"/>
      <c r="H22" s="26"/>
      <c r="I22" s="6" t="s">
        <v>21</v>
      </c>
      <c r="J22" s="7">
        <v>1394</v>
      </c>
      <c r="K22" s="9" t="s">
        <v>59</v>
      </c>
      <c r="L22" s="28"/>
      <c r="M22" s="7">
        <v>3210</v>
      </c>
      <c r="N22" s="10">
        <v>2237370</v>
      </c>
      <c r="O22" s="15"/>
      <c r="P22" s="26"/>
      <c r="Q22" s="26"/>
      <c r="R22" s="25"/>
    </row>
    <row r="23" spans="1:18" s="1" customFormat="1" ht="24" customHeight="1">
      <c r="A23" s="20">
        <v>10</v>
      </c>
      <c r="B23" s="24" t="s">
        <v>87</v>
      </c>
      <c r="C23" s="6" t="s">
        <v>32</v>
      </c>
      <c r="D23" s="24" t="s">
        <v>54</v>
      </c>
      <c r="E23" s="24" t="s">
        <v>69</v>
      </c>
      <c r="F23" s="24" t="s">
        <v>15</v>
      </c>
      <c r="G23" s="24" t="s">
        <v>15</v>
      </c>
      <c r="H23" s="26">
        <v>29752</v>
      </c>
      <c r="I23" s="6" t="s">
        <v>20</v>
      </c>
      <c r="J23" s="7">
        <v>40</v>
      </c>
      <c r="K23" s="8"/>
      <c r="L23" s="28">
        <v>0.5</v>
      </c>
      <c r="M23" s="7">
        <v>12350</v>
      </c>
      <c r="N23" s="7">
        <v>247000</v>
      </c>
      <c r="O23" s="15">
        <f>SUM(N23:N24)</f>
        <v>2484370</v>
      </c>
      <c r="P23" s="26" t="s">
        <v>92</v>
      </c>
      <c r="Q23" s="26" t="s">
        <v>60</v>
      </c>
      <c r="R23" s="25" t="s">
        <v>61</v>
      </c>
    </row>
    <row r="24" spans="1:18" s="1" customFormat="1" ht="24" customHeight="1">
      <c r="A24" s="21"/>
      <c r="B24" s="24"/>
      <c r="C24" s="6" t="s">
        <v>31</v>
      </c>
      <c r="D24" s="24"/>
      <c r="E24" s="24"/>
      <c r="F24" s="24"/>
      <c r="G24" s="24"/>
      <c r="H24" s="26"/>
      <c r="I24" s="6" t="s">
        <v>21</v>
      </c>
      <c r="J24" s="7">
        <v>1394</v>
      </c>
      <c r="K24" s="9" t="s">
        <v>59</v>
      </c>
      <c r="L24" s="28"/>
      <c r="M24" s="7">
        <v>3210</v>
      </c>
      <c r="N24" s="10">
        <v>2237370</v>
      </c>
      <c r="O24" s="15"/>
      <c r="P24" s="26"/>
      <c r="Q24" s="26"/>
      <c r="R24" s="25"/>
    </row>
    <row r="25" spans="1:18" s="1" customFormat="1" ht="24" customHeight="1">
      <c r="A25" s="20">
        <v>11</v>
      </c>
      <c r="B25" s="24" t="s">
        <v>88</v>
      </c>
      <c r="C25" s="6" t="s">
        <v>33</v>
      </c>
      <c r="D25" s="24" t="s">
        <v>63</v>
      </c>
      <c r="E25" s="24">
        <v>186</v>
      </c>
      <c r="F25" s="24" t="s">
        <v>13</v>
      </c>
      <c r="G25" s="24" t="s">
        <v>13</v>
      </c>
      <c r="H25" s="26">
        <v>1068</v>
      </c>
      <c r="I25" s="6" t="s">
        <v>20</v>
      </c>
      <c r="J25" s="7">
        <v>3</v>
      </c>
      <c r="K25" s="8"/>
      <c r="L25" s="27" t="s">
        <v>41</v>
      </c>
      <c r="M25" s="7">
        <v>33800</v>
      </c>
      <c r="N25" s="7">
        <f>J25*M25</f>
        <v>101400</v>
      </c>
      <c r="O25" s="15">
        <f>N25+N26</f>
        <v>5739240</v>
      </c>
      <c r="P25" s="26"/>
      <c r="Q25" s="26"/>
      <c r="R25" s="25"/>
    </row>
    <row r="26" spans="1:18" s="1" customFormat="1" ht="24" customHeight="1">
      <c r="A26" s="21"/>
      <c r="B26" s="24"/>
      <c r="C26" s="6" t="s">
        <v>62</v>
      </c>
      <c r="D26" s="24"/>
      <c r="E26" s="24"/>
      <c r="F26" s="24"/>
      <c r="G26" s="24"/>
      <c r="H26" s="26"/>
      <c r="I26" s="6" t="s">
        <v>21</v>
      </c>
      <c r="J26" s="7">
        <v>556</v>
      </c>
      <c r="K26" s="9" t="s">
        <v>64</v>
      </c>
      <c r="L26" s="28"/>
      <c r="M26" s="7">
        <v>10140</v>
      </c>
      <c r="N26" s="7">
        <f>J26*M26</f>
        <v>5637840</v>
      </c>
      <c r="O26" s="15"/>
      <c r="P26" s="26"/>
      <c r="Q26" s="26"/>
      <c r="R26" s="25"/>
    </row>
    <row r="27" spans="1:18" s="1" customFormat="1" ht="24" customHeight="1">
      <c r="A27" s="20">
        <v>12</v>
      </c>
      <c r="B27" s="24" t="s">
        <v>34</v>
      </c>
      <c r="C27" s="6" t="s">
        <v>35</v>
      </c>
      <c r="D27" s="24" t="s">
        <v>65</v>
      </c>
      <c r="E27" s="24" t="s">
        <v>73</v>
      </c>
      <c r="F27" s="24" t="s">
        <v>15</v>
      </c>
      <c r="G27" s="24" t="s">
        <v>15</v>
      </c>
      <c r="H27" s="26">
        <v>24198</v>
      </c>
      <c r="I27" s="6" t="s">
        <v>20</v>
      </c>
      <c r="J27" s="7">
        <v>7</v>
      </c>
      <c r="K27" s="8"/>
      <c r="L27" s="27" t="s">
        <v>41</v>
      </c>
      <c r="M27" s="7">
        <v>6550</v>
      </c>
      <c r="N27" s="7">
        <v>45850</v>
      </c>
      <c r="O27" s="15">
        <f>N27+N28</f>
        <v>4761130</v>
      </c>
      <c r="P27" s="26"/>
      <c r="Q27" s="26"/>
      <c r="R27" s="25"/>
    </row>
    <row r="28" spans="1:18" s="1" customFormat="1" ht="24" customHeight="1">
      <c r="A28" s="21"/>
      <c r="B28" s="24"/>
      <c r="C28" s="6" t="s">
        <v>35</v>
      </c>
      <c r="D28" s="24"/>
      <c r="E28" s="24"/>
      <c r="F28" s="24"/>
      <c r="G28" s="24"/>
      <c r="H28" s="26"/>
      <c r="I28" s="6" t="s">
        <v>21</v>
      </c>
      <c r="J28" s="7">
        <v>2664</v>
      </c>
      <c r="K28" s="9" t="s">
        <v>66</v>
      </c>
      <c r="L28" s="28"/>
      <c r="M28" s="7">
        <v>1770</v>
      </c>
      <c r="N28" s="7">
        <v>4715280</v>
      </c>
      <c r="O28" s="15"/>
      <c r="P28" s="26"/>
      <c r="Q28" s="26"/>
      <c r="R28" s="25"/>
    </row>
    <row r="29" spans="1:18" s="1" customFormat="1" ht="24" customHeight="1">
      <c r="A29" s="20">
        <v>13</v>
      </c>
      <c r="B29" s="24" t="s">
        <v>89</v>
      </c>
      <c r="C29" s="6" t="s">
        <v>37</v>
      </c>
      <c r="D29" s="24" t="s">
        <v>67</v>
      </c>
      <c r="E29" s="24" t="s">
        <v>74</v>
      </c>
      <c r="F29" s="24" t="s">
        <v>15</v>
      </c>
      <c r="G29" s="24" t="s">
        <v>15</v>
      </c>
      <c r="H29" s="26">
        <v>18149</v>
      </c>
      <c r="I29" s="6" t="s">
        <v>20</v>
      </c>
      <c r="J29" s="7">
        <v>134</v>
      </c>
      <c r="K29" s="8"/>
      <c r="L29" s="28">
        <v>0.5</v>
      </c>
      <c r="M29" s="7">
        <v>4300</v>
      </c>
      <c r="N29" s="7">
        <v>288100</v>
      </c>
      <c r="O29" s="15">
        <f>SUM(N29:N30)</f>
        <v>1194060</v>
      </c>
      <c r="P29" s="26"/>
      <c r="Q29" s="26"/>
      <c r="R29" s="25"/>
    </row>
    <row r="30" spans="1:18" s="1" customFormat="1" ht="24" customHeight="1">
      <c r="A30" s="21"/>
      <c r="B30" s="24"/>
      <c r="C30" s="6" t="s">
        <v>36</v>
      </c>
      <c r="D30" s="24"/>
      <c r="E30" s="24"/>
      <c r="F30" s="24"/>
      <c r="G30" s="24"/>
      <c r="H30" s="26"/>
      <c r="I30" s="6" t="s">
        <v>21</v>
      </c>
      <c r="J30" s="7">
        <v>1562</v>
      </c>
      <c r="K30" s="9" t="s">
        <v>68</v>
      </c>
      <c r="L30" s="28"/>
      <c r="M30" s="7">
        <v>1160</v>
      </c>
      <c r="N30" s="10">
        <v>905960</v>
      </c>
      <c r="O30" s="15"/>
      <c r="P30" s="26"/>
      <c r="Q30" s="26"/>
      <c r="R30" s="25"/>
    </row>
    <row r="31" spans="1:18" s="1" customFormat="1" ht="24" customHeight="1">
      <c r="A31" s="20">
        <v>14</v>
      </c>
      <c r="B31" s="24" t="s">
        <v>90</v>
      </c>
      <c r="C31" s="6" t="s">
        <v>38</v>
      </c>
      <c r="D31" s="24" t="s">
        <v>67</v>
      </c>
      <c r="E31" s="24" t="s">
        <v>74</v>
      </c>
      <c r="F31" s="24" t="s">
        <v>15</v>
      </c>
      <c r="G31" s="24" t="s">
        <v>15</v>
      </c>
      <c r="H31" s="26">
        <v>18149</v>
      </c>
      <c r="I31" s="6" t="s">
        <v>20</v>
      </c>
      <c r="J31" s="7">
        <v>134</v>
      </c>
      <c r="K31" s="8"/>
      <c r="L31" s="28">
        <v>0.5</v>
      </c>
      <c r="M31" s="7">
        <v>4300</v>
      </c>
      <c r="N31" s="7">
        <v>288100</v>
      </c>
      <c r="O31" s="15">
        <f>SUM(N31:N32)</f>
        <v>1194060</v>
      </c>
      <c r="P31" s="26"/>
      <c r="Q31" s="26"/>
      <c r="R31" s="25"/>
    </row>
    <row r="32" spans="1:18" s="1" customFormat="1" ht="24" customHeight="1">
      <c r="A32" s="21"/>
      <c r="B32" s="24"/>
      <c r="C32" s="6" t="s">
        <v>38</v>
      </c>
      <c r="D32" s="24"/>
      <c r="E32" s="24"/>
      <c r="F32" s="24"/>
      <c r="G32" s="24"/>
      <c r="H32" s="26"/>
      <c r="I32" s="6" t="s">
        <v>21</v>
      </c>
      <c r="J32" s="7">
        <v>1562</v>
      </c>
      <c r="K32" s="9" t="s">
        <v>68</v>
      </c>
      <c r="L32" s="28"/>
      <c r="M32" s="7">
        <v>1160</v>
      </c>
      <c r="N32" s="10">
        <v>905960</v>
      </c>
      <c r="O32" s="15"/>
      <c r="P32" s="26"/>
      <c r="Q32" s="26"/>
      <c r="R32" s="25"/>
    </row>
    <row r="35" ht="15">
      <c r="A35" s="11">
        <v>14</v>
      </c>
    </row>
  </sheetData>
  <mergeCells count="180">
    <mergeCell ref="B1:R2"/>
    <mergeCell ref="O31:O32"/>
    <mergeCell ref="P31:P32"/>
    <mergeCell ref="Q31:Q32"/>
    <mergeCell ref="R31:R32"/>
    <mergeCell ref="R29:R30"/>
    <mergeCell ref="H31:H32"/>
    <mergeCell ref="L31:L32"/>
    <mergeCell ref="P29:P30"/>
    <mergeCell ref="Q29:Q30"/>
    <mergeCell ref="O27:O28"/>
    <mergeCell ref="P27:P28"/>
    <mergeCell ref="Q27:Q28"/>
    <mergeCell ref="H29:H30"/>
    <mergeCell ref="L29:L30"/>
    <mergeCell ref="O29:O30"/>
    <mergeCell ref="O25:O26"/>
    <mergeCell ref="P25:P26"/>
    <mergeCell ref="Q25:Q26"/>
    <mergeCell ref="R25:R26"/>
    <mergeCell ref="R27:R28"/>
    <mergeCell ref="O21:O22"/>
    <mergeCell ref="P21:P22"/>
    <mergeCell ref="Q21:Q22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G27:G28"/>
    <mergeCell ref="H27:H28"/>
    <mergeCell ref="L27:L28"/>
    <mergeCell ref="A25:A26"/>
    <mergeCell ref="B25:B26"/>
    <mergeCell ref="D25:D26"/>
    <mergeCell ref="E25:E26"/>
    <mergeCell ref="F25:F26"/>
    <mergeCell ref="G25:G26"/>
    <mergeCell ref="H25:H26"/>
    <mergeCell ref="L25:L26"/>
    <mergeCell ref="R21:R22"/>
    <mergeCell ref="A23:A24"/>
    <mergeCell ref="B23:B24"/>
    <mergeCell ref="D23:D24"/>
    <mergeCell ref="E23:E24"/>
    <mergeCell ref="F23:F24"/>
    <mergeCell ref="G23:G24"/>
    <mergeCell ref="H23:H24"/>
    <mergeCell ref="L23:L24"/>
    <mergeCell ref="O23:O24"/>
    <mergeCell ref="P23:P24"/>
    <mergeCell ref="Q23:Q24"/>
    <mergeCell ref="R23:R24"/>
    <mergeCell ref="A21:A22"/>
    <mergeCell ref="B21:B22"/>
    <mergeCell ref="D21:D22"/>
    <mergeCell ref="E21:E22"/>
    <mergeCell ref="F21:F22"/>
    <mergeCell ref="G21:G22"/>
    <mergeCell ref="H21:H22"/>
    <mergeCell ref="L21:L22"/>
    <mergeCell ref="O17:O18"/>
    <mergeCell ref="P17:P18"/>
    <mergeCell ref="Q17:Q18"/>
    <mergeCell ref="R17:R18"/>
    <mergeCell ref="A19:A20"/>
    <mergeCell ref="B19:B20"/>
    <mergeCell ref="D19:D20"/>
    <mergeCell ref="E19:E20"/>
    <mergeCell ref="F19:F20"/>
    <mergeCell ref="G19:G20"/>
    <mergeCell ref="H19:H20"/>
    <mergeCell ref="L19:L20"/>
    <mergeCell ref="O19:O20"/>
    <mergeCell ref="P19:P20"/>
    <mergeCell ref="Q19:Q20"/>
    <mergeCell ref="R19:R20"/>
    <mergeCell ref="A17:A18"/>
    <mergeCell ref="B17:B18"/>
    <mergeCell ref="D17:D18"/>
    <mergeCell ref="E17:E18"/>
    <mergeCell ref="F17:F18"/>
    <mergeCell ref="G17:G18"/>
    <mergeCell ref="H17:H18"/>
    <mergeCell ref="L17:L18"/>
    <mergeCell ref="O13:O14"/>
    <mergeCell ref="P13:P14"/>
    <mergeCell ref="Q13:Q14"/>
    <mergeCell ref="R13:R14"/>
    <mergeCell ref="A15:A16"/>
    <mergeCell ref="B15:B16"/>
    <mergeCell ref="D15:D16"/>
    <mergeCell ref="E15:E16"/>
    <mergeCell ref="F15:F16"/>
    <mergeCell ref="G15:G16"/>
    <mergeCell ref="H15:H16"/>
    <mergeCell ref="L15:L16"/>
    <mergeCell ref="O15:O16"/>
    <mergeCell ref="P15:P16"/>
    <mergeCell ref="Q15:Q16"/>
    <mergeCell ref="R15:R16"/>
    <mergeCell ref="A13:A14"/>
    <mergeCell ref="B13:B14"/>
    <mergeCell ref="D13:D14"/>
    <mergeCell ref="E13:E14"/>
    <mergeCell ref="F13:F14"/>
    <mergeCell ref="G13:G14"/>
    <mergeCell ref="H13:H14"/>
    <mergeCell ref="L13:L14"/>
    <mergeCell ref="P9:P10"/>
    <mergeCell ref="Q9:Q10"/>
    <mergeCell ref="R9:R10"/>
    <mergeCell ref="A11:A12"/>
    <mergeCell ref="B11:B12"/>
    <mergeCell ref="D11:D12"/>
    <mergeCell ref="E11:E12"/>
    <mergeCell ref="F11:F12"/>
    <mergeCell ref="G11:G12"/>
    <mergeCell ref="H11:H12"/>
    <mergeCell ref="L11:L12"/>
    <mergeCell ref="O11:O12"/>
    <mergeCell ref="P11:P12"/>
    <mergeCell ref="Q11:Q12"/>
    <mergeCell ref="R11:R12"/>
    <mergeCell ref="O7:O8"/>
    <mergeCell ref="A9:A10"/>
    <mergeCell ref="B9:B10"/>
    <mergeCell ref="D9:D10"/>
    <mergeCell ref="E9:E10"/>
    <mergeCell ref="F9:F10"/>
    <mergeCell ref="G9:G10"/>
    <mergeCell ref="H9:H10"/>
    <mergeCell ref="L9:L10"/>
    <mergeCell ref="O9:O10"/>
    <mergeCell ref="A7:A8"/>
    <mergeCell ref="B7:B8"/>
    <mergeCell ref="D7:D8"/>
    <mergeCell ref="E7:E8"/>
    <mergeCell ref="F7:F8"/>
    <mergeCell ref="G7:G8"/>
    <mergeCell ref="H7:H8"/>
    <mergeCell ref="L7:L8"/>
    <mergeCell ref="A5:A6"/>
    <mergeCell ref="B5:B6"/>
    <mergeCell ref="D5:D6"/>
    <mergeCell ref="E5:E6"/>
    <mergeCell ref="F5:F6"/>
    <mergeCell ref="G5:G6"/>
    <mergeCell ref="R5:R6"/>
    <mergeCell ref="H5:H6"/>
    <mergeCell ref="L5:L6"/>
    <mergeCell ref="O5:O6"/>
    <mergeCell ref="P5:P6"/>
    <mergeCell ref="Q5:Q6"/>
    <mergeCell ref="O3:O4"/>
    <mergeCell ref="P3:R3"/>
    <mergeCell ref="I3:I4"/>
    <mergeCell ref="J3:J4"/>
    <mergeCell ref="K3:K4"/>
    <mergeCell ref="L3:L4"/>
    <mergeCell ref="M3:M4"/>
    <mergeCell ref="N3:N4"/>
    <mergeCell ref="A3:A4"/>
    <mergeCell ref="B3:B4"/>
    <mergeCell ref="D3:D4"/>
    <mergeCell ref="E3:E4"/>
    <mergeCell ref="F3:G3"/>
    <mergeCell ref="H3:H4"/>
  </mergeCells>
  <printOptions/>
  <pageMargins left="0.25" right="0.25" top="0.57" bottom="0.32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2017-01-06T02:42:30Z</cp:lastPrinted>
  <dcterms:created xsi:type="dcterms:W3CDTF">2016-03-16T06:39:57Z</dcterms:created>
  <dcterms:modified xsi:type="dcterms:W3CDTF">2017-01-10T00:25:35Z</dcterms:modified>
  <cp:category/>
  <cp:version/>
  <cp:contentType/>
  <cp:contentStatus/>
</cp:coreProperties>
</file>