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현재_통합_문서"/>
  <bookViews>
    <workbookView xWindow="4470" yWindow="120" windowWidth="23190" windowHeight="11970" activeTab="3"/>
  </bookViews>
  <sheets>
    <sheet name="표지" sheetId="1" r:id="rId1"/>
    <sheet name="총괄표" sheetId="2" r:id="rId2"/>
    <sheet name="세입" sheetId="3" r:id="rId3"/>
    <sheet name="세출" sheetId="4" r:id="rId4"/>
  </sheets>
  <definedNames>
    <definedName name="_xlnm.Print_Area" localSheetId="1">'총괄표'!$A$1:$J$11</definedName>
    <definedName name="_xlnm.Print_Area" localSheetId="0">'표지'!$A$4:$M$38</definedName>
    <definedName name="_xlnm.Print_Titles" localSheetId="2">'세입'!$1:$5</definedName>
    <definedName name="_xlnm.Print_Titles" localSheetId="3">'세출'!$1:$5</definedName>
    <definedName name="단위">'표지'!$O$1:$O$12</definedName>
    <definedName name="자금원천">'표지'!$N$1:$N$5</definedName>
  </definedNames>
  <calcPr fullCalcOnLoad="1"/>
</workbook>
</file>

<file path=xl/sharedStrings.xml><?xml version="1.0" encoding="utf-8"?>
<sst xmlns="http://schemas.openxmlformats.org/spreadsheetml/2006/main" count="723" uniqueCount="180">
  <si>
    <t>향기마을</t>
  </si>
  <si>
    <t>(단위 : 천원)</t>
  </si>
  <si>
    <t>세           입</t>
  </si>
  <si>
    <t>세           출</t>
  </si>
  <si>
    <t>과 목
(관)</t>
  </si>
  <si>
    <t>증감(B)-(A)</t>
  </si>
  <si>
    <t>과 목
(관)</t>
  </si>
  <si>
    <t>증감(B)-(A)</t>
  </si>
  <si>
    <t>금액</t>
  </si>
  <si>
    <t>계</t>
  </si>
  <si>
    <t>01.사무비</t>
  </si>
  <si>
    <t>02.재산조성비</t>
  </si>
  <si>
    <t>(예산단위 : 천원, 산출기초 : 원)</t>
  </si>
  <si>
    <t>과목</t>
  </si>
  <si>
    <t>비교증감</t>
  </si>
  <si>
    <t>산출기초</t>
  </si>
  <si>
    <t>관</t>
  </si>
  <si>
    <t>항</t>
  </si>
  <si>
    <t>목</t>
  </si>
  <si>
    <t>계</t>
  </si>
  <si>
    <t>01.사무비</t>
  </si>
  <si>
    <t>보</t>
  </si>
  <si>
    <t>비율
(%)</t>
  </si>
  <si>
    <t>원X</t>
  </si>
  <si>
    <t>원X</t>
  </si>
  <si>
    <t>명X</t>
  </si>
  <si>
    <t>명X</t>
  </si>
  <si>
    <t>월X</t>
  </si>
  <si>
    <t>명</t>
  </si>
  <si>
    <t>월</t>
  </si>
  <si>
    <t>월</t>
  </si>
  <si>
    <t>회</t>
  </si>
  <si>
    <t>대</t>
  </si>
  <si>
    <t>식</t>
  </si>
  <si>
    <t>식</t>
  </si>
  <si>
    <t>보</t>
  </si>
  <si>
    <t>시간</t>
  </si>
  <si>
    <t>실</t>
  </si>
  <si>
    <t>대X</t>
  </si>
  <si>
    <t>후(지)</t>
  </si>
  <si>
    <t>수</t>
  </si>
  <si>
    <t>잡</t>
  </si>
  <si>
    <t>잡</t>
  </si>
  <si>
    <t>후(비)</t>
  </si>
  <si>
    <t>후(비)</t>
  </si>
  <si>
    <t>일</t>
  </si>
  <si>
    <t>=</t>
  </si>
  <si>
    <t>○</t>
  </si>
  <si>
    <t>(</t>
  </si>
  <si>
    <t>)</t>
  </si>
  <si>
    <t>-</t>
  </si>
  <si>
    <t>경정예산</t>
  </si>
  <si>
    <t>(B)</t>
  </si>
  <si>
    <t>기정예산</t>
  </si>
  <si>
    <t>(A)</t>
  </si>
  <si>
    <t>(B)-(A)</t>
  </si>
  <si>
    <t>세출 예산</t>
  </si>
  <si>
    <t>경정</t>
  </si>
  <si>
    <t>기정</t>
  </si>
  <si>
    <t>13.운영비</t>
  </si>
  <si>
    <t>02.재산조성비</t>
  </si>
  <si>
    <t>21.시설비</t>
  </si>
  <si>
    <t>경정예산</t>
  </si>
  <si>
    <t>(A)</t>
  </si>
  <si>
    <t>기정예산</t>
  </si>
  <si>
    <t>(B)</t>
  </si>
  <si>
    <t>04.보조금수입</t>
  </si>
  <si>
    <t>09.이월금</t>
  </si>
  <si>
    <t>제1회 추경 세입ㆍ세출 예산</t>
  </si>
  <si>
    <t>세입 예산</t>
  </si>
  <si>
    <t>03.사업비</t>
  </si>
  <si>
    <t>04.보조금수입</t>
  </si>
  <si>
    <t>41.보조금수입</t>
  </si>
  <si>
    <t>413.시군구보조금</t>
  </si>
  <si>
    <t>운영비</t>
  </si>
  <si>
    <t>생계급여</t>
  </si>
  <si>
    <t>09.이월금</t>
  </si>
  <si>
    <t>91.이월금</t>
  </si>
  <si>
    <t>전년도이월금(후원금)</t>
  </si>
  <si>
    <t>CMS수수료</t>
  </si>
  <si>
    <t>213.시설장비유지비</t>
  </si>
  <si>
    <t>기타장비유지비</t>
  </si>
  <si>
    <t>03.사업비</t>
  </si>
  <si>
    <t>31.운영비</t>
  </si>
  <si>
    <t>318.특별급식비</t>
  </si>
  <si>
    <t>33.재활사업비</t>
  </si>
  <si>
    <t>333.교육재활사업비</t>
  </si>
  <si>
    <t>간식비(우유외 2종)</t>
  </si>
  <si>
    <t>기정예산</t>
  </si>
  <si>
    <t>경정예산</t>
  </si>
  <si>
    <t>2016년 제1회 추경 세입·세출 예산 총괄표</t>
  </si>
  <si>
    <t>08.전입금</t>
  </si>
  <si>
    <t>05.후원금수입</t>
  </si>
  <si>
    <t>10.잡수입</t>
  </si>
  <si>
    <t>(A)</t>
  </si>
  <si>
    <t>(B)</t>
  </si>
  <si>
    <t>*</t>
  </si>
  <si>
    <t>*</t>
  </si>
  <si>
    <t>식대비</t>
  </si>
  <si>
    <t>달</t>
  </si>
  <si>
    <t>=</t>
  </si>
  <si>
    <t>종사자식대비</t>
  </si>
  <si>
    <t>종사자식대비(추경)</t>
  </si>
  <si>
    <t>잡수입</t>
  </si>
  <si>
    <t>10.잡수입</t>
  </si>
  <si>
    <t>101.잡수입</t>
  </si>
  <si>
    <t>1013.기타잡수입</t>
  </si>
  <si>
    <t>종사자식대비</t>
  </si>
  <si>
    <t>08.전입금</t>
  </si>
  <si>
    <t>81.전입금</t>
  </si>
  <si>
    <t>811.법인전입금</t>
  </si>
  <si>
    <t>법인전입금</t>
  </si>
  <si>
    <t>05.후원금수입</t>
  </si>
  <si>
    <t>51.후원금수입</t>
  </si>
  <si>
    <t>511.지정후원금</t>
  </si>
  <si>
    <t>지정후원금</t>
  </si>
  <si>
    <t>후(지)</t>
  </si>
  <si>
    <t>(</t>
  </si>
  <si>
    <t>)</t>
  </si>
  <si>
    <t>=</t>
  </si>
  <si>
    <t>-</t>
  </si>
  <si>
    <t>911.전년도이월금</t>
  </si>
  <si>
    <t>신문구독료</t>
  </si>
  <si>
    <t>08.예비비및기타</t>
  </si>
  <si>
    <t>인건비</t>
  </si>
  <si>
    <t>월동대책비</t>
  </si>
  <si>
    <t>회</t>
  </si>
  <si>
    <t>11.인건비</t>
  </si>
  <si>
    <t>111.급여</t>
  </si>
  <si>
    <t>기본금</t>
  </si>
  <si>
    <t>의약품비</t>
  </si>
  <si>
    <t>건강검진비</t>
  </si>
  <si>
    <t>캠프활동비</t>
  </si>
  <si>
    <t>112.제수당</t>
  </si>
  <si>
    <t>명절상여금</t>
  </si>
  <si>
    <t>가족수당</t>
  </si>
  <si>
    <t>시간외수당</t>
  </si>
  <si>
    <t>116.사회보험부담금</t>
  </si>
  <si>
    <t>국민건강보험</t>
  </si>
  <si>
    <t>장기요양보험</t>
  </si>
  <si>
    <t>국민연금보험</t>
  </si>
  <si>
    <t>고용보험</t>
  </si>
  <si>
    <t>산재보험</t>
  </si>
  <si>
    <t>퇴직적립금</t>
  </si>
  <si>
    <t>12.업무추진비</t>
  </si>
  <si>
    <t>121.기관운영비</t>
  </si>
  <si>
    <t>업무협의비</t>
  </si>
  <si>
    <t>131.여비</t>
  </si>
  <si>
    <t>132.수용비및수수료</t>
  </si>
  <si>
    <t>인권교육비</t>
  </si>
  <si>
    <t>212.자산취득비</t>
  </si>
  <si>
    <t>호실 tv구입</t>
  </si>
  <si>
    <t>대</t>
  </si>
  <si>
    <t>생활관장판리모델링</t>
  </si>
  <si>
    <t>변전실AISS교체 외</t>
  </si>
  <si>
    <t>전기맨홀정비</t>
  </si>
  <si>
    <t>시설유지관리비</t>
  </si>
  <si>
    <t>311.생계비</t>
  </si>
  <si>
    <t>주부식비(수급비용)</t>
  </si>
  <si>
    <t>월동대책비</t>
  </si>
  <si>
    <t>335.지원재활사업비</t>
  </si>
  <si>
    <t>의약품비</t>
  </si>
  <si>
    <t>건강검진비</t>
  </si>
  <si>
    <t>캠프활동비</t>
  </si>
  <si>
    <t>08.예비비및기타</t>
  </si>
  <si>
    <t>08.예비비및기타</t>
  </si>
  <si>
    <t>811.예비비</t>
  </si>
  <si>
    <t>예비비</t>
  </si>
  <si>
    <t>인권교육비</t>
  </si>
  <si>
    <t>912.전년도
이월금(후원금)</t>
  </si>
  <si>
    <t>월</t>
  </si>
  <si>
    <t>회</t>
  </si>
  <si>
    <t>115.퇴직금및
퇴직적립금</t>
  </si>
  <si>
    <t>=</t>
  </si>
  <si>
    <t>12월</t>
  </si>
  <si>
    <t>X</t>
  </si>
  <si>
    <t>=</t>
  </si>
  <si>
    <t>75000원</t>
  </si>
  <si>
    <t>X</t>
  </si>
  <si>
    <t>13500원</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</si>
</sst>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_);[Red]\(#,##0\)"/>
    <numFmt numFmtId="177" formatCode="#,###"/>
    <numFmt numFmtId="178" formatCode="0&quot;년&quot;"/>
    <numFmt numFmtId="179" formatCode="0.0_ "/>
    <numFmt numFmtId="180" formatCode="#,##0;[Black]&quot;△&quot;#,##0"/>
    <numFmt numFmtId="181" formatCode="0&quot;년&quot;\ &quot;세&quot;&quot;입&quot;\ &quot;예&quot;&quot;산&quot;"/>
    <numFmt numFmtId="182" formatCode="&quot;○ &quot;@"/>
    <numFmt numFmtId="183" formatCode="\(@\)"/>
    <numFmt numFmtId="184" formatCode="#,##0&quot;원&quot;\X"/>
    <numFmt numFmtId="185" formatCode="0&quot;년&quot;\ &quot;세&quot;&quot;출&quot;\ &quot;예&quot;&quot;산&quot;"/>
    <numFmt numFmtId="186" formatCode="\(&quot;자&quot;\)#,###"/>
    <numFmt numFmtId="187" formatCode="\(&quot;후&quot;\)#,###"/>
    <numFmt numFmtId="188" formatCode="#,##0;[Red]&quot;△&quot;#,##0"/>
    <numFmt numFmtId="189" formatCode="0_ "/>
    <numFmt numFmtId="190" formatCode="&quot;₩&quot;#,##0"/>
    <numFmt numFmtId="191" formatCode="[$-412]yyyy&quot;년&quot;\ m&quot;월&quot;\ d&quot;일&quot;\ dddd"/>
    <numFmt numFmtId="192" formatCode="#,##0_ "/>
    <numFmt numFmtId="193" formatCode="&quot;Yes&quot;;&quot;Yes&quot;;&quot;No&quot;"/>
    <numFmt numFmtId="194" formatCode="&quot;True&quot;;&quot;True&quot;;&quot;False&quot;"/>
    <numFmt numFmtId="195" formatCode="&quot;On&quot;;&quot;On&quot;;&quot;Off&quot;"/>
    <numFmt numFmtId="196" formatCode="[$€-2]\ #,##0.00_);[Red]\([$€-2]\ #,##0.00\)"/>
    <numFmt numFmtId="197" formatCode="mm&quot;월&quot;\ dd&quot;일&quot;"/>
    <numFmt numFmtId="198" formatCode="[$-412]AM/PM\ h:mm:ss"/>
    <numFmt numFmtId="199" formatCode="General&quot;년&quot;"/>
    <numFmt numFmtId="200" formatCode="#,###&quot;원&quot;"/>
    <numFmt numFmtId="201" formatCode="0&quot;대&quot;"/>
    <numFmt numFmtId="202" formatCode="\X0&quot;월&quot;"/>
  </numFmts>
  <fonts count="51">
    <font>
      <sz val="11"/>
      <name val="돋움"/>
      <family val="3"/>
    </font>
    <font>
      <sz val="8"/>
      <name val="돋움"/>
      <family val="3"/>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u val="single"/>
      <sz val="11"/>
      <color indexed="20"/>
      <name val="돋움"/>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11"/>
      <color indexed="12"/>
      <name val="돋움"/>
      <family val="3"/>
    </font>
    <font>
      <sz val="12"/>
      <name val="굴림체"/>
      <family val="3"/>
    </font>
    <font>
      <sz val="8"/>
      <name val="맑은 고딕"/>
      <family val="3"/>
    </font>
    <font>
      <b/>
      <sz val="30"/>
      <color indexed="8"/>
      <name val="HY헤드라인M"/>
      <family val="1"/>
    </font>
    <font>
      <b/>
      <sz val="24"/>
      <color indexed="8"/>
      <name val="HY헤드라인M"/>
      <family val="1"/>
    </font>
    <font>
      <b/>
      <sz val="12"/>
      <name val="굴림체"/>
      <family val="3"/>
    </font>
    <font>
      <b/>
      <sz val="30"/>
      <name val="HY헤드라인M"/>
      <family val="1"/>
    </font>
    <font>
      <b/>
      <sz val="24"/>
      <name val="HY헤드라인M"/>
      <family val="1"/>
    </font>
    <font>
      <sz val="12"/>
      <color indexed="8"/>
      <name val="굴림체"/>
      <family val="3"/>
    </font>
    <font>
      <b/>
      <sz val="12"/>
      <color indexed="8"/>
      <name val="굴림체"/>
      <family val="3"/>
    </font>
    <font>
      <b/>
      <sz val="24"/>
      <name val="굴림"/>
      <family val="3"/>
    </font>
    <font>
      <b/>
      <sz val="12"/>
      <name val="굴림"/>
      <family val="3"/>
    </font>
    <font>
      <sz val="11"/>
      <name val="굴림"/>
      <family val="3"/>
    </font>
    <font>
      <sz val="12"/>
      <name val="굴림"/>
      <family val="3"/>
    </font>
    <font>
      <b/>
      <sz val="20"/>
      <name val="굴림"/>
      <family val="3"/>
    </font>
    <font>
      <b/>
      <sz val="11"/>
      <name val="굴림"/>
      <family val="3"/>
    </font>
    <font>
      <b/>
      <sz val="22"/>
      <name val="굴림"/>
      <family val="3"/>
    </font>
    <font>
      <sz val="11"/>
      <color indexed="8"/>
      <name val="굴림"/>
      <family val="3"/>
    </font>
    <font>
      <sz val="9"/>
      <name val="굴림"/>
      <family val="3"/>
    </font>
    <font>
      <sz val="11"/>
      <color indexed="10"/>
      <name val="돋움"/>
      <family val="3"/>
    </font>
    <font>
      <b/>
      <sz val="12"/>
      <color indexed="10"/>
      <name val="굴림"/>
      <family val="3"/>
    </font>
    <font>
      <b/>
      <sz val="11"/>
      <color indexed="10"/>
      <name val="굴림"/>
      <family val="3"/>
    </font>
    <font>
      <sz val="11"/>
      <color indexed="10"/>
      <name val="굴림"/>
      <family val="3"/>
    </font>
    <font>
      <b/>
      <sz val="24"/>
      <color indexed="10"/>
      <name val="굴림"/>
      <family val="3"/>
    </font>
    <font>
      <sz val="12"/>
      <color indexed="10"/>
      <name val="굴림"/>
      <family val="3"/>
    </font>
    <font>
      <sz val="11"/>
      <color rgb="FFFF0000"/>
      <name val="돋움"/>
      <family val="3"/>
    </font>
    <font>
      <b/>
      <sz val="12"/>
      <color rgb="FFFF0000"/>
      <name val="굴림"/>
      <family val="3"/>
    </font>
    <font>
      <b/>
      <sz val="11"/>
      <color rgb="FFFF0000"/>
      <name val="굴림"/>
      <family val="3"/>
    </font>
    <font>
      <sz val="11"/>
      <color rgb="FFFF0000"/>
      <name val="굴림"/>
      <family val="3"/>
    </font>
    <font>
      <b/>
      <sz val="24"/>
      <color rgb="FFFF0000"/>
      <name val="굴림"/>
      <family val="3"/>
    </font>
    <font>
      <sz val="12"/>
      <color rgb="FFFF0000"/>
      <name val="굴림"/>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right style="thin"/>
      <top style="medium"/>
      <bottom>
        <color indexed="63"/>
      </bottom>
    </border>
    <border>
      <left style="medium"/>
      <right style="thin"/>
      <top style="thin"/>
      <bottom style="medium"/>
    </border>
    <border>
      <left style="thin"/>
      <right style="thin"/>
      <top style="thin"/>
      <bottom style="medium"/>
    </border>
    <border>
      <left style="thin"/>
      <right style="thin"/>
      <top style="thin"/>
      <bottom style="thin"/>
    </border>
    <border>
      <left style="medium"/>
      <right style="thin"/>
      <top style="thin"/>
      <bottom/>
    </border>
    <border>
      <left style="medium"/>
      <right style="thin"/>
      <top/>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medium"/>
      <top style="thin"/>
      <bottom>
        <color indexed="63"/>
      </bottom>
    </border>
    <border>
      <left>
        <color indexed="63"/>
      </left>
      <right style="thin"/>
      <top style="medium"/>
      <bottom style="thin"/>
    </border>
    <border>
      <left style="thin"/>
      <right style="thin"/>
      <top style="medium"/>
      <bottom style="thin"/>
    </border>
    <border>
      <left style="thin"/>
      <right style="medium"/>
      <top>
        <color indexed="63"/>
      </top>
      <bottom style="thin"/>
    </border>
    <border>
      <left style="thin"/>
      <right style="thin"/>
      <top>
        <color indexed="63"/>
      </top>
      <bottom style="medium"/>
    </border>
    <border>
      <left>
        <color indexed="63"/>
      </left>
      <right style="medium"/>
      <top>
        <color indexed="63"/>
      </top>
      <bottom>
        <color indexed="63"/>
      </bottom>
    </border>
    <border>
      <left/>
      <right/>
      <top style="thin"/>
      <bottom style="thin"/>
    </border>
    <border>
      <left>
        <color indexed="63"/>
      </left>
      <right style="medium"/>
      <top style="thin"/>
      <bottom style="thin"/>
    </border>
    <border>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right style="medium"/>
      <top style="thin"/>
      <bottom>
        <color indexed="63"/>
      </bottom>
    </border>
    <border>
      <left style="medium"/>
      <right style="thin"/>
      <top style="medium"/>
      <bottom style="thin"/>
    </border>
    <border>
      <left style="medium"/>
      <right style="thin"/>
      <top style="thin"/>
      <bottom style="thin"/>
    </border>
    <border>
      <left style="thin"/>
      <right style="medium"/>
      <top style="medium"/>
      <bottom style="thin"/>
    </border>
    <border>
      <left style="thin"/>
      <right style="thin"/>
      <top>
        <color indexed="63"/>
      </top>
      <bottom style="thin"/>
    </border>
    <border>
      <left style="medium"/>
      <right style="thin"/>
      <top>
        <color indexed="63"/>
      </top>
      <bottom style="medium"/>
    </border>
    <border>
      <left style="thin"/>
      <right style="medium"/>
      <top>
        <color indexed="63"/>
      </top>
      <bottom style="medium"/>
    </border>
    <border>
      <left style="thin"/>
      <right style="medium"/>
      <top style="thin"/>
      <bottom style="thin"/>
    </border>
    <border>
      <left>
        <color indexed="63"/>
      </left>
      <right>
        <color indexed="63"/>
      </right>
      <top>
        <color indexed="63"/>
      </top>
      <bottom style="thin"/>
    </border>
    <border>
      <left style="thin"/>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thin"/>
      <top>
        <color indexed="63"/>
      </top>
      <bottom style="thin"/>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3" borderId="0" applyNumberFormat="0" applyBorder="0" applyAlignment="0" applyProtection="0"/>
    <xf numFmtId="0" fontId="0" fillId="21" borderId="2" applyNumberFormat="0" applyFont="0" applyAlignment="0" applyProtection="0"/>
    <xf numFmtId="9" fontId="0" fillId="0" borderId="0" applyFont="0" applyFill="0" applyBorder="0" applyAlignment="0" applyProtection="0"/>
    <xf numFmtId="0" fontId="7" fillId="22" borderId="0" applyNumberFormat="0" applyBorder="0" applyAlignment="0" applyProtection="0"/>
    <xf numFmtId="0" fontId="8" fillId="0" borderId="0" applyNumberFormat="0" applyFill="0" applyBorder="0" applyAlignment="0" applyProtection="0"/>
    <xf numFmtId="0" fontId="9" fillId="23"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4" applyNumberFormat="0" applyFill="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 fillId="0" borderId="0">
      <alignment vertical="center"/>
      <protection/>
    </xf>
    <xf numFmtId="0" fontId="20" fillId="0" borderId="0" applyNumberFormat="0" applyFill="0" applyBorder="0" applyAlignment="0" applyProtection="0"/>
  </cellStyleXfs>
  <cellXfs count="275">
    <xf numFmtId="0" fontId="0" fillId="0" borderId="0" xfId="0" applyAlignment="1">
      <alignment vertical="center"/>
    </xf>
    <xf numFmtId="0" fontId="24" fillId="0" borderId="0" xfId="0" applyFont="1" applyAlignment="1">
      <alignment horizontal="left" vertical="center"/>
    </xf>
    <xf numFmtId="0" fontId="45" fillId="0" borderId="0" xfId="0" applyFont="1" applyAlignment="1">
      <alignment vertical="center"/>
    </xf>
    <xf numFmtId="0" fontId="25" fillId="0" borderId="0" xfId="0" applyFont="1" applyAlignment="1">
      <alignment horizontal="center" vertical="center"/>
    </xf>
    <xf numFmtId="0" fontId="21" fillId="0" borderId="0" xfId="0" applyFont="1" applyFill="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32" fillId="0" borderId="0" xfId="0" applyFont="1" applyFill="1" applyAlignment="1">
      <alignment horizontal="left" vertical="center"/>
    </xf>
    <xf numFmtId="177" fontId="31" fillId="0" borderId="0" xfId="0" applyNumberFormat="1" applyFont="1" applyFill="1" applyAlignment="1">
      <alignment vertical="center" shrinkToFit="1"/>
    </xf>
    <xf numFmtId="177" fontId="31" fillId="0" borderId="0" xfId="0" applyNumberFormat="1" applyFont="1" applyFill="1" applyAlignment="1">
      <alignment horizontal="left" vertical="center" shrinkToFit="1"/>
    </xf>
    <xf numFmtId="181" fontId="30" fillId="0" borderId="0" xfId="0" applyNumberFormat="1" applyFont="1" applyFill="1" applyAlignment="1">
      <alignment vertical="center" shrinkToFit="1"/>
    </xf>
    <xf numFmtId="181" fontId="30" fillId="0" borderId="0" xfId="0" applyNumberFormat="1" applyFont="1" applyFill="1" applyAlignment="1">
      <alignment horizontal="left" vertical="center" shrinkToFit="1"/>
    </xf>
    <xf numFmtId="181" fontId="30" fillId="0" borderId="0" xfId="0" applyNumberFormat="1" applyFont="1" applyFill="1" applyAlignment="1">
      <alignment horizontal="center" vertical="center" shrinkToFit="1"/>
    </xf>
    <xf numFmtId="0" fontId="32" fillId="0" borderId="0" xfId="0" applyFont="1" applyFill="1" applyAlignment="1">
      <alignment vertical="center" shrinkToFit="1"/>
    </xf>
    <xf numFmtId="0" fontId="32" fillId="0" borderId="0" xfId="0" applyFont="1" applyFill="1" applyAlignment="1">
      <alignment vertical="center"/>
    </xf>
    <xf numFmtId="0" fontId="33" fillId="0" borderId="0" xfId="0" applyFont="1" applyFill="1" applyAlignment="1">
      <alignment vertical="center" shrinkToFit="1"/>
    </xf>
    <xf numFmtId="0" fontId="34" fillId="0" borderId="0" xfId="62" applyFont="1" applyFill="1" applyAlignment="1">
      <alignment horizontal="left" vertical="center"/>
      <protection/>
    </xf>
    <xf numFmtId="0" fontId="32" fillId="0" borderId="0" xfId="0" applyFont="1" applyFill="1" applyAlignment="1">
      <alignment horizontal="center" vertical="center" shrinkToFit="1"/>
    </xf>
    <xf numFmtId="178" fontId="31" fillId="0" borderId="10" xfId="48" applyNumberFormat="1" applyFont="1" applyFill="1" applyBorder="1" applyAlignment="1">
      <alignment horizontal="center" vertical="center" shrinkToFit="1"/>
    </xf>
    <xf numFmtId="0" fontId="31" fillId="0" borderId="11" xfId="62" applyFont="1" applyFill="1" applyBorder="1" applyAlignment="1">
      <alignment horizontal="center" vertical="center"/>
      <protection/>
    </xf>
    <xf numFmtId="0" fontId="31" fillId="0" borderId="12" xfId="62" applyFont="1" applyFill="1" applyBorder="1" applyAlignment="1">
      <alignment horizontal="center" vertical="center"/>
      <protection/>
    </xf>
    <xf numFmtId="0" fontId="31" fillId="0" borderId="12" xfId="62" applyFont="1" applyFill="1" applyBorder="1" applyAlignment="1">
      <alignment horizontal="center" vertical="center" shrinkToFit="1"/>
      <protection/>
    </xf>
    <xf numFmtId="3" fontId="33" fillId="0" borderId="13" xfId="62" applyNumberFormat="1" applyFont="1" applyFill="1" applyBorder="1" applyAlignment="1">
      <alignment vertical="center" shrinkToFit="1"/>
      <protection/>
    </xf>
    <xf numFmtId="0" fontId="33" fillId="0" borderId="14" xfId="62" applyFont="1" applyFill="1" applyBorder="1" applyAlignment="1">
      <alignment horizontal="left" vertical="center"/>
      <protection/>
    </xf>
    <xf numFmtId="0" fontId="33" fillId="0" borderId="15" xfId="62" applyFont="1" applyFill="1" applyBorder="1" applyAlignment="1">
      <alignment horizontal="left" vertical="center"/>
      <protection/>
    </xf>
    <xf numFmtId="0" fontId="33" fillId="0" borderId="16" xfId="62" applyFont="1" applyFill="1" applyBorder="1" applyAlignment="1">
      <alignment horizontal="left" vertical="center"/>
      <protection/>
    </xf>
    <xf numFmtId="0" fontId="33" fillId="0" borderId="17" xfId="62" applyFont="1" applyFill="1" applyBorder="1" applyAlignment="1">
      <alignment horizontal="left" vertical="center"/>
      <protection/>
    </xf>
    <xf numFmtId="0" fontId="33" fillId="0" borderId="18" xfId="62" applyNumberFormat="1" applyFont="1" applyFill="1" applyBorder="1" applyAlignment="1">
      <alignment horizontal="center" vertical="center" shrinkToFit="1"/>
      <protection/>
    </xf>
    <xf numFmtId="177" fontId="33" fillId="0" borderId="0" xfId="48" applyNumberFormat="1" applyFont="1" applyFill="1" applyBorder="1" applyAlignment="1">
      <alignment horizontal="right" vertical="center" shrinkToFit="1"/>
    </xf>
    <xf numFmtId="177" fontId="33" fillId="0" borderId="0" xfId="48" applyNumberFormat="1" applyFont="1" applyFill="1" applyBorder="1" applyAlignment="1">
      <alignment horizontal="left" vertical="center" shrinkToFit="1"/>
    </xf>
    <xf numFmtId="0" fontId="33" fillId="0" borderId="0" xfId="62" applyNumberFormat="1" applyFont="1" applyFill="1" applyBorder="1" applyAlignment="1">
      <alignment vertical="center" shrinkToFit="1"/>
      <protection/>
    </xf>
    <xf numFmtId="0" fontId="33" fillId="0" borderId="19" xfId="62" applyFont="1" applyFill="1" applyBorder="1" applyAlignment="1">
      <alignment horizontal="left" vertical="center"/>
      <protection/>
    </xf>
    <xf numFmtId="177" fontId="33" fillId="0" borderId="20" xfId="62" applyNumberFormat="1" applyFont="1" applyFill="1" applyBorder="1" applyAlignment="1">
      <alignment horizontal="center" vertical="center" shrinkToFit="1"/>
      <protection/>
    </xf>
    <xf numFmtId="177" fontId="33" fillId="0" borderId="0" xfId="62" applyNumberFormat="1" applyFont="1" applyFill="1" applyBorder="1" applyAlignment="1">
      <alignment horizontal="center" vertical="center" shrinkToFit="1"/>
      <protection/>
    </xf>
    <xf numFmtId="0" fontId="32" fillId="0" borderId="0" xfId="0" applyFont="1" applyAlignment="1">
      <alignment vertical="center"/>
    </xf>
    <xf numFmtId="177" fontId="46" fillId="24" borderId="0" xfId="0" applyNumberFormat="1" applyFont="1" applyFill="1" applyAlignment="1">
      <alignment vertical="center"/>
    </xf>
    <xf numFmtId="0" fontId="33" fillId="0" borderId="0" xfId="0" applyFont="1" applyAlignment="1">
      <alignment horizontal="center" vertical="center"/>
    </xf>
    <xf numFmtId="0" fontId="36" fillId="0" borderId="21" xfId="63" applyFont="1" applyBorder="1" applyAlignment="1">
      <alignment vertical="center"/>
      <protection/>
    </xf>
    <xf numFmtId="0" fontId="37" fillId="0" borderId="0" xfId="0" applyFont="1" applyAlignment="1">
      <alignment vertical="center"/>
    </xf>
    <xf numFmtId="41" fontId="35" fillId="0" borderId="17" xfId="48" applyNumberFormat="1" applyFont="1" applyFill="1" applyBorder="1" applyAlignment="1">
      <alignment horizontal="center" vertical="center" wrapText="1" shrinkToFit="1"/>
    </xf>
    <xf numFmtId="0" fontId="35" fillId="0" borderId="16" xfId="0" applyFont="1" applyBorder="1" applyAlignment="1">
      <alignment horizontal="center" vertical="center"/>
    </xf>
    <xf numFmtId="179" fontId="35" fillId="0" borderId="22" xfId="0" applyNumberFormat="1" applyFont="1" applyBorder="1" applyAlignment="1">
      <alignment horizontal="center" vertical="center" wrapText="1"/>
    </xf>
    <xf numFmtId="180" fontId="35" fillId="0" borderId="23" xfId="0" applyNumberFormat="1" applyFont="1" applyBorder="1" applyAlignment="1">
      <alignment horizontal="center" vertical="center"/>
    </xf>
    <xf numFmtId="3" fontId="35" fillId="0" borderId="24" xfId="0" applyNumberFormat="1" applyFont="1" applyBorder="1" applyAlignment="1">
      <alignment horizontal="right" vertical="center"/>
    </xf>
    <xf numFmtId="177" fontId="32" fillId="0" borderId="13" xfId="0" applyNumberFormat="1" applyFont="1" applyBorder="1" applyAlignment="1">
      <alignment horizontal="right" vertical="center"/>
    </xf>
    <xf numFmtId="180" fontId="32" fillId="0" borderId="25" xfId="0" applyNumberFormat="1" applyFont="1" applyBorder="1" applyAlignment="1">
      <alignment horizontal="right" vertical="center"/>
    </xf>
    <xf numFmtId="3" fontId="37" fillId="0" borderId="13" xfId="0" applyNumberFormat="1" applyFont="1" applyBorder="1" applyAlignment="1">
      <alignment horizontal="right" vertical="center"/>
    </xf>
    <xf numFmtId="0" fontId="32" fillId="0" borderId="0" xfId="0" applyFont="1" applyBorder="1" applyAlignment="1">
      <alignment vertical="center"/>
    </xf>
    <xf numFmtId="3" fontId="32" fillId="0" borderId="0" xfId="0" applyNumberFormat="1" applyFont="1" applyBorder="1" applyAlignment="1">
      <alignment vertical="center"/>
    </xf>
    <xf numFmtId="180" fontId="32" fillId="0" borderId="0" xfId="0" applyNumberFormat="1" applyFont="1" applyBorder="1" applyAlignment="1">
      <alignment vertical="center"/>
    </xf>
    <xf numFmtId="179" fontId="32" fillId="0" borderId="0" xfId="0" applyNumberFormat="1" applyFont="1" applyBorder="1" applyAlignment="1">
      <alignment vertical="center"/>
    </xf>
    <xf numFmtId="41" fontId="32" fillId="0" borderId="0" xfId="0" applyNumberFormat="1" applyFont="1" applyFill="1" applyAlignment="1">
      <alignment vertical="center" shrinkToFit="1"/>
    </xf>
    <xf numFmtId="181" fontId="30" fillId="0" borderId="0" xfId="0" applyNumberFormat="1" applyFont="1" applyFill="1" applyAlignment="1">
      <alignment horizontal="right" vertical="center" shrinkToFit="1"/>
    </xf>
    <xf numFmtId="181" fontId="47" fillId="0" borderId="21" xfId="0" applyNumberFormat="1" applyFont="1" applyFill="1" applyBorder="1" applyAlignment="1">
      <alignment horizontal="center" vertical="center" shrinkToFit="1"/>
    </xf>
    <xf numFmtId="181" fontId="30" fillId="0" borderId="21" xfId="0" applyNumberFormat="1" applyFont="1" applyFill="1" applyBorder="1" applyAlignment="1">
      <alignment vertical="center" shrinkToFit="1"/>
    </xf>
    <xf numFmtId="41" fontId="31" fillId="0" borderId="10" xfId="48" applyNumberFormat="1" applyFont="1" applyFill="1" applyBorder="1" applyAlignment="1">
      <alignment horizontal="center" vertical="center" shrinkToFit="1"/>
    </xf>
    <xf numFmtId="41" fontId="31" fillId="0" borderId="26" xfId="48" applyNumberFormat="1" applyFont="1" applyFill="1" applyBorder="1" applyAlignment="1">
      <alignment horizontal="center" vertical="center" shrinkToFit="1"/>
    </xf>
    <xf numFmtId="3" fontId="31" fillId="0" borderId="17" xfId="62" applyNumberFormat="1" applyFont="1" applyFill="1" applyBorder="1" applyAlignment="1">
      <alignment horizontal="right" vertical="center" shrinkToFit="1"/>
      <protection/>
    </xf>
    <xf numFmtId="0" fontId="32" fillId="0" borderId="0" xfId="0" applyFont="1" applyFill="1" applyAlignment="1">
      <alignment horizontal="left" vertical="center" shrinkToFit="1"/>
    </xf>
    <xf numFmtId="0" fontId="32" fillId="0" borderId="0" xfId="0" applyFont="1" applyFill="1" applyAlignment="1">
      <alignment horizontal="right" vertical="center" shrinkToFit="1"/>
    </xf>
    <xf numFmtId="3" fontId="32" fillId="0" borderId="27" xfId="0" applyNumberFormat="1" applyFont="1" applyFill="1" applyBorder="1" applyAlignment="1">
      <alignment horizontal="right" vertical="center" shrinkToFit="1"/>
    </xf>
    <xf numFmtId="3" fontId="33" fillId="0" borderId="13" xfId="48" applyNumberFormat="1" applyFont="1" applyFill="1" applyBorder="1" applyAlignment="1">
      <alignment vertical="center" shrinkToFit="1"/>
    </xf>
    <xf numFmtId="0" fontId="33" fillId="0" borderId="28" xfId="0" applyFont="1" applyFill="1" applyBorder="1" applyAlignment="1">
      <alignment vertical="center" shrinkToFit="1"/>
    </xf>
    <xf numFmtId="0" fontId="33" fillId="0" borderId="28" xfId="0" applyNumberFormat="1" applyFont="1" applyFill="1" applyBorder="1" applyAlignment="1">
      <alignment vertical="center" shrinkToFit="1"/>
    </xf>
    <xf numFmtId="0" fontId="33" fillId="0" borderId="28" xfId="0" applyFont="1" applyFill="1" applyBorder="1" applyAlignment="1">
      <alignment horizontal="left" vertical="center" shrinkToFit="1"/>
    </xf>
    <xf numFmtId="0" fontId="33" fillId="0" borderId="28" xfId="0" applyFont="1" applyFill="1" applyBorder="1" applyAlignment="1">
      <alignment horizontal="center" vertical="center" shrinkToFit="1"/>
    </xf>
    <xf numFmtId="0" fontId="33" fillId="0" borderId="29" xfId="0" applyFont="1" applyFill="1" applyBorder="1" applyAlignment="1">
      <alignment vertical="center" shrinkToFit="1"/>
    </xf>
    <xf numFmtId="0" fontId="33" fillId="0" borderId="16" xfId="62" applyFont="1" applyFill="1" applyBorder="1" applyAlignment="1">
      <alignment horizontal="left" vertical="center" shrinkToFit="1"/>
      <protection/>
    </xf>
    <xf numFmtId="3" fontId="33" fillId="0" borderId="16" xfId="48" applyNumberFormat="1" applyFont="1" applyFill="1" applyBorder="1" applyAlignment="1">
      <alignment vertical="center" shrinkToFit="1"/>
    </xf>
    <xf numFmtId="180" fontId="33" fillId="0" borderId="17" xfId="62" applyNumberFormat="1" applyFont="1" applyFill="1" applyBorder="1" applyAlignment="1">
      <alignment horizontal="right" vertical="center" shrinkToFit="1"/>
      <protection/>
    </xf>
    <xf numFmtId="177" fontId="33" fillId="0" borderId="27" xfId="0" applyNumberFormat="1" applyFont="1" applyFill="1" applyBorder="1" applyAlignment="1">
      <alignment horizontal="right" vertical="center" shrinkToFit="1"/>
    </xf>
    <xf numFmtId="0" fontId="33" fillId="0" borderId="26" xfId="62" applyFont="1" applyFill="1" applyBorder="1" applyAlignment="1">
      <alignment horizontal="left" vertical="center"/>
      <protection/>
    </xf>
    <xf numFmtId="181" fontId="30" fillId="0" borderId="21" xfId="0" applyNumberFormat="1" applyFont="1" applyFill="1" applyBorder="1" applyAlignment="1">
      <alignment horizontal="center" vertical="center" shrinkToFit="1"/>
    </xf>
    <xf numFmtId="180" fontId="37" fillId="0" borderId="30" xfId="0" applyNumberFormat="1" applyFont="1" applyBorder="1" applyAlignment="1">
      <alignment horizontal="left" vertical="center"/>
    </xf>
    <xf numFmtId="186" fontId="33" fillId="0" borderId="28" xfId="0" applyNumberFormat="1" applyFont="1" applyFill="1" applyBorder="1" applyAlignment="1">
      <alignment vertical="center" shrinkToFit="1"/>
    </xf>
    <xf numFmtId="187" fontId="33" fillId="0" borderId="28" xfId="0" applyNumberFormat="1" applyFont="1" applyFill="1" applyBorder="1" applyAlignment="1">
      <alignment vertical="center" shrinkToFit="1"/>
    </xf>
    <xf numFmtId="0" fontId="32" fillId="0" borderId="0" xfId="0" applyFont="1" applyFill="1" applyBorder="1" applyAlignment="1">
      <alignment vertical="center" shrinkToFit="1"/>
    </xf>
    <xf numFmtId="0" fontId="33" fillId="0" borderId="31" xfId="0" applyFont="1" applyFill="1" applyBorder="1" applyAlignment="1">
      <alignment horizontal="center" vertical="center" shrinkToFit="1"/>
    </xf>
    <xf numFmtId="0" fontId="33" fillId="0" borderId="32" xfId="62" applyNumberFormat="1" applyFont="1" applyFill="1" applyBorder="1" applyAlignment="1">
      <alignment horizontal="center" vertical="center" shrinkToFit="1"/>
      <protection/>
    </xf>
    <xf numFmtId="178" fontId="35" fillId="0" borderId="16" xfId="48" applyNumberFormat="1" applyFont="1" applyFill="1" applyBorder="1" applyAlignment="1">
      <alignment horizontal="center" shrinkToFit="1"/>
    </xf>
    <xf numFmtId="0" fontId="32" fillId="0" borderId="0" xfId="0" applyFont="1" applyFill="1" applyBorder="1" applyAlignment="1">
      <alignment horizontal="center" vertical="center" shrinkToFit="1"/>
    </xf>
    <xf numFmtId="0" fontId="33" fillId="0" borderId="33" xfId="62" applyFont="1" applyFill="1" applyBorder="1" applyAlignment="1">
      <alignment horizontal="left" vertical="center" shrinkToFit="1"/>
      <protection/>
    </xf>
    <xf numFmtId="3" fontId="33" fillId="0" borderId="17" xfId="48" applyNumberFormat="1" applyFont="1" applyFill="1" applyBorder="1" applyAlignment="1">
      <alignment vertical="center" shrinkToFit="1"/>
    </xf>
    <xf numFmtId="180" fontId="33" fillId="0" borderId="16" xfId="0" applyNumberFormat="1" applyFont="1" applyFill="1" applyBorder="1" applyAlignment="1">
      <alignment vertical="center" shrinkToFit="1"/>
    </xf>
    <xf numFmtId="180" fontId="33" fillId="0" borderId="17" xfId="0" applyNumberFormat="1" applyFont="1" applyFill="1" applyBorder="1" applyAlignment="1">
      <alignment vertical="center" shrinkToFit="1"/>
    </xf>
    <xf numFmtId="177" fontId="33" fillId="0" borderId="34" xfId="0" applyNumberFormat="1" applyFont="1" applyFill="1" applyBorder="1" applyAlignment="1">
      <alignment horizontal="right" vertical="center" shrinkToFit="1"/>
    </xf>
    <xf numFmtId="180" fontId="33" fillId="0" borderId="33" xfId="62" applyNumberFormat="1" applyFont="1" applyFill="1" applyBorder="1" applyAlignment="1">
      <alignment horizontal="right" vertical="center" shrinkToFit="1"/>
      <protection/>
    </xf>
    <xf numFmtId="0" fontId="33" fillId="0" borderId="17" xfId="62" applyFont="1" applyFill="1" applyBorder="1" applyAlignment="1">
      <alignment horizontal="left" vertical="center" shrinkToFit="1"/>
      <protection/>
    </xf>
    <xf numFmtId="0" fontId="32" fillId="0" borderId="17" xfId="0" applyFont="1" applyFill="1" applyBorder="1" applyAlignment="1">
      <alignment vertical="center"/>
    </xf>
    <xf numFmtId="0" fontId="32" fillId="0" borderId="0" xfId="0" applyFont="1" applyFill="1" applyBorder="1" applyAlignment="1">
      <alignment horizontal="left" vertical="center" shrinkToFit="1"/>
    </xf>
    <xf numFmtId="0" fontId="32" fillId="0" borderId="0" xfId="0" applyNumberFormat="1" applyFont="1" applyFill="1" applyBorder="1" applyAlignment="1">
      <alignment horizontal="right" vertical="center" shrinkToFit="1"/>
    </xf>
    <xf numFmtId="0" fontId="32" fillId="0" borderId="0" xfId="0" applyFont="1" applyFill="1" applyBorder="1" applyAlignment="1">
      <alignment horizontal="right" vertical="center" shrinkToFit="1"/>
    </xf>
    <xf numFmtId="0" fontId="32" fillId="0" borderId="19" xfId="0" applyFont="1" applyFill="1" applyBorder="1" applyAlignment="1">
      <alignment horizontal="left" vertical="center"/>
    </xf>
    <xf numFmtId="3" fontId="33" fillId="0" borderId="26" xfId="48" applyNumberFormat="1" applyFont="1" applyFill="1" applyBorder="1" applyAlignment="1">
      <alignment vertical="center" shrinkToFit="1"/>
    </xf>
    <xf numFmtId="180" fontId="35" fillId="0" borderId="35" xfId="0" applyNumberFormat="1" applyFont="1" applyBorder="1" applyAlignment="1">
      <alignment horizontal="center" vertical="center"/>
    </xf>
    <xf numFmtId="180" fontId="37" fillId="0" borderId="36" xfId="0" applyNumberFormat="1" applyFont="1" applyBorder="1" applyAlignment="1">
      <alignment horizontal="left" vertical="center"/>
    </xf>
    <xf numFmtId="0" fontId="33" fillId="0" borderId="0" xfId="62" applyNumberFormat="1" applyFont="1" applyFill="1" applyBorder="1" applyAlignment="1">
      <alignment horizontal="center" vertical="center" shrinkToFit="1"/>
      <protection/>
    </xf>
    <xf numFmtId="180" fontId="31" fillId="0" borderId="24" xfId="0" applyNumberFormat="1" applyFont="1" applyFill="1" applyBorder="1" applyAlignment="1">
      <alignment vertical="center" shrinkToFit="1"/>
    </xf>
    <xf numFmtId="180" fontId="32" fillId="0" borderId="37" xfId="0" applyNumberFormat="1" applyFont="1" applyBorder="1" applyAlignment="1">
      <alignment horizontal="right" vertical="center"/>
    </xf>
    <xf numFmtId="180" fontId="31" fillId="0" borderId="16" xfId="0" applyNumberFormat="1" applyFont="1" applyFill="1" applyBorder="1" applyAlignment="1">
      <alignment vertical="center" shrinkToFit="1"/>
    </xf>
    <xf numFmtId="0" fontId="33" fillId="0" borderId="18" xfId="62" applyFont="1" applyFill="1" applyBorder="1" applyAlignment="1">
      <alignment horizontal="left" vertical="center"/>
      <protection/>
    </xf>
    <xf numFmtId="0" fontId="33" fillId="0" borderId="16" xfId="62" applyFont="1" applyFill="1" applyBorder="1" applyAlignment="1">
      <alignment vertical="center" shrinkToFit="1"/>
      <protection/>
    </xf>
    <xf numFmtId="177" fontId="33" fillId="0" borderId="0" xfId="0" applyNumberFormat="1" applyFont="1" applyFill="1" applyBorder="1" applyAlignment="1">
      <alignment horizontal="right" vertical="center" shrinkToFit="1"/>
    </xf>
    <xf numFmtId="3" fontId="33" fillId="0" borderId="38" xfId="62" applyNumberFormat="1" applyFont="1" applyFill="1" applyBorder="1" applyAlignment="1">
      <alignment vertical="center" shrinkToFit="1"/>
      <protection/>
    </xf>
    <xf numFmtId="0" fontId="33" fillId="0" borderId="16" xfId="0" applyFont="1" applyFill="1" applyBorder="1" applyAlignment="1">
      <alignment vertical="center"/>
    </xf>
    <xf numFmtId="0" fontId="33" fillId="0" borderId="16" xfId="0" applyFont="1" applyFill="1" applyBorder="1" applyAlignment="1">
      <alignment vertical="center" shrinkToFit="1"/>
    </xf>
    <xf numFmtId="3" fontId="33" fillId="0" borderId="17" xfId="62" applyNumberFormat="1" applyFont="1" applyFill="1" applyBorder="1" applyAlignment="1">
      <alignment horizontal="right" vertical="center" shrinkToFit="1"/>
      <protection/>
    </xf>
    <xf numFmtId="0" fontId="33" fillId="0" borderId="15" xfId="0" applyFont="1" applyFill="1" applyBorder="1" applyAlignment="1">
      <alignment horizontal="center" vertical="center"/>
    </xf>
    <xf numFmtId="0" fontId="33" fillId="0" borderId="17" xfId="0" applyFont="1" applyFill="1" applyBorder="1" applyAlignment="1">
      <alignment vertical="center"/>
    </xf>
    <xf numFmtId="3" fontId="33" fillId="0" borderId="16" xfId="62" applyNumberFormat="1" applyFont="1" applyFill="1" applyBorder="1" applyAlignment="1">
      <alignment horizontal="right" vertical="center" shrinkToFit="1"/>
      <protection/>
    </xf>
    <xf numFmtId="3" fontId="33" fillId="0" borderId="13" xfId="62" applyNumberFormat="1" applyFont="1" applyFill="1" applyBorder="1" applyAlignment="1">
      <alignment horizontal="right" vertical="center" shrinkToFit="1"/>
      <protection/>
    </xf>
    <xf numFmtId="180" fontId="33" fillId="0" borderId="13" xfId="0" applyNumberFormat="1" applyFont="1" applyFill="1" applyBorder="1" applyAlignment="1">
      <alignment vertical="center" shrinkToFit="1"/>
    </xf>
    <xf numFmtId="0" fontId="33" fillId="0" borderId="17" xfId="0" applyFont="1" applyFill="1" applyBorder="1" applyAlignment="1">
      <alignment vertical="center" shrinkToFit="1"/>
    </xf>
    <xf numFmtId="177" fontId="33" fillId="0" borderId="0" xfId="62" applyNumberFormat="1" applyFont="1" applyFill="1" applyBorder="1" applyAlignment="1">
      <alignment vertical="center" shrinkToFit="1"/>
      <protection/>
    </xf>
    <xf numFmtId="0" fontId="33" fillId="0" borderId="32" xfId="62" applyFont="1" applyFill="1" applyBorder="1" applyAlignment="1">
      <alignment vertical="center" shrinkToFit="1"/>
      <protection/>
    </xf>
    <xf numFmtId="0" fontId="33" fillId="0" borderId="18" xfId="62" applyFont="1" applyFill="1" applyBorder="1" applyAlignment="1">
      <alignment vertical="center" shrinkToFit="1"/>
      <protection/>
    </xf>
    <xf numFmtId="3" fontId="33" fillId="0" borderId="17" xfId="62" applyNumberFormat="1" applyFont="1" applyFill="1" applyBorder="1" applyAlignment="1">
      <alignment vertical="center" shrinkToFit="1"/>
      <protection/>
    </xf>
    <xf numFmtId="0" fontId="33" fillId="0" borderId="32" xfId="62" applyFont="1" applyFill="1" applyBorder="1" applyAlignment="1">
      <alignment horizontal="left" vertical="center" shrinkToFit="1"/>
      <protection/>
    </xf>
    <xf numFmtId="3" fontId="33" fillId="0" borderId="16" xfId="62" applyNumberFormat="1" applyFont="1" applyFill="1" applyBorder="1" applyAlignment="1">
      <alignment vertical="center" shrinkToFit="1"/>
      <protection/>
    </xf>
    <xf numFmtId="180" fontId="33" fillId="0" borderId="26" xfId="0" applyNumberFormat="1" applyFont="1" applyFill="1" applyBorder="1" applyAlignment="1">
      <alignment vertical="center" shrinkToFit="1"/>
    </xf>
    <xf numFmtId="0" fontId="33" fillId="0" borderId="14" xfId="0" applyFont="1" applyFill="1" applyBorder="1" applyAlignment="1">
      <alignment horizontal="center" vertical="center"/>
    </xf>
    <xf numFmtId="177" fontId="33" fillId="0" borderId="0" xfId="48" applyNumberFormat="1" applyFont="1" applyFill="1" applyBorder="1" applyAlignment="1">
      <alignment horizontal="center" vertical="center" shrinkToFit="1"/>
    </xf>
    <xf numFmtId="177" fontId="33" fillId="0" borderId="20" xfId="48" applyNumberFormat="1" applyFont="1" applyFill="1" applyBorder="1" applyAlignment="1">
      <alignment horizontal="left" vertical="center" shrinkToFit="1"/>
    </xf>
    <xf numFmtId="0" fontId="33" fillId="0" borderId="13" xfId="0" applyFont="1" applyFill="1" applyBorder="1" applyAlignment="1">
      <alignment horizontal="left" vertical="center"/>
    </xf>
    <xf numFmtId="0" fontId="33" fillId="0" borderId="36" xfId="0" applyFont="1" applyFill="1" applyBorder="1" applyAlignment="1">
      <alignment horizontal="left" vertical="center"/>
    </xf>
    <xf numFmtId="0" fontId="32" fillId="0" borderId="14" xfId="0" applyFont="1" applyBorder="1" applyAlignment="1">
      <alignment vertical="center"/>
    </xf>
    <xf numFmtId="3" fontId="32" fillId="0" borderId="16" xfId="0" applyNumberFormat="1" applyFont="1" applyBorder="1" applyAlignment="1">
      <alignment horizontal="right" vertical="center"/>
    </xf>
    <xf numFmtId="180" fontId="31" fillId="0" borderId="10" xfId="0" applyNumberFormat="1" applyFont="1" applyFill="1" applyBorder="1" applyAlignment="1">
      <alignment vertical="center" shrinkToFit="1"/>
    </xf>
    <xf numFmtId="180" fontId="32" fillId="0" borderId="22" xfId="0" applyNumberFormat="1" applyFont="1" applyBorder="1" applyAlignment="1">
      <alignment horizontal="right" vertical="center"/>
    </xf>
    <xf numFmtId="0" fontId="32" fillId="0" borderId="39" xfId="0" applyFont="1" applyBorder="1" applyAlignment="1">
      <alignment vertical="center"/>
    </xf>
    <xf numFmtId="3" fontId="32" fillId="0" borderId="26" xfId="0" applyNumberFormat="1" applyFont="1" applyBorder="1" applyAlignment="1">
      <alignment horizontal="right" vertical="center"/>
    </xf>
    <xf numFmtId="180" fontId="32" fillId="0" borderId="40" xfId="0" applyNumberFormat="1" applyFont="1" applyBorder="1" applyAlignment="1">
      <alignment horizontal="right" vertical="center"/>
    </xf>
    <xf numFmtId="180" fontId="37" fillId="0" borderId="39" xfId="0" applyNumberFormat="1" applyFont="1" applyBorder="1" applyAlignment="1">
      <alignment horizontal="left" vertical="center"/>
    </xf>
    <xf numFmtId="3" fontId="37" fillId="0" borderId="26" xfId="0" applyNumberFormat="1" applyFont="1" applyBorder="1" applyAlignment="1">
      <alignment horizontal="right" vertical="center"/>
    </xf>
    <xf numFmtId="180" fontId="31" fillId="0" borderId="17" xfId="0" applyNumberFormat="1" applyFont="1" applyFill="1" applyBorder="1" applyAlignment="1">
      <alignment vertical="center" shrinkToFit="1"/>
    </xf>
    <xf numFmtId="0" fontId="32" fillId="0" borderId="36" xfId="0" applyFont="1" applyBorder="1" applyAlignment="1">
      <alignment vertical="center"/>
    </xf>
    <xf numFmtId="3" fontId="32" fillId="0" borderId="13" xfId="0" applyNumberFormat="1" applyFont="1" applyBorder="1" applyAlignment="1">
      <alignment horizontal="right" vertical="center"/>
    </xf>
    <xf numFmtId="180" fontId="31" fillId="0" borderId="13" xfId="0" applyNumberFormat="1" applyFont="1" applyFill="1" applyBorder="1" applyAlignment="1">
      <alignment vertical="center" shrinkToFit="1"/>
    </xf>
    <xf numFmtId="180" fontId="32" fillId="0" borderId="41" xfId="0" applyNumberFormat="1" applyFont="1" applyBorder="1" applyAlignment="1">
      <alignment horizontal="right" vertical="center"/>
    </xf>
    <xf numFmtId="180" fontId="31" fillId="0" borderId="12" xfId="0" applyNumberFormat="1" applyFont="1" applyFill="1" applyBorder="1" applyAlignment="1">
      <alignment vertical="center" shrinkToFit="1"/>
    </xf>
    <xf numFmtId="192" fontId="37" fillId="0" borderId="0" xfId="0" applyNumberFormat="1" applyFont="1" applyAlignment="1">
      <alignment vertical="center"/>
    </xf>
    <xf numFmtId="0" fontId="38" fillId="0" borderId="0" xfId="0" applyFont="1" applyAlignment="1">
      <alignment vertical="center"/>
    </xf>
    <xf numFmtId="192" fontId="37" fillId="0" borderId="12" xfId="0" applyNumberFormat="1" applyFont="1" applyBorder="1" applyAlignment="1">
      <alignment vertical="center"/>
    </xf>
    <xf numFmtId="177" fontId="33" fillId="0" borderId="42" xfId="62" applyNumberFormat="1" applyFont="1" applyFill="1" applyBorder="1" applyAlignment="1">
      <alignment vertical="center" shrinkToFit="1"/>
      <protection/>
    </xf>
    <xf numFmtId="0" fontId="33" fillId="0" borderId="42" xfId="62" applyNumberFormat="1" applyFont="1" applyFill="1" applyBorder="1" applyAlignment="1">
      <alignment vertical="center" shrinkToFit="1"/>
      <protection/>
    </xf>
    <xf numFmtId="0" fontId="33" fillId="0" borderId="43" xfId="62" applyNumberFormat="1" applyFont="1" applyFill="1" applyBorder="1" applyAlignment="1">
      <alignment vertical="center" shrinkToFit="1"/>
      <protection/>
    </xf>
    <xf numFmtId="0" fontId="33" fillId="0" borderId="44" xfId="62" applyFont="1" applyFill="1" applyBorder="1" applyAlignment="1">
      <alignment horizontal="left" vertical="center"/>
      <protection/>
    </xf>
    <xf numFmtId="0" fontId="33" fillId="0" borderId="43" xfId="62" applyFont="1" applyFill="1" applyBorder="1" applyAlignment="1">
      <alignment horizontal="left" vertical="center"/>
      <protection/>
    </xf>
    <xf numFmtId="0" fontId="33" fillId="0" borderId="38" xfId="62" applyFont="1" applyFill="1" applyBorder="1" applyAlignment="1">
      <alignment horizontal="left" vertical="center" shrinkToFit="1"/>
      <protection/>
    </xf>
    <xf numFmtId="3" fontId="33" fillId="0" borderId="38" xfId="48" applyNumberFormat="1" applyFont="1" applyFill="1" applyBorder="1" applyAlignment="1">
      <alignment vertical="center" shrinkToFit="1"/>
    </xf>
    <xf numFmtId="180" fontId="33" fillId="0" borderId="38" xfId="62" applyNumberFormat="1" applyFont="1" applyFill="1" applyBorder="1" applyAlignment="1">
      <alignment horizontal="right" vertical="center" shrinkToFit="1"/>
      <protection/>
    </xf>
    <xf numFmtId="180" fontId="33" fillId="0" borderId="45" xfId="0" applyNumberFormat="1" applyFont="1" applyFill="1" applyBorder="1" applyAlignment="1">
      <alignment vertical="center" shrinkToFit="1"/>
    </xf>
    <xf numFmtId="180" fontId="37" fillId="0" borderId="46" xfId="0" applyNumberFormat="1" applyFont="1" applyBorder="1" applyAlignment="1">
      <alignment horizontal="left" vertical="center"/>
    </xf>
    <xf numFmtId="3" fontId="37" fillId="0" borderId="38" xfId="0" applyNumberFormat="1" applyFont="1" applyBorder="1" applyAlignment="1">
      <alignment horizontal="right" vertical="center"/>
    </xf>
    <xf numFmtId="180" fontId="33" fillId="0" borderId="38" xfId="0" applyNumberFormat="1" applyFont="1" applyFill="1" applyBorder="1" applyAlignment="1">
      <alignment vertical="center" shrinkToFit="1"/>
    </xf>
    <xf numFmtId="177" fontId="33" fillId="0" borderId="42" xfId="0" applyNumberFormat="1" applyFont="1" applyFill="1" applyBorder="1" applyAlignment="1">
      <alignment horizontal="center" vertical="center" shrinkToFit="1"/>
    </xf>
    <xf numFmtId="0" fontId="33" fillId="0" borderId="43" xfId="62" applyNumberFormat="1" applyFont="1" applyFill="1" applyBorder="1" applyAlignment="1">
      <alignment horizontal="center" vertical="center" shrinkToFit="1"/>
      <protection/>
    </xf>
    <xf numFmtId="177" fontId="33" fillId="0" borderId="42" xfId="62" applyNumberFormat="1" applyFont="1" applyFill="1" applyBorder="1" applyAlignment="1">
      <alignment horizontal="center" vertical="center" shrinkToFit="1"/>
      <protection/>
    </xf>
    <xf numFmtId="0" fontId="33" fillId="0" borderId="42" xfId="62" applyNumberFormat="1" applyFont="1" applyFill="1" applyBorder="1" applyAlignment="1">
      <alignment horizontal="center" vertical="center" shrinkToFit="1"/>
      <protection/>
    </xf>
    <xf numFmtId="180" fontId="33" fillId="0" borderId="45" xfId="0" applyNumberFormat="1" applyFont="1" applyFill="1" applyBorder="1" applyAlignment="1">
      <alignment horizontal="right" vertical="center" shrinkToFit="1"/>
    </xf>
    <xf numFmtId="41" fontId="48" fillId="0" borderId="0" xfId="0" applyNumberFormat="1" applyFont="1" applyFill="1" applyAlignment="1">
      <alignment vertical="center" shrinkToFit="1"/>
    </xf>
    <xf numFmtId="181" fontId="49" fillId="0" borderId="0" xfId="0" applyNumberFormat="1" applyFont="1" applyFill="1" applyAlignment="1">
      <alignment vertical="center" shrinkToFit="1"/>
    </xf>
    <xf numFmtId="178" fontId="46" fillId="0" borderId="10" xfId="48" applyNumberFormat="1" applyFont="1" applyFill="1" applyBorder="1" applyAlignment="1">
      <alignment horizontal="center" vertical="center" shrinkToFit="1"/>
    </xf>
    <xf numFmtId="41" fontId="46" fillId="0" borderId="26" xfId="48" applyNumberFormat="1" applyFont="1" applyFill="1" applyBorder="1" applyAlignment="1">
      <alignment horizontal="center" vertical="center" shrinkToFit="1"/>
    </xf>
    <xf numFmtId="3" fontId="46" fillId="0" borderId="16" xfId="0" applyNumberFormat="1" applyFont="1" applyFill="1" applyBorder="1" applyAlignment="1">
      <alignment horizontal="right" vertical="center" shrinkToFit="1"/>
    </xf>
    <xf numFmtId="3" fontId="50" fillId="0" borderId="16" xfId="0" applyNumberFormat="1" applyFont="1" applyFill="1" applyBorder="1" applyAlignment="1">
      <alignment horizontal="right" vertical="center" shrinkToFit="1"/>
    </xf>
    <xf numFmtId="3" fontId="50" fillId="0" borderId="13" xfId="62" applyNumberFormat="1" applyFont="1" applyFill="1" applyBorder="1" applyAlignment="1">
      <alignment vertical="center" shrinkToFit="1"/>
      <protection/>
    </xf>
    <xf numFmtId="3" fontId="50" fillId="0" borderId="17" xfId="0" applyNumberFormat="1" applyFont="1" applyFill="1" applyBorder="1" applyAlignment="1">
      <alignment horizontal="right" vertical="center" shrinkToFit="1"/>
    </xf>
    <xf numFmtId="3" fontId="50" fillId="0" borderId="13" xfId="0" applyNumberFormat="1" applyFont="1" applyFill="1" applyBorder="1" applyAlignment="1">
      <alignment horizontal="right" vertical="center" shrinkToFit="1"/>
    </xf>
    <xf numFmtId="3" fontId="50" fillId="0" borderId="38" xfId="0" applyNumberFormat="1" applyFont="1" applyFill="1" applyBorder="1" applyAlignment="1">
      <alignment horizontal="right" vertical="center" shrinkToFit="1"/>
    </xf>
    <xf numFmtId="3" fontId="50" fillId="0" borderId="26" xfId="0" applyNumberFormat="1" applyFont="1" applyFill="1" applyBorder="1" applyAlignment="1">
      <alignment horizontal="right" vertical="center" shrinkToFit="1"/>
    </xf>
    <xf numFmtId="0" fontId="33" fillId="0" borderId="19" xfId="62" applyFont="1" applyFill="1" applyBorder="1" applyAlignment="1">
      <alignment horizontal="left" vertical="center" wrapText="1"/>
      <protection/>
    </xf>
    <xf numFmtId="0" fontId="33" fillId="0" borderId="17" xfId="62" applyFont="1" applyFill="1" applyBorder="1" applyAlignment="1">
      <alignment vertical="center" shrinkToFit="1"/>
      <protection/>
    </xf>
    <xf numFmtId="0" fontId="33" fillId="0" borderId="0" xfId="62" applyFont="1" applyFill="1" applyBorder="1" applyAlignment="1">
      <alignment horizontal="left" vertical="center"/>
      <protection/>
    </xf>
    <xf numFmtId="0" fontId="33" fillId="0" borderId="38" xfId="62" applyFont="1" applyFill="1" applyBorder="1" applyAlignment="1">
      <alignment horizontal="left" vertical="center"/>
      <protection/>
    </xf>
    <xf numFmtId="0" fontId="33" fillId="0" borderId="47" xfId="62" applyFont="1" applyFill="1" applyBorder="1" applyAlignment="1">
      <alignment horizontal="left" vertical="center" shrinkToFit="1"/>
      <protection/>
    </xf>
    <xf numFmtId="180" fontId="33" fillId="0" borderId="33" xfId="0" applyNumberFormat="1" applyFont="1" applyFill="1" applyBorder="1" applyAlignment="1">
      <alignment vertical="center" shrinkToFit="1"/>
    </xf>
    <xf numFmtId="3" fontId="50" fillId="0" borderId="16" xfId="62" applyNumberFormat="1" applyFont="1" applyFill="1" applyBorder="1" applyAlignment="1">
      <alignment vertical="center" shrinkToFit="1"/>
      <protection/>
    </xf>
    <xf numFmtId="0" fontId="33" fillId="0" borderId="0" xfId="62" applyFont="1" applyFill="1" applyBorder="1" applyAlignment="1">
      <alignment horizontal="left" vertical="center" shrinkToFit="1"/>
      <protection/>
    </xf>
    <xf numFmtId="0" fontId="32" fillId="0" borderId="0" xfId="0" applyFont="1" applyFill="1" applyBorder="1" applyAlignment="1">
      <alignment horizontal="left" vertical="center"/>
    </xf>
    <xf numFmtId="3" fontId="33" fillId="0" borderId="0" xfId="48" applyNumberFormat="1" applyFont="1" applyFill="1" applyBorder="1" applyAlignment="1">
      <alignment vertical="center" shrinkToFit="1"/>
    </xf>
    <xf numFmtId="3" fontId="50" fillId="0" borderId="0" xfId="0" applyNumberFormat="1" applyFont="1" applyFill="1" applyBorder="1" applyAlignment="1">
      <alignment horizontal="right" vertical="center" shrinkToFit="1"/>
    </xf>
    <xf numFmtId="180" fontId="33" fillId="0" borderId="0" xfId="0" applyNumberFormat="1" applyFont="1" applyFill="1" applyBorder="1" applyAlignment="1">
      <alignment vertical="center" shrinkToFit="1"/>
    </xf>
    <xf numFmtId="0" fontId="33" fillId="0" borderId="18" xfId="62" applyFont="1" applyFill="1" applyBorder="1" applyAlignment="1">
      <alignment horizontal="left" vertical="center" shrinkToFit="1"/>
      <protection/>
    </xf>
    <xf numFmtId="0" fontId="33" fillId="0" borderId="48" xfId="62" applyFont="1" applyFill="1" applyBorder="1" applyAlignment="1">
      <alignment horizontal="left" vertical="center"/>
      <protection/>
    </xf>
    <xf numFmtId="0" fontId="33" fillId="0" borderId="26" xfId="62" applyFont="1" applyFill="1" applyBorder="1" applyAlignment="1">
      <alignment horizontal="left" vertical="center" shrinkToFit="1"/>
      <protection/>
    </xf>
    <xf numFmtId="180" fontId="33" fillId="0" borderId="49" xfId="62" applyNumberFormat="1" applyFont="1" applyFill="1" applyBorder="1" applyAlignment="1">
      <alignment horizontal="right" vertical="center" shrinkToFit="1"/>
      <protection/>
    </xf>
    <xf numFmtId="180" fontId="32" fillId="0" borderId="50" xfId="0" applyNumberFormat="1" applyFont="1" applyBorder="1" applyAlignment="1">
      <alignment horizontal="right" vertical="center"/>
    </xf>
    <xf numFmtId="180" fontId="32" fillId="0" borderId="51" xfId="0" applyNumberFormat="1" applyFont="1" applyBorder="1" applyAlignment="1">
      <alignment horizontal="right" vertical="center"/>
    </xf>
    <xf numFmtId="180" fontId="33" fillId="0" borderId="0" xfId="0" applyNumberFormat="1" applyFont="1" applyFill="1" applyAlignment="1">
      <alignment vertical="center" shrinkToFit="1"/>
    </xf>
    <xf numFmtId="177" fontId="33" fillId="0" borderId="0" xfId="0" applyNumberFormat="1" applyFont="1" applyFill="1" applyAlignment="1">
      <alignment vertical="center" shrinkToFit="1"/>
    </xf>
    <xf numFmtId="177" fontId="33" fillId="0" borderId="28" xfId="48" applyNumberFormat="1" applyFont="1" applyFill="1" applyBorder="1" applyAlignment="1">
      <alignment horizontal="right" vertical="center" shrinkToFit="1"/>
    </xf>
    <xf numFmtId="177" fontId="33" fillId="0" borderId="28" xfId="48" applyNumberFormat="1" applyFont="1" applyFill="1" applyBorder="1" applyAlignment="1">
      <alignment horizontal="center" vertical="center" shrinkToFit="1"/>
    </xf>
    <xf numFmtId="180" fontId="33" fillId="0" borderId="29" xfId="0" applyNumberFormat="1" applyFont="1" applyFill="1" applyBorder="1" applyAlignment="1">
      <alignment vertical="center" shrinkToFit="1"/>
    </xf>
    <xf numFmtId="180" fontId="33" fillId="0" borderId="27" xfId="0" applyNumberFormat="1" applyFont="1" applyFill="1" applyBorder="1" applyAlignment="1">
      <alignment vertical="center" shrinkToFit="1"/>
    </xf>
    <xf numFmtId="177" fontId="33" fillId="0" borderId="28" xfId="48" applyNumberFormat="1" applyFont="1" applyFill="1" applyBorder="1" applyAlignment="1">
      <alignment horizontal="left" vertical="center" shrinkToFit="1"/>
    </xf>
    <xf numFmtId="177" fontId="33" fillId="0" borderId="28" xfId="62" applyNumberFormat="1" applyFont="1" applyFill="1" applyBorder="1" applyAlignment="1">
      <alignment vertical="center" shrinkToFit="1"/>
      <protection/>
    </xf>
    <xf numFmtId="177" fontId="33" fillId="0" borderId="28" xfId="62" applyNumberFormat="1" applyFont="1" applyFill="1" applyBorder="1" applyAlignment="1">
      <alignment horizontal="center" vertical="center" shrinkToFit="1"/>
      <protection/>
    </xf>
    <xf numFmtId="180" fontId="50" fillId="0" borderId="27" xfId="0" applyNumberFormat="1" applyFont="1" applyFill="1" applyBorder="1" applyAlignment="1">
      <alignment vertical="center" shrinkToFit="1"/>
    </xf>
    <xf numFmtId="178" fontId="26" fillId="0" borderId="0" xfId="0" applyNumberFormat="1" applyFont="1" applyAlignment="1">
      <alignment horizontal="left" vertical="center"/>
    </xf>
    <xf numFmtId="0" fontId="23" fillId="0" borderId="0" xfId="0" applyFont="1" applyAlignment="1">
      <alignment horizontal="left" vertical="center"/>
    </xf>
    <xf numFmtId="0" fontId="27" fillId="0" borderId="0" xfId="0" applyFont="1" applyAlignment="1">
      <alignment horizontal="center" vertical="center"/>
    </xf>
    <xf numFmtId="0" fontId="35" fillId="0" borderId="47"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1" xfId="0" applyFont="1" applyBorder="1" applyAlignment="1">
      <alignment horizontal="center" vertical="center"/>
    </xf>
    <xf numFmtId="0" fontId="35" fillId="0" borderId="29" xfId="0" applyFont="1" applyBorder="1" applyAlignment="1">
      <alignment horizontal="center" vertical="center"/>
    </xf>
    <xf numFmtId="0" fontId="32" fillId="0" borderId="21" xfId="0" applyFont="1" applyBorder="1" applyAlignment="1">
      <alignment horizontal="right"/>
    </xf>
    <xf numFmtId="0" fontId="35" fillId="0" borderId="52" xfId="0" applyFont="1" applyBorder="1" applyAlignment="1">
      <alignment horizontal="center" vertical="center"/>
    </xf>
    <xf numFmtId="0" fontId="35" fillId="0" borderId="53" xfId="0" applyFont="1" applyBorder="1" applyAlignment="1">
      <alignment horizontal="center" vertical="center"/>
    </xf>
    <xf numFmtId="0" fontId="35" fillId="0" borderId="54" xfId="0" applyFont="1" applyBorder="1" applyAlignment="1">
      <alignment horizontal="center" vertical="center"/>
    </xf>
    <xf numFmtId="0" fontId="35" fillId="0" borderId="14" xfId="0" applyFont="1" applyBorder="1" applyAlignment="1">
      <alignment horizontal="center" vertical="center" wrapText="1"/>
    </xf>
    <xf numFmtId="0" fontId="35" fillId="0" borderId="15" xfId="0" applyFont="1" applyBorder="1" applyAlignment="1">
      <alignment horizontal="center" vertical="center" wrapText="1"/>
    </xf>
    <xf numFmtId="0" fontId="36" fillId="0" borderId="0" xfId="63" applyFont="1" applyAlignment="1">
      <alignment horizontal="center" vertical="center"/>
      <protection/>
    </xf>
    <xf numFmtId="0" fontId="36" fillId="0" borderId="21" xfId="63" applyFont="1" applyBorder="1" applyAlignment="1">
      <alignment horizontal="center" vertical="center"/>
      <protection/>
    </xf>
    <xf numFmtId="177" fontId="33" fillId="0" borderId="0" xfId="62" applyNumberFormat="1" applyFont="1" applyFill="1" applyBorder="1" applyAlignment="1">
      <alignment horizontal="center" vertical="center" shrinkToFit="1"/>
      <protection/>
    </xf>
    <xf numFmtId="0" fontId="33" fillId="0" borderId="0" xfId="62" applyNumberFormat="1" applyFont="1" applyFill="1" applyBorder="1" applyAlignment="1">
      <alignment horizontal="center" vertical="center" shrinkToFit="1"/>
      <protection/>
    </xf>
    <xf numFmtId="0" fontId="33" fillId="0" borderId="16" xfId="0" applyFont="1" applyFill="1" applyBorder="1" applyAlignment="1">
      <alignment horizontal="center" vertical="center" wrapText="1" shrinkToFit="1"/>
    </xf>
    <xf numFmtId="0" fontId="33" fillId="0" borderId="17" xfId="0" applyFont="1" applyFill="1" applyBorder="1" applyAlignment="1">
      <alignment horizontal="center" vertical="center" wrapText="1" shrinkToFit="1"/>
    </xf>
    <xf numFmtId="177" fontId="33" fillId="0" borderId="0" xfId="48" applyNumberFormat="1" applyFont="1" applyFill="1" applyBorder="1" applyAlignment="1">
      <alignment horizontal="right" vertical="center" shrinkToFit="1"/>
    </xf>
    <xf numFmtId="177" fontId="33" fillId="0" borderId="0" xfId="48" applyNumberFormat="1" applyFont="1" applyFill="1" applyBorder="1" applyAlignment="1">
      <alignment horizontal="center" vertical="center" shrinkToFit="1"/>
    </xf>
    <xf numFmtId="177" fontId="33" fillId="0" borderId="0" xfId="0" applyNumberFormat="1" applyFont="1" applyFill="1" applyBorder="1" applyAlignment="1">
      <alignment horizontal="center" vertical="center" shrinkToFit="1"/>
    </xf>
    <xf numFmtId="180" fontId="33" fillId="0" borderId="27" xfId="0" applyNumberFormat="1" applyFont="1" applyFill="1" applyBorder="1" applyAlignment="1">
      <alignment horizontal="right" vertical="center" shrinkToFit="1"/>
    </xf>
    <xf numFmtId="177" fontId="33" fillId="0" borderId="27" xfId="0" applyNumberFormat="1" applyFont="1" applyFill="1" applyBorder="1" applyAlignment="1">
      <alignment horizontal="center" vertical="center" shrinkToFit="1"/>
    </xf>
    <xf numFmtId="177" fontId="33" fillId="0" borderId="0" xfId="48" applyNumberFormat="1" applyFont="1" applyFill="1" applyBorder="1" applyAlignment="1">
      <alignment horizontal="left" vertical="center" shrinkToFit="1"/>
    </xf>
    <xf numFmtId="0" fontId="33" fillId="0" borderId="18" xfId="62" applyNumberFormat="1" applyFont="1" applyFill="1" applyBorder="1" applyAlignment="1">
      <alignment horizontal="center" vertical="center" shrinkToFit="1"/>
      <protection/>
    </xf>
    <xf numFmtId="177" fontId="33" fillId="0" borderId="42" xfId="0" applyNumberFormat="1" applyFont="1" applyFill="1" applyBorder="1" applyAlignment="1">
      <alignment horizontal="center" vertical="center" shrinkToFit="1"/>
    </xf>
    <xf numFmtId="181" fontId="30" fillId="0" borderId="0" xfId="0" applyNumberFormat="1" applyFont="1" applyFill="1" applyAlignment="1">
      <alignment horizontal="center" vertical="center" shrinkToFit="1"/>
    </xf>
    <xf numFmtId="181" fontId="30" fillId="0" borderId="21" xfId="0" applyNumberFormat="1" applyFont="1" applyFill="1" applyBorder="1" applyAlignment="1">
      <alignment horizontal="center" vertical="center" shrinkToFit="1"/>
    </xf>
    <xf numFmtId="0" fontId="33" fillId="0" borderId="21" xfId="62" applyFont="1" applyFill="1" applyBorder="1" applyAlignment="1">
      <alignment horizontal="right" vertical="center" shrinkToFit="1"/>
      <protection/>
    </xf>
    <xf numFmtId="0" fontId="31" fillId="0" borderId="35" xfId="62" applyFont="1" applyFill="1" applyBorder="1" applyAlignment="1">
      <alignment horizontal="center" vertical="center"/>
      <protection/>
    </xf>
    <xf numFmtId="0" fontId="31" fillId="0" borderId="24" xfId="62" applyFont="1" applyFill="1" applyBorder="1" applyAlignment="1">
      <alignment horizontal="center" vertical="center"/>
      <protection/>
    </xf>
    <xf numFmtId="0" fontId="31" fillId="0" borderId="55" xfId="62" applyFont="1" applyFill="1" applyBorder="1" applyAlignment="1">
      <alignment horizontal="center" vertical="center" shrinkToFit="1"/>
      <protection/>
    </xf>
    <xf numFmtId="0" fontId="31" fillId="0" borderId="53" xfId="62" applyFont="1" applyFill="1" applyBorder="1" applyAlignment="1">
      <alignment horizontal="center" vertical="center" shrinkToFit="1"/>
      <protection/>
    </xf>
    <xf numFmtId="0" fontId="31" fillId="0" borderId="54" xfId="62" applyFont="1" applyFill="1" applyBorder="1" applyAlignment="1">
      <alignment horizontal="center" vertical="center" shrinkToFit="1"/>
      <protection/>
    </xf>
    <xf numFmtId="0" fontId="31" fillId="0" borderId="56" xfId="62" applyFont="1" applyFill="1" applyBorder="1" applyAlignment="1">
      <alignment horizontal="center" vertical="center" shrinkToFit="1"/>
      <protection/>
    </xf>
    <xf numFmtId="0" fontId="31" fillId="0" borderId="21" xfId="62" applyFont="1" applyFill="1" applyBorder="1" applyAlignment="1">
      <alignment horizontal="center" vertical="center" shrinkToFit="1"/>
      <protection/>
    </xf>
    <xf numFmtId="0" fontId="31" fillId="0" borderId="57" xfId="62" applyFont="1" applyFill="1" applyBorder="1" applyAlignment="1">
      <alignment horizontal="center" vertical="center" shrinkToFit="1"/>
      <protection/>
    </xf>
    <xf numFmtId="0" fontId="31" fillId="0" borderId="19" xfId="62" applyFont="1" applyFill="1" applyBorder="1" applyAlignment="1">
      <alignment horizontal="center" vertical="center"/>
      <protection/>
    </xf>
    <xf numFmtId="0" fontId="31" fillId="0" borderId="0" xfId="62" applyFont="1" applyFill="1" applyBorder="1" applyAlignment="1">
      <alignment horizontal="center" vertical="center"/>
      <protection/>
    </xf>
    <xf numFmtId="0" fontId="31" fillId="0" borderId="33" xfId="62" applyFont="1" applyFill="1" applyBorder="1" applyAlignment="1">
      <alignment horizontal="center" vertical="center"/>
      <protection/>
    </xf>
    <xf numFmtId="0" fontId="33" fillId="0" borderId="58" xfId="62" applyFont="1" applyFill="1" applyBorder="1" applyAlignment="1">
      <alignment horizontal="left" vertical="center"/>
      <protection/>
    </xf>
    <xf numFmtId="0" fontId="33" fillId="0" borderId="28" xfId="62" applyFont="1" applyFill="1" applyBorder="1" applyAlignment="1">
      <alignment horizontal="left" vertical="center"/>
      <protection/>
    </xf>
    <xf numFmtId="0" fontId="33" fillId="0" borderId="30" xfId="62" applyFont="1" applyFill="1" applyBorder="1" applyAlignment="1">
      <alignment horizontal="left" vertical="center"/>
      <protection/>
    </xf>
    <xf numFmtId="177" fontId="33" fillId="0" borderId="20" xfId="48" applyNumberFormat="1" applyFont="1" applyFill="1" applyBorder="1" applyAlignment="1">
      <alignment horizontal="left" vertical="center" shrinkToFit="1"/>
    </xf>
    <xf numFmtId="0" fontId="33" fillId="0" borderId="20" xfId="62" applyNumberFormat="1" applyFont="1" applyFill="1" applyBorder="1" applyAlignment="1">
      <alignment horizontal="center" vertical="center" shrinkToFit="1"/>
      <protection/>
    </xf>
    <xf numFmtId="0" fontId="33" fillId="0" borderId="43" xfId="62" applyNumberFormat="1" applyFont="1" applyFill="1" applyBorder="1" applyAlignment="1">
      <alignment horizontal="center" vertical="center" shrinkToFit="1"/>
      <protection/>
    </xf>
    <xf numFmtId="177" fontId="33" fillId="0" borderId="42" xfId="62" applyNumberFormat="1" applyFont="1" applyFill="1" applyBorder="1" applyAlignment="1">
      <alignment horizontal="center" vertical="center" shrinkToFit="1"/>
      <protection/>
    </xf>
    <xf numFmtId="180" fontId="33" fillId="0" borderId="27" xfId="0" applyNumberFormat="1" applyFont="1" applyFill="1" applyBorder="1" applyAlignment="1">
      <alignment horizontal="center" vertical="center" shrinkToFit="1"/>
    </xf>
    <xf numFmtId="180" fontId="33" fillId="0" borderId="45" xfId="0" applyNumberFormat="1" applyFont="1" applyFill="1" applyBorder="1" applyAlignment="1">
      <alignment horizontal="center" vertical="center" shrinkToFit="1"/>
    </xf>
    <xf numFmtId="0" fontId="33" fillId="0" borderId="36" xfId="0" applyFont="1" applyFill="1" applyBorder="1" applyAlignment="1">
      <alignment horizontal="left" vertical="center"/>
    </xf>
    <xf numFmtId="0" fontId="33" fillId="0" borderId="13" xfId="0" applyFont="1" applyFill="1" applyBorder="1" applyAlignment="1">
      <alignment horizontal="left" vertical="center"/>
    </xf>
    <xf numFmtId="0" fontId="33" fillId="0" borderId="36" xfId="0" applyFont="1" applyFill="1" applyBorder="1" applyAlignment="1">
      <alignment horizontal="center" vertical="center"/>
    </xf>
    <xf numFmtId="0" fontId="33" fillId="0" borderId="14" xfId="0" applyFont="1" applyFill="1" applyBorder="1" applyAlignment="1">
      <alignment horizontal="center" vertical="center"/>
    </xf>
    <xf numFmtId="180" fontId="33" fillId="0" borderId="45" xfId="0" applyNumberFormat="1" applyFont="1" applyFill="1" applyBorder="1" applyAlignment="1">
      <alignment horizontal="right" vertical="center" shrinkToFit="1"/>
    </xf>
    <xf numFmtId="0" fontId="33" fillId="0" borderId="42" xfId="62" applyNumberFormat="1" applyFont="1" applyFill="1" applyBorder="1" applyAlignment="1">
      <alignment horizontal="center" vertical="center" shrinkToFit="1"/>
      <protection/>
    </xf>
    <xf numFmtId="0" fontId="33" fillId="0" borderId="16" xfId="62" applyFont="1" applyFill="1" applyBorder="1" applyAlignment="1">
      <alignment horizontal="left" vertical="center" wrapText="1" shrinkToFit="1"/>
      <protection/>
    </xf>
    <xf numFmtId="0" fontId="33" fillId="0" borderId="17" xfId="62" applyFont="1" applyFill="1" applyBorder="1" applyAlignment="1">
      <alignment horizontal="left" vertical="center" wrapText="1" shrinkToFit="1"/>
      <protection/>
    </xf>
    <xf numFmtId="177" fontId="33" fillId="0" borderId="28" xfId="48" applyNumberFormat="1" applyFont="1" applyFill="1" applyBorder="1" applyAlignment="1">
      <alignment horizontal="center" vertical="center" shrinkToFit="1"/>
    </xf>
    <xf numFmtId="177" fontId="33" fillId="0" borderId="28" xfId="48" applyNumberFormat="1" applyFont="1" applyFill="1" applyBorder="1" applyAlignment="1">
      <alignment horizontal="right" vertical="center" shrinkToFit="1"/>
    </xf>
    <xf numFmtId="177" fontId="33" fillId="0" borderId="45" xfId="0" applyNumberFormat="1" applyFont="1" applyFill="1" applyBorder="1" applyAlignment="1">
      <alignment horizontal="center" vertical="center" shrinkToFit="1"/>
    </xf>
    <xf numFmtId="180" fontId="33" fillId="0" borderId="57" xfId="0" applyNumberFormat="1" applyFont="1" applyFill="1" applyBorder="1" applyAlignment="1">
      <alignment horizontal="right" vertical="center" shrinkToFit="1"/>
    </xf>
    <xf numFmtId="177" fontId="33" fillId="0" borderId="57" xfId="0" applyNumberFormat="1" applyFont="1" applyFill="1" applyBorder="1" applyAlignment="1">
      <alignment horizontal="center" vertical="center" shrinkToFit="1"/>
    </xf>
    <xf numFmtId="177" fontId="33" fillId="0" borderId="21" xfId="0" applyNumberFormat="1" applyFont="1" applyFill="1" applyBorder="1" applyAlignment="1">
      <alignment horizontal="center" vertical="center" shrinkToFit="1"/>
    </xf>
    <xf numFmtId="0" fontId="33" fillId="0" borderId="56" xfId="62" applyNumberFormat="1" applyFont="1" applyFill="1" applyBorder="1" applyAlignment="1">
      <alignment horizontal="center" vertical="center" shrinkToFit="1"/>
      <protection/>
    </xf>
    <xf numFmtId="177" fontId="33" fillId="0" borderId="21" xfId="62" applyNumberFormat="1" applyFont="1" applyFill="1" applyBorder="1" applyAlignment="1">
      <alignment horizontal="center" vertical="center" shrinkToFit="1"/>
      <protection/>
    </xf>
    <xf numFmtId="0" fontId="33" fillId="0" borderId="21" xfId="62" applyNumberFormat="1" applyFont="1" applyFill="1" applyBorder="1" applyAlignment="1">
      <alignment horizontal="center" vertical="center" shrinkToFit="1"/>
      <protection/>
    </xf>
    <xf numFmtId="0" fontId="33" fillId="0" borderId="31" xfId="62" applyFont="1" applyFill="1" applyBorder="1" applyAlignment="1">
      <alignment horizontal="left" vertical="center" wrapText="1"/>
      <protection/>
    </xf>
    <xf numFmtId="0" fontId="33" fillId="0" borderId="28" xfId="62" applyFont="1" applyFill="1" applyBorder="1" applyAlignment="1">
      <alignment horizontal="left" vertical="center" wrapText="1"/>
      <protection/>
    </xf>
    <xf numFmtId="0" fontId="33" fillId="0" borderId="31" xfId="62" applyFont="1" applyFill="1" applyBorder="1" applyAlignment="1">
      <alignment horizontal="left" vertical="center"/>
      <protection/>
    </xf>
    <xf numFmtId="0" fontId="33" fillId="0" borderId="58" xfId="62" applyFont="1" applyFill="1" applyBorder="1" applyAlignment="1">
      <alignment horizontal="left" vertical="center" wrapText="1"/>
      <protection/>
    </xf>
    <xf numFmtId="0" fontId="33" fillId="0" borderId="30" xfId="62" applyFont="1" applyFill="1" applyBorder="1" applyAlignment="1">
      <alignment horizontal="left" vertical="center" wrapText="1"/>
      <protection/>
    </xf>
    <xf numFmtId="177" fontId="33" fillId="0" borderId="28" xfId="48" applyNumberFormat="1" applyFont="1" applyFill="1" applyBorder="1" applyAlignment="1">
      <alignment horizontal="left" vertical="center" shrinkToFit="1"/>
    </xf>
    <xf numFmtId="0" fontId="33" fillId="0" borderId="28" xfId="62" applyNumberFormat="1" applyFont="1" applyFill="1" applyBorder="1" applyAlignment="1">
      <alignment horizontal="center" vertical="center" shrinkToFit="1"/>
      <protection/>
    </xf>
    <xf numFmtId="177" fontId="33" fillId="0" borderId="20" xfId="48" applyNumberFormat="1" applyFont="1" applyFill="1" applyBorder="1" applyAlignment="1">
      <alignment horizontal="right" vertical="center" shrinkToFit="1"/>
    </xf>
    <xf numFmtId="177" fontId="33" fillId="0" borderId="42" xfId="48" applyNumberFormat="1" applyFont="1" applyFill="1" applyBorder="1" applyAlignment="1">
      <alignment horizontal="right" vertical="center" shrinkToFit="1"/>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표준 2" xfId="62"/>
    <cellStyle name="표준_2009년법인예산서양식" xfId="63"/>
    <cellStyle name="Hyperlink"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9525</xdr:rowOff>
    </xdr:from>
    <xdr:to>
      <xdr:col>12</xdr:col>
      <xdr:colOff>552450</xdr:colOff>
      <xdr:row>36</xdr:row>
      <xdr:rowOff>85725</xdr:rowOff>
    </xdr:to>
    <xdr:pic>
      <xdr:nvPicPr>
        <xdr:cNvPr id="1" name="Picture 1"/>
        <xdr:cNvPicPr preferRelativeResize="1">
          <a:picLocks noChangeAspect="1"/>
        </xdr:cNvPicPr>
      </xdr:nvPicPr>
      <xdr:blipFill>
        <a:blip r:embed="rId1"/>
        <a:stretch>
          <a:fillRect/>
        </a:stretch>
      </xdr:blipFill>
      <xdr:spPr>
        <a:xfrm>
          <a:off x="0" y="1381125"/>
          <a:ext cx="9696450" cy="5819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2"/>
  <sheetViews>
    <sheetView zoomScalePageLayoutView="0" workbookViewId="0" topLeftCell="A1">
      <pane ySplit="3" topLeftCell="A4" activePane="bottomLeft" state="frozen"/>
      <selection pane="topLeft" activeCell="A1" sqref="A1"/>
      <selection pane="bottomLeft" activeCell="Q26" sqref="Q26"/>
    </sheetView>
  </sheetViews>
  <sheetFormatPr defaultColWidth="8.88671875" defaultRowHeight="13.5"/>
  <cols>
    <col min="13" max="13" width="7.21484375" style="0" customWidth="1"/>
  </cols>
  <sheetData>
    <row r="1" spans="1:15" ht="38.25">
      <c r="A1" s="199">
        <v>2016</v>
      </c>
      <c r="B1" s="199"/>
      <c r="C1" s="2"/>
      <c r="D1" s="2"/>
      <c r="E1" s="2"/>
      <c r="F1" s="2"/>
      <c r="G1" s="2"/>
      <c r="N1" s="3" t="s">
        <v>21</v>
      </c>
      <c r="O1" s="3" t="s">
        <v>24</v>
      </c>
    </row>
    <row r="2" spans="1:15" ht="31.5">
      <c r="A2" s="201" t="s">
        <v>68</v>
      </c>
      <c r="B2" s="201"/>
      <c r="C2" s="201"/>
      <c r="D2" s="201"/>
      <c r="E2" s="201"/>
      <c r="F2" s="201"/>
      <c r="G2" s="201"/>
      <c r="N2" s="3" t="s">
        <v>40</v>
      </c>
      <c r="O2" s="3" t="s">
        <v>26</v>
      </c>
    </row>
    <row r="3" spans="1:15" ht="38.25">
      <c r="A3" s="200" t="s">
        <v>0</v>
      </c>
      <c r="B3" s="200"/>
      <c r="C3" s="200"/>
      <c r="D3" s="1"/>
      <c r="E3" s="1"/>
      <c r="F3" s="1"/>
      <c r="N3" s="3" t="s">
        <v>42</v>
      </c>
      <c r="O3" s="3" t="s">
        <v>27</v>
      </c>
    </row>
    <row r="4" spans="14:15" ht="14.25">
      <c r="N4" s="3" t="s">
        <v>39</v>
      </c>
      <c r="O4" s="3" t="s">
        <v>38</v>
      </c>
    </row>
    <row r="5" spans="14:15" ht="14.25">
      <c r="N5" s="3" t="s">
        <v>43</v>
      </c>
      <c r="O5" s="3" t="s">
        <v>28</v>
      </c>
    </row>
    <row r="6" spans="14:15" ht="14.25">
      <c r="N6" s="3"/>
      <c r="O6" s="3" t="s">
        <v>30</v>
      </c>
    </row>
    <row r="7" spans="14:15" ht="14.25">
      <c r="N7" s="3"/>
      <c r="O7" s="3" t="s">
        <v>31</v>
      </c>
    </row>
    <row r="8" spans="14:15" ht="14.25">
      <c r="N8" s="3"/>
      <c r="O8" s="3" t="s">
        <v>32</v>
      </c>
    </row>
    <row r="9" spans="14:15" ht="14.25">
      <c r="N9" s="3"/>
      <c r="O9" s="3" t="s">
        <v>37</v>
      </c>
    </row>
    <row r="10" spans="14:15" ht="14.25">
      <c r="N10" s="4"/>
      <c r="O10" s="3" t="s">
        <v>36</v>
      </c>
    </row>
    <row r="11" spans="14:15" ht="14.25">
      <c r="N11" s="4"/>
      <c r="O11" s="3" t="s">
        <v>45</v>
      </c>
    </row>
    <row r="12" spans="14:15" ht="14.25">
      <c r="N12" s="5"/>
      <c r="O12" s="6" t="s">
        <v>34</v>
      </c>
    </row>
  </sheetData>
  <sheetProtection password="CC2F" sheet="1"/>
  <mergeCells count="3">
    <mergeCell ref="A1:B1"/>
    <mergeCell ref="A3:C3"/>
    <mergeCell ref="A2:G2"/>
  </mergeCells>
  <printOptions/>
  <pageMargins left="0.7086614173228347" right="0.7086614173228347" top="0.7480314960629921" bottom="0.7480314960629921" header="0.31496062992125984" footer="0.31496062992125984"/>
  <pageSetup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dimension ref="A1:X22"/>
  <sheetViews>
    <sheetView workbookViewId="0" topLeftCell="A1">
      <pane ySplit="6" topLeftCell="A7" activePane="bottomLeft" state="frozen"/>
      <selection pane="topLeft" activeCell="A1" sqref="A1"/>
      <selection pane="bottomLeft" activeCell="F8" sqref="F8"/>
    </sheetView>
  </sheetViews>
  <sheetFormatPr defaultColWidth="8.88671875" defaultRowHeight="37.5" customHeight="1"/>
  <cols>
    <col min="1" max="1" width="18.77734375" style="34" customWidth="1"/>
    <col min="2" max="3" width="10.4453125" style="34" customWidth="1"/>
    <col min="4" max="4" width="8.88671875" style="34" customWidth="1"/>
    <col min="5" max="5" width="7.6640625" style="34" customWidth="1"/>
    <col min="6" max="6" width="15.10546875" style="34" customWidth="1"/>
    <col min="7" max="8" width="10.4453125" style="34" customWidth="1"/>
    <col min="9" max="9" width="8.88671875" style="34" customWidth="1"/>
    <col min="10" max="10" width="8.3359375" style="34" customWidth="1"/>
    <col min="11" max="11" width="10.10546875" style="36" customWidth="1"/>
    <col min="12" max="12" width="8.88671875" style="36" customWidth="1"/>
    <col min="13" max="13" width="1.99609375" style="34" customWidth="1"/>
    <col min="14" max="14" width="4.4453125" style="34" customWidth="1"/>
    <col min="15" max="15" width="1.88671875" style="34" customWidth="1"/>
    <col min="16" max="16" width="4.5546875" style="34" customWidth="1"/>
    <col min="17" max="17" width="1.66796875" style="34" customWidth="1"/>
    <col min="18" max="18" width="10.10546875" style="34" bestFit="1" customWidth="1"/>
    <col min="19" max="19" width="8.88671875" style="34" customWidth="1"/>
    <col min="20" max="20" width="10.10546875" style="34" bestFit="1" customWidth="1"/>
    <col min="21" max="21" width="2.5546875" style="34" customWidth="1"/>
    <col min="22" max="22" width="10.10546875" style="34" bestFit="1" customWidth="1"/>
    <col min="23" max="23" width="2.4453125" style="34" customWidth="1"/>
    <col min="24" max="24" width="10.10546875" style="34" bestFit="1" customWidth="1"/>
    <col min="25" max="16384" width="8.88671875" style="34" customWidth="1"/>
  </cols>
  <sheetData>
    <row r="1" spans="2:11" ht="35.25" customHeight="1">
      <c r="B1" s="212" t="s">
        <v>90</v>
      </c>
      <c r="C1" s="212"/>
      <c r="D1" s="212"/>
      <c r="E1" s="212"/>
      <c r="F1" s="212"/>
      <c r="G1" s="212"/>
      <c r="H1" s="212"/>
      <c r="K1" s="35"/>
    </row>
    <row r="2" spans="1:22" ht="35.25" customHeight="1" thickBot="1">
      <c r="A2" s="37"/>
      <c r="B2" s="213"/>
      <c r="C2" s="213"/>
      <c r="D2" s="213"/>
      <c r="E2" s="213"/>
      <c r="F2" s="213"/>
      <c r="G2" s="213"/>
      <c r="H2" s="213"/>
      <c r="I2" s="206" t="s">
        <v>1</v>
      </c>
      <c r="J2" s="206"/>
      <c r="L2" s="36" t="s">
        <v>98</v>
      </c>
      <c r="N2" s="34" t="s">
        <v>28</v>
      </c>
      <c r="P2" s="34" t="s">
        <v>99</v>
      </c>
      <c r="T2" s="34" t="s">
        <v>101</v>
      </c>
      <c r="V2" s="141" t="s">
        <v>102</v>
      </c>
    </row>
    <row r="3" spans="1:24" s="38" customFormat="1" ht="39" customHeight="1">
      <c r="A3" s="207" t="s">
        <v>2</v>
      </c>
      <c r="B3" s="208"/>
      <c r="C3" s="208"/>
      <c r="D3" s="208"/>
      <c r="E3" s="209"/>
      <c r="F3" s="208" t="s">
        <v>3</v>
      </c>
      <c r="G3" s="208"/>
      <c r="H3" s="208"/>
      <c r="I3" s="208"/>
      <c r="J3" s="209"/>
      <c r="L3" s="140">
        <v>54000</v>
      </c>
      <c r="M3" s="38" t="s">
        <v>96</v>
      </c>
      <c r="N3" s="38">
        <v>25</v>
      </c>
      <c r="O3" s="38" t="s">
        <v>97</v>
      </c>
      <c r="P3" s="38">
        <v>12</v>
      </c>
      <c r="Q3" s="38" t="s">
        <v>46</v>
      </c>
      <c r="R3" s="140">
        <f>L3*N3*P3</f>
        <v>16200000</v>
      </c>
      <c r="T3" s="140">
        <v>22560000</v>
      </c>
      <c r="U3" s="38" t="s">
        <v>50</v>
      </c>
      <c r="V3" s="140">
        <f>L3*N3*P3</f>
        <v>16200000</v>
      </c>
      <c r="W3" s="38" t="s">
        <v>100</v>
      </c>
      <c r="X3" s="140">
        <f>T3-V3</f>
        <v>6360000</v>
      </c>
    </row>
    <row r="4" spans="1:20" s="38" customFormat="1" ht="37.5" customHeight="1">
      <c r="A4" s="210" t="s">
        <v>4</v>
      </c>
      <c r="B4" s="79" t="s">
        <v>89</v>
      </c>
      <c r="C4" s="79" t="s">
        <v>88</v>
      </c>
      <c r="D4" s="204" t="s">
        <v>5</v>
      </c>
      <c r="E4" s="205"/>
      <c r="F4" s="202" t="s">
        <v>6</v>
      </c>
      <c r="G4" s="79" t="s">
        <v>62</v>
      </c>
      <c r="H4" s="79" t="s">
        <v>64</v>
      </c>
      <c r="I4" s="204" t="s">
        <v>7</v>
      </c>
      <c r="J4" s="205"/>
      <c r="T4" s="38" t="s">
        <v>103</v>
      </c>
    </row>
    <row r="5" spans="1:24" s="38" customFormat="1" ht="37.5" customHeight="1" thickBot="1">
      <c r="A5" s="211"/>
      <c r="B5" s="39" t="s">
        <v>94</v>
      </c>
      <c r="C5" s="39" t="s">
        <v>95</v>
      </c>
      <c r="D5" s="40" t="s">
        <v>8</v>
      </c>
      <c r="E5" s="41" t="s">
        <v>22</v>
      </c>
      <c r="F5" s="203"/>
      <c r="G5" s="39" t="s">
        <v>65</v>
      </c>
      <c r="H5" s="39" t="s">
        <v>63</v>
      </c>
      <c r="I5" s="40" t="s">
        <v>8</v>
      </c>
      <c r="J5" s="41" t="s">
        <v>22</v>
      </c>
      <c r="T5" s="38">
        <v>24700000</v>
      </c>
      <c r="U5" s="38" t="s">
        <v>50</v>
      </c>
      <c r="V5" s="140">
        <f>T3-V3</f>
        <v>6360000</v>
      </c>
      <c r="W5" s="38" t="s">
        <v>100</v>
      </c>
      <c r="X5" s="140">
        <f>T5-V5</f>
        <v>18340000</v>
      </c>
    </row>
    <row r="6" spans="1:10" s="38" customFormat="1" ht="45" customHeight="1">
      <c r="A6" s="94" t="s">
        <v>9</v>
      </c>
      <c r="B6" s="43">
        <v>1617203</v>
      </c>
      <c r="C6" s="43">
        <v>1643034</v>
      </c>
      <c r="D6" s="127">
        <f aca="true" t="shared" si="0" ref="D6:D11">B6-C6</f>
        <v>-25831</v>
      </c>
      <c r="E6" s="98">
        <f aca="true" t="shared" si="1" ref="E6:E11">D6/C6*100</f>
        <v>-1.5721524934967872</v>
      </c>
      <c r="F6" s="42" t="s">
        <v>9</v>
      </c>
      <c r="G6" s="43">
        <v>1617203</v>
      </c>
      <c r="H6" s="43">
        <v>1643034</v>
      </c>
      <c r="I6" s="97">
        <f>G6-H6</f>
        <v>-25831</v>
      </c>
      <c r="J6" s="187">
        <f>I6/H6*100</f>
        <v>-1.5721524934967872</v>
      </c>
    </row>
    <row r="7" spans="1:10" s="38" customFormat="1" ht="45" customHeight="1">
      <c r="A7" s="95" t="s">
        <v>66</v>
      </c>
      <c r="B7" s="44">
        <v>1367067</v>
      </c>
      <c r="C7" s="44">
        <v>1413326</v>
      </c>
      <c r="D7" s="137">
        <f t="shared" si="0"/>
        <v>-46259</v>
      </c>
      <c r="E7" s="45">
        <f t="shared" si="1"/>
        <v>-3.273059435685751</v>
      </c>
      <c r="F7" s="73" t="s">
        <v>10</v>
      </c>
      <c r="G7" s="46">
        <v>1307971</v>
      </c>
      <c r="H7" s="46">
        <v>1353665</v>
      </c>
      <c r="I7" s="83">
        <f>G7-H7</f>
        <v>-45694</v>
      </c>
      <c r="J7" s="138">
        <f>I7/H7*100</f>
        <v>-3.375576675174434</v>
      </c>
    </row>
    <row r="8" spans="1:10" s="38" customFormat="1" ht="45" customHeight="1">
      <c r="A8" s="95" t="s">
        <v>92</v>
      </c>
      <c r="B8" s="44">
        <v>160600</v>
      </c>
      <c r="C8" s="44">
        <v>139600</v>
      </c>
      <c r="D8" s="134">
        <f t="shared" si="0"/>
        <v>21000</v>
      </c>
      <c r="E8" s="45">
        <f t="shared" si="1"/>
        <v>15.04297994269341</v>
      </c>
      <c r="F8" s="73" t="s">
        <v>11</v>
      </c>
      <c r="G8" s="46">
        <v>147025</v>
      </c>
      <c r="H8" s="46">
        <v>122580</v>
      </c>
      <c r="I8" s="83">
        <f>G8-H8</f>
        <v>24445</v>
      </c>
      <c r="J8" s="188">
        <f>I8/H8*100</f>
        <v>19.94207864251917</v>
      </c>
    </row>
    <row r="9" spans="1:10" s="38" customFormat="1" ht="45" customHeight="1">
      <c r="A9" s="125" t="s">
        <v>91</v>
      </c>
      <c r="B9" s="126">
        <v>1100</v>
      </c>
      <c r="C9" s="126">
        <v>2000</v>
      </c>
      <c r="D9" s="137">
        <f t="shared" si="0"/>
        <v>-900</v>
      </c>
      <c r="E9" s="128">
        <f t="shared" si="1"/>
        <v>-45</v>
      </c>
      <c r="F9" s="95" t="s">
        <v>70</v>
      </c>
      <c r="G9" s="46">
        <v>158212</v>
      </c>
      <c r="H9" s="46">
        <v>166259</v>
      </c>
      <c r="I9" s="111">
        <f>G9-H9</f>
        <v>-8047</v>
      </c>
      <c r="J9" s="138">
        <f>I9/H9*100</f>
        <v>-4.840038734745187</v>
      </c>
    </row>
    <row r="10" spans="1:10" s="38" customFormat="1" ht="45" customHeight="1">
      <c r="A10" s="135" t="s">
        <v>67</v>
      </c>
      <c r="B10" s="136">
        <v>36040</v>
      </c>
      <c r="C10" s="136">
        <v>30000</v>
      </c>
      <c r="D10" s="137">
        <f t="shared" si="0"/>
        <v>6040</v>
      </c>
      <c r="E10" s="138">
        <f t="shared" si="1"/>
        <v>20.133333333333333</v>
      </c>
      <c r="F10" s="152" t="s">
        <v>123</v>
      </c>
      <c r="G10" s="153">
        <v>3995</v>
      </c>
      <c r="H10" s="153">
        <v>530</v>
      </c>
      <c r="I10" s="154">
        <f>G10-H10</f>
        <v>3465</v>
      </c>
      <c r="J10" s="45">
        <f>I10/H10*100</f>
        <v>653.7735849056604</v>
      </c>
    </row>
    <row r="11" spans="1:10" s="38" customFormat="1" ht="45" customHeight="1" thickBot="1">
      <c r="A11" s="129" t="s">
        <v>93</v>
      </c>
      <c r="B11" s="142">
        <f>18988</f>
        <v>18988</v>
      </c>
      <c r="C11" s="130">
        <v>24700</v>
      </c>
      <c r="D11" s="139">
        <f t="shared" si="0"/>
        <v>-5712</v>
      </c>
      <c r="E11" s="131">
        <f t="shared" si="1"/>
        <v>-23.125506072874494</v>
      </c>
      <c r="F11" s="132"/>
      <c r="G11" s="133"/>
      <c r="H11" s="133"/>
      <c r="I11" s="119"/>
      <c r="J11" s="131"/>
    </row>
    <row r="12" spans="1:10" ht="37.5" customHeight="1">
      <c r="A12" s="47"/>
      <c r="B12" s="47"/>
      <c r="C12" s="47"/>
      <c r="D12" s="47"/>
      <c r="E12" s="50"/>
      <c r="F12" s="47"/>
      <c r="G12" s="48"/>
      <c r="H12" s="48"/>
      <c r="I12" s="49"/>
      <c r="J12" s="50"/>
    </row>
    <row r="13" spans="1:10" ht="37.5" customHeight="1">
      <c r="A13" s="47"/>
      <c r="B13" s="47"/>
      <c r="C13" s="47"/>
      <c r="D13" s="47"/>
      <c r="E13" s="50"/>
      <c r="F13" s="47"/>
      <c r="G13" s="47"/>
      <c r="H13" s="47"/>
      <c r="I13" s="47"/>
      <c r="J13" s="50"/>
    </row>
    <row r="14" spans="1:10" ht="37.5" customHeight="1">
      <c r="A14" s="47"/>
      <c r="B14" s="47"/>
      <c r="C14" s="47"/>
      <c r="D14" s="47"/>
      <c r="E14" s="50"/>
      <c r="F14" s="47"/>
      <c r="G14" s="47"/>
      <c r="H14" s="47"/>
      <c r="I14" s="47"/>
      <c r="J14" s="50"/>
    </row>
    <row r="15" spans="1:10" ht="37.5" customHeight="1">
      <c r="A15" s="47"/>
      <c r="B15" s="47"/>
      <c r="C15" s="47"/>
      <c r="D15" s="47"/>
      <c r="E15" s="50"/>
      <c r="F15" s="47"/>
      <c r="G15" s="47"/>
      <c r="H15" s="47"/>
      <c r="I15" s="47"/>
      <c r="J15" s="50"/>
    </row>
    <row r="16" spans="1:10" ht="37.5" customHeight="1">
      <c r="A16" s="47"/>
      <c r="B16" s="47"/>
      <c r="C16" s="47"/>
      <c r="D16" s="47"/>
      <c r="E16" s="50"/>
      <c r="F16" s="47"/>
      <c r="G16" s="47"/>
      <c r="H16" s="47"/>
      <c r="I16" s="47"/>
      <c r="J16" s="50"/>
    </row>
    <row r="17" spans="1:10" ht="37.5" customHeight="1">
      <c r="A17" s="47"/>
      <c r="B17" s="47"/>
      <c r="C17" s="47"/>
      <c r="D17" s="47"/>
      <c r="E17" s="50"/>
      <c r="F17" s="47"/>
      <c r="G17" s="47"/>
      <c r="H17" s="47"/>
      <c r="I17" s="47"/>
      <c r="J17" s="50"/>
    </row>
    <row r="18" spans="1:10" ht="37.5" customHeight="1">
      <c r="A18" s="47"/>
      <c r="B18" s="47"/>
      <c r="C18" s="47"/>
      <c r="D18" s="47"/>
      <c r="E18" s="50"/>
      <c r="F18" s="47"/>
      <c r="G18" s="47"/>
      <c r="H18" s="47"/>
      <c r="I18" s="47"/>
      <c r="J18" s="50"/>
    </row>
    <row r="19" spans="1:10" ht="37.5" customHeight="1">
      <c r="A19" s="47"/>
      <c r="B19" s="47"/>
      <c r="C19" s="47"/>
      <c r="D19" s="47"/>
      <c r="E19" s="50"/>
      <c r="F19" s="47"/>
      <c r="G19" s="47"/>
      <c r="H19" s="47"/>
      <c r="I19" s="47"/>
      <c r="J19" s="50"/>
    </row>
    <row r="20" spans="1:10" ht="37.5" customHeight="1">
      <c r="A20" s="47"/>
      <c r="B20" s="47"/>
      <c r="C20" s="47"/>
      <c r="D20" s="47"/>
      <c r="E20" s="50"/>
      <c r="F20" s="47"/>
      <c r="G20" s="47"/>
      <c r="H20" s="47"/>
      <c r="I20" s="47"/>
      <c r="J20" s="50"/>
    </row>
    <row r="21" spans="1:10" ht="37.5" customHeight="1">
      <c r="A21" s="47"/>
      <c r="B21" s="47"/>
      <c r="C21" s="47"/>
      <c r="D21" s="47"/>
      <c r="E21" s="50"/>
      <c r="F21" s="47"/>
      <c r="G21" s="47"/>
      <c r="H21" s="47"/>
      <c r="I21" s="47"/>
      <c r="J21" s="50"/>
    </row>
    <row r="22" spans="1:10" ht="37.5" customHeight="1">
      <c r="A22" s="47"/>
      <c r="B22" s="47"/>
      <c r="C22" s="47"/>
      <c r="D22" s="47"/>
      <c r="E22" s="50"/>
      <c r="F22" s="47"/>
      <c r="G22" s="47"/>
      <c r="H22" s="47"/>
      <c r="I22" s="47"/>
      <c r="J22" s="50"/>
    </row>
  </sheetData>
  <sheetProtection password="CC2F" sheet="1"/>
  <mergeCells count="8">
    <mergeCell ref="F4:F5"/>
    <mergeCell ref="I4:J4"/>
    <mergeCell ref="I2:J2"/>
    <mergeCell ref="A3:E3"/>
    <mergeCell ref="F3:J3"/>
    <mergeCell ref="A4:A5"/>
    <mergeCell ref="D4:E4"/>
    <mergeCell ref="B1:H2"/>
  </mergeCells>
  <printOptions horizontalCentered="1"/>
  <pageMargins left="1.1811023622047245" right="0.1968503937007874" top="1.1811023622047245" bottom="0.5905511811023623" header="0.31496062992125984" footer="0.31496062992125984"/>
  <pageSetup horizontalDpi="600" verticalDpi="600" orientation="landscape" paperSize="9" r:id="rId1"/>
  <headerFooter>
    <oddFooter>&amp;C-&amp;[1-&amp;R향기마을</oddFooter>
  </headerFooter>
</worksheet>
</file>

<file path=xl/worksheets/sheet3.xml><?xml version="1.0" encoding="utf-8"?>
<worksheet xmlns="http://schemas.openxmlformats.org/spreadsheetml/2006/main" xmlns:r="http://schemas.openxmlformats.org/officeDocument/2006/relationships">
  <dimension ref="A1:AB69"/>
  <sheetViews>
    <sheetView zoomScale="90" zoomScaleNormal="90" workbookViewId="0" topLeftCell="A1">
      <pane ySplit="6" topLeftCell="A14" activePane="bottomLeft" state="frozen"/>
      <selection pane="topLeft" activeCell="A1" sqref="A1"/>
      <selection pane="bottomLeft" activeCell="H25" sqref="H25:M25"/>
    </sheetView>
  </sheetViews>
  <sheetFormatPr defaultColWidth="8.88671875" defaultRowHeight="13.5"/>
  <cols>
    <col min="1" max="1" width="2.21484375" style="7" customWidth="1"/>
    <col min="2" max="2" width="2.21484375" style="14" customWidth="1"/>
    <col min="3" max="3" width="14.5546875" style="13" customWidth="1"/>
    <col min="4" max="4" width="8.4453125" style="51" customWidth="1"/>
    <col min="5" max="5" width="8.4453125" style="160" customWidth="1"/>
    <col min="6" max="6" width="8.88671875" style="51" customWidth="1"/>
    <col min="7" max="7" width="1.99609375" style="17" customWidth="1"/>
    <col min="8" max="8" width="9.10546875" style="17" customWidth="1"/>
    <col min="9" max="9" width="3.3359375" style="58" customWidth="1"/>
    <col min="10" max="10" width="2.6640625" style="59" customWidth="1"/>
    <col min="11" max="11" width="3.3359375" style="58" customWidth="1"/>
    <col min="12" max="12" width="2.6640625" style="59" customWidth="1"/>
    <col min="13" max="13" width="3.3359375" style="58" customWidth="1"/>
    <col min="14" max="14" width="1.5625" style="17" customWidth="1"/>
    <col min="15" max="15" width="1.88671875" style="17" customWidth="1"/>
    <col min="16" max="16" width="1.4375" style="17" customWidth="1"/>
    <col min="17" max="17" width="9.10546875" style="17" customWidth="1"/>
    <col min="18" max="18" width="3.3359375" style="17" customWidth="1"/>
    <col min="19" max="19" width="2.6640625" style="17" customWidth="1"/>
    <col min="20" max="20" width="3.3359375" style="17" customWidth="1"/>
    <col min="21" max="21" width="2.6640625" style="17" customWidth="1"/>
    <col min="22" max="22" width="3.3359375" style="17" customWidth="1"/>
    <col min="23" max="23" width="1.5625" style="17" customWidth="1"/>
    <col min="24" max="24" width="1.88671875" style="17" customWidth="1"/>
    <col min="25" max="25" width="8.6640625" style="17" customWidth="1"/>
    <col min="26" max="31" width="8.88671875" style="14" customWidth="1"/>
    <col min="32" max="16384" width="8.88671875" style="14" customWidth="1"/>
  </cols>
  <sheetData>
    <row r="1" spans="2:25" ht="22.5" customHeight="1">
      <c r="B1" s="10"/>
      <c r="C1" s="226" t="s">
        <v>69</v>
      </c>
      <c r="G1" s="12"/>
      <c r="H1" s="8"/>
      <c r="I1" s="9"/>
      <c r="J1" s="10"/>
      <c r="K1" s="11"/>
      <c r="L1" s="52"/>
      <c r="M1" s="11"/>
      <c r="N1" s="12"/>
      <c r="O1" s="12"/>
      <c r="P1" s="12"/>
      <c r="Q1" s="12"/>
      <c r="R1" s="12"/>
      <c r="S1" s="12"/>
      <c r="T1" s="12"/>
      <c r="U1" s="12"/>
      <c r="V1" s="12"/>
      <c r="W1" s="12"/>
      <c r="Y1" s="12"/>
    </row>
    <row r="2" spans="1:25" ht="22.5" customHeight="1">
      <c r="A2" s="10"/>
      <c r="B2" s="10"/>
      <c r="C2" s="226"/>
      <c r="D2" s="10"/>
      <c r="E2" s="161"/>
      <c r="F2" s="10"/>
      <c r="G2" s="12"/>
      <c r="H2" s="8"/>
      <c r="I2" s="9"/>
      <c r="J2" s="10"/>
      <c r="K2" s="11"/>
      <c r="L2" s="52"/>
      <c r="M2" s="11"/>
      <c r="N2" s="12"/>
      <c r="O2" s="12"/>
      <c r="P2" s="12"/>
      <c r="Q2" s="12"/>
      <c r="R2" s="12"/>
      <c r="S2" s="12"/>
      <c r="T2" s="12"/>
      <c r="U2" s="12"/>
      <c r="V2" s="12"/>
      <c r="W2" s="12"/>
      <c r="Y2" s="12"/>
    </row>
    <row r="3" spans="1:25" ht="22.5" customHeight="1" thickBot="1">
      <c r="A3" s="16"/>
      <c r="B3" s="16"/>
      <c r="C3" s="227"/>
      <c r="D3" s="53"/>
      <c r="E3" s="53"/>
      <c r="F3" s="54"/>
      <c r="G3" s="72"/>
      <c r="I3" s="228" t="s">
        <v>12</v>
      </c>
      <c r="J3" s="228"/>
      <c r="K3" s="228"/>
      <c r="L3" s="228"/>
      <c r="M3" s="228"/>
      <c r="N3" s="228"/>
      <c r="O3" s="228"/>
      <c r="P3" s="228"/>
      <c r="Q3" s="228"/>
      <c r="R3" s="228"/>
      <c r="S3" s="228"/>
      <c r="T3" s="228"/>
      <c r="U3" s="228"/>
      <c r="V3" s="228"/>
      <c r="W3" s="228"/>
      <c r="X3" s="228"/>
      <c r="Y3" s="228"/>
    </row>
    <row r="4" spans="1:25" ht="18" customHeight="1">
      <c r="A4" s="229" t="s">
        <v>13</v>
      </c>
      <c r="B4" s="230"/>
      <c r="C4" s="230"/>
      <c r="D4" s="18" t="s">
        <v>51</v>
      </c>
      <c r="E4" s="162" t="s">
        <v>53</v>
      </c>
      <c r="F4" s="55" t="s">
        <v>14</v>
      </c>
      <c r="G4" s="231" t="s">
        <v>15</v>
      </c>
      <c r="H4" s="232"/>
      <c r="I4" s="232"/>
      <c r="J4" s="232"/>
      <c r="K4" s="232"/>
      <c r="L4" s="232"/>
      <c r="M4" s="232"/>
      <c r="N4" s="232"/>
      <c r="O4" s="232"/>
      <c r="P4" s="232"/>
      <c r="Q4" s="232"/>
      <c r="R4" s="232"/>
      <c r="S4" s="232"/>
      <c r="T4" s="232"/>
      <c r="U4" s="232"/>
      <c r="V4" s="232"/>
      <c r="W4" s="232"/>
      <c r="X4" s="232"/>
      <c r="Y4" s="233"/>
    </row>
    <row r="5" spans="1:25" ht="18" customHeight="1" thickBot="1">
      <c r="A5" s="19" t="s">
        <v>16</v>
      </c>
      <c r="B5" s="20" t="s">
        <v>17</v>
      </c>
      <c r="C5" s="21" t="s">
        <v>18</v>
      </c>
      <c r="D5" s="56" t="s">
        <v>52</v>
      </c>
      <c r="E5" s="163" t="s">
        <v>54</v>
      </c>
      <c r="F5" s="56" t="s">
        <v>55</v>
      </c>
      <c r="G5" s="234"/>
      <c r="H5" s="235"/>
      <c r="I5" s="235"/>
      <c r="J5" s="235"/>
      <c r="K5" s="235"/>
      <c r="L5" s="235"/>
      <c r="M5" s="235"/>
      <c r="N5" s="235"/>
      <c r="O5" s="235"/>
      <c r="P5" s="235"/>
      <c r="Q5" s="235"/>
      <c r="R5" s="235"/>
      <c r="S5" s="235"/>
      <c r="T5" s="235"/>
      <c r="U5" s="235"/>
      <c r="V5" s="235"/>
      <c r="W5" s="235"/>
      <c r="X5" s="235"/>
      <c r="Y5" s="236"/>
    </row>
    <row r="6" spans="1:25" ht="18" customHeight="1">
      <c r="A6" s="237" t="s">
        <v>19</v>
      </c>
      <c r="B6" s="238"/>
      <c r="C6" s="239"/>
      <c r="D6" s="57">
        <v>1617203</v>
      </c>
      <c r="E6" s="164">
        <v>1643034</v>
      </c>
      <c r="F6" s="99">
        <f>D6-E6</f>
        <v>-25831</v>
      </c>
      <c r="G6" s="80"/>
      <c r="H6" s="80"/>
      <c r="I6" s="89"/>
      <c r="J6" s="90"/>
      <c r="K6" s="89"/>
      <c r="L6" s="91"/>
      <c r="M6" s="89"/>
      <c r="N6" s="80"/>
      <c r="O6" s="80"/>
      <c r="P6" s="80"/>
      <c r="Q6" s="80"/>
      <c r="R6" s="80"/>
      <c r="S6" s="80"/>
      <c r="T6" s="80"/>
      <c r="U6" s="80"/>
      <c r="V6" s="80"/>
      <c r="W6" s="80"/>
      <c r="X6" s="80"/>
      <c r="Y6" s="60"/>
    </row>
    <row r="7" spans="1:25" s="15" customFormat="1" ht="18" customHeight="1">
      <c r="A7" s="240" t="s">
        <v>71</v>
      </c>
      <c r="B7" s="241"/>
      <c r="C7" s="242"/>
      <c r="D7" s="61">
        <v>1367067</v>
      </c>
      <c r="E7" s="165">
        <v>1413326</v>
      </c>
      <c r="F7" s="83">
        <f>D7-E7</f>
        <v>-46259</v>
      </c>
      <c r="G7" s="77"/>
      <c r="H7" s="74"/>
      <c r="I7" s="64"/>
      <c r="J7" s="63"/>
      <c r="K7" s="64"/>
      <c r="L7" s="62"/>
      <c r="M7" s="64"/>
      <c r="N7" s="65"/>
      <c r="O7" s="65"/>
      <c r="P7" s="65"/>
      <c r="Q7" s="65"/>
      <c r="R7" s="65"/>
      <c r="S7" s="65"/>
      <c r="T7" s="65"/>
      <c r="U7" s="65"/>
      <c r="V7" s="65"/>
      <c r="W7" s="65"/>
      <c r="X7" s="65"/>
      <c r="Y7" s="66"/>
    </row>
    <row r="8" spans="1:27" s="15" customFormat="1" ht="18" customHeight="1">
      <c r="A8" s="23"/>
      <c r="B8" s="241" t="s">
        <v>72</v>
      </c>
      <c r="C8" s="242"/>
      <c r="D8" s="68">
        <v>1367067</v>
      </c>
      <c r="E8" s="166">
        <v>1413326</v>
      </c>
      <c r="F8" s="83">
        <f>D8-E8</f>
        <v>-46259</v>
      </c>
      <c r="G8" s="77"/>
      <c r="H8" s="75"/>
      <c r="I8" s="64"/>
      <c r="J8" s="63"/>
      <c r="K8" s="64"/>
      <c r="L8" s="62"/>
      <c r="M8" s="64"/>
      <c r="N8" s="65"/>
      <c r="O8" s="65"/>
      <c r="P8" s="65"/>
      <c r="Q8" s="65"/>
      <c r="R8" s="65"/>
      <c r="S8" s="65"/>
      <c r="T8" s="65"/>
      <c r="U8" s="65"/>
      <c r="V8" s="65"/>
      <c r="W8" s="65"/>
      <c r="X8" s="65"/>
      <c r="Y8" s="66"/>
      <c r="Z8" s="190"/>
      <c r="AA8" s="190"/>
    </row>
    <row r="9" spans="1:25" s="15" customFormat="1" ht="18" customHeight="1">
      <c r="A9" s="24"/>
      <c r="B9" s="100"/>
      <c r="C9" s="101" t="s">
        <v>73</v>
      </c>
      <c r="D9" s="68">
        <v>1367067</v>
      </c>
      <c r="E9" s="165">
        <v>1413326</v>
      </c>
      <c r="F9" s="83">
        <f>D9-E9</f>
        <v>-46259</v>
      </c>
      <c r="G9" s="78" t="s">
        <v>47</v>
      </c>
      <c r="H9" s="243" t="s">
        <v>124</v>
      </c>
      <c r="I9" s="243"/>
      <c r="J9" s="243"/>
      <c r="K9" s="243"/>
      <c r="L9" s="243"/>
      <c r="M9" s="243"/>
      <c r="N9" s="244" t="s">
        <v>35</v>
      </c>
      <c r="O9" s="244"/>
      <c r="P9" s="244"/>
      <c r="Q9" s="33"/>
      <c r="R9" s="33"/>
      <c r="S9" s="33"/>
      <c r="T9" s="33"/>
      <c r="U9" s="33"/>
      <c r="V9" s="33"/>
      <c r="W9" s="33"/>
      <c r="X9" s="33"/>
      <c r="Y9" s="70"/>
    </row>
    <row r="10" spans="1:25" s="15" customFormat="1" ht="18.75" customHeight="1">
      <c r="A10" s="31"/>
      <c r="B10" s="100"/>
      <c r="C10" s="172"/>
      <c r="D10" s="82"/>
      <c r="E10" s="167"/>
      <c r="F10" s="84"/>
      <c r="G10" s="27"/>
      <c r="H10" s="219" t="s">
        <v>57</v>
      </c>
      <c r="I10" s="219"/>
      <c r="J10" s="219"/>
      <c r="K10" s="219"/>
      <c r="L10" s="219"/>
      <c r="M10" s="219"/>
      <c r="N10" s="30"/>
      <c r="O10" s="30"/>
      <c r="P10" s="33"/>
      <c r="Q10" s="214" t="s">
        <v>58</v>
      </c>
      <c r="R10" s="214"/>
      <c r="S10" s="214"/>
      <c r="T10" s="214"/>
      <c r="U10" s="214"/>
      <c r="V10" s="214"/>
      <c r="W10" s="33"/>
      <c r="X10" s="33"/>
      <c r="Y10" s="70"/>
    </row>
    <row r="11" spans="1:28" s="15" customFormat="1" ht="18.75" customHeight="1">
      <c r="A11" s="31"/>
      <c r="B11" s="100"/>
      <c r="C11" s="172"/>
      <c r="D11" s="82"/>
      <c r="E11" s="167"/>
      <c r="F11" s="84"/>
      <c r="G11" s="224" t="s">
        <v>48</v>
      </c>
      <c r="H11" s="28">
        <v>1158088000</v>
      </c>
      <c r="I11" s="29" t="s">
        <v>23</v>
      </c>
      <c r="J11" s="102">
        <v>1</v>
      </c>
      <c r="K11" s="29" t="s">
        <v>33</v>
      </c>
      <c r="L11" s="102"/>
      <c r="M11" s="29"/>
      <c r="N11" s="214" t="s">
        <v>49</v>
      </c>
      <c r="O11" s="214" t="s">
        <v>50</v>
      </c>
      <c r="P11" s="215" t="s">
        <v>48</v>
      </c>
      <c r="Q11" s="28">
        <v>1202552000</v>
      </c>
      <c r="R11" s="29" t="s">
        <v>23</v>
      </c>
      <c r="S11" s="102">
        <v>1</v>
      </c>
      <c r="T11" s="29" t="s">
        <v>33</v>
      </c>
      <c r="U11" s="102"/>
      <c r="V11" s="29"/>
      <c r="W11" s="214" t="s">
        <v>49</v>
      </c>
      <c r="X11" s="214" t="s">
        <v>46</v>
      </c>
      <c r="Y11" s="221">
        <f>H12-Q12</f>
        <v>-44464000</v>
      </c>
      <c r="AA11" s="189"/>
      <c r="AB11" s="189"/>
    </row>
    <row r="12" spans="1:28" s="15" customFormat="1" ht="18.75" customHeight="1">
      <c r="A12" s="31"/>
      <c r="B12" s="100"/>
      <c r="C12" s="172"/>
      <c r="D12" s="82"/>
      <c r="E12" s="167"/>
      <c r="F12" s="84"/>
      <c r="G12" s="224"/>
      <c r="H12" s="222">
        <v>1158088000</v>
      </c>
      <c r="I12" s="222"/>
      <c r="J12" s="222"/>
      <c r="K12" s="222"/>
      <c r="L12" s="222"/>
      <c r="M12" s="220"/>
      <c r="N12" s="214"/>
      <c r="O12" s="214"/>
      <c r="P12" s="215"/>
      <c r="Q12" s="222">
        <v>1202552000</v>
      </c>
      <c r="R12" s="222"/>
      <c r="S12" s="222"/>
      <c r="T12" s="222"/>
      <c r="U12" s="222"/>
      <c r="V12" s="220"/>
      <c r="W12" s="214"/>
      <c r="X12" s="214"/>
      <c r="Y12" s="221"/>
      <c r="AA12" s="190"/>
      <c r="AB12" s="190"/>
    </row>
    <row r="13" spans="1:27" s="15" customFormat="1" ht="18.75" customHeight="1">
      <c r="A13" s="31"/>
      <c r="B13" s="100"/>
      <c r="C13" s="172"/>
      <c r="D13" s="82"/>
      <c r="E13" s="167"/>
      <c r="F13" s="84"/>
      <c r="G13" s="27" t="s">
        <v>47</v>
      </c>
      <c r="H13" s="223" t="s">
        <v>74</v>
      </c>
      <c r="I13" s="223"/>
      <c r="J13" s="223"/>
      <c r="K13" s="223"/>
      <c r="L13" s="223"/>
      <c r="M13" s="223"/>
      <c r="N13" s="215" t="s">
        <v>35</v>
      </c>
      <c r="O13" s="215"/>
      <c r="P13" s="215"/>
      <c r="Q13" s="33"/>
      <c r="R13" s="33"/>
      <c r="S13" s="33"/>
      <c r="T13" s="33"/>
      <c r="U13" s="33"/>
      <c r="V13" s="33"/>
      <c r="W13" s="33"/>
      <c r="X13" s="33"/>
      <c r="Y13" s="70"/>
      <c r="AA13" s="189"/>
    </row>
    <row r="14" spans="1:27" s="15" customFormat="1" ht="18.75" customHeight="1">
      <c r="A14" s="31"/>
      <c r="B14" s="26"/>
      <c r="C14" s="81"/>
      <c r="D14" s="82"/>
      <c r="E14" s="167"/>
      <c r="F14" s="84"/>
      <c r="G14" s="27"/>
      <c r="H14" s="219" t="s">
        <v>57</v>
      </c>
      <c r="I14" s="219"/>
      <c r="J14" s="219"/>
      <c r="K14" s="219"/>
      <c r="L14" s="219"/>
      <c r="M14" s="219"/>
      <c r="N14" s="30"/>
      <c r="O14" s="30"/>
      <c r="P14" s="33"/>
      <c r="Q14" s="214" t="s">
        <v>58</v>
      </c>
      <c r="R14" s="214"/>
      <c r="S14" s="214"/>
      <c r="T14" s="214"/>
      <c r="U14" s="214"/>
      <c r="V14" s="214"/>
      <c r="W14" s="33"/>
      <c r="X14" s="33"/>
      <c r="Y14" s="70"/>
      <c r="AA14" s="190"/>
    </row>
    <row r="15" spans="1:27" s="15" customFormat="1" ht="18.75" customHeight="1">
      <c r="A15" s="31"/>
      <c r="B15" s="26"/>
      <c r="C15" s="81"/>
      <c r="D15" s="82"/>
      <c r="E15" s="167"/>
      <c r="F15" s="69"/>
      <c r="G15" s="224" t="s">
        <v>48</v>
      </c>
      <c r="H15" s="28">
        <v>68993000</v>
      </c>
      <c r="I15" s="29" t="s">
        <v>23</v>
      </c>
      <c r="J15" s="102">
        <v>1</v>
      </c>
      <c r="K15" s="29" t="s">
        <v>33</v>
      </c>
      <c r="L15" s="102"/>
      <c r="M15" s="29"/>
      <c r="N15" s="214" t="s">
        <v>49</v>
      </c>
      <c r="O15" s="214" t="s">
        <v>50</v>
      </c>
      <c r="P15" s="215" t="s">
        <v>48</v>
      </c>
      <c r="Q15" s="28">
        <v>70253000</v>
      </c>
      <c r="R15" s="29" t="s">
        <v>23</v>
      </c>
      <c r="S15" s="102">
        <v>1</v>
      </c>
      <c r="T15" s="29" t="s">
        <v>33</v>
      </c>
      <c r="U15" s="102"/>
      <c r="V15" s="29"/>
      <c r="W15" s="214" t="s">
        <v>49</v>
      </c>
      <c r="X15" s="214" t="s">
        <v>46</v>
      </c>
      <c r="Y15" s="221">
        <f>H16-Q16</f>
        <v>-1260000</v>
      </c>
      <c r="AA15" s="190"/>
    </row>
    <row r="16" spans="1:27" s="15" customFormat="1" ht="15" customHeight="1">
      <c r="A16" s="31"/>
      <c r="B16" s="26"/>
      <c r="C16" s="81"/>
      <c r="D16" s="82"/>
      <c r="E16" s="167"/>
      <c r="F16" s="69"/>
      <c r="G16" s="224"/>
      <c r="H16" s="222">
        <v>68993000</v>
      </c>
      <c r="I16" s="222"/>
      <c r="J16" s="222"/>
      <c r="K16" s="222"/>
      <c r="L16" s="222"/>
      <c r="M16" s="220"/>
      <c r="N16" s="214"/>
      <c r="O16" s="214"/>
      <c r="P16" s="215"/>
      <c r="Q16" s="222">
        <v>70253000</v>
      </c>
      <c r="R16" s="222"/>
      <c r="S16" s="222"/>
      <c r="T16" s="222"/>
      <c r="U16" s="222"/>
      <c r="V16" s="220"/>
      <c r="W16" s="214"/>
      <c r="X16" s="214"/>
      <c r="Y16" s="221"/>
      <c r="AA16" s="190"/>
    </row>
    <row r="17" spans="1:25" s="15" customFormat="1" ht="15" customHeight="1">
      <c r="A17" s="31"/>
      <c r="B17" s="100"/>
      <c r="C17" s="87"/>
      <c r="D17" s="82"/>
      <c r="E17" s="167"/>
      <c r="F17" s="69"/>
      <c r="G17" s="27" t="s">
        <v>47</v>
      </c>
      <c r="H17" s="223" t="s">
        <v>75</v>
      </c>
      <c r="I17" s="223"/>
      <c r="J17" s="223"/>
      <c r="K17" s="223"/>
      <c r="L17" s="223"/>
      <c r="M17" s="223"/>
      <c r="N17" s="215" t="s">
        <v>35</v>
      </c>
      <c r="O17" s="215"/>
      <c r="P17" s="215"/>
      <c r="Q17" s="33"/>
      <c r="R17" s="33"/>
      <c r="S17" s="33"/>
      <c r="T17" s="33"/>
      <c r="U17" s="33"/>
      <c r="V17" s="33"/>
      <c r="W17" s="33"/>
      <c r="X17" s="33"/>
      <c r="Y17" s="70"/>
    </row>
    <row r="18" spans="1:25" s="15" customFormat="1" ht="15" customHeight="1">
      <c r="A18" s="31"/>
      <c r="B18" s="100"/>
      <c r="C18" s="87"/>
      <c r="D18" s="82"/>
      <c r="E18" s="167"/>
      <c r="F18" s="69"/>
      <c r="G18" s="27"/>
      <c r="H18" s="219" t="s">
        <v>57</v>
      </c>
      <c r="I18" s="219"/>
      <c r="J18" s="219"/>
      <c r="K18" s="219"/>
      <c r="L18" s="219"/>
      <c r="M18" s="219"/>
      <c r="N18" s="30"/>
      <c r="O18" s="30"/>
      <c r="P18" s="33"/>
      <c r="Q18" s="214" t="s">
        <v>58</v>
      </c>
      <c r="R18" s="214"/>
      <c r="S18" s="214"/>
      <c r="T18" s="214"/>
      <c r="U18" s="214"/>
      <c r="V18" s="214"/>
      <c r="W18" s="33"/>
      <c r="X18" s="33"/>
      <c r="Y18" s="70"/>
    </row>
    <row r="19" spans="1:27" s="15" customFormat="1" ht="15" customHeight="1">
      <c r="A19" s="31"/>
      <c r="B19" s="100"/>
      <c r="C19" s="87"/>
      <c r="D19" s="82"/>
      <c r="E19" s="167"/>
      <c r="F19" s="69"/>
      <c r="G19" s="224" t="s">
        <v>48</v>
      </c>
      <c r="H19" s="28">
        <v>248380</v>
      </c>
      <c r="I19" s="29" t="s">
        <v>23</v>
      </c>
      <c r="J19" s="102">
        <v>29</v>
      </c>
      <c r="K19" s="29" t="s">
        <v>25</v>
      </c>
      <c r="L19" s="102">
        <v>12</v>
      </c>
      <c r="M19" s="29" t="s">
        <v>29</v>
      </c>
      <c r="N19" s="214" t="s">
        <v>49</v>
      </c>
      <c r="O19" s="214" t="s">
        <v>50</v>
      </c>
      <c r="P19" s="215" t="s">
        <v>48</v>
      </c>
      <c r="Q19" s="28">
        <v>250</v>
      </c>
      <c r="R19" s="29" t="s">
        <v>23</v>
      </c>
      <c r="S19" s="102">
        <v>29</v>
      </c>
      <c r="T19" s="29" t="s">
        <v>25</v>
      </c>
      <c r="U19" s="102">
        <v>12</v>
      </c>
      <c r="V19" s="29" t="s">
        <v>29</v>
      </c>
      <c r="W19" s="214" t="s">
        <v>49</v>
      </c>
      <c r="X19" s="214" t="s">
        <v>46</v>
      </c>
      <c r="Y19" s="221">
        <f>H20-Q20</f>
        <v>-564000</v>
      </c>
      <c r="AA19" s="189"/>
    </row>
    <row r="20" spans="1:25" s="15" customFormat="1" ht="15" customHeight="1">
      <c r="A20" s="31"/>
      <c r="B20" s="100"/>
      <c r="C20" s="87"/>
      <c r="D20" s="82"/>
      <c r="E20" s="167"/>
      <c r="F20" s="69"/>
      <c r="G20" s="224"/>
      <c r="H20" s="220">
        <v>86436000</v>
      </c>
      <c r="I20" s="220"/>
      <c r="J20" s="220"/>
      <c r="K20" s="220"/>
      <c r="L20" s="220"/>
      <c r="M20" s="220"/>
      <c r="N20" s="214"/>
      <c r="O20" s="214"/>
      <c r="P20" s="215"/>
      <c r="Q20" s="220">
        <v>87000000</v>
      </c>
      <c r="R20" s="220"/>
      <c r="S20" s="220"/>
      <c r="T20" s="220"/>
      <c r="U20" s="220"/>
      <c r="V20" s="220"/>
      <c r="W20" s="214"/>
      <c r="X20" s="214"/>
      <c r="Y20" s="221"/>
    </row>
    <row r="21" spans="1:25" s="15" customFormat="1" ht="15" customHeight="1">
      <c r="A21" s="31"/>
      <c r="B21" s="100"/>
      <c r="C21" s="87"/>
      <c r="D21" s="82"/>
      <c r="E21" s="167"/>
      <c r="F21" s="69"/>
      <c r="G21" s="27" t="s">
        <v>47</v>
      </c>
      <c r="H21" s="223" t="s">
        <v>125</v>
      </c>
      <c r="I21" s="223"/>
      <c r="J21" s="223"/>
      <c r="K21" s="223"/>
      <c r="L21" s="223"/>
      <c r="M21" s="223"/>
      <c r="N21" s="215" t="s">
        <v>35</v>
      </c>
      <c r="O21" s="215"/>
      <c r="P21" s="215"/>
      <c r="Q21" s="33"/>
      <c r="R21" s="33"/>
      <c r="S21" s="33"/>
      <c r="T21" s="33"/>
      <c r="U21" s="33"/>
      <c r="V21" s="33"/>
      <c r="W21" s="33"/>
      <c r="X21" s="33"/>
      <c r="Y21" s="70"/>
    </row>
    <row r="22" spans="1:25" s="15" customFormat="1" ht="15" customHeight="1">
      <c r="A22" s="31"/>
      <c r="B22" s="100"/>
      <c r="C22" s="87"/>
      <c r="D22" s="82"/>
      <c r="E22" s="167"/>
      <c r="F22" s="69"/>
      <c r="G22" s="27"/>
      <c r="H22" s="219" t="s">
        <v>57</v>
      </c>
      <c r="I22" s="219"/>
      <c r="J22" s="219"/>
      <c r="K22" s="219"/>
      <c r="L22" s="219"/>
      <c r="M22" s="219"/>
      <c r="N22" s="30"/>
      <c r="O22" s="30"/>
      <c r="P22" s="33"/>
      <c r="Q22" s="214" t="s">
        <v>58</v>
      </c>
      <c r="R22" s="214"/>
      <c r="S22" s="214"/>
      <c r="T22" s="214"/>
      <c r="U22" s="214"/>
      <c r="V22" s="214"/>
      <c r="W22" s="33"/>
      <c r="X22" s="33"/>
      <c r="Y22" s="70"/>
    </row>
    <row r="23" spans="1:25" s="15" customFormat="1" ht="15" customHeight="1">
      <c r="A23" s="31"/>
      <c r="B23" s="100"/>
      <c r="C23" s="87"/>
      <c r="D23" s="82"/>
      <c r="E23" s="167"/>
      <c r="F23" s="69"/>
      <c r="G23" s="224" t="s">
        <v>48</v>
      </c>
      <c r="H23" s="28">
        <v>30000</v>
      </c>
      <c r="I23" s="29" t="s">
        <v>23</v>
      </c>
      <c r="J23" s="102">
        <v>29</v>
      </c>
      <c r="K23" s="29" t="s">
        <v>25</v>
      </c>
      <c r="L23" s="102">
        <v>1</v>
      </c>
      <c r="M23" s="29" t="s">
        <v>126</v>
      </c>
      <c r="N23" s="214" t="s">
        <v>49</v>
      </c>
      <c r="O23" s="214" t="s">
        <v>50</v>
      </c>
      <c r="P23" s="215" t="s">
        <v>48</v>
      </c>
      <c r="Q23" s="28">
        <v>29000</v>
      </c>
      <c r="R23" s="29" t="s">
        <v>23</v>
      </c>
      <c r="S23" s="102">
        <v>29</v>
      </c>
      <c r="T23" s="29" t="s">
        <v>25</v>
      </c>
      <c r="U23" s="102">
        <v>1</v>
      </c>
      <c r="V23" s="29" t="s">
        <v>126</v>
      </c>
      <c r="W23" s="214" t="s">
        <v>49</v>
      </c>
      <c r="X23" s="214" t="s">
        <v>46</v>
      </c>
      <c r="Y23" s="221">
        <f>H24-Q24</f>
        <v>29000</v>
      </c>
    </row>
    <row r="24" spans="1:25" s="15" customFormat="1" ht="15" customHeight="1">
      <c r="A24" s="31"/>
      <c r="B24" s="100"/>
      <c r="C24" s="87"/>
      <c r="D24" s="82"/>
      <c r="E24" s="167"/>
      <c r="F24" s="69"/>
      <c r="G24" s="224"/>
      <c r="H24" s="220">
        <v>870000</v>
      </c>
      <c r="I24" s="220"/>
      <c r="J24" s="220"/>
      <c r="K24" s="220"/>
      <c r="L24" s="220"/>
      <c r="M24" s="220"/>
      <c r="N24" s="214"/>
      <c r="O24" s="214"/>
      <c r="P24" s="215"/>
      <c r="Q24" s="220">
        <v>841000</v>
      </c>
      <c r="R24" s="220"/>
      <c r="S24" s="220"/>
      <c r="T24" s="220"/>
      <c r="U24" s="220"/>
      <c r="V24" s="220"/>
      <c r="W24" s="214"/>
      <c r="X24" s="214"/>
      <c r="Y24" s="221"/>
    </row>
    <row r="25" spans="1:27" s="15" customFormat="1" ht="15" customHeight="1">
      <c r="A25" s="31"/>
      <c r="B25" s="100"/>
      <c r="C25" s="87"/>
      <c r="D25" s="82"/>
      <c r="E25" s="167"/>
      <c r="F25" s="69"/>
      <c r="G25" s="27" t="s">
        <v>47</v>
      </c>
      <c r="H25" s="223" t="s">
        <v>130</v>
      </c>
      <c r="I25" s="223"/>
      <c r="J25" s="223"/>
      <c r="K25" s="223"/>
      <c r="L25" s="223"/>
      <c r="M25" s="223"/>
      <c r="N25" s="215" t="s">
        <v>35</v>
      </c>
      <c r="O25" s="215"/>
      <c r="P25" s="215"/>
      <c r="Q25" s="33"/>
      <c r="R25" s="33"/>
      <c r="S25" s="33"/>
      <c r="T25" s="33"/>
      <c r="U25" s="33"/>
      <c r="V25" s="33"/>
      <c r="W25" s="33"/>
      <c r="X25" s="33"/>
      <c r="Y25" s="70"/>
      <c r="AA25" s="190"/>
    </row>
    <row r="26" spans="1:27" s="15" customFormat="1" ht="15" customHeight="1">
      <c r="A26" s="31"/>
      <c r="B26" s="100"/>
      <c r="C26" s="87"/>
      <c r="D26" s="82"/>
      <c r="E26" s="167"/>
      <c r="F26" s="69"/>
      <c r="G26" s="27"/>
      <c r="H26" s="219" t="s">
        <v>57</v>
      </c>
      <c r="I26" s="219"/>
      <c r="J26" s="219"/>
      <c r="K26" s="219"/>
      <c r="L26" s="219"/>
      <c r="M26" s="219"/>
      <c r="N26" s="30"/>
      <c r="O26" s="30"/>
      <c r="P26" s="33"/>
      <c r="Q26" s="214" t="s">
        <v>58</v>
      </c>
      <c r="R26" s="214"/>
      <c r="S26" s="214"/>
      <c r="T26" s="214"/>
      <c r="U26" s="214"/>
      <c r="V26" s="214"/>
      <c r="W26" s="33"/>
      <c r="X26" s="33"/>
      <c r="Y26" s="70"/>
      <c r="AA26" s="190"/>
    </row>
    <row r="27" spans="1:27" s="15" customFormat="1" ht="15" customHeight="1">
      <c r="A27" s="31"/>
      <c r="B27" s="100"/>
      <c r="C27" s="87"/>
      <c r="D27" s="82"/>
      <c r="E27" s="167"/>
      <c r="F27" s="69"/>
      <c r="G27" s="224" t="s">
        <v>48</v>
      </c>
      <c r="H27" s="28">
        <v>20000</v>
      </c>
      <c r="I27" s="29" t="s">
        <v>23</v>
      </c>
      <c r="J27" s="102">
        <v>37</v>
      </c>
      <c r="K27" s="29" t="s">
        <v>25</v>
      </c>
      <c r="L27" s="102">
        <v>1</v>
      </c>
      <c r="M27" s="29" t="s">
        <v>126</v>
      </c>
      <c r="N27" s="214" t="s">
        <v>49</v>
      </c>
      <c r="O27" s="214" t="s">
        <v>50</v>
      </c>
      <c r="P27" s="215" t="s">
        <v>48</v>
      </c>
      <c r="Q27" s="28">
        <v>50000</v>
      </c>
      <c r="R27" s="29" t="s">
        <v>23</v>
      </c>
      <c r="S27" s="102">
        <v>37</v>
      </c>
      <c r="T27" s="29" t="s">
        <v>25</v>
      </c>
      <c r="U27" s="102">
        <v>1</v>
      </c>
      <c r="V27" s="29" t="s">
        <v>126</v>
      </c>
      <c r="W27" s="214" t="s">
        <v>49</v>
      </c>
      <c r="X27" s="214" t="s">
        <v>46</v>
      </c>
      <c r="Y27" s="221">
        <f>H28-Q28</f>
        <v>-1110000</v>
      </c>
      <c r="AA27" s="190"/>
    </row>
    <row r="28" spans="1:27" s="15" customFormat="1" ht="30" customHeight="1">
      <c r="A28" s="31"/>
      <c r="B28" s="100"/>
      <c r="C28" s="87"/>
      <c r="D28" s="82"/>
      <c r="E28" s="167"/>
      <c r="F28" s="69"/>
      <c r="G28" s="224"/>
      <c r="H28" s="220">
        <v>740000</v>
      </c>
      <c r="I28" s="220"/>
      <c r="J28" s="220"/>
      <c r="K28" s="220"/>
      <c r="L28" s="220"/>
      <c r="M28" s="220"/>
      <c r="N28" s="214"/>
      <c r="O28" s="214"/>
      <c r="P28" s="215"/>
      <c r="Q28" s="220">
        <v>1850000</v>
      </c>
      <c r="R28" s="220"/>
      <c r="S28" s="220"/>
      <c r="T28" s="220"/>
      <c r="U28" s="220"/>
      <c r="V28" s="220"/>
      <c r="W28" s="214"/>
      <c r="X28" s="214"/>
      <c r="Y28" s="221"/>
      <c r="Z28" s="189"/>
      <c r="AA28" s="189"/>
    </row>
    <row r="29" spans="1:25" s="15" customFormat="1" ht="15" customHeight="1">
      <c r="A29" s="31"/>
      <c r="B29" s="100"/>
      <c r="C29" s="87"/>
      <c r="D29" s="82"/>
      <c r="E29" s="167"/>
      <c r="F29" s="69"/>
      <c r="G29" s="27" t="s">
        <v>47</v>
      </c>
      <c r="H29" s="223" t="s">
        <v>131</v>
      </c>
      <c r="I29" s="223"/>
      <c r="J29" s="223"/>
      <c r="K29" s="223"/>
      <c r="L29" s="223"/>
      <c r="M29" s="223"/>
      <c r="N29" s="215" t="s">
        <v>35</v>
      </c>
      <c r="O29" s="215"/>
      <c r="P29" s="215"/>
      <c r="Q29" s="33"/>
      <c r="R29" s="33"/>
      <c r="S29" s="33"/>
      <c r="T29" s="33"/>
      <c r="U29" s="33"/>
      <c r="V29" s="33"/>
      <c r="W29" s="33"/>
      <c r="X29" s="33"/>
      <c r="Y29" s="70"/>
    </row>
    <row r="30" spans="1:25" s="15" customFormat="1" ht="15" customHeight="1">
      <c r="A30" s="31"/>
      <c r="B30" s="100"/>
      <c r="C30" s="87"/>
      <c r="D30" s="82"/>
      <c r="E30" s="167"/>
      <c r="F30" s="69"/>
      <c r="G30" s="27"/>
      <c r="H30" s="219" t="s">
        <v>57</v>
      </c>
      <c r="I30" s="219"/>
      <c r="J30" s="219"/>
      <c r="K30" s="219"/>
      <c r="L30" s="219"/>
      <c r="M30" s="219"/>
      <c r="N30" s="30"/>
      <c r="O30" s="30"/>
      <c r="P30" s="33"/>
      <c r="Q30" s="214" t="s">
        <v>58</v>
      </c>
      <c r="R30" s="214"/>
      <c r="S30" s="214"/>
      <c r="T30" s="214"/>
      <c r="U30" s="214"/>
      <c r="V30" s="214"/>
      <c r="W30" s="33"/>
      <c r="X30" s="33"/>
      <c r="Y30" s="70"/>
    </row>
    <row r="31" spans="1:26" s="15" customFormat="1" ht="15" customHeight="1">
      <c r="A31" s="31"/>
      <c r="B31" s="100"/>
      <c r="C31" s="87"/>
      <c r="D31" s="82"/>
      <c r="E31" s="167"/>
      <c r="F31" s="69"/>
      <c r="G31" s="224" t="s">
        <v>48</v>
      </c>
      <c r="H31" s="28">
        <v>30000</v>
      </c>
      <c r="I31" s="29" t="s">
        <v>23</v>
      </c>
      <c r="J31" s="102">
        <v>37</v>
      </c>
      <c r="K31" s="29" t="s">
        <v>25</v>
      </c>
      <c r="L31" s="102">
        <v>1</v>
      </c>
      <c r="M31" s="29" t="s">
        <v>126</v>
      </c>
      <c r="N31" s="214" t="s">
        <v>49</v>
      </c>
      <c r="O31" s="214" t="s">
        <v>50</v>
      </c>
      <c r="P31" s="215" t="s">
        <v>48</v>
      </c>
      <c r="Q31" s="28">
        <v>15000</v>
      </c>
      <c r="R31" s="29" t="s">
        <v>23</v>
      </c>
      <c r="S31" s="102">
        <v>37</v>
      </c>
      <c r="T31" s="29" t="s">
        <v>25</v>
      </c>
      <c r="U31" s="102">
        <v>1</v>
      </c>
      <c r="V31" s="29" t="s">
        <v>126</v>
      </c>
      <c r="W31" s="214" t="s">
        <v>49</v>
      </c>
      <c r="X31" s="214" t="s">
        <v>46</v>
      </c>
      <c r="Y31" s="221">
        <f>H32-Q32</f>
        <v>555000</v>
      </c>
      <c r="Z31" s="189"/>
    </row>
    <row r="32" spans="1:25" s="15" customFormat="1" ht="15" customHeight="1">
      <c r="A32" s="31"/>
      <c r="B32" s="100"/>
      <c r="C32" s="87"/>
      <c r="D32" s="82"/>
      <c r="E32" s="167"/>
      <c r="F32" s="69"/>
      <c r="G32" s="224"/>
      <c r="H32" s="220">
        <v>1110000</v>
      </c>
      <c r="I32" s="220"/>
      <c r="J32" s="220"/>
      <c r="K32" s="220"/>
      <c r="L32" s="220"/>
      <c r="M32" s="220"/>
      <c r="N32" s="214"/>
      <c r="O32" s="214"/>
      <c r="P32" s="215"/>
      <c r="Q32" s="220">
        <v>555000</v>
      </c>
      <c r="R32" s="220"/>
      <c r="S32" s="220"/>
      <c r="T32" s="220"/>
      <c r="U32" s="220"/>
      <c r="V32" s="220"/>
      <c r="W32" s="214"/>
      <c r="X32" s="214"/>
      <c r="Y32" s="221"/>
    </row>
    <row r="33" spans="1:25" s="15" customFormat="1" ht="15" customHeight="1">
      <c r="A33" s="31"/>
      <c r="B33" s="100"/>
      <c r="C33" s="87"/>
      <c r="D33" s="82"/>
      <c r="E33" s="167"/>
      <c r="F33" s="69"/>
      <c r="G33" s="27" t="s">
        <v>47</v>
      </c>
      <c r="H33" s="223" t="s">
        <v>132</v>
      </c>
      <c r="I33" s="223"/>
      <c r="J33" s="223"/>
      <c r="K33" s="223"/>
      <c r="L33" s="223"/>
      <c r="M33" s="223"/>
      <c r="N33" s="215" t="s">
        <v>35</v>
      </c>
      <c r="O33" s="215"/>
      <c r="P33" s="215"/>
      <c r="Q33" s="33"/>
      <c r="R33" s="33"/>
      <c r="S33" s="33"/>
      <c r="T33" s="33"/>
      <c r="U33" s="33"/>
      <c r="V33" s="33"/>
      <c r="W33" s="33"/>
      <c r="X33" s="33"/>
      <c r="Y33" s="70"/>
    </row>
    <row r="34" spans="1:25" s="15" customFormat="1" ht="15" customHeight="1">
      <c r="A34" s="31"/>
      <c r="B34" s="100"/>
      <c r="C34" s="87"/>
      <c r="D34" s="82"/>
      <c r="E34" s="167"/>
      <c r="F34" s="69"/>
      <c r="G34" s="27"/>
      <c r="H34" s="219" t="s">
        <v>57</v>
      </c>
      <c r="I34" s="219"/>
      <c r="J34" s="219"/>
      <c r="K34" s="219"/>
      <c r="L34" s="219"/>
      <c r="M34" s="219"/>
      <c r="N34" s="30"/>
      <c r="O34" s="30"/>
      <c r="P34" s="33"/>
      <c r="Q34" s="214" t="s">
        <v>58</v>
      </c>
      <c r="R34" s="214"/>
      <c r="S34" s="214"/>
      <c r="T34" s="214"/>
      <c r="U34" s="214"/>
      <c r="V34" s="214"/>
      <c r="W34" s="33"/>
      <c r="X34" s="33"/>
      <c r="Y34" s="70"/>
    </row>
    <row r="35" spans="1:25" s="15" customFormat="1" ht="15" customHeight="1">
      <c r="A35" s="31"/>
      <c r="B35" s="100"/>
      <c r="C35" s="87"/>
      <c r="D35" s="82"/>
      <c r="E35" s="167"/>
      <c r="F35" s="69"/>
      <c r="G35" s="224" t="s">
        <v>48</v>
      </c>
      <c r="H35" s="28">
        <v>65000</v>
      </c>
      <c r="I35" s="29" t="s">
        <v>23</v>
      </c>
      <c r="J35" s="102">
        <v>37</v>
      </c>
      <c r="K35" s="29" t="s">
        <v>25</v>
      </c>
      <c r="L35" s="102">
        <v>1</v>
      </c>
      <c r="M35" s="29" t="s">
        <v>126</v>
      </c>
      <c r="N35" s="214" t="s">
        <v>49</v>
      </c>
      <c r="O35" s="214" t="s">
        <v>50</v>
      </c>
      <c r="P35" s="215" t="s">
        <v>48</v>
      </c>
      <c r="Q35" s="28">
        <v>50000</v>
      </c>
      <c r="R35" s="29" t="s">
        <v>23</v>
      </c>
      <c r="S35" s="102">
        <v>37</v>
      </c>
      <c r="T35" s="29" t="s">
        <v>25</v>
      </c>
      <c r="U35" s="102">
        <v>1</v>
      </c>
      <c r="V35" s="29" t="s">
        <v>126</v>
      </c>
      <c r="W35" s="214" t="s">
        <v>49</v>
      </c>
      <c r="X35" s="214" t="s">
        <v>46</v>
      </c>
      <c r="Y35" s="221">
        <f>H36-Q36</f>
        <v>555000</v>
      </c>
    </row>
    <row r="36" spans="1:25" s="15" customFormat="1" ht="13.5" customHeight="1">
      <c r="A36" s="31"/>
      <c r="B36" s="100"/>
      <c r="C36" s="87"/>
      <c r="D36" s="82"/>
      <c r="E36" s="167"/>
      <c r="F36" s="69"/>
      <c r="G36" s="224"/>
      <c r="H36" s="220">
        <v>2405000</v>
      </c>
      <c r="I36" s="220"/>
      <c r="J36" s="220"/>
      <c r="K36" s="220"/>
      <c r="L36" s="220"/>
      <c r="M36" s="220"/>
      <c r="N36" s="214"/>
      <c r="O36" s="214"/>
      <c r="P36" s="215"/>
      <c r="Q36" s="220">
        <v>1850000</v>
      </c>
      <c r="R36" s="220"/>
      <c r="S36" s="220"/>
      <c r="T36" s="220"/>
      <c r="U36" s="220"/>
      <c r="V36" s="220"/>
      <c r="W36" s="214"/>
      <c r="X36" s="214"/>
      <c r="Y36" s="221"/>
    </row>
    <row r="37" spans="1:25" s="15" customFormat="1" ht="5.25" customHeight="1">
      <c r="A37" s="31"/>
      <c r="B37" s="100"/>
      <c r="C37" s="87"/>
      <c r="D37" s="82"/>
      <c r="E37" s="167"/>
      <c r="F37" s="69"/>
      <c r="G37" s="156"/>
      <c r="H37" s="155"/>
      <c r="I37" s="155"/>
      <c r="J37" s="155"/>
      <c r="K37" s="155"/>
      <c r="L37" s="155"/>
      <c r="M37" s="155"/>
      <c r="N37" s="157"/>
      <c r="O37" s="157"/>
      <c r="P37" s="158"/>
      <c r="Q37" s="155"/>
      <c r="R37" s="155"/>
      <c r="S37" s="155"/>
      <c r="T37" s="155"/>
      <c r="U37" s="155"/>
      <c r="V37" s="155"/>
      <c r="W37" s="157"/>
      <c r="X37" s="157"/>
      <c r="Y37" s="159"/>
    </row>
    <row r="38" spans="1:25" s="13" customFormat="1" ht="15.75" customHeight="1">
      <c r="A38" s="124" t="s">
        <v>112</v>
      </c>
      <c r="B38" s="123"/>
      <c r="C38" s="123"/>
      <c r="D38" s="110">
        <v>160600</v>
      </c>
      <c r="E38" s="168">
        <v>139600</v>
      </c>
      <c r="F38" s="83">
        <f>D38-E38</f>
        <v>21000</v>
      </c>
      <c r="G38" s="77"/>
      <c r="H38" s="74"/>
      <c r="I38" s="64"/>
      <c r="J38" s="63"/>
      <c r="K38" s="64"/>
      <c r="L38" s="62"/>
      <c r="M38" s="64"/>
      <c r="N38" s="65"/>
      <c r="O38" s="65"/>
      <c r="P38" s="65"/>
      <c r="Q38" s="65"/>
      <c r="R38" s="65"/>
      <c r="S38" s="65"/>
      <c r="T38" s="65"/>
      <c r="U38" s="65"/>
      <c r="V38" s="65"/>
      <c r="W38" s="65"/>
      <c r="X38" s="65"/>
      <c r="Y38" s="66"/>
    </row>
    <row r="39" spans="1:25" s="13" customFormat="1" ht="15.75" customHeight="1">
      <c r="A39" s="120"/>
      <c r="B39" s="123" t="s">
        <v>113</v>
      </c>
      <c r="C39" s="123"/>
      <c r="D39" s="110">
        <v>160600</v>
      </c>
      <c r="E39" s="168">
        <v>139600</v>
      </c>
      <c r="F39" s="83">
        <f>D39-E39</f>
        <v>21000</v>
      </c>
      <c r="G39" s="77"/>
      <c r="H39" s="75"/>
      <c r="I39" s="64"/>
      <c r="J39" s="63"/>
      <c r="K39" s="64"/>
      <c r="L39" s="62"/>
      <c r="M39" s="64"/>
      <c r="N39" s="65"/>
      <c r="O39" s="65"/>
      <c r="P39" s="65"/>
      <c r="Q39" s="65"/>
      <c r="R39" s="65"/>
      <c r="S39" s="65"/>
      <c r="T39" s="65"/>
      <c r="U39" s="65"/>
      <c r="V39" s="65"/>
      <c r="W39" s="65"/>
      <c r="X39" s="65"/>
      <c r="Y39" s="66"/>
    </row>
    <row r="40" spans="1:25" s="13" customFormat="1" ht="12.75" customHeight="1">
      <c r="A40" s="107"/>
      <c r="B40" s="104"/>
      <c r="C40" s="105" t="s">
        <v>114</v>
      </c>
      <c r="D40" s="109">
        <v>121000</v>
      </c>
      <c r="E40" s="165">
        <v>100000</v>
      </c>
      <c r="F40" s="83">
        <f>D40-E40</f>
        <v>21000</v>
      </c>
      <c r="G40" s="78" t="s">
        <v>47</v>
      </c>
      <c r="H40" s="122" t="s">
        <v>115</v>
      </c>
      <c r="I40" s="122"/>
      <c r="J40" s="122"/>
      <c r="K40" s="122"/>
      <c r="L40" s="122"/>
      <c r="M40" s="122"/>
      <c r="N40" s="244" t="s">
        <v>116</v>
      </c>
      <c r="O40" s="244"/>
      <c r="P40" s="244"/>
      <c r="Q40" s="33"/>
      <c r="R40" s="33"/>
      <c r="S40" s="33"/>
      <c r="T40" s="33"/>
      <c r="U40" s="33"/>
      <c r="V40" s="33"/>
      <c r="W40" s="33"/>
      <c r="X40" s="33"/>
      <c r="Y40" s="70"/>
    </row>
    <row r="41" spans="1:25" s="13" customFormat="1" ht="14.25" customHeight="1">
      <c r="A41" s="107"/>
      <c r="B41" s="108"/>
      <c r="C41" s="112"/>
      <c r="D41" s="106"/>
      <c r="E41" s="167"/>
      <c r="F41" s="84"/>
      <c r="G41" s="27"/>
      <c r="H41" s="121" t="s">
        <v>57</v>
      </c>
      <c r="I41" s="121"/>
      <c r="J41" s="121"/>
      <c r="K41" s="121"/>
      <c r="L41" s="121"/>
      <c r="M41" s="121"/>
      <c r="N41" s="30"/>
      <c r="O41" s="30"/>
      <c r="P41" s="33"/>
      <c r="Q41" s="33" t="s">
        <v>58</v>
      </c>
      <c r="R41" s="33"/>
      <c r="S41" s="33"/>
      <c r="T41" s="33"/>
      <c r="U41" s="33"/>
      <c r="V41" s="33"/>
      <c r="W41" s="33"/>
      <c r="X41" s="33"/>
      <c r="Y41" s="70"/>
    </row>
    <row r="42" spans="1:25" s="13" customFormat="1" ht="15.75" customHeight="1">
      <c r="A42" s="31"/>
      <c r="B42" s="26"/>
      <c r="C42" s="81"/>
      <c r="D42" s="82"/>
      <c r="E42" s="167"/>
      <c r="F42" s="69"/>
      <c r="G42" s="224" t="s">
        <v>48</v>
      </c>
      <c r="H42" s="28">
        <v>121000000</v>
      </c>
      <c r="I42" s="29" t="s">
        <v>23</v>
      </c>
      <c r="J42" s="28">
        <v>1</v>
      </c>
      <c r="K42" s="29" t="s">
        <v>33</v>
      </c>
      <c r="L42" s="28"/>
      <c r="M42" s="29"/>
      <c r="N42" s="214" t="s">
        <v>49</v>
      </c>
      <c r="O42" s="214" t="s">
        <v>50</v>
      </c>
      <c r="P42" s="215" t="s">
        <v>48</v>
      </c>
      <c r="Q42" s="28">
        <v>100000000</v>
      </c>
      <c r="R42" s="29" t="s">
        <v>23</v>
      </c>
      <c r="S42" s="28">
        <v>1</v>
      </c>
      <c r="T42" s="29" t="s">
        <v>33</v>
      </c>
      <c r="U42" s="28"/>
      <c r="V42" s="29"/>
      <c r="W42" s="214" t="s">
        <v>49</v>
      </c>
      <c r="X42" s="214" t="s">
        <v>46</v>
      </c>
      <c r="Y42" s="247">
        <f>H43-Q43</f>
        <v>21000000</v>
      </c>
    </row>
    <row r="43" spans="1:25" s="76" customFormat="1" ht="15.75" customHeight="1">
      <c r="A43" s="31"/>
      <c r="B43" s="26"/>
      <c r="C43" s="87"/>
      <c r="D43" s="82"/>
      <c r="E43" s="167"/>
      <c r="F43" s="86"/>
      <c r="G43" s="245"/>
      <c r="H43" s="220">
        <v>121000000</v>
      </c>
      <c r="I43" s="220"/>
      <c r="J43" s="220"/>
      <c r="K43" s="220"/>
      <c r="L43" s="220"/>
      <c r="M43" s="220"/>
      <c r="N43" s="246"/>
      <c r="O43" s="246"/>
      <c r="P43" s="254"/>
      <c r="Q43" s="220">
        <v>100000000</v>
      </c>
      <c r="R43" s="220"/>
      <c r="S43" s="220"/>
      <c r="T43" s="220"/>
      <c r="U43" s="220"/>
      <c r="V43" s="220"/>
      <c r="W43" s="246"/>
      <c r="X43" s="246"/>
      <c r="Y43" s="248"/>
    </row>
    <row r="44" spans="1:25" s="13" customFormat="1" ht="15.75" customHeight="1">
      <c r="A44" s="124" t="s">
        <v>108</v>
      </c>
      <c r="B44" s="123"/>
      <c r="C44" s="123"/>
      <c r="D44" s="110">
        <v>1100</v>
      </c>
      <c r="E44" s="168">
        <v>2000</v>
      </c>
      <c r="F44" s="83">
        <f>D44-E44</f>
        <v>-900</v>
      </c>
      <c r="G44" s="77"/>
      <c r="H44" s="74"/>
      <c r="I44" s="64"/>
      <c r="J44" s="63"/>
      <c r="K44" s="64"/>
      <c r="L44" s="62"/>
      <c r="M44" s="64"/>
      <c r="N44" s="65"/>
      <c r="O44" s="65"/>
      <c r="P44" s="65"/>
      <c r="Q44" s="65"/>
      <c r="R44" s="65"/>
      <c r="S44" s="65"/>
      <c r="T44" s="65"/>
      <c r="U44" s="65"/>
      <c r="V44" s="65"/>
      <c r="W44" s="65"/>
      <c r="X44" s="65"/>
      <c r="Y44" s="66"/>
    </row>
    <row r="45" spans="1:25" s="13" customFormat="1" ht="15.75" customHeight="1">
      <c r="A45" s="120"/>
      <c r="B45" s="123" t="s">
        <v>109</v>
      </c>
      <c r="C45" s="123"/>
      <c r="D45" s="103">
        <v>1100</v>
      </c>
      <c r="E45" s="166">
        <v>2000</v>
      </c>
      <c r="F45" s="83">
        <f>D45-E45</f>
        <v>-900</v>
      </c>
      <c r="G45" s="77"/>
      <c r="H45" s="75"/>
      <c r="I45" s="64"/>
      <c r="J45" s="63"/>
      <c r="K45" s="64"/>
      <c r="L45" s="62"/>
      <c r="M45" s="64"/>
      <c r="N45" s="65"/>
      <c r="O45" s="65"/>
      <c r="P45" s="65"/>
      <c r="Q45" s="65"/>
      <c r="R45" s="65"/>
      <c r="S45" s="65"/>
      <c r="T45" s="65"/>
      <c r="U45" s="65"/>
      <c r="V45" s="65"/>
      <c r="W45" s="65"/>
      <c r="X45" s="65"/>
      <c r="Y45" s="66"/>
    </row>
    <row r="46" spans="1:25" s="13" customFormat="1" ht="15.75" customHeight="1">
      <c r="A46" s="107"/>
      <c r="B46" s="104"/>
      <c r="C46" s="105" t="s">
        <v>110</v>
      </c>
      <c r="D46" s="109">
        <v>1100</v>
      </c>
      <c r="E46" s="165">
        <v>2000</v>
      </c>
      <c r="F46" s="83">
        <f>D46-E46</f>
        <v>-900</v>
      </c>
      <c r="G46" s="78" t="s">
        <v>47</v>
      </c>
      <c r="H46" s="122" t="s">
        <v>111</v>
      </c>
      <c r="I46" s="122"/>
      <c r="J46" s="122"/>
      <c r="K46" s="122"/>
      <c r="L46" s="122"/>
      <c r="M46" s="122"/>
      <c r="N46" s="244" t="s">
        <v>41</v>
      </c>
      <c r="O46" s="244"/>
      <c r="P46" s="244"/>
      <c r="Q46" s="33"/>
      <c r="R46" s="33"/>
      <c r="S46" s="33"/>
      <c r="T46" s="33"/>
      <c r="U46" s="33"/>
      <c r="V46" s="33"/>
      <c r="W46" s="33"/>
      <c r="X46" s="33"/>
      <c r="Y46" s="70"/>
    </row>
    <row r="47" spans="1:25" s="13" customFormat="1" ht="14.25" customHeight="1">
      <c r="A47" s="107"/>
      <c r="B47" s="108"/>
      <c r="C47" s="112"/>
      <c r="D47" s="106"/>
      <c r="E47" s="167"/>
      <c r="F47" s="84"/>
      <c r="G47" s="27"/>
      <c r="H47" s="219" t="s">
        <v>57</v>
      </c>
      <c r="I47" s="219"/>
      <c r="J47" s="219"/>
      <c r="K47" s="219"/>
      <c r="L47" s="219"/>
      <c r="M47" s="219"/>
      <c r="N47" s="30"/>
      <c r="O47" s="30"/>
      <c r="P47" s="33"/>
      <c r="Q47" s="214" t="s">
        <v>58</v>
      </c>
      <c r="R47" s="214"/>
      <c r="S47" s="214"/>
      <c r="T47" s="214"/>
      <c r="U47" s="214"/>
      <c r="V47" s="214"/>
      <c r="W47" s="33"/>
      <c r="X47" s="33"/>
      <c r="Y47" s="70"/>
    </row>
    <row r="48" spans="1:25" s="13" customFormat="1" ht="15.75" customHeight="1">
      <c r="A48" s="31"/>
      <c r="B48" s="26"/>
      <c r="C48" s="81"/>
      <c r="D48" s="82"/>
      <c r="E48" s="167"/>
      <c r="F48" s="69"/>
      <c r="G48" s="224" t="s">
        <v>117</v>
      </c>
      <c r="H48" s="28">
        <v>1100000</v>
      </c>
      <c r="I48" s="29" t="s">
        <v>23</v>
      </c>
      <c r="J48" s="28">
        <v>1</v>
      </c>
      <c r="K48" s="29" t="s">
        <v>33</v>
      </c>
      <c r="L48" s="28"/>
      <c r="M48" s="29"/>
      <c r="N48" s="215" t="s">
        <v>118</v>
      </c>
      <c r="O48" s="215" t="s">
        <v>120</v>
      </c>
      <c r="P48" s="214" t="s">
        <v>117</v>
      </c>
      <c r="Q48" s="28">
        <v>2000000</v>
      </c>
      <c r="R48" s="29" t="s">
        <v>23</v>
      </c>
      <c r="S48" s="28">
        <v>1</v>
      </c>
      <c r="T48" s="29" t="s">
        <v>33</v>
      </c>
      <c r="U48" s="28" t="s">
        <v>118</v>
      </c>
      <c r="V48" s="29"/>
      <c r="W48" s="214" t="s">
        <v>118</v>
      </c>
      <c r="X48" s="214" t="s">
        <v>119</v>
      </c>
      <c r="Y48" s="221">
        <f>H49-Q49</f>
        <v>-900000</v>
      </c>
    </row>
    <row r="49" spans="1:25" s="76" customFormat="1" ht="15.75" customHeight="1">
      <c r="A49" s="31"/>
      <c r="B49" s="26"/>
      <c r="C49" s="87"/>
      <c r="D49" s="82"/>
      <c r="E49" s="167"/>
      <c r="F49" s="86"/>
      <c r="G49" s="245"/>
      <c r="H49" s="220">
        <v>1100000</v>
      </c>
      <c r="I49" s="220"/>
      <c r="J49" s="220"/>
      <c r="K49" s="220"/>
      <c r="L49" s="220"/>
      <c r="M49" s="220"/>
      <c r="N49" s="254"/>
      <c r="O49" s="254"/>
      <c r="P49" s="246"/>
      <c r="Q49" s="220">
        <v>2000000</v>
      </c>
      <c r="R49" s="220"/>
      <c r="S49" s="220"/>
      <c r="T49" s="220"/>
      <c r="U49" s="220"/>
      <c r="V49" s="220"/>
      <c r="W49" s="246"/>
      <c r="X49" s="246"/>
      <c r="Y49" s="253"/>
    </row>
    <row r="50" spans="1:25" s="13" customFormat="1" ht="15.75" customHeight="1">
      <c r="A50" s="249" t="s">
        <v>76</v>
      </c>
      <c r="B50" s="250"/>
      <c r="C50" s="250"/>
      <c r="D50" s="110">
        <v>36040</v>
      </c>
      <c r="E50" s="168">
        <v>30000</v>
      </c>
      <c r="F50" s="111">
        <f>D50-E50</f>
        <v>6040</v>
      </c>
      <c r="G50" s="77"/>
      <c r="H50" s="74"/>
      <c r="I50" s="64"/>
      <c r="J50" s="63"/>
      <c r="K50" s="64"/>
      <c r="L50" s="62"/>
      <c r="M50" s="64"/>
      <c r="N50" s="65"/>
      <c r="O50" s="65"/>
      <c r="P50" s="65"/>
      <c r="Q50" s="65"/>
      <c r="R50" s="65"/>
      <c r="S50" s="65"/>
      <c r="T50" s="65"/>
      <c r="U50" s="65"/>
      <c r="V50" s="65"/>
      <c r="W50" s="65"/>
      <c r="X50" s="65"/>
      <c r="Y50" s="66"/>
    </row>
    <row r="51" spans="1:25" s="13" customFormat="1" ht="15.75" customHeight="1">
      <c r="A51" s="251"/>
      <c r="B51" s="250" t="s">
        <v>77</v>
      </c>
      <c r="C51" s="250"/>
      <c r="D51" s="103">
        <v>36040</v>
      </c>
      <c r="E51" s="166">
        <v>30000</v>
      </c>
      <c r="F51" s="83">
        <f>D51-E51</f>
        <v>6040</v>
      </c>
      <c r="G51" s="77"/>
      <c r="H51" s="75"/>
      <c r="I51" s="64"/>
      <c r="J51" s="63"/>
      <c r="K51" s="64"/>
      <c r="L51" s="62"/>
      <c r="M51" s="64"/>
      <c r="N51" s="65"/>
      <c r="O51" s="65"/>
      <c r="P51" s="65"/>
      <c r="Q51" s="65"/>
      <c r="R51" s="65"/>
      <c r="S51" s="65"/>
      <c r="T51" s="65"/>
      <c r="U51" s="65"/>
      <c r="V51" s="65"/>
      <c r="W51" s="65"/>
      <c r="X51" s="65"/>
      <c r="Y51" s="66"/>
    </row>
    <row r="52" spans="1:25" s="13" customFormat="1" ht="15.75" customHeight="1">
      <c r="A52" s="252"/>
      <c r="B52" s="104"/>
      <c r="C52" s="105" t="s">
        <v>121</v>
      </c>
      <c r="D52" s="109">
        <v>10135</v>
      </c>
      <c r="E52" s="165">
        <v>10000</v>
      </c>
      <c r="F52" s="83">
        <f>D52-E52</f>
        <v>135</v>
      </c>
      <c r="G52" s="78" t="s">
        <v>47</v>
      </c>
      <c r="H52" s="243" t="s">
        <v>78</v>
      </c>
      <c r="I52" s="243"/>
      <c r="J52" s="243"/>
      <c r="K52" s="243"/>
      <c r="L52" s="243"/>
      <c r="M52" s="243"/>
      <c r="N52" s="244" t="s">
        <v>44</v>
      </c>
      <c r="O52" s="244"/>
      <c r="P52" s="244"/>
      <c r="Q52" s="33"/>
      <c r="R52" s="33"/>
      <c r="S52" s="33"/>
      <c r="T52" s="33"/>
      <c r="U52" s="33"/>
      <c r="V52" s="33"/>
      <c r="W52" s="33"/>
      <c r="X52" s="33"/>
      <c r="Y52" s="70"/>
    </row>
    <row r="53" spans="1:25" s="13" customFormat="1" ht="13.5" customHeight="1">
      <c r="A53" s="107"/>
      <c r="B53" s="108"/>
      <c r="C53" s="112"/>
      <c r="D53" s="106"/>
      <c r="E53" s="167"/>
      <c r="F53" s="84"/>
      <c r="G53" s="27"/>
      <c r="H53" s="219" t="s">
        <v>57</v>
      </c>
      <c r="I53" s="219"/>
      <c r="J53" s="219"/>
      <c r="K53" s="219"/>
      <c r="L53" s="219"/>
      <c r="M53" s="219"/>
      <c r="N53" s="30"/>
      <c r="O53" s="30"/>
      <c r="P53" s="33"/>
      <c r="Q53" s="214" t="s">
        <v>58</v>
      </c>
      <c r="R53" s="214"/>
      <c r="S53" s="214"/>
      <c r="T53" s="214"/>
      <c r="U53" s="214"/>
      <c r="V53" s="214"/>
      <c r="W53" s="33"/>
      <c r="X53" s="33"/>
      <c r="Y53" s="70"/>
    </row>
    <row r="54" spans="1:25" s="13" customFormat="1" ht="15.75" customHeight="1">
      <c r="A54" s="31"/>
      <c r="B54" s="26"/>
      <c r="C54" s="81"/>
      <c r="D54" s="82"/>
      <c r="E54" s="167"/>
      <c r="F54" s="69"/>
      <c r="G54" s="224" t="s">
        <v>48</v>
      </c>
      <c r="H54" s="28">
        <v>10135000</v>
      </c>
      <c r="I54" s="29" t="s">
        <v>23</v>
      </c>
      <c r="J54" s="28">
        <v>1</v>
      </c>
      <c r="K54" s="29" t="s">
        <v>33</v>
      </c>
      <c r="L54" s="28"/>
      <c r="M54" s="29"/>
      <c r="N54" s="214" t="s">
        <v>49</v>
      </c>
      <c r="O54" s="214" t="s">
        <v>50</v>
      </c>
      <c r="P54" s="215" t="s">
        <v>48</v>
      </c>
      <c r="Q54" s="28">
        <v>10000000</v>
      </c>
      <c r="R54" s="29" t="s">
        <v>23</v>
      </c>
      <c r="S54" s="28">
        <v>1</v>
      </c>
      <c r="T54" s="29" t="s">
        <v>33</v>
      </c>
      <c r="U54" s="28"/>
      <c r="V54" s="29"/>
      <c r="W54" s="214" t="s">
        <v>49</v>
      </c>
      <c r="X54" s="214" t="s">
        <v>46</v>
      </c>
      <c r="Y54" s="221">
        <f>H55-Q55</f>
        <v>135000</v>
      </c>
    </row>
    <row r="55" spans="1:25" s="13" customFormat="1" ht="15" customHeight="1">
      <c r="A55" s="31"/>
      <c r="B55" s="26"/>
      <c r="C55" s="87"/>
      <c r="D55" s="82"/>
      <c r="E55" s="167"/>
      <c r="F55" s="86"/>
      <c r="G55" s="224"/>
      <c r="H55" s="220">
        <v>10135000</v>
      </c>
      <c r="I55" s="220"/>
      <c r="J55" s="220"/>
      <c r="K55" s="220"/>
      <c r="L55" s="220"/>
      <c r="M55" s="220"/>
      <c r="N55" s="214"/>
      <c r="O55" s="214"/>
      <c r="P55" s="215"/>
      <c r="Q55" s="225">
        <v>10000000</v>
      </c>
      <c r="R55" s="225"/>
      <c r="S55" s="225"/>
      <c r="T55" s="225"/>
      <c r="U55" s="225"/>
      <c r="V55" s="225"/>
      <c r="W55" s="246"/>
      <c r="X55" s="246"/>
      <c r="Y55" s="253"/>
    </row>
    <row r="56" spans="1:25" s="13" customFormat="1" ht="18.75" customHeight="1">
      <c r="A56" s="31"/>
      <c r="B56" s="104"/>
      <c r="C56" s="216" t="s">
        <v>169</v>
      </c>
      <c r="D56" s="109">
        <v>25905</v>
      </c>
      <c r="E56" s="165">
        <v>20000</v>
      </c>
      <c r="F56" s="83">
        <f>D56-E56</f>
        <v>5905</v>
      </c>
      <c r="G56" s="78" t="s">
        <v>47</v>
      </c>
      <c r="H56" s="243" t="s">
        <v>78</v>
      </c>
      <c r="I56" s="243"/>
      <c r="J56" s="243"/>
      <c r="K56" s="243"/>
      <c r="L56" s="243"/>
      <c r="M56" s="243"/>
      <c r="N56" s="244" t="s">
        <v>44</v>
      </c>
      <c r="O56" s="244"/>
      <c r="P56" s="244"/>
      <c r="Q56" s="33"/>
      <c r="R56" s="33"/>
      <c r="S56" s="33"/>
      <c r="T56" s="33"/>
      <c r="U56" s="33"/>
      <c r="V56" s="33"/>
      <c r="W56" s="33"/>
      <c r="X56" s="33"/>
      <c r="Y56" s="70"/>
    </row>
    <row r="57" spans="1:25" s="13" customFormat="1" ht="14.25">
      <c r="A57" s="107"/>
      <c r="B57" s="108"/>
      <c r="C57" s="217"/>
      <c r="D57" s="106"/>
      <c r="E57" s="167"/>
      <c r="F57" s="84"/>
      <c r="G57" s="27"/>
      <c r="H57" s="219" t="s">
        <v>57</v>
      </c>
      <c r="I57" s="219"/>
      <c r="J57" s="219"/>
      <c r="K57" s="219"/>
      <c r="L57" s="219"/>
      <c r="M57" s="219"/>
      <c r="N57" s="30"/>
      <c r="O57" s="30"/>
      <c r="P57" s="33"/>
      <c r="Q57" s="214" t="s">
        <v>58</v>
      </c>
      <c r="R57" s="214"/>
      <c r="S57" s="214"/>
      <c r="T57" s="214"/>
      <c r="U57" s="214"/>
      <c r="V57" s="214"/>
      <c r="W57" s="33"/>
      <c r="X57" s="33"/>
      <c r="Y57" s="70"/>
    </row>
    <row r="58" spans="1:25" s="13" customFormat="1" ht="14.25">
      <c r="A58" s="31"/>
      <c r="B58" s="26"/>
      <c r="C58" s="81"/>
      <c r="D58" s="82"/>
      <c r="E58" s="167"/>
      <c r="F58" s="69"/>
      <c r="G58" s="224" t="s">
        <v>48</v>
      </c>
      <c r="H58" s="28">
        <v>25905000</v>
      </c>
      <c r="I58" s="29" t="s">
        <v>23</v>
      </c>
      <c r="J58" s="28">
        <v>1</v>
      </c>
      <c r="K58" s="29" t="s">
        <v>33</v>
      </c>
      <c r="L58" s="28"/>
      <c r="M58" s="29"/>
      <c r="N58" s="214" t="s">
        <v>49</v>
      </c>
      <c r="O58" s="214" t="s">
        <v>50</v>
      </c>
      <c r="P58" s="215" t="s">
        <v>48</v>
      </c>
      <c r="Q58" s="28">
        <v>20000000</v>
      </c>
      <c r="R58" s="29" t="s">
        <v>23</v>
      </c>
      <c r="S58" s="28">
        <v>1</v>
      </c>
      <c r="T58" s="29" t="s">
        <v>33</v>
      </c>
      <c r="U58" s="28"/>
      <c r="V58" s="29"/>
      <c r="W58" s="214" t="s">
        <v>49</v>
      </c>
      <c r="X58" s="214" t="s">
        <v>46</v>
      </c>
      <c r="Y58" s="221">
        <f>H59-Q59</f>
        <v>5905000</v>
      </c>
    </row>
    <row r="59" spans="1:25" s="13" customFormat="1" ht="14.25">
      <c r="A59" s="31"/>
      <c r="B59" s="26"/>
      <c r="C59" s="87"/>
      <c r="D59" s="82"/>
      <c r="E59" s="167"/>
      <c r="F59" s="86"/>
      <c r="G59" s="224"/>
      <c r="H59" s="220">
        <v>25905000</v>
      </c>
      <c r="I59" s="220"/>
      <c r="J59" s="220"/>
      <c r="K59" s="220"/>
      <c r="L59" s="220"/>
      <c r="M59" s="220"/>
      <c r="N59" s="214"/>
      <c r="O59" s="214"/>
      <c r="P59" s="215"/>
      <c r="Q59" s="220">
        <v>20000000</v>
      </c>
      <c r="R59" s="220"/>
      <c r="S59" s="220"/>
      <c r="T59" s="220"/>
      <c r="U59" s="220"/>
      <c r="V59" s="220"/>
      <c r="W59" s="214"/>
      <c r="X59" s="214"/>
      <c r="Y59" s="221"/>
    </row>
    <row r="60" spans="1:25" ht="14.25">
      <c r="A60" s="249" t="s">
        <v>104</v>
      </c>
      <c r="B60" s="250"/>
      <c r="C60" s="250"/>
      <c r="D60" s="61">
        <v>18988</v>
      </c>
      <c r="E60" s="165">
        <v>24700</v>
      </c>
      <c r="F60" s="83">
        <f>D60-E60</f>
        <v>-5712</v>
      </c>
      <c r="G60" s="77"/>
      <c r="H60" s="74"/>
      <c r="I60" s="64"/>
      <c r="J60" s="63"/>
      <c r="K60" s="64"/>
      <c r="L60" s="62"/>
      <c r="M60" s="64"/>
      <c r="N60" s="65"/>
      <c r="O60" s="65"/>
      <c r="P60" s="65"/>
      <c r="Q60" s="65"/>
      <c r="R60" s="65"/>
      <c r="S60" s="65"/>
      <c r="T60" s="65"/>
      <c r="U60" s="65"/>
      <c r="V60" s="65"/>
      <c r="W60" s="65"/>
      <c r="X60" s="65"/>
      <c r="Y60" s="66"/>
    </row>
    <row r="61" spans="1:25" ht="14.25">
      <c r="A61" s="23"/>
      <c r="B61" s="250" t="s">
        <v>105</v>
      </c>
      <c r="C61" s="250"/>
      <c r="D61" s="68">
        <v>18988</v>
      </c>
      <c r="E61" s="166">
        <v>24700</v>
      </c>
      <c r="F61" s="83">
        <f>D61-E61</f>
        <v>-5712</v>
      </c>
      <c r="G61" s="77"/>
      <c r="H61" s="75"/>
      <c r="I61" s="64"/>
      <c r="J61" s="63"/>
      <c r="K61" s="64"/>
      <c r="L61" s="62"/>
      <c r="M61" s="64"/>
      <c r="N61" s="65"/>
      <c r="O61" s="65"/>
      <c r="P61" s="65"/>
      <c r="Q61" s="65"/>
      <c r="R61" s="65"/>
      <c r="S61" s="65"/>
      <c r="T61" s="65"/>
      <c r="U61" s="65"/>
      <c r="V61" s="65"/>
      <c r="W61" s="65"/>
      <c r="X61" s="65"/>
      <c r="Y61" s="66"/>
    </row>
    <row r="62" spans="1:25" ht="14.25">
      <c r="A62" s="24"/>
      <c r="B62" s="100"/>
      <c r="C62" s="105" t="s">
        <v>106</v>
      </c>
      <c r="D62" s="68">
        <v>18898</v>
      </c>
      <c r="E62" s="165">
        <v>24610</v>
      </c>
      <c r="F62" s="83">
        <f>D62-E62</f>
        <v>-5712</v>
      </c>
      <c r="G62" s="27" t="s">
        <v>47</v>
      </c>
      <c r="H62" s="243" t="s">
        <v>107</v>
      </c>
      <c r="I62" s="243"/>
      <c r="J62" s="243"/>
      <c r="K62" s="243"/>
      <c r="L62" s="243"/>
      <c r="M62" s="243"/>
      <c r="N62" s="215" t="s">
        <v>41</v>
      </c>
      <c r="O62" s="215"/>
      <c r="P62" s="215"/>
      <c r="Q62" s="33"/>
      <c r="R62" s="33"/>
      <c r="S62" s="33"/>
      <c r="T62" s="33"/>
      <c r="U62" s="33"/>
      <c r="V62" s="33"/>
      <c r="W62" s="33"/>
      <c r="X62" s="33"/>
      <c r="Y62" s="70"/>
    </row>
    <row r="63" spans="1:25" ht="2.25" customHeight="1" hidden="1">
      <c r="A63" s="31"/>
      <c r="B63" s="26"/>
      <c r="C63" s="81"/>
      <c r="D63" s="82"/>
      <c r="E63" s="167"/>
      <c r="F63" s="84"/>
      <c r="G63" s="27"/>
      <c r="H63" s="219"/>
      <c r="I63" s="219"/>
      <c r="J63" s="219"/>
      <c r="K63" s="219"/>
      <c r="L63" s="219"/>
      <c r="M63" s="219"/>
      <c r="N63" s="30"/>
      <c r="O63" s="30"/>
      <c r="P63" s="33"/>
      <c r="Q63" s="214"/>
      <c r="R63" s="214"/>
      <c r="S63" s="214"/>
      <c r="T63" s="214"/>
      <c r="U63" s="214"/>
      <c r="V63" s="214"/>
      <c r="W63" s="33"/>
      <c r="X63" s="33"/>
      <c r="Y63" s="70"/>
    </row>
    <row r="64" spans="1:25" ht="14.25" hidden="1">
      <c r="A64" s="31"/>
      <c r="B64" s="26"/>
      <c r="C64" s="81"/>
      <c r="D64" s="82"/>
      <c r="E64" s="167"/>
      <c r="F64" s="69"/>
      <c r="G64" s="224"/>
      <c r="H64" s="28"/>
      <c r="I64" s="29"/>
      <c r="J64" s="102"/>
      <c r="K64" s="29"/>
      <c r="L64" s="102"/>
      <c r="M64" s="29"/>
      <c r="N64" s="214"/>
      <c r="O64" s="214"/>
      <c r="P64" s="215"/>
      <c r="Q64" s="28"/>
      <c r="R64" s="29"/>
      <c r="S64" s="102"/>
      <c r="T64" s="29"/>
      <c r="U64" s="102"/>
      <c r="V64" s="29"/>
      <c r="W64" s="214"/>
      <c r="X64" s="214"/>
      <c r="Y64" s="221"/>
    </row>
    <row r="65" spans="1:25" ht="14.25" hidden="1">
      <c r="A65" s="31"/>
      <c r="B65" s="26"/>
      <c r="C65" s="81"/>
      <c r="D65" s="82"/>
      <c r="E65" s="167"/>
      <c r="F65" s="69"/>
      <c r="G65" s="224"/>
      <c r="H65" s="222"/>
      <c r="I65" s="222"/>
      <c r="J65" s="222"/>
      <c r="K65" s="222"/>
      <c r="L65" s="222"/>
      <c r="M65" s="220"/>
      <c r="N65" s="214"/>
      <c r="O65" s="214"/>
      <c r="P65" s="215"/>
      <c r="Q65" s="222"/>
      <c r="R65" s="222"/>
      <c r="S65" s="222"/>
      <c r="T65" s="222"/>
      <c r="U65" s="222"/>
      <c r="V65" s="220"/>
      <c r="W65" s="214"/>
      <c r="X65" s="214"/>
      <c r="Y65" s="221"/>
    </row>
    <row r="66" spans="1:25" ht="14.25">
      <c r="A66" s="31"/>
      <c r="B66" s="100"/>
      <c r="C66" s="87"/>
      <c r="D66" s="82"/>
      <c r="E66" s="167"/>
      <c r="F66" s="69"/>
      <c r="G66" s="27"/>
      <c r="H66" s="219" t="s">
        <v>57</v>
      </c>
      <c r="I66" s="219"/>
      <c r="J66" s="219"/>
      <c r="K66" s="219"/>
      <c r="L66" s="219"/>
      <c r="M66" s="219"/>
      <c r="N66" s="30"/>
      <c r="O66" s="30"/>
      <c r="P66" s="33"/>
      <c r="Q66" s="214" t="s">
        <v>58</v>
      </c>
      <c r="R66" s="214"/>
      <c r="S66" s="214"/>
      <c r="T66" s="214"/>
      <c r="U66" s="214"/>
      <c r="V66" s="214"/>
      <c r="W66" s="33"/>
      <c r="X66" s="33"/>
      <c r="Y66" s="70"/>
    </row>
    <row r="67" spans="1:25" ht="14.25">
      <c r="A67" s="31"/>
      <c r="B67" s="100"/>
      <c r="C67" s="87"/>
      <c r="D67" s="82"/>
      <c r="E67" s="167"/>
      <c r="F67" s="69"/>
      <c r="G67" s="224" t="s">
        <v>48</v>
      </c>
      <c r="H67" s="218">
        <v>54000</v>
      </c>
      <c r="I67" s="219" t="s">
        <v>23</v>
      </c>
      <c r="J67" s="220">
        <v>26</v>
      </c>
      <c r="K67" s="219" t="s">
        <v>25</v>
      </c>
      <c r="L67" s="220">
        <v>12</v>
      </c>
      <c r="M67" s="219" t="s">
        <v>29</v>
      </c>
      <c r="N67" s="214" t="s">
        <v>49</v>
      </c>
      <c r="O67" s="214" t="s">
        <v>50</v>
      </c>
      <c r="P67" s="215" t="s">
        <v>48</v>
      </c>
      <c r="Q67" s="218">
        <v>72300</v>
      </c>
      <c r="R67" s="219" t="s">
        <v>23</v>
      </c>
      <c r="S67" s="220">
        <v>26</v>
      </c>
      <c r="T67" s="219" t="s">
        <v>25</v>
      </c>
      <c r="U67" s="220">
        <v>12</v>
      </c>
      <c r="V67" s="219" t="s">
        <v>29</v>
      </c>
      <c r="W67" s="214" t="s">
        <v>49</v>
      </c>
      <c r="X67" s="214" t="s">
        <v>46</v>
      </c>
      <c r="Y67" s="247">
        <f>H69-Q69</f>
        <v>-5712000</v>
      </c>
    </row>
    <row r="68" spans="1:25" ht="14.25">
      <c r="A68" s="31"/>
      <c r="B68" s="100"/>
      <c r="C68" s="87"/>
      <c r="D68" s="82"/>
      <c r="E68" s="167"/>
      <c r="F68" s="69"/>
      <c r="G68" s="224"/>
      <c r="H68" s="218"/>
      <c r="I68" s="219"/>
      <c r="J68" s="220"/>
      <c r="K68" s="219"/>
      <c r="L68" s="220"/>
      <c r="M68" s="219"/>
      <c r="N68" s="214"/>
      <c r="O68" s="214"/>
      <c r="P68" s="215"/>
      <c r="Q68" s="218"/>
      <c r="R68" s="219"/>
      <c r="S68" s="220"/>
      <c r="T68" s="219"/>
      <c r="U68" s="220"/>
      <c r="V68" s="219"/>
      <c r="W68" s="214"/>
      <c r="X68" s="214"/>
      <c r="Y68" s="247"/>
    </row>
    <row r="69" spans="1:25" ht="14.25">
      <c r="A69" s="146"/>
      <c r="B69" s="147"/>
      <c r="C69" s="148"/>
      <c r="D69" s="149"/>
      <c r="E69" s="169"/>
      <c r="F69" s="150"/>
      <c r="G69" s="145"/>
      <c r="H69" s="225">
        <v>16848000</v>
      </c>
      <c r="I69" s="225"/>
      <c r="J69" s="225"/>
      <c r="K69" s="225"/>
      <c r="L69" s="225"/>
      <c r="M69" s="225"/>
      <c r="N69" s="143"/>
      <c r="O69" s="143"/>
      <c r="P69" s="144"/>
      <c r="Q69" s="225">
        <v>22560000</v>
      </c>
      <c r="R69" s="225"/>
      <c r="S69" s="225"/>
      <c r="T69" s="225"/>
      <c r="U69" s="225"/>
      <c r="V69" s="225"/>
      <c r="W69" s="143"/>
      <c r="X69" s="143"/>
      <c r="Y69" s="151"/>
    </row>
  </sheetData>
  <sheetProtection password="CC2F" sheet="1"/>
  <mergeCells count="188">
    <mergeCell ref="H36:M36"/>
    <mergeCell ref="Q36:V36"/>
    <mergeCell ref="H34:M34"/>
    <mergeCell ref="Q34:V34"/>
    <mergeCell ref="G35:G36"/>
    <mergeCell ref="N35:N36"/>
    <mergeCell ref="O35:O36"/>
    <mergeCell ref="P35:P36"/>
    <mergeCell ref="X31:X32"/>
    <mergeCell ref="G31:G32"/>
    <mergeCell ref="W35:W36"/>
    <mergeCell ref="X35:X36"/>
    <mergeCell ref="Y31:Y32"/>
    <mergeCell ref="H32:M32"/>
    <mergeCell ref="Q32:V32"/>
    <mergeCell ref="H33:M33"/>
    <mergeCell ref="N33:P33"/>
    <mergeCell ref="Y35:Y36"/>
    <mergeCell ref="H30:M30"/>
    <mergeCell ref="Q30:V30"/>
    <mergeCell ref="N31:N32"/>
    <mergeCell ref="O31:O32"/>
    <mergeCell ref="P31:P32"/>
    <mergeCell ref="W27:W28"/>
    <mergeCell ref="W31:W32"/>
    <mergeCell ref="X27:X28"/>
    <mergeCell ref="Y27:Y28"/>
    <mergeCell ref="H28:M28"/>
    <mergeCell ref="Q28:V28"/>
    <mergeCell ref="H29:M29"/>
    <mergeCell ref="N29:P29"/>
    <mergeCell ref="H25:M25"/>
    <mergeCell ref="N25:P25"/>
    <mergeCell ref="H26:M26"/>
    <mergeCell ref="Q26:V26"/>
    <mergeCell ref="G27:G28"/>
    <mergeCell ref="N27:N28"/>
    <mergeCell ref="O27:O28"/>
    <mergeCell ref="P27:P28"/>
    <mergeCell ref="B61:C61"/>
    <mergeCell ref="H56:M56"/>
    <mergeCell ref="N56:P56"/>
    <mergeCell ref="H57:M57"/>
    <mergeCell ref="Q57:V57"/>
    <mergeCell ref="H53:M53"/>
    <mergeCell ref="Q53:V53"/>
    <mergeCell ref="G48:G49"/>
    <mergeCell ref="Q43:V43"/>
    <mergeCell ref="N42:N43"/>
    <mergeCell ref="P42:P43"/>
    <mergeCell ref="Y48:Y49"/>
    <mergeCell ref="A60:C60"/>
    <mergeCell ref="W48:W49"/>
    <mergeCell ref="H62:M62"/>
    <mergeCell ref="N62:P62"/>
    <mergeCell ref="N46:P46"/>
    <mergeCell ref="P48:P49"/>
    <mergeCell ref="Y64:Y65"/>
    <mergeCell ref="H67:H68"/>
    <mergeCell ref="I67:I68"/>
    <mergeCell ref="K67:K68"/>
    <mergeCell ref="L67:L68"/>
    <mergeCell ref="M67:M68"/>
    <mergeCell ref="N67:N68"/>
    <mergeCell ref="N64:N65"/>
    <mergeCell ref="O64:O65"/>
    <mergeCell ref="H65:M65"/>
    <mergeCell ref="N40:P40"/>
    <mergeCell ref="W64:W65"/>
    <mergeCell ref="H63:M63"/>
    <mergeCell ref="Q63:V63"/>
    <mergeCell ref="P54:P55"/>
    <mergeCell ref="W54:W55"/>
    <mergeCell ref="G64:G65"/>
    <mergeCell ref="P64:P65"/>
    <mergeCell ref="H47:M47"/>
    <mergeCell ref="Q65:V65"/>
    <mergeCell ref="W42:W43"/>
    <mergeCell ref="H43:M43"/>
    <mergeCell ref="W58:W59"/>
    <mergeCell ref="G54:G55"/>
    <mergeCell ref="N54:N55"/>
    <mergeCell ref="O54:O55"/>
    <mergeCell ref="X58:X59"/>
    <mergeCell ref="H59:M59"/>
    <mergeCell ref="Q59:V59"/>
    <mergeCell ref="G67:G68"/>
    <mergeCell ref="P67:P68"/>
    <mergeCell ref="W67:W68"/>
    <mergeCell ref="O67:O68"/>
    <mergeCell ref="X64:X65"/>
    <mergeCell ref="V67:V68"/>
    <mergeCell ref="G58:G59"/>
    <mergeCell ref="X54:X55"/>
    <mergeCell ref="Y54:Y55"/>
    <mergeCell ref="H55:M55"/>
    <mergeCell ref="Q55:V55"/>
    <mergeCell ref="Y58:Y59"/>
    <mergeCell ref="Y67:Y68"/>
    <mergeCell ref="X67:X68"/>
    <mergeCell ref="H66:M66"/>
    <mergeCell ref="Q66:V66"/>
    <mergeCell ref="J67:J68"/>
    <mergeCell ref="H52:M52"/>
    <mergeCell ref="N52:P52"/>
    <mergeCell ref="X19:X20"/>
    <mergeCell ref="H24:M24"/>
    <mergeCell ref="Q24:V24"/>
    <mergeCell ref="G23:G24"/>
    <mergeCell ref="N23:N24"/>
    <mergeCell ref="X48:X49"/>
    <mergeCell ref="N48:N49"/>
    <mergeCell ref="O48:O49"/>
    <mergeCell ref="Y19:Y20"/>
    <mergeCell ref="H20:M20"/>
    <mergeCell ref="Q20:V20"/>
    <mergeCell ref="G42:G43"/>
    <mergeCell ref="O42:O43"/>
    <mergeCell ref="X42:X43"/>
    <mergeCell ref="Y42:Y43"/>
    <mergeCell ref="H22:M22"/>
    <mergeCell ref="Q22:V22"/>
    <mergeCell ref="Y23:Y24"/>
    <mergeCell ref="Q18:V18"/>
    <mergeCell ref="G19:G20"/>
    <mergeCell ref="N19:N20"/>
    <mergeCell ref="O19:O20"/>
    <mergeCell ref="P19:P20"/>
    <mergeCell ref="W19:W20"/>
    <mergeCell ref="X15:X16"/>
    <mergeCell ref="Y15:Y16"/>
    <mergeCell ref="H16:M16"/>
    <mergeCell ref="Q16:V16"/>
    <mergeCell ref="H17:M17"/>
    <mergeCell ref="N17:P17"/>
    <mergeCell ref="A7:C7"/>
    <mergeCell ref="B8:C8"/>
    <mergeCell ref="H9:M9"/>
    <mergeCell ref="N9:P9"/>
    <mergeCell ref="H14:M14"/>
    <mergeCell ref="H69:M69"/>
    <mergeCell ref="N15:N16"/>
    <mergeCell ref="O15:O16"/>
    <mergeCell ref="P15:P16"/>
    <mergeCell ref="H18:M18"/>
    <mergeCell ref="Q69:V69"/>
    <mergeCell ref="H49:M49"/>
    <mergeCell ref="Q49:V49"/>
    <mergeCell ref="Q14:V14"/>
    <mergeCell ref="C1:C3"/>
    <mergeCell ref="I3:Y3"/>
    <mergeCell ref="A4:C4"/>
    <mergeCell ref="G4:Y5"/>
    <mergeCell ref="A6:C6"/>
    <mergeCell ref="G15:G16"/>
    <mergeCell ref="H10:M10"/>
    <mergeCell ref="Q10:V10"/>
    <mergeCell ref="G11:G12"/>
    <mergeCell ref="N11:N12"/>
    <mergeCell ref="O11:O12"/>
    <mergeCell ref="P11:P12"/>
    <mergeCell ref="W11:W12"/>
    <mergeCell ref="X11:X12"/>
    <mergeCell ref="Y11:Y12"/>
    <mergeCell ref="H12:M12"/>
    <mergeCell ref="Q12:V12"/>
    <mergeCell ref="H21:M21"/>
    <mergeCell ref="N21:P21"/>
    <mergeCell ref="H13:M13"/>
    <mergeCell ref="N13:P13"/>
    <mergeCell ref="W15:W16"/>
    <mergeCell ref="X23:X24"/>
    <mergeCell ref="C56:C57"/>
    <mergeCell ref="Q67:Q68"/>
    <mergeCell ref="R67:R68"/>
    <mergeCell ref="T67:T68"/>
    <mergeCell ref="S67:S68"/>
    <mergeCell ref="U67:U68"/>
    <mergeCell ref="A50:C50"/>
    <mergeCell ref="A51:A52"/>
    <mergeCell ref="B51:C51"/>
    <mergeCell ref="N58:N59"/>
    <mergeCell ref="O58:O59"/>
    <mergeCell ref="P58:P59"/>
    <mergeCell ref="O23:O24"/>
    <mergeCell ref="P23:P24"/>
    <mergeCell ref="W23:W24"/>
    <mergeCell ref="Q47:V47"/>
  </mergeCells>
  <dataValidations count="2">
    <dataValidation type="list" allowBlank="1" showInputMessage="1" showErrorMessage="1" sqref="K54 M54 I54 T54 V54 R54 K48 M48 I48 T48 V48 R48 K42 M42 I42 T42 V42 R42 M64 K64 I64 V64 T64 R64 T67 R67 I1 K67 I67 M67 K58 M58 I58 T58 V58 R58 M35 T35 V35 I35 K35 R35 M31 T31 V31 I31 K31 R31 M27 T27 V27 I27 K27 R27 M23 T23 V23 I23 K23 R23 R11 T11 V11 I11 K11 M11 R19 T19 V19 I19 K19 M19 R15 T15 V15 I15 K15 M15 V67">
      <formula1>단위</formula1>
    </dataValidation>
    <dataValidation type="list" allowBlank="1" showInputMessage="1" showErrorMessage="1" sqref="N56 N52 N46 N40 N62 N33 N29 N25 N21 N13 N9 N17">
      <formula1>자금원천</formula1>
    </dataValidation>
  </dataValidations>
  <printOptions/>
  <pageMargins left="1.1811023622047245" right="0.1968503937007874" top="0.5905511811023623" bottom="0.5905511811023623" header="0.31496062992125984" footer="0.31496062992125984"/>
  <pageSetup horizontalDpi="600" verticalDpi="600" orientation="landscape" paperSize="9" r:id="rId1"/>
  <headerFooter>
    <oddFooter>&amp;C-&amp;P+1-
&amp;R향기마을</oddFooter>
  </headerFooter>
</worksheet>
</file>

<file path=xl/worksheets/sheet4.xml><?xml version="1.0" encoding="utf-8"?>
<worksheet xmlns="http://schemas.openxmlformats.org/spreadsheetml/2006/main" xmlns:r="http://schemas.openxmlformats.org/officeDocument/2006/relationships">
  <dimension ref="A1:AF116"/>
  <sheetViews>
    <sheetView tabSelected="1" zoomScale="90" zoomScaleNormal="90" workbookViewId="0" topLeftCell="A1">
      <pane ySplit="6" topLeftCell="A43" activePane="bottomLeft" state="frozen"/>
      <selection pane="topLeft" activeCell="A1" sqref="A1"/>
      <selection pane="bottomLeft" activeCell="F31" sqref="F31"/>
    </sheetView>
  </sheetViews>
  <sheetFormatPr defaultColWidth="8.88671875" defaultRowHeight="13.5"/>
  <cols>
    <col min="1" max="1" width="2.21484375" style="7" customWidth="1"/>
    <col min="2" max="2" width="2.21484375" style="14" customWidth="1"/>
    <col min="3" max="3" width="14.5546875" style="13" customWidth="1"/>
    <col min="4" max="4" width="8.4453125" style="51" customWidth="1"/>
    <col min="5" max="5" width="8.4453125" style="160" customWidth="1"/>
    <col min="6" max="6" width="8.88671875" style="51" customWidth="1"/>
    <col min="7" max="7" width="1.99609375" style="17" customWidth="1"/>
    <col min="8" max="8" width="8.88671875" style="17" customWidth="1"/>
    <col min="9" max="9" width="3.3359375" style="58" customWidth="1"/>
    <col min="10" max="10" width="2.6640625" style="59" customWidth="1"/>
    <col min="11" max="11" width="3.3359375" style="58" customWidth="1"/>
    <col min="12" max="12" width="2.6640625" style="59" customWidth="1"/>
    <col min="13" max="13" width="3.3359375" style="58" customWidth="1"/>
    <col min="14" max="14" width="1.5625" style="17" customWidth="1"/>
    <col min="15" max="15" width="1.88671875" style="17" customWidth="1"/>
    <col min="16" max="16" width="1.4375" style="17" customWidth="1"/>
    <col min="17" max="17" width="8.88671875" style="17" customWidth="1"/>
    <col min="18" max="18" width="3.3359375" style="17" customWidth="1"/>
    <col min="19" max="19" width="2.6640625" style="17" customWidth="1"/>
    <col min="20" max="20" width="3.3359375" style="17" customWidth="1"/>
    <col min="21" max="21" width="2.6640625" style="17" customWidth="1"/>
    <col min="22" max="22" width="3.3359375" style="17" customWidth="1"/>
    <col min="23" max="23" width="1.5625" style="17" customWidth="1"/>
    <col min="24" max="24" width="1.88671875" style="17" customWidth="1"/>
    <col min="25" max="25" width="10.4453125" style="17" customWidth="1"/>
    <col min="26" max="26" width="8.88671875" style="13" customWidth="1"/>
    <col min="27" max="32" width="8.88671875" style="14" customWidth="1"/>
    <col min="33" max="16384" width="8.88671875" style="14" customWidth="1"/>
  </cols>
  <sheetData>
    <row r="1" spans="2:26" ht="22.5" customHeight="1">
      <c r="B1" s="10"/>
      <c r="C1" s="226" t="s">
        <v>56</v>
      </c>
      <c r="G1" s="12"/>
      <c r="H1" s="8"/>
      <c r="I1" s="9"/>
      <c r="J1" s="10"/>
      <c r="K1" s="11"/>
      <c r="L1" s="52"/>
      <c r="M1" s="11"/>
      <c r="N1" s="12"/>
      <c r="O1" s="12"/>
      <c r="P1" s="12"/>
      <c r="Q1" s="12"/>
      <c r="R1" s="12"/>
      <c r="S1" s="12"/>
      <c r="T1" s="12"/>
      <c r="U1" s="12"/>
      <c r="V1" s="12"/>
      <c r="W1" s="12"/>
      <c r="X1" s="12"/>
      <c r="Y1" s="12"/>
      <c r="Z1" s="76"/>
    </row>
    <row r="2" spans="1:26" ht="22.5" customHeight="1">
      <c r="A2" s="10"/>
      <c r="B2" s="10"/>
      <c r="C2" s="226"/>
      <c r="D2" s="10"/>
      <c r="E2" s="161"/>
      <c r="F2" s="10"/>
      <c r="G2" s="12"/>
      <c r="H2" s="8"/>
      <c r="I2" s="9"/>
      <c r="J2" s="10"/>
      <c r="K2" s="11"/>
      <c r="L2" s="52"/>
      <c r="M2" s="11"/>
      <c r="N2" s="12"/>
      <c r="O2" s="12"/>
      <c r="P2" s="12"/>
      <c r="Q2" s="12"/>
      <c r="R2" s="12"/>
      <c r="S2" s="12"/>
      <c r="T2" s="12"/>
      <c r="U2" s="12"/>
      <c r="V2" s="12"/>
      <c r="W2" s="12"/>
      <c r="X2" s="12"/>
      <c r="Y2" s="12"/>
      <c r="Z2" s="76"/>
    </row>
    <row r="3" spans="1:26" ht="22.5" customHeight="1" thickBot="1">
      <c r="A3" s="16"/>
      <c r="B3" s="16"/>
      <c r="C3" s="227"/>
      <c r="D3" s="53"/>
      <c r="E3" s="53"/>
      <c r="F3" s="54"/>
      <c r="G3" s="72"/>
      <c r="I3" s="228" t="s">
        <v>12</v>
      </c>
      <c r="J3" s="228"/>
      <c r="K3" s="228"/>
      <c r="L3" s="228"/>
      <c r="M3" s="228"/>
      <c r="N3" s="228"/>
      <c r="O3" s="228"/>
      <c r="P3" s="228"/>
      <c r="Q3" s="228"/>
      <c r="R3" s="228"/>
      <c r="S3" s="228"/>
      <c r="T3" s="228"/>
      <c r="U3" s="228"/>
      <c r="V3" s="228"/>
      <c r="W3" s="228"/>
      <c r="X3" s="228"/>
      <c r="Y3" s="228"/>
      <c r="Z3" s="76"/>
    </row>
    <row r="4" spans="1:26" ht="18.75" customHeight="1">
      <c r="A4" s="229" t="s">
        <v>13</v>
      </c>
      <c r="B4" s="230"/>
      <c r="C4" s="230"/>
      <c r="D4" s="18" t="s">
        <v>51</v>
      </c>
      <c r="E4" s="162" t="s">
        <v>53</v>
      </c>
      <c r="F4" s="55" t="s">
        <v>14</v>
      </c>
      <c r="G4" s="231" t="s">
        <v>15</v>
      </c>
      <c r="H4" s="232"/>
      <c r="I4" s="232"/>
      <c r="J4" s="232"/>
      <c r="K4" s="232"/>
      <c r="L4" s="232"/>
      <c r="M4" s="232"/>
      <c r="N4" s="232"/>
      <c r="O4" s="232"/>
      <c r="P4" s="232"/>
      <c r="Q4" s="232"/>
      <c r="R4" s="232"/>
      <c r="S4" s="232"/>
      <c r="T4" s="232"/>
      <c r="U4" s="232"/>
      <c r="V4" s="232"/>
      <c r="W4" s="232"/>
      <c r="X4" s="232"/>
      <c r="Y4" s="233"/>
      <c r="Z4" s="76"/>
    </row>
    <row r="5" spans="1:26" ht="18.75" customHeight="1" thickBot="1">
      <c r="A5" s="19" t="s">
        <v>16</v>
      </c>
      <c r="B5" s="20" t="s">
        <v>17</v>
      </c>
      <c r="C5" s="21" t="s">
        <v>18</v>
      </c>
      <c r="D5" s="56" t="s">
        <v>52</v>
      </c>
      <c r="E5" s="163" t="s">
        <v>54</v>
      </c>
      <c r="F5" s="56" t="s">
        <v>55</v>
      </c>
      <c r="G5" s="234"/>
      <c r="H5" s="235"/>
      <c r="I5" s="235"/>
      <c r="J5" s="235"/>
      <c r="K5" s="235"/>
      <c r="L5" s="235"/>
      <c r="M5" s="235"/>
      <c r="N5" s="235"/>
      <c r="O5" s="235"/>
      <c r="P5" s="235"/>
      <c r="Q5" s="235"/>
      <c r="R5" s="235"/>
      <c r="S5" s="235"/>
      <c r="T5" s="235"/>
      <c r="U5" s="235"/>
      <c r="V5" s="235"/>
      <c r="W5" s="235"/>
      <c r="X5" s="235"/>
      <c r="Y5" s="236"/>
      <c r="Z5" s="76"/>
    </row>
    <row r="6" spans="1:26" ht="18.75" customHeight="1">
      <c r="A6" s="237" t="s">
        <v>19</v>
      </c>
      <c r="B6" s="238"/>
      <c r="C6" s="239"/>
      <c r="D6" s="57">
        <v>1617203</v>
      </c>
      <c r="E6" s="164">
        <v>1643034</v>
      </c>
      <c r="F6" s="99">
        <f>D6-E6</f>
        <v>-25831</v>
      </c>
      <c r="G6" s="80"/>
      <c r="H6" s="80"/>
      <c r="I6" s="89"/>
      <c r="J6" s="90"/>
      <c r="K6" s="89"/>
      <c r="L6" s="91"/>
      <c r="M6" s="89"/>
      <c r="N6" s="80"/>
      <c r="O6" s="80"/>
      <c r="P6" s="80"/>
      <c r="Q6" s="80"/>
      <c r="R6" s="80"/>
      <c r="S6" s="80"/>
      <c r="T6" s="80"/>
      <c r="U6" s="80"/>
      <c r="V6" s="80"/>
      <c r="W6" s="80"/>
      <c r="X6" s="80"/>
      <c r="Y6" s="60"/>
      <c r="Z6" s="76"/>
    </row>
    <row r="7" spans="1:25" s="15" customFormat="1" ht="18.75" customHeight="1">
      <c r="A7" s="269" t="s">
        <v>20</v>
      </c>
      <c r="B7" s="267"/>
      <c r="C7" s="270"/>
      <c r="D7" s="61">
        <v>1307971</v>
      </c>
      <c r="E7" s="165">
        <v>1353665</v>
      </c>
      <c r="F7" s="83">
        <f>D7-E7</f>
        <v>-45694</v>
      </c>
      <c r="G7" s="77"/>
      <c r="H7" s="74"/>
      <c r="I7" s="64"/>
      <c r="J7" s="63"/>
      <c r="K7" s="64"/>
      <c r="L7" s="62"/>
      <c r="M7" s="64"/>
      <c r="N7" s="65"/>
      <c r="O7" s="65"/>
      <c r="P7" s="65"/>
      <c r="Q7" s="65"/>
      <c r="R7" s="65"/>
      <c r="S7" s="65"/>
      <c r="T7" s="65"/>
      <c r="U7" s="65"/>
      <c r="V7" s="65"/>
      <c r="W7" s="65"/>
      <c r="X7" s="65"/>
      <c r="Y7" s="66"/>
    </row>
    <row r="8" spans="1:25" s="15" customFormat="1" ht="18.75" customHeight="1">
      <c r="A8" s="171"/>
      <c r="B8" s="268" t="s">
        <v>127</v>
      </c>
      <c r="C8" s="242"/>
      <c r="D8" s="68">
        <v>1200588</v>
      </c>
      <c r="E8" s="166">
        <v>1245052</v>
      </c>
      <c r="F8" s="83">
        <f>D8-E8</f>
        <v>-44464</v>
      </c>
      <c r="G8" s="77"/>
      <c r="H8" s="75"/>
      <c r="I8" s="64"/>
      <c r="J8" s="63"/>
      <c r="K8" s="64"/>
      <c r="L8" s="62"/>
      <c r="M8" s="64"/>
      <c r="N8" s="65"/>
      <c r="O8" s="65"/>
      <c r="P8" s="65"/>
      <c r="Q8" s="65"/>
      <c r="R8" s="65"/>
      <c r="S8" s="65"/>
      <c r="T8" s="65"/>
      <c r="U8" s="65"/>
      <c r="V8" s="65"/>
      <c r="W8" s="65"/>
      <c r="X8" s="65"/>
      <c r="Y8" s="66"/>
    </row>
    <row r="9" spans="1:25" s="15" customFormat="1" ht="21" customHeight="1">
      <c r="A9" s="171"/>
      <c r="B9" s="25"/>
      <c r="C9" s="114" t="s">
        <v>128</v>
      </c>
      <c r="D9" s="68">
        <v>715556</v>
      </c>
      <c r="E9" s="165">
        <v>763562</v>
      </c>
      <c r="F9" s="83">
        <f>D9-E9</f>
        <v>-48006</v>
      </c>
      <c r="G9" s="78" t="s">
        <v>47</v>
      </c>
      <c r="H9" s="243" t="s">
        <v>129</v>
      </c>
      <c r="I9" s="243"/>
      <c r="J9" s="243"/>
      <c r="K9" s="243"/>
      <c r="L9" s="243"/>
      <c r="M9" s="243"/>
      <c r="N9" s="244" t="s">
        <v>35</v>
      </c>
      <c r="O9" s="244"/>
      <c r="P9" s="244"/>
      <c r="Q9" s="33"/>
      <c r="R9" s="33"/>
      <c r="S9" s="33"/>
      <c r="T9" s="33"/>
      <c r="U9" s="33"/>
      <c r="V9" s="33"/>
      <c r="W9" s="33"/>
      <c r="X9" s="33"/>
      <c r="Y9" s="70"/>
    </row>
    <row r="10" spans="1:25" s="15" customFormat="1" ht="21" customHeight="1">
      <c r="A10" s="171"/>
      <c r="B10" s="26"/>
      <c r="C10" s="81"/>
      <c r="D10" s="82"/>
      <c r="E10" s="167"/>
      <c r="F10" s="84"/>
      <c r="G10" s="27"/>
      <c r="H10" s="219" t="s">
        <v>57</v>
      </c>
      <c r="I10" s="219"/>
      <c r="J10" s="219"/>
      <c r="K10" s="219"/>
      <c r="L10" s="219"/>
      <c r="M10" s="219"/>
      <c r="N10" s="30"/>
      <c r="O10" s="30"/>
      <c r="P10" s="33"/>
      <c r="Q10" s="214" t="s">
        <v>58</v>
      </c>
      <c r="R10" s="214"/>
      <c r="S10" s="214"/>
      <c r="T10" s="214"/>
      <c r="U10" s="214"/>
      <c r="V10" s="214"/>
      <c r="W10" s="33"/>
      <c r="X10" s="33"/>
      <c r="Y10" s="70"/>
    </row>
    <row r="11" spans="1:25" s="15" customFormat="1" ht="21" customHeight="1">
      <c r="A11" s="171"/>
      <c r="B11" s="26"/>
      <c r="C11" s="81"/>
      <c r="D11" s="82"/>
      <c r="E11" s="167"/>
      <c r="F11" s="69"/>
      <c r="G11" s="224" t="s">
        <v>48</v>
      </c>
      <c r="H11" s="28">
        <v>2208500</v>
      </c>
      <c r="I11" s="29" t="s">
        <v>23</v>
      </c>
      <c r="J11" s="28">
        <v>27</v>
      </c>
      <c r="K11" s="29" t="s">
        <v>25</v>
      </c>
      <c r="L11" s="28">
        <v>12</v>
      </c>
      <c r="M11" s="29" t="s">
        <v>170</v>
      </c>
      <c r="N11" s="214" t="s">
        <v>49</v>
      </c>
      <c r="O11" s="214" t="s">
        <v>50</v>
      </c>
      <c r="P11" s="215" t="s">
        <v>48</v>
      </c>
      <c r="Q11" s="28">
        <v>2356670</v>
      </c>
      <c r="R11" s="29" t="s">
        <v>23</v>
      </c>
      <c r="S11" s="28">
        <v>27</v>
      </c>
      <c r="T11" s="29" t="s">
        <v>25</v>
      </c>
      <c r="U11" s="28">
        <v>12</v>
      </c>
      <c r="V11" s="29" t="s">
        <v>170</v>
      </c>
      <c r="W11" s="214" t="s">
        <v>49</v>
      </c>
      <c r="X11" s="214" t="s">
        <v>46</v>
      </c>
      <c r="Y11" s="221">
        <f>H12-Q12</f>
        <v>-48006000</v>
      </c>
    </row>
    <row r="12" spans="1:25" s="15" customFormat="1" ht="21" customHeight="1">
      <c r="A12" s="171"/>
      <c r="B12" s="26"/>
      <c r="C12" s="87"/>
      <c r="D12" s="82"/>
      <c r="E12" s="167"/>
      <c r="F12" s="86"/>
      <c r="G12" s="224"/>
      <c r="H12" s="222">
        <v>715556000</v>
      </c>
      <c r="I12" s="222"/>
      <c r="J12" s="222"/>
      <c r="K12" s="222"/>
      <c r="L12" s="222"/>
      <c r="M12" s="220"/>
      <c r="N12" s="214"/>
      <c r="O12" s="214"/>
      <c r="P12" s="215"/>
      <c r="Q12" s="222">
        <v>763562000</v>
      </c>
      <c r="R12" s="222"/>
      <c r="S12" s="222"/>
      <c r="T12" s="222"/>
      <c r="U12" s="222"/>
      <c r="V12" s="220"/>
      <c r="W12" s="214"/>
      <c r="X12" s="214"/>
      <c r="Y12" s="221"/>
    </row>
    <row r="13" spans="1:25" s="15" customFormat="1" ht="21" customHeight="1">
      <c r="A13" s="171"/>
      <c r="B13" s="26"/>
      <c r="C13" s="67" t="s">
        <v>133</v>
      </c>
      <c r="D13" s="68">
        <v>308432</v>
      </c>
      <c r="E13" s="165">
        <v>298457</v>
      </c>
      <c r="F13" s="83">
        <f>D13-E13</f>
        <v>9975</v>
      </c>
      <c r="G13" s="78" t="s">
        <v>47</v>
      </c>
      <c r="H13" s="243" t="s">
        <v>134</v>
      </c>
      <c r="I13" s="243"/>
      <c r="J13" s="243"/>
      <c r="K13" s="243"/>
      <c r="L13" s="243"/>
      <c r="M13" s="243"/>
      <c r="N13" s="244" t="s">
        <v>35</v>
      </c>
      <c r="O13" s="244"/>
      <c r="P13" s="244"/>
      <c r="Q13" s="32"/>
      <c r="R13" s="32"/>
      <c r="S13" s="32"/>
      <c r="T13" s="32"/>
      <c r="U13" s="32"/>
      <c r="V13" s="32"/>
      <c r="W13" s="32"/>
      <c r="X13" s="32"/>
      <c r="Y13" s="85"/>
    </row>
    <row r="14" spans="1:25" s="15" customFormat="1" ht="21" customHeight="1">
      <c r="A14" s="171"/>
      <c r="B14" s="26"/>
      <c r="C14" s="81"/>
      <c r="D14" s="82"/>
      <c r="E14" s="167"/>
      <c r="F14" s="86"/>
      <c r="G14" s="27"/>
      <c r="H14" s="219" t="s">
        <v>57</v>
      </c>
      <c r="I14" s="219"/>
      <c r="J14" s="219"/>
      <c r="K14" s="219"/>
      <c r="L14" s="219"/>
      <c r="M14" s="219"/>
      <c r="N14" s="30"/>
      <c r="O14" s="30"/>
      <c r="P14" s="33"/>
      <c r="Q14" s="214" t="s">
        <v>58</v>
      </c>
      <c r="R14" s="214"/>
      <c r="S14" s="214"/>
      <c r="T14" s="214"/>
      <c r="U14" s="214"/>
      <c r="V14" s="214"/>
      <c r="W14" s="33"/>
      <c r="X14" s="33"/>
      <c r="Y14" s="70"/>
    </row>
    <row r="15" spans="1:25" s="15" customFormat="1" ht="21" customHeight="1">
      <c r="A15" s="171"/>
      <c r="B15" s="26"/>
      <c r="C15" s="81"/>
      <c r="D15" s="82"/>
      <c r="E15" s="167"/>
      <c r="F15" s="86"/>
      <c r="G15" s="224" t="s">
        <v>48</v>
      </c>
      <c r="H15" s="28">
        <v>1319890</v>
      </c>
      <c r="I15" s="29" t="s">
        <v>23</v>
      </c>
      <c r="J15" s="28">
        <v>26</v>
      </c>
      <c r="K15" s="29" t="s">
        <v>25</v>
      </c>
      <c r="L15" s="28">
        <v>2</v>
      </c>
      <c r="M15" s="29" t="s">
        <v>171</v>
      </c>
      <c r="N15" s="214" t="s">
        <v>49</v>
      </c>
      <c r="O15" s="214" t="s">
        <v>50</v>
      </c>
      <c r="P15" s="215" t="s">
        <v>48</v>
      </c>
      <c r="Q15" s="28">
        <v>1414800</v>
      </c>
      <c r="R15" s="29" t="s">
        <v>23</v>
      </c>
      <c r="S15" s="28">
        <v>26</v>
      </c>
      <c r="T15" s="29" t="s">
        <v>25</v>
      </c>
      <c r="U15" s="28">
        <v>2</v>
      </c>
      <c r="V15" s="29" t="s">
        <v>126</v>
      </c>
      <c r="W15" s="214" t="s">
        <v>49</v>
      </c>
      <c r="X15" s="214" t="s">
        <v>46</v>
      </c>
      <c r="Y15" s="221">
        <f>H16-Q16</f>
        <v>-4831000</v>
      </c>
    </row>
    <row r="16" spans="1:25" s="15" customFormat="1" ht="21" customHeight="1">
      <c r="A16" s="171"/>
      <c r="B16" s="26"/>
      <c r="C16" s="81"/>
      <c r="D16" s="82"/>
      <c r="E16" s="167"/>
      <c r="F16" s="86"/>
      <c r="G16" s="224"/>
      <c r="H16" s="222">
        <v>68634000</v>
      </c>
      <c r="I16" s="222"/>
      <c r="J16" s="222"/>
      <c r="K16" s="222"/>
      <c r="L16" s="222"/>
      <c r="M16" s="220"/>
      <c r="N16" s="214"/>
      <c r="O16" s="214"/>
      <c r="P16" s="215"/>
      <c r="Q16" s="222">
        <v>73465000</v>
      </c>
      <c r="R16" s="222"/>
      <c r="S16" s="222"/>
      <c r="T16" s="222"/>
      <c r="U16" s="222"/>
      <c r="V16" s="220"/>
      <c r="W16" s="214"/>
      <c r="X16" s="214"/>
      <c r="Y16" s="221"/>
    </row>
    <row r="17" spans="1:25" s="15" customFormat="1" ht="21" customHeight="1">
      <c r="A17" s="171"/>
      <c r="B17" s="26"/>
      <c r="C17" s="81"/>
      <c r="D17" s="82"/>
      <c r="E17" s="167"/>
      <c r="F17" s="86"/>
      <c r="G17" s="27" t="s">
        <v>47</v>
      </c>
      <c r="H17" s="223" t="s">
        <v>135</v>
      </c>
      <c r="I17" s="223"/>
      <c r="J17" s="223"/>
      <c r="K17" s="223"/>
      <c r="L17" s="223"/>
      <c r="M17" s="223"/>
      <c r="N17" s="215" t="s">
        <v>35</v>
      </c>
      <c r="O17" s="215"/>
      <c r="P17" s="215"/>
      <c r="Q17" s="33"/>
      <c r="R17" s="33"/>
      <c r="S17" s="33"/>
      <c r="T17" s="33"/>
      <c r="U17" s="33"/>
      <c r="V17" s="33"/>
      <c r="W17" s="33"/>
      <c r="X17" s="33"/>
      <c r="Y17" s="70"/>
    </row>
    <row r="18" spans="1:25" s="15" customFormat="1" ht="21" customHeight="1">
      <c r="A18" s="171"/>
      <c r="B18" s="26"/>
      <c r="C18" s="81"/>
      <c r="D18" s="82"/>
      <c r="E18" s="167"/>
      <c r="F18" s="86"/>
      <c r="G18" s="27"/>
      <c r="H18" s="219" t="s">
        <v>57</v>
      </c>
      <c r="I18" s="219"/>
      <c r="J18" s="219"/>
      <c r="K18" s="219"/>
      <c r="L18" s="219"/>
      <c r="M18" s="219"/>
      <c r="N18" s="30"/>
      <c r="O18" s="30"/>
      <c r="P18" s="33"/>
      <c r="Q18" s="214" t="s">
        <v>58</v>
      </c>
      <c r="R18" s="214"/>
      <c r="S18" s="214"/>
      <c r="T18" s="214"/>
      <c r="U18" s="214"/>
      <c r="V18" s="214"/>
      <c r="W18" s="33"/>
      <c r="X18" s="33"/>
      <c r="Y18" s="70"/>
    </row>
    <row r="19" spans="1:25" s="15" customFormat="1" ht="21" customHeight="1">
      <c r="A19" s="171"/>
      <c r="B19" s="26"/>
      <c r="C19" s="81"/>
      <c r="D19" s="82"/>
      <c r="E19" s="167"/>
      <c r="F19" s="86"/>
      <c r="G19" s="224" t="s">
        <v>48</v>
      </c>
      <c r="H19" s="28">
        <v>52632</v>
      </c>
      <c r="I19" s="29" t="s">
        <v>23</v>
      </c>
      <c r="J19" s="28">
        <v>19</v>
      </c>
      <c r="K19" s="29" t="s">
        <v>25</v>
      </c>
      <c r="L19" s="28">
        <v>12</v>
      </c>
      <c r="M19" s="29" t="s">
        <v>29</v>
      </c>
      <c r="N19" s="214" t="s">
        <v>49</v>
      </c>
      <c r="O19" s="214" t="s">
        <v>50</v>
      </c>
      <c r="P19" s="215" t="s">
        <v>48</v>
      </c>
      <c r="Q19" s="28">
        <v>56480</v>
      </c>
      <c r="R19" s="29" t="s">
        <v>23</v>
      </c>
      <c r="S19" s="28">
        <v>17</v>
      </c>
      <c r="T19" s="29" t="s">
        <v>25</v>
      </c>
      <c r="U19" s="28">
        <v>12</v>
      </c>
      <c r="V19" s="29" t="s">
        <v>29</v>
      </c>
      <c r="W19" s="214" t="s">
        <v>49</v>
      </c>
      <c r="X19" s="214" t="s">
        <v>46</v>
      </c>
      <c r="Y19" s="221">
        <f>H20-Q20</f>
        <v>479000</v>
      </c>
    </row>
    <row r="20" spans="1:25" s="15" customFormat="1" ht="21" customHeight="1">
      <c r="A20" s="171"/>
      <c r="B20" s="26"/>
      <c r="C20" s="81"/>
      <c r="D20" s="82"/>
      <c r="E20" s="167"/>
      <c r="F20" s="86"/>
      <c r="G20" s="224"/>
      <c r="H20" s="222">
        <v>12000000</v>
      </c>
      <c r="I20" s="222"/>
      <c r="J20" s="222"/>
      <c r="K20" s="222"/>
      <c r="L20" s="222"/>
      <c r="M20" s="220"/>
      <c r="N20" s="214"/>
      <c r="O20" s="214"/>
      <c r="P20" s="215"/>
      <c r="Q20" s="222">
        <v>11521000</v>
      </c>
      <c r="R20" s="222"/>
      <c r="S20" s="222"/>
      <c r="T20" s="222"/>
      <c r="U20" s="222"/>
      <c r="V20" s="220"/>
      <c r="W20" s="214"/>
      <c r="X20" s="214"/>
      <c r="Y20" s="221"/>
    </row>
    <row r="21" spans="1:25" s="15" customFormat="1" ht="21" customHeight="1">
      <c r="A21" s="171"/>
      <c r="B21" s="26"/>
      <c r="C21" s="81"/>
      <c r="D21" s="82"/>
      <c r="E21" s="167"/>
      <c r="F21" s="86"/>
      <c r="G21" s="27" t="s">
        <v>47</v>
      </c>
      <c r="H21" s="223" t="s">
        <v>136</v>
      </c>
      <c r="I21" s="223"/>
      <c r="J21" s="223"/>
      <c r="K21" s="223"/>
      <c r="L21" s="223"/>
      <c r="M21" s="223"/>
      <c r="N21" s="215" t="s">
        <v>35</v>
      </c>
      <c r="O21" s="215"/>
      <c r="P21" s="215"/>
      <c r="Q21" s="33"/>
      <c r="R21" s="33"/>
      <c r="S21" s="33"/>
      <c r="T21" s="33"/>
      <c r="U21" s="33"/>
      <c r="V21" s="33"/>
      <c r="W21" s="33"/>
      <c r="X21" s="33"/>
      <c r="Y21" s="70"/>
    </row>
    <row r="22" spans="1:25" s="15" customFormat="1" ht="21" customHeight="1">
      <c r="A22" s="171"/>
      <c r="B22" s="26"/>
      <c r="C22" s="81"/>
      <c r="D22" s="82"/>
      <c r="E22" s="167"/>
      <c r="F22" s="86"/>
      <c r="G22" s="27"/>
      <c r="H22" s="219" t="s">
        <v>57</v>
      </c>
      <c r="I22" s="219"/>
      <c r="J22" s="219"/>
      <c r="K22" s="219"/>
      <c r="L22" s="219"/>
      <c r="M22" s="219"/>
      <c r="N22" s="30"/>
      <c r="O22" s="30"/>
      <c r="P22" s="33"/>
      <c r="Q22" s="214" t="s">
        <v>58</v>
      </c>
      <c r="R22" s="214"/>
      <c r="S22" s="214"/>
      <c r="T22" s="214"/>
      <c r="U22" s="214"/>
      <c r="V22" s="214"/>
      <c r="W22" s="33"/>
      <c r="X22" s="33"/>
      <c r="Y22" s="70"/>
    </row>
    <row r="23" spans="1:25" s="15" customFormat="1" ht="21" customHeight="1">
      <c r="A23" s="171"/>
      <c r="B23" s="26"/>
      <c r="C23" s="81"/>
      <c r="D23" s="82"/>
      <c r="E23" s="167"/>
      <c r="F23" s="86"/>
      <c r="G23" s="224" t="s">
        <v>48</v>
      </c>
      <c r="H23" s="28">
        <v>594740</v>
      </c>
      <c r="I23" s="29" t="s">
        <v>23</v>
      </c>
      <c r="J23" s="28">
        <v>26</v>
      </c>
      <c r="K23" s="29" t="s">
        <v>25</v>
      </c>
      <c r="L23" s="28">
        <v>12</v>
      </c>
      <c r="M23" s="29" t="s">
        <v>29</v>
      </c>
      <c r="N23" s="214" t="s">
        <v>49</v>
      </c>
      <c r="O23" s="214" t="s">
        <v>50</v>
      </c>
      <c r="P23" s="215" t="s">
        <v>48</v>
      </c>
      <c r="Q23" s="28">
        <v>548820</v>
      </c>
      <c r="R23" s="29" t="s">
        <v>23</v>
      </c>
      <c r="S23" s="28">
        <v>26</v>
      </c>
      <c r="T23" s="29" t="s">
        <v>25</v>
      </c>
      <c r="U23" s="28">
        <v>12</v>
      </c>
      <c r="V23" s="29" t="s">
        <v>29</v>
      </c>
      <c r="W23" s="214" t="s">
        <v>49</v>
      </c>
      <c r="X23" s="214" t="s">
        <v>46</v>
      </c>
      <c r="Y23" s="221">
        <f>H24-Q24</f>
        <v>14327000</v>
      </c>
    </row>
    <row r="24" spans="1:25" s="15" customFormat="1" ht="21" customHeight="1">
      <c r="A24" s="171"/>
      <c r="B24" s="26"/>
      <c r="C24" s="81"/>
      <c r="D24" s="82"/>
      <c r="E24" s="167"/>
      <c r="F24" s="86"/>
      <c r="G24" s="224"/>
      <c r="H24" s="222">
        <v>185558000</v>
      </c>
      <c r="I24" s="222"/>
      <c r="J24" s="222"/>
      <c r="K24" s="222"/>
      <c r="L24" s="222"/>
      <c r="M24" s="220"/>
      <c r="N24" s="214"/>
      <c r="O24" s="214"/>
      <c r="P24" s="215"/>
      <c r="Q24" s="222">
        <v>171231000</v>
      </c>
      <c r="R24" s="222"/>
      <c r="S24" s="222"/>
      <c r="T24" s="222"/>
      <c r="U24" s="222"/>
      <c r="V24" s="220"/>
      <c r="W24" s="214"/>
      <c r="X24" s="214"/>
      <c r="Y24" s="221"/>
    </row>
    <row r="25" spans="1:25" s="15" customFormat="1" ht="18.75" customHeight="1">
      <c r="A25" s="171"/>
      <c r="B25" s="26"/>
      <c r="C25" s="255" t="s">
        <v>172</v>
      </c>
      <c r="D25" s="68">
        <v>82873</v>
      </c>
      <c r="E25" s="165">
        <v>86002</v>
      </c>
      <c r="F25" s="83">
        <f>D25-E25</f>
        <v>-3129</v>
      </c>
      <c r="G25" s="78" t="s">
        <v>47</v>
      </c>
      <c r="H25" s="243" t="s">
        <v>143</v>
      </c>
      <c r="I25" s="243"/>
      <c r="J25" s="243"/>
      <c r="K25" s="243"/>
      <c r="L25" s="243"/>
      <c r="M25" s="243"/>
      <c r="N25" s="244" t="s">
        <v>35</v>
      </c>
      <c r="O25" s="244"/>
      <c r="P25" s="244"/>
      <c r="Q25" s="32"/>
      <c r="R25" s="32"/>
      <c r="S25" s="32"/>
      <c r="T25" s="32"/>
      <c r="U25" s="32"/>
      <c r="V25" s="32"/>
      <c r="W25" s="32"/>
      <c r="X25" s="32"/>
      <c r="Y25" s="85"/>
    </row>
    <row r="26" spans="1:25" s="15" customFormat="1" ht="18.75" customHeight="1">
      <c r="A26" s="171"/>
      <c r="B26" s="26"/>
      <c r="C26" s="256"/>
      <c r="D26" s="82"/>
      <c r="E26" s="167"/>
      <c r="F26" s="86"/>
      <c r="G26" s="27"/>
      <c r="H26" s="219" t="s">
        <v>57</v>
      </c>
      <c r="I26" s="219"/>
      <c r="J26" s="219"/>
      <c r="K26" s="219"/>
      <c r="L26" s="219"/>
      <c r="M26" s="219"/>
      <c r="N26" s="30"/>
      <c r="O26" s="30"/>
      <c r="P26" s="33"/>
      <c r="Q26" s="214" t="s">
        <v>58</v>
      </c>
      <c r="R26" s="214"/>
      <c r="S26" s="214"/>
      <c r="T26" s="214"/>
      <c r="U26" s="214"/>
      <c r="V26" s="214"/>
      <c r="W26" s="33"/>
      <c r="X26" s="33"/>
      <c r="Y26" s="70"/>
    </row>
    <row r="27" spans="1:25" s="15" customFormat="1" ht="18.75" customHeight="1">
      <c r="A27" s="171"/>
      <c r="B27" s="26"/>
      <c r="C27" s="81"/>
      <c r="D27" s="82"/>
      <c r="E27" s="167"/>
      <c r="F27" s="86"/>
      <c r="G27" s="224" t="s">
        <v>48</v>
      </c>
      <c r="H27" s="28">
        <v>265620</v>
      </c>
      <c r="I27" s="29" t="s">
        <v>23</v>
      </c>
      <c r="J27" s="28">
        <v>26</v>
      </c>
      <c r="K27" s="29" t="s">
        <v>25</v>
      </c>
      <c r="L27" s="28">
        <v>12</v>
      </c>
      <c r="M27" s="29" t="s">
        <v>29</v>
      </c>
      <c r="N27" s="214" t="s">
        <v>49</v>
      </c>
      <c r="O27" s="214" t="s">
        <v>50</v>
      </c>
      <c r="P27" s="215" t="s">
        <v>48</v>
      </c>
      <c r="Q27" s="28">
        <v>275650</v>
      </c>
      <c r="R27" s="29" t="s">
        <v>23</v>
      </c>
      <c r="S27" s="28">
        <v>26</v>
      </c>
      <c r="T27" s="29" t="s">
        <v>25</v>
      </c>
      <c r="U27" s="28">
        <v>12</v>
      </c>
      <c r="V27" s="29" t="s">
        <v>29</v>
      </c>
      <c r="W27" s="214" t="s">
        <v>49</v>
      </c>
      <c r="X27" s="214" t="s">
        <v>46</v>
      </c>
      <c r="Y27" s="221">
        <f>H28-Q28</f>
        <v>-3129000</v>
      </c>
    </row>
    <row r="28" spans="1:25" s="15" customFormat="1" ht="18.75" customHeight="1">
      <c r="A28" s="171"/>
      <c r="B28" s="26"/>
      <c r="C28" s="81"/>
      <c r="D28" s="82"/>
      <c r="E28" s="167"/>
      <c r="F28" s="86"/>
      <c r="G28" s="224"/>
      <c r="H28" s="222">
        <v>82873000</v>
      </c>
      <c r="I28" s="222"/>
      <c r="J28" s="222"/>
      <c r="K28" s="222"/>
      <c r="L28" s="222"/>
      <c r="M28" s="220"/>
      <c r="N28" s="214"/>
      <c r="O28" s="214"/>
      <c r="P28" s="215"/>
      <c r="Q28" s="222">
        <v>86002000</v>
      </c>
      <c r="R28" s="222"/>
      <c r="S28" s="222"/>
      <c r="T28" s="222"/>
      <c r="U28" s="222"/>
      <c r="V28" s="220"/>
      <c r="W28" s="214"/>
      <c r="X28" s="214"/>
      <c r="Y28" s="221"/>
    </row>
    <row r="29" spans="1:25" s="15" customFormat="1" ht="15.75" customHeight="1">
      <c r="A29" s="171"/>
      <c r="B29" s="26"/>
      <c r="C29" s="175" t="s">
        <v>137</v>
      </c>
      <c r="D29" s="68">
        <v>93467</v>
      </c>
      <c r="E29" s="165">
        <v>96771</v>
      </c>
      <c r="F29" s="83">
        <f>D29-E29</f>
        <v>-3304</v>
      </c>
      <c r="G29" s="78" t="s">
        <v>47</v>
      </c>
      <c r="H29" s="243" t="s">
        <v>138</v>
      </c>
      <c r="I29" s="243"/>
      <c r="J29" s="243"/>
      <c r="K29" s="243"/>
      <c r="L29" s="243"/>
      <c r="M29" s="243"/>
      <c r="N29" s="244" t="s">
        <v>35</v>
      </c>
      <c r="O29" s="244"/>
      <c r="P29" s="244"/>
      <c r="Q29" s="32"/>
      <c r="R29" s="32"/>
      <c r="S29" s="32"/>
      <c r="T29" s="32"/>
      <c r="U29" s="32"/>
      <c r="V29" s="32"/>
      <c r="W29" s="32"/>
      <c r="X29" s="32"/>
      <c r="Y29" s="85"/>
    </row>
    <row r="30" spans="1:25" s="15" customFormat="1" ht="15.75" customHeight="1">
      <c r="A30" s="171"/>
      <c r="B30" s="26"/>
      <c r="C30" s="81"/>
      <c r="D30" s="82"/>
      <c r="E30" s="167"/>
      <c r="F30" s="86"/>
      <c r="G30" s="27"/>
      <c r="H30" s="219" t="s">
        <v>57</v>
      </c>
      <c r="I30" s="219"/>
      <c r="J30" s="219"/>
      <c r="K30" s="219"/>
      <c r="L30" s="219"/>
      <c r="M30" s="219"/>
      <c r="N30" s="30"/>
      <c r="O30" s="30"/>
      <c r="P30" s="33"/>
      <c r="Q30" s="214" t="s">
        <v>58</v>
      </c>
      <c r="R30" s="214"/>
      <c r="S30" s="214"/>
      <c r="T30" s="214"/>
      <c r="U30" s="214"/>
      <c r="V30" s="214"/>
      <c r="W30" s="33"/>
      <c r="X30" s="33"/>
      <c r="Y30" s="70"/>
    </row>
    <row r="31" spans="1:25" s="15" customFormat="1" ht="15.75" customHeight="1">
      <c r="A31" s="171"/>
      <c r="B31" s="26"/>
      <c r="C31" s="81"/>
      <c r="D31" s="82"/>
      <c r="E31" s="167"/>
      <c r="F31" s="86"/>
      <c r="G31" s="224" t="s">
        <v>48</v>
      </c>
      <c r="H31" s="28">
        <v>97570</v>
      </c>
      <c r="I31" s="29" t="s">
        <v>23</v>
      </c>
      <c r="J31" s="28">
        <v>26</v>
      </c>
      <c r="K31" s="29" t="s">
        <v>25</v>
      </c>
      <c r="L31" s="28">
        <v>12</v>
      </c>
      <c r="M31" s="29" t="s">
        <v>29</v>
      </c>
      <c r="N31" s="214" t="s">
        <v>49</v>
      </c>
      <c r="O31" s="214" t="s">
        <v>50</v>
      </c>
      <c r="P31" s="215" t="s">
        <v>48</v>
      </c>
      <c r="Q31" s="28">
        <v>100430</v>
      </c>
      <c r="R31" s="29" t="s">
        <v>23</v>
      </c>
      <c r="S31" s="28">
        <v>26</v>
      </c>
      <c r="T31" s="29" t="s">
        <v>25</v>
      </c>
      <c r="U31" s="28">
        <v>12</v>
      </c>
      <c r="V31" s="29" t="s">
        <v>126</v>
      </c>
      <c r="W31" s="214" t="s">
        <v>49</v>
      </c>
      <c r="X31" s="214" t="s">
        <v>46</v>
      </c>
      <c r="Y31" s="221">
        <f>H32-Q32</f>
        <v>-893000</v>
      </c>
    </row>
    <row r="32" spans="1:25" s="15" customFormat="1" ht="15.75" customHeight="1">
      <c r="A32" s="171"/>
      <c r="B32" s="26"/>
      <c r="C32" s="81"/>
      <c r="D32" s="82"/>
      <c r="E32" s="167"/>
      <c r="F32" s="86"/>
      <c r="G32" s="224"/>
      <c r="H32" s="222">
        <v>30441000</v>
      </c>
      <c r="I32" s="222"/>
      <c r="J32" s="222"/>
      <c r="K32" s="222"/>
      <c r="L32" s="222"/>
      <c r="M32" s="220"/>
      <c r="N32" s="214"/>
      <c r="O32" s="214"/>
      <c r="P32" s="215"/>
      <c r="Q32" s="222">
        <v>31334000</v>
      </c>
      <c r="R32" s="222"/>
      <c r="S32" s="222"/>
      <c r="T32" s="222"/>
      <c r="U32" s="222"/>
      <c r="V32" s="220"/>
      <c r="W32" s="214"/>
      <c r="X32" s="214"/>
      <c r="Y32" s="221"/>
    </row>
    <row r="33" spans="1:25" s="15" customFormat="1" ht="15.75" customHeight="1">
      <c r="A33" s="171"/>
      <c r="B33" s="26"/>
      <c r="C33" s="81"/>
      <c r="D33" s="82"/>
      <c r="E33" s="167"/>
      <c r="F33" s="86"/>
      <c r="G33" s="27" t="s">
        <v>47</v>
      </c>
      <c r="H33" s="223" t="s">
        <v>139</v>
      </c>
      <c r="I33" s="223"/>
      <c r="J33" s="223"/>
      <c r="K33" s="223"/>
      <c r="L33" s="223"/>
      <c r="M33" s="223"/>
      <c r="N33" s="215" t="s">
        <v>35</v>
      </c>
      <c r="O33" s="215"/>
      <c r="P33" s="215"/>
      <c r="Q33" s="33"/>
      <c r="R33" s="33"/>
      <c r="S33" s="33"/>
      <c r="T33" s="33"/>
      <c r="U33" s="33"/>
      <c r="V33" s="33"/>
      <c r="W33" s="33"/>
      <c r="X33" s="33"/>
      <c r="Y33" s="70"/>
    </row>
    <row r="34" spans="1:25" s="15" customFormat="1" ht="15.75" customHeight="1">
      <c r="A34" s="171"/>
      <c r="B34" s="26"/>
      <c r="C34" s="81"/>
      <c r="D34" s="82"/>
      <c r="E34" s="167"/>
      <c r="F34" s="86"/>
      <c r="G34" s="27"/>
      <c r="H34" s="219" t="s">
        <v>57</v>
      </c>
      <c r="I34" s="219"/>
      <c r="J34" s="219"/>
      <c r="K34" s="219"/>
      <c r="L34" s="219"/>
      <c r="M34" s="219"/>
      <c r="N34" s="30"/>
      <c r="O34" s="30"/>
      <c r="P34" s="33"/>
      <c r="Q34" s="214" t="s">
        <v>58</v>
      </c>
      <c r="R34" s="214"/>
      <c r="S34" s="214"/>
      <c r="T34" s="214"/>
      <c r="U34" s="214"/>
      <c r="V34" s="214"/>
      <c r="W34" s="33"/>
      <c r="X34" s="33"/>
      <c r="Y34" s="70"/>
    </row>
    <row r="35" spans="1:25" s="15" customFormat="1" ht="15.75" customHeight="1">
      <c r="A35" s="171"/>
      <c r="B35" s="26"/>
      <c r="C35" s="81"/>
      <c r="D35" s="82"/>
      <c r="E35" s="167"/>
      <c r="F35" s="86"/>
      <c r="G35" s="224" t="s">
        <v>48</v>
      </c>
      <c r="H35" s="28">
        <v>6440</v>
      </c>
      <c r="I35" s="29" t="s">
        <v>23</v>
      </c>
      <c r="J35" s="28">
        <v>26</v>
      </c>
      <c r="K35" s="29" t="s">
        <v>25</v>
      </c>
      <c r="L35" s="28">
        <v>12</v>
      </c>
      <c r="M35" s="29" t="s">
        <v>29</v>
      </c>
      <c r="N35" s="214" t="s">
        <v>49</v>
      </c>
      <c r="O35" s="214" t="s">
        <v>50</v>
      </c>
      <c r="P35" s="215" t="s">
        <v>48</v>
      </c>
      <c r="Q35" s="28">
        <v>6620</v>
      </c>
      <c r="R35" s="29" t="s">
        <v>23</v>
      </c>
      <c r="S35" s="28">
        <v>26</v>
      </c>
      <c r="T35" s="29" t="s">
        <v>25</v>
      </c>
      <c r="U35" s="28">
        <v>12</v>
      </c>
      <c r="V35" s="29" t="s">
        <v>29</v>
      </c>
      <c r="W35" s="214" t="s">
        <v>49</v>
      </c>
      <c r="X35" s="214" t="s">
        <v>46</v>
      </c>
      <c r="Y35" s="221">
        <f>H36-Q36</f>
        <v>-56000</v>
      </c>
    </row>
    <row r="36" spans="1:25" s="15" customFormat="1" ht="15.75" customHeight="1">
      <c r="A36" s="171"/>
      <c r="B36" s="26"/>
      <c r="C36" s="81"/>
      <c r="D36" s="82"/>
      <c r="E36" s="167"/>
      <c r="F36" s="86"/>
      <c r="G36" s="224"/>
      <c r="H36" s="222">
        <v>2009000</v>
      </c>
      <c r="I36" s="222"/>
      <c r="J36" s="222"/>
      <c r="K36" s="222"/>
      <c r="L36" s="222"/>
      <c r="M36" s="220"/>
      <c r="N36" s="214"/>
      <c r="O36" s="214"/>
      <c r="P36" s="215"/>
      <c r="Q36" s="222">
        <v>2065000</v>
      </c>
      <c r="R36" s="222"/>
      <c r="S36" s="222"/>
      <c r="T36" s="222"/>
      <c r="U36" s="222"/>
      <c r="V36" s="220"/>
      <c r="W36" s="214"/>
      <c r="X36" s="214"/>
      <c r="Y36" s="221"/>
    </row>
    <row r="37" spans="1:25" s="15" customFormat="1" ht="15.75" customHeight="1">
      <c r="A37" s="171"/>
      <c r="B37" s="26"/>
      <c r="C37" s="81"/>
      <c r="D37" s="82"/>
      <c r="E37" s="167"/>
      <c r="F37" s="86"/>
      <c r="G37" s="27" t="s">
        <v>47</v>
      </c>
      <c r="H37" s="223" t="s">
        <v>140</v>
      </c>
      <c r="I37" s="223"/>
      <c r="J37" s="223"/>
      <c r="K37" s="223"/>
      <c r="L37" s="223"/>
      <c r="M37" s="223"/>
      <c r="N37" s="215" t="s">
        <v>35</v>
      </c>
      <c r="O37" s="215"/>
      <c r="P37" s="215"/>
      <c r="Q37" s="33"/>
      <c r="R37" s="33"/>
      <c r="S37" s="33"/>
      <c r="T37" s="33"/>
      <c r="U37" s="33"/>
      <c r="V37" s="33"/>
      <c r="W37" s="33"/>
      <c r="X37" s="33"/>
      <c r="Y37" s="70"/>
    </row>
    <row r="38" spans="1:25" s="15" customFormat="1" ht="15.75" customHeight="1">
      <c r="A38" s="171"/>
      <c r="B38" s="26"/>
      <c r="C38" s="81"/>
      <c r="D38" s="82"/>
      <c r="E38" s="167"/>
      <c r="F38" s="86"/>
      <c r="G38" s="27"/>
      <c r="H38" s="219" t="s">
        <v>57</v>
      </c>
      <c r="I38" s="219"/>
      <c r="J38" s="219"/>
      <c r="K38" s="219"/>
      <c r="L38" s="219"/>
      <c r="M38" s="219"/>
      <c r="N38" s="30"/>
      <c r="O38" s="30"/>
      <c r="P38" s="33"/>
      <c r="Q38" s="214" t="s">
        <v>58</v>
      </c>
      <c r="R38" s="214"/>
      <c r="S38" s="214"/>
      <c r="T38" s="214"/>
      <c r="U38" s="214"/>
      <c r="V38" s="214"/>
      <c r="W38" s="33"/>
      <c r="X38" s="33"/>
      <c r="Y38" s="70"/>
    </row>
    <row r="39" spans="1:25" s="15" customFormat="1" ht="15.75" customHeight="1">
      <c r="A39" s="171"/>
      <c r="B39" s="26"/>
      <c r="C39" s="81"/>
      <c r="D39" s="82"/>
      <c r="E39" s="167"/>
      <c r="F39" s="86"/>
      <c r="G39" s="224" t="s">
        <v>48</v>
      </c>
      <c r="H39" s="28">
        <v>139040</v>
      </c>
      <c r="I39" s="29" t="s">
        <v>23</v>
      </c>
      <c r="J39" s="28">
        <v>25</v>
      </c>
      <c r="K39" s="29" t="s">
        <v>25</v>
      </c>
      <c r="L39" s="28">
        <v>12</v>
      </c>
      <c r="M39" s="29" t="s">
        <v>29</v>
      </c>
      <c r="N39" s="214" t="s">
        <v>49</v>
      </c>
      <c r="O39" s="214" t="s">
        <v>50</v>
      </c>
      <c r="P39" s="215" t="s">
        <v>48</v>
      </c>
      <c r="Q39" s="28">
        <v>144420</v>
      </c>
      <c r="R39" s="29" t="s">
        <v>23</v>
      </c>
      <c r="S39" s="28">
        <v>25</v>
      </c>
      <c r="T39" s="29" t="s">
        <v>25</v>
      </c>
      <c r="U39" s="28">
        <v>12</v>
      </c>
      <c r="V39" s="29" t="s">
        <v>29</v>
      </c>
      <c r="W39" s="214" t="s">
        <v>49</v>
      </c>
      <c r="X39" s="214" t="s">
        <v>46</v>
      </c>
      <c r="Y39" s="221">
        <f>H40-Q40</f>
        <v>-1614000</v>
      </c>
    </row>
    <row r="40" spans="1:25" s="15" customFormat="1" ht="15.75" customHeight="1">
      <c r="A40" s="171"/>
      <c r="B40" s="26"/>
      <c r="C40" s="81"/>
      <c r="D40" s="82"/>
      <c r="E40" s="167"/>
      <c r="F40" s="86"/>
      <c r="G40" s="224"/>
      <c r="H40" s="222">
        <v>41712000</v>
      </c>
      <c r="I40" s="222"/>
      <c r="J40" s="222"/>
      <c r="K40" s="222"/>
      <c r="L40" s="222"/>
      <c r="M40" s="220"/>
      <c r="N40" s="214"/>
      <c r="O40" s="214"/>
      <c r="P40" s="215"/>
      <c r="Q40" s="222">
        <v>43326000</v>
      </c>
      <c r="R40" s="222"/>
      <c r="S40" s="222"/>
      <c r="T40" s="222"/>
      <c r="U40" s="222"/>
      <c r="V40" s="220"/>
      <c r="W40" s="214"/>
      <c r="X40" s="214"/>
      <c r="Y40" s="221"/>
    </row>
    <row r="41" spans="1:25" s="15" customFormat="1" ht="15.75" customHeight="1">
      <c r="A41" s="171"/>
      <c r="B41" s="26"/>
      <c r="C41" s="81"/>
      <c r="D41" s="82"/>
      <c r="E41" s="167"/>
      <c r="F41" s="86"/>
      <c r="G41" s="27" t="s">
        <v>47</v>
      </c>
      <c r="H41" s="223" t="s">
        <v>141</v>
      </c>
      <c r="I41" s="223"/>
      <c r="J41" s="223"/>
      <c r="K41" s="223"/>
      <c r="L41" s="223"/>
      <c r="M41" s="223"/>
      <c r="N41" s="215" t="s">
        <v>35</v>
      </c>
      <c r="O41" s="215"/>
      <c r="P41" s="215"/>
      <c r="Q41" s="33"/>
      <c r="R41" s="33"/>
      <c r="S41" s="33"/>
      <c r="T41" s="33"/>
      <c r="U41" s="33"/>
      <c r="V41" s="33"/>
      <c r="W41" s="33"/>
      <c r="X41" s="33"/>
      <c r="Y41" s="70"/>
    </row>
    <row r="42" spans="1:25" s="15" customFormat="1" ht="15.75" customHeight="1">
      <c r="A42" s="171"/>
      <c r="B42" s="26"/>
      <c r="C42" s="81"/>
      <c r="D42" s="82"/>
      <c r="E42" s="167"/>
      <c r="F42" s="86"/>
      <c r="G42" s="27"/>
      <c r="H42" s="219" t="s">
        <v>57</v>
      </c>
      <c r="I42" s="219"/>
      <c r="J42" s="219"/>
      <c r="K42" s="219"/>
      <c r="L42" s="219"/>
      <c r="M42" s="219"/>
      <c r="N42" s="30"/>
      <c r="O42" s="30"/>
      <c r="P42" s="33"/>
      <c r="Q42" s="214" t="s">
        <v>58</v>
      </c>
      <c r="R42" s="214"/>
      <c r="S42" s="214"/>
      <c r="T42" s="214"/>
      <c r="U42" s="214"/>
      <c r="V42" s="214"/>
      <c r="W42" s="33"/>
      <c r="X42" s="33"/>
      <c r="Y42" s="70"/>
    </row>
    <row r="43" spans="1:25" s="15" customFormat="1" ht="15.75" customHeight="1">
      <c r="A43" s="171"/>
      <c r="B43" s="26"/>
      <c r="C43" s="81"/>
      <c r="D43" s="82"/>
      <c r="E43" s="167"/>
      <c r="F43" s="86"/>
      <c r="G43" s="224" t="s">
        <v>48</v>
      </c>
      <c r="H43" s="28">
        <v>40210</v>
      </c>
      <c r="I43" s="29" t="s">
        <v>23</v>
      </c>
      <c r="J43" s="28">
        <v>25</v>
      </c>
      <c r="K43" s="29" t="s">
        <v>25</v>
      </c>
      <c r="L43" s="28">
        <v>12</v>
      </c>
      <c r="M43" s="29" t="s">
        <v>29</v>
      </c>
      <c r="N43" s="214" t="s">
        <v>49</v>
      </c>
      <c r="O43" s="214" t="s">
        <v>50</v>
      </c>
      <c r="P43" s="215" t="s">
        <v>48</v>
      </c>
      <c r="Q43" s="28">
        <v>41750</v>
      </c>
      <c r="R43" s="29" t="s">
        <v>23</v>
      </c>
      <c r="S43" s="28">
        <v>25</v>
      </c>
      <c r="T43" s="29" t="s">
        <v>25</v>
      </c>
      <c r="U43" s="28">
        <v>12</v>
      </c>
      <c r="V43" s="29" t="s">
        <v>29</v>
      </c>
      <c r="W43" s="214" t="s">
        <v>49</v>
      </c>
      <c r="X43" s="214" t="s">
        <v>46</v>
      </c>
      <c r="Y43" s="221">
        <f>H44-Q44</f>
        <v>-462000</v>
      </c>
    </row>
    <row r="44" spans="1:25" s="15" customFormat="1" ht="15.75" customHeight="1">
      <c r="A44" s="171"/>
      <c r="B44" s="26"/>
      <c r="C44" s="81"/>
      <c r="D44" s="82"/>
      <c r="E44" s="167"/>
      <c r="F44" s="86"/>
      <c r="G44" s="224"/>
      <c r="H44" s="222">
        <v>12063000</v>
      </c>
      <c r="I44" s="222"/>
      <c r="J44" s="222"/>
      <c r="K44" s="222"/>
      <c r="L44" s="222"/>
      <c r="M44" s="220"/>
      <c r="N44" s="214"/>
      <c r="O44" s="214"/>
      <c r="P44" s="215"/>
      <c r="Q44" s="222">
        <v>12525000</v>
      </c>
      <c r="R44" s="222"/>
      <c r="S44" s="222"/>
      <c r="T44" s="222"/>
      <c r="U44" s="222"/>
      <c r="V44" s="220"/>
      <c r="W44" s="214"/>
      <c r="X44" s="214"/>
      <c r="Y44" s="221"/>
    </row>
    <row r="45" spans="1:25" s="15" customFormat="1" ht="15.75" customHeight="1">
      <c r="A45" s="171"/>
      <c r="B45" s="26"/>
      <c r="C45" s="81"/>
      <c r="D45" s="82"/>
      <c r="E45" s="167"/>
      <c r="F45" s="86"/>
      <c r="G45" s="27" t="s">
        <v>47</v>
      </c>
      <c r="H45" s="223" t="s">
        <v>142</v>
      </c>
      <c r="I45" s="223"/>
      <c r="J45" s="223"/>
      <c r="K45" s="223"/>
      <c r="L45" s="223"/>
      <c r="M45" s="223"/>
      <c r="N45" s="215" t="s">
        <v>35</v>
      </c>
      <c r="O45" s="215"/>
      <c r="P45" s="215"/>
      <c r="Q45" s="33"/>
      <c r="R45" s="33"/>
      <c r="S45" s="33"/>
      <c r="T45" s="33"/>
      <c r="U45" s="33"/>
      <c r="V45" s="33"/>
      <c r="W45" s="33"/>
      <c r="X45" s="33"/>
      <c r="Y45" s="70"/>
    </row>
    <row r="46" spans="1:25" s="15" customFormat="1" ht="15.75" customHeight="1">
      <c r="A46" s="171"/>
      <c r="B46" s="26"/>
      <c r="C46" s="81"/>
      <c r="D46" s="82"/>
      <c r="E46" s="167"/>
      <c r="F46" s="86"/>
      <c r="G46" s="27"/>
      <c r="H46" s="219" t="s">
        <v>57</v>
      </c>
      <c r="I46" s="219"/>
      <c r="J46" s="219"/>
      <c r="K46" s="219"/>
      <c r="L46" s="219"/>
      <c r="M46" s="219"/>
      <c r="N46" s="30"/>
      <c r="O46" s="30"/>
      <c r="P46" s="33"/>
      <c r="Q46" s="214" t="s">
        <v>58</v>
      </c>
      <c r="R46" s="214"/>
      <c r="S46" s="214"/>
      <c r="T46" s="214"/>
      <c r="U46" s="214"/>
      <c r="V46" s="214"/>
      <c r="W46" s="33"/>
      <c r="X46" s="33"/>
      <c r="Y46" s="70"/>
    </row>
    <row r="47" spans="1:25" s="15" customFormat="1" ht="15.75" customHeight="1">
      <c r="A47" s="171"/>
      <c r="B47" s="26"/>
      <c r="C47" s="81"/>
      <c r="D47" s="82"/>
      <c r="E47" s="167"/>
      <c r="F47" s="86"/>
      <c r="G47" s="224" t="s">
        <v>48</v>
      </c>
      <c r="H47" s="28">
        <v>24140</v>
      </c>
      <c r="I47" s="29" t="s">
        <v>23</v>
      </c>
      <c r="J47" s="28">
        <v>25</v>
      </c>
      <c r="K47" s="29" t="s">
        <v>25</v>
      </c>
      <c r="L47" s="28">
        <v>12</v>
      </c>
      <c r="M47" s="29" t="s">
        <v>29</v>
      </c>
      <c r="N47" s="214" t="s">
        <v>49</v>
      </c>
      <c r="O47" s="214" t="s">
        <v>50</v>
      </c>
      <c r="P47" s="215" t="s">
        <v>48</v>
      </c>
      <c r="Q47" s="28">
        <v>25070</v>
      </c>
      <c r="R47" s="29" t="s">
        <v>23</v>
      </c>
      <c r="S47" s="28">
        <v>25</v>
      </c>
      <c r="T47" s="29" t="s">
        <v>26</v>
      </c>
      <c r="U47" s="28">
        <v>12</v>
      </c>
      <c r="V47" s="29" t="s">
        <v>29</v>
      </c>
      <c r="W47" s="214" t="s">
        <v>49</v>
      </c>
      <c r="X47" s="214" t="s">
        <v>46</v>
      </c>
      <c r="Y47" s="221">
        <f>H48-Q48</f>
        <v>-279000</v>
      </c>
    </row>
    <row r="48" spans="1:25" s="15" customFormat="1" ht="15.75" customHeight="1">
      <c r="A48" s="171"/>
      <c r="B48" s="26"/>
      <c r="C48" s="81"/>
      <c r="D48" s="82"/>
      <c r="E48" s="167"/>
      <c r="F48" s="86"/>
      <c r="G48" s="224"/>
      <c r="H48" s="222">
        <v>7242000</v>
      </c>
      <c r="I48" s="222"/>
      <c r="J48" s="222"/>
      <c r="K48" s="222"/>
      <c r="L48" s="222"/>
      <c r="M48" s="220"/>
      <c r="N48" s="214"/>
      <c r="O48" s="214"/>
      <c r="P48" s="215"/>
      <c r="Q48" s="222">
        <v>7521000</v>
      </c>
      <c r="R48" s="222"/>
      <c r="S48" s="222"/>
      <c r="T48" s="222"/>
      <c r="U48" s="222"/>
      <c r="V48" s="220"/>
      <c r="W48" s="214"/>
      <c r="X48" s="214"/>
      <c r="Y48" s="221"/>
    </row>
    <row r="49" spans="1:25" s="15" customFormat="1" ht="18.75" customHeight="1">
      <c r="A49" s="171"/>
      <c r="B49" s="268" t="s">
        <v>144</v>
      </c>
      <c r="C49" s="242"/>
      <c r="D49" s="68">
        <v>4229</v>
      </c>
      <c r="E49" s="166">
        <v>7694</v>
      </c>
      <c r="F49" s="83">
        <f>D49-E49</f>
        <v>-3465</v>
      </c>
      <c r="G49" s="77"/>
      <c r="H49" s="75"/>
      <c r="I49" s="64"/>
      <c r="J49" s="63"/>
      <c r="K49" s="64"/>
      <c r="L49" s="62"/>
      <c r="M49" s="64"/>
      <c r="N49" s="65"/>
      <c r="O49" s="65"/>
      <c r="P49" s="65"/>
      <c r="Q49" s="65"/>
      <c r="R49" s="65"/>
      <c r="S49" s="65"/>
      <c r="T49" s="65"/>
      <c r="U49" s="65"/>
      <c r="V49" s="65"/>
      <c r="W49" s="65"/>
      <c r="X49" s="65"/>
      <c r="Y49" s="66"/>
    </row>
    <row r="50" spans="1:25" s="15" customFormat="1" ht="18.75" customHeight="1">
      <c r="A50" s="171"/>
      <c r="B50" s="26"/>
      <c r="C50" s="67" t="s">
        <v>145</v>
      </c>
      <c r="D50" s="68">
        <v>1335</v>
      </c>
      <c r="E50" s="165">
        <v>4800</v>
      </c>
      <c r="F50" s="83">
        <f>D50-E50</f>
        <v>-3465</v>
      </c>
      <c r="G50" s="78" t="s">
        <v>47</v>
      </c>
      <c r="H50" s="243" t="s">
        <v>146</v>
      </c>
      <c r="I50" s="243"/>
      <c r="J50" s="243"/>
      <c r="K50" s="243"/>
      <c r="L50" s="243"/>
      <c r="M50" s="243"/>
      <c r="N50" s="244" t="s">
        <v>44</v>
      </c>
      <c r="O50" s="244"/>
      <c r="P50" s="244"/>
      <c r="Q50" s="33"/>
      <c r="R50" s="33"/>
      <c r="S50" s="33"/>
      <c r="T50" s="33"/>
      <c r="U50" s="33"/>
      <c r="V50" s="33"/>
      <c r="W50" s="33"/>
      <c r="X50" s="33"/>
      <c r="Y50" s="70"/>
    </row>
    <row r="51" spans="1:25" s="15" customFormat="1" ht="18.75" customHeight="1">
      <c r="A51" s="171"/>
      <c r="B51" s="26"/>
      <c r="C51" s="87"/>
      <c r="D51" s="82"/>
      <c r="E51" s="167"/>
      <c r="F51" s="176"/>
      <c r="G51" s="27"/>
      <c r="H51" s="219" t="s">
        <v>57</v>
      </c>
      <c r="I51" s="219"/>
      <c r="J51" s="219"/>
      <c r="K51" s="219"/>
      <c r="L51" s="219"/>
      <c r="M51" s="219"/>
      <c r="N51" s="30"/>
      <c r="O51" s="30"/>
      <c r="P51" s="33"/>
      <c r="Q51" s="214" t="s">
        <v>58</v>
      </c>
      <c r="R51" s="214"/>
      <c r="S51" s="214"/>
      <c r="T51" s="214"/>
      <c r="U51" s="214"/>
      <c r="V51" s="214"/>
      <c r="W51" s="33"/>
      <c r="X51" s="33"/>
      <c r="Y51" s="70"/>
    </row>
    <row r="52" spans="1:25" s="15" customFormat="1" ht="18.75" customHeight="1">
      <c r="A52" s="171"/>
      <c r="B52" s="26"/>
      <c r="C52" s="87"/>
      <c r="D52" s="82"/>
      <c r="E52" s="167"/>
      <c r="F52" s="176"/>
      <c r="G52" s="224" t="s">
        <v>48</v>
      </c>
      <c r="H52" s="28">
        <v>67500</v>
      </c>
      <c r="I52" s="29" t="s">
        <v>23</v>
      </c>
      <c r="J52" s="102">
        <v>2</v>
      </c>
      <c r="K52" s="29" t="s">
        <v>126</v>
      </c>
      <c r="L52" s="28"/>
      <c r="M52" s="29"/>
      <c r="N52" s="214" t="s">
        <v>49</v>
      </c>
      <c r="O52" s="214" t="s">
        <v>50</v>
      </c>
      <c r="P52" s="215" t="s">
        <v>48</v>
      </c>
      <c r="Q52" s="28">
        <v>300000</v>
      </c>
      <c r="R52" s="29" t="s">
        <v>23</v>
      </c>
      <c r="S52" s="102">
        <v>12</v>
      </c>
      <c r="T52" s="29" t="s">
        <v>29</v>
      </c>
      <c r="U52" s="28"/>
      <c r="V52" s="29"/>
      <c r="W52" s="214" t="s">
        <v>49</v>
      </c>
      <c r="X52" s="214" t="s">
        <v>46</v>
      </c>
      <c r="Y52" s="221">
        <f>H53-Q53</f>
        <v>-3465000</v>
      </c>
    </row>
    <row r="53" spans="1:25" s="15" customFormat="1" ht="18.75" customHeight="1">
      <c r="A53" s="171"/>
      <c r="B53" s="88"/>
      <c r="C53" s="87"/>
      <c r="D53" s="82"/>
      <c r="E53" s="167"/>
      <c r="F53" s="86"/>
      <c r="G53" s="224"/>
      <c r="H53" s="222">
        <v>135000</v>
      </c>
      <c r="I53" s="222"/>
      <c r="J53" s="222"/>
      <c r="K53" s="222"/>
      <c r="L53" s="222"/>
      <c r="M53" s="220"/>
      <c r="N53" s="214"/>
      <c r="O53" s="214"/>
      <c r="P53" s="215"/>
      <c r="Q53" s="222">
        <v>3600000</v>
      </c>
      <c r="R53" s="222"/>
      <c r="S53" s="222"/>
      <c r="T53" s="222"/>
      <c r="U53" s="222"/>
      <c r="V53" s="220"/>
      <c r="W53" s="214"/>
      <c r="X53" s="214"/>
      <c r="Y53" s="221"/>
    </row>
    <row r="54" spans="1:25" s="15" customFormat="1" ht="18.75" customHeight="1">
      <c r="A54" s="31"/>
      <c r="B54" s="268" t="s">
        <v>59</v>
      </c>
      <c r="C54" s="242"/>
      <c r="D54" s="68">
        <v>103154</v>
      </c>
      <c r="E54" s="166">
        <v>100919</v>
      </c>
      <c r="F54" s="83">
        <f>D54-E54</f>
        <v>2235</v>
      </c>
      <c r="G54" s="77"/>
      <c r="H54" s="75"/>
      <c r="I54" s="64"/>
      <c r="J54" s="63"/>
      <c r="K54" s="64"/>
      <c r="L54" s="62"/>
      <c r="M54" s="64"/>
      <c r="N54" s="65"/>
      <c r="O54" s="65"/>
      <c r="P54" s="65"/>
      <c r="Q54" s="65"/>
      <c r="R54" s="65"/>
      <c r="S54" s="65"/>
      <c r="T54" s="65"/>
      <c r="U54" s="65"/>
      <c r="V54" s="65"/>
      <c r="W54" s="65"/>
      <c r="X54" s="65"/>
      <c r="Y54" s="66"/>
    </row>
    <row r="55" spans="1:25" s="15" customFormat="1" ht="18.75" customHeight="1">
      <c r="A55" s="31"/>
      <c r="B55" s="26"/>
      <c r="C55" s="67" t="s">
        <v>147</v>
      </c>
      <c r="D55" s="68">
        <v>10400</v>
      </c>
      <c r="E55" s="165">
        <v>9200</v>
      </c>
      <c r="F55" s="83">
        <f>D55-E55</f>
        <v>1200</v>
      </c>
      <c r="G55" s="78" t="s">
        <v>47</v>
      </c>
      <c r="H55" s="243" t="s">
        <v>149</v>
      </c>
      <c r="I55" s="243"/>
      <c r="J55" s="243"/>
      <c r="K55" s="243"/>
      <c r="L55" s="243"/>
      <c r="M55" s="243"/>
      <c r="N55" s="244" t="s">
        <v>35</v>
      </c>
      <c r="O55" s="244"/>
      <c r="P55" s="244"/>
      <c r="Q55" s="258">
        <v>100000</v>
      </c>
      <c r="R55" s="258"/>
      <c r="S55" s="258"/>
      <c r="T55" s="192" t="s">
        <v>178</v>
      </c>
      <c r="U55" s="257" t="s">
        <v>174</v>
      </c>
      <c r="V55" s="257"/>
      <c r="W55" s="32"/>
      <c r="X55" s="32" t="s">
        <v>173</v>
      </c>
      <c r="Y55" s="193">
        <v>1200000</v>
      </c>
    </row>
    <row r="56" spans="1:25" s="13" customFormat="1" ht="18.75" customHeight="1">
      <c r="A56" s="92"/>
      <c r="B56" s="88"/>
      <c r="C56" s="67" t="s">
        <v>148</v>
      </c>
      <c r="D56" s="68">
        <v>34961</v>
      </c>
      <c r="E56" s="165">
        <v>33926</v>
      </c>
      <c r="F56" s="83">
        <f>D56-E56</f>
        <v>1035</v>
      </c>
      <c r="G56" s="78" t="s">
        <v>47</v>
      </c>
      <c r="H56" s="243" t="s">
        <v>79</v>
      </c>
      <c r="I56" s="243"/>
      <c r="J56" s="243"/>
      <c r="K56" s="243"/>
      <c r="L56" s="243"/>
      <c r="M56" s="243"/>
      <c r="N56" s="244" t="s">
        <v>44</v>
      </c>
      <c r="O56" s="244"/>
      <c r="P56" s="244"/>
      <c r="Q56" s="273" t="s">
        <v>177</v>
      </c>
      <c r="R56" s="273"/>
      <c r="S56" s="273"/>
      <c r="T56" s="121" t="s">
        <v>175</v>
      </c>
      <c r="U56" s="113">
        <v>12</v>
      </c>
      <c r="V56" s="32" t="s">
        <v>29</v>
      </c>
      <c r="W56" s="32"/>
      <c r="X56" s="32" t="s">
        <v>176</v>
      </c>
      <c r="Y56" s="194">
        <v>900000</v>
      </c>
    </row>
    <row r="57" spans="1:25" s="13" customFormat="1" ht="18.75" customHeight="1">
      <c r="A57" s="92"/>
      <c r="B57" s="88"/>
      <c r="C57" s="81"/>
      <c r="D57" s="82"/>
      <c r="E57" s="167"/>
      <c r="F57" s="86"/>
      <c r="G57" s="27" t="s">
        <v>47</v>
      </c>
      <c r="H57" s="223" t="s">
        <v>122</v>
      </c>
      <c r="I57" s="223"/>
      <c r="J57" s="223"/>
      <c r="K57" s="223"/>
      <c r="L57" s="223"/>
      <c r="M57" s="223"/>
      <c r="N57" s="215" t="s">
        <v>41</v>
      </c>
      <c r="O57" s="215"/>
      <c r="P57" s="215"/>
      <c r="Q57" s="274" t="s">
        <v>179</v>
      </c>
      <c r="R57" s="274"/>
      <c r="S57" s="274"/>
      <c r="T57" s="121" t="s">
        <v>175</v>
      </c>
      <c r="U57" s="113">
        <v>10</v>
      </c>
      <c r="V57" s="33" t="s">
        <v>170</v>
      </c>
      <c r="W57" s="33"/>
      <c r="X57" s="33" t="s">
        <v>176</v>
      </c>
      <c r="Y57" s="194">
        <v>135000</v>
      </c>
    </row>
    <row r="58" spans="1:25" ht="18.75" customHeight="1">
      <c r="A58" s="269" t="s">
        <v>60</v>
      </c>
      <c r="B58" s="267"/>
      <c r="C58" s="270"/>
      <c r="D58" s="61">
        <v>147025</v>
      </c>
      <c r="E58" s="165">
        <v>122580</v>
      </c>
      <c r="F58" s="83">
        <f>D58-E58</f>
        <v>24445</v>
      </c>
      <c r="G58" s="77"/>
      <c r="H58" s="74"/>
      <c r="I58" s="64"/>
      <c r="J58" s="63"/>
      <c r="K58" s="64"/>
      <c r="L58" s="62"/>
      <c r="M58" s="64"/>
      <c r="N58" s="65"/>
      <c r="O58" s="65"/>
      <c r="P58" s="65"/>
      <c r="Q58" s="65"/>
      <c r="R58" s="65"/>
      <c r="S58" s="65"/>
      <c r="T58" s="65"/>
      <c r="U58" s="65"/>
      <c r="V58" s="65"/>
      <c r="W58" s="65"/>
      <c r="X58" s="65"/>
      <c r="Y58" s="66"/>
    </row>
    <row r="59" spans="1:25" ht="18.75" customHeight="1">
      <c r="A59" s="23"/>
      <c r="B59" s="268" t="s">
        <v>61</v>
      </c>
      <c r="C59" s="242"/>
      <c r="D59" s="68">
        <v>147025</v>
      </c>
      <c r="E59" s="166">
        <v>122580</v>
      </c>
      <c r="F59" s="83">
        <f>D59-E59</f>
        <v>24445</v>
      </c>
      <c r="G59" s="77"/>
      <c r="H59" s="75"/>
      <c r="I59" s="64"/>
      <c r="J59" s="63"/>
      <c r="K59" s="64"/>
      <c r="L59" s="62"/>
      <c r="M59" s="64"/>
      <c r="N59" s="65"/>
      <c r="O59" s="65"/>
      <c r="P59" s="65"/>
      <c r="Q59" s="65"/>
      <c r="R59" s="65"/>
      <c r="S59" s="65"/>
      <c r="T59" s="65"/>
      <c r="U59" s="65"/>
      <c r="V59" s="65"/>
      <c r="W59" s="65"/>
      <c r="X59" s="65"/>
      <c r="Y59" s="66"/>
    </row>
    <row r="60" spans="1:25" ht="18.75" customHeight="1">
      <c r="A60" s="24"/>
      <c r="B60" s="25"/>
      <c r="C60" s="25" t="s">
        <v>150</v>
      </c>
      <c r="D60" s="68">
        <v>9580</v>
      </c>
      <c r="E60" s="177">
        <v>5580</v>
      </c>
      <c r="F60" s="83">
        <f>D60-E60</f>
        <v>4000</v>
      </c>
      <c r="G60" s="27" t="s">
        <v>47</v>
      </c>
      <c r="H60" s="271" t="s">
        <v>151</v>
      </c>
      <c r="I60" s="271"/>
      <c r="J60" s="271"/>
      <c r="K60" s="271"/>
      <c r="L60" s="271"/>
      <c r="M60" s="271"/>
      <c r="N60" s="272" t="s">
        <v>116</v>
      </c>
      <c r="O60" s="272"/>
      <c r="P60" s="272"/>
      <c r="Q60" s="191">
        <v>1000000</v>
      </c>
      <c r="R60" s="195" t="s">
        <v>23</v>
      </c>
      <c r="S60" s="191">
        <v>4</v>
      </c>
      <c r="T60" s="195" t="s">
        <v>152</v>
      </c>
      <c r="U60" s="196" t="s">
        <v>46</v>
      </c>
      <c r="V60" s="197"/>
      <c r="W60" s="197"/>
      <c r="X60" s="197"/>
      <c r="Y60" s="193">
        <v>4000000</v>
      </c>
    </row>
    <row r="61" spans="1:25" ht="18.75" customHeight="1">
      <c r="A61" s="24"/>
      <c r="B61" s="25"/>
      <c r="C61" s="114" t="s">
        <v>80</v>
      </c>
      <c r="D61" s="68">
        <v>37445</v>
      </c>
      <c r="E61" s="165">
        <v>17000</v>
      </c>
      <c r="F61" s="83">
        <f>D61-E61</f>
        <v>20445</v>
      </c>
      <c r="G61" s="78" t="s">
        <v>47</v>
      </c>
      <c r="H61" s="223" t="s">
        <v>81</v>
      </c>
      <c r="I61" s="223"/>
      <c r="J61" s="223"/>
      <c r="K61" s="223"/>
      <c r="L61" s="223"/>
      <c r="M61" s="223"/>
      <c r="N61" s="215" t="s">
        <v>44</v>
      </c>
      <c r="O61" s="215"/>
      <c r="P61" s="215"/>
      <c r="Q61" s="33"/>
      <c r="R61" s="33"/>
      <c r="S61" s="33"/>
      <c r="T61" s="33"/>
      <c r="U61" s="33"/>
      <c r="V61" s="33"/>
      <c r="W61" s="33"/>
      <c r="X61" s="33"/>
      <c r="Y61" s="70"/>
    </row>
    <row r="62" spans="1:25" ht="18.75" customHeight="1">
      <c r="A62" s="31"/>
      <c r="B62" s="26"/>
      <c r="C62" s="81"/>
      <c r="D62" s="82"/>
      <c r="E62" s="167"/>
      <c r="F62" s="84"/>
      <c r="G62" s="27"/>
      <c r="H62" s="219" t="s">
        <v>57</v>
      </c>
      <c r="I62" s="219"/>
      <c r="J62" s="219"/>
      <c r="K62" s="219"/>
      <c r="L62" s="219"/>
      <c r="M62" s="219"/>
      <c r="N62" s="30"/>
      <c r="O62" s="30"/>
      <c r="P62" s="33"/>
      <c r="Q62" s="214" t="s">
        <v>58</v>
      </c>
      <c r="R62" s="214"/>
      <c r="S62" s="214"/>
      <c r="T62" s="214"/>
      <c r="U62" s="214"/>
      <c r="V62" s="214"/>
      <c r="W62" s="33"/>
      <c r="X62" s="33"/>
      <c r="Y62" s="70"/>
    </row>
    <row r="63" spans="1:25" ht="18.75" customHeight="1">
      <c r="A63" s="31"/>
      <c r="B63" s="26"/>
      <c r="C63" s="81"/>
      <c r="D63" s="82"/>
      <c r="E63" s="167"/>
      <c r="F63" s="69"/>
      <c r="G63" s="224" t="s">
        <v>48</v>
      </c>
      <c r="H63" s="28">
        <v>7005000</v>
      </c>
      <c r="I63" s="29" t="s">
        <v>23</v>
      </c>
      <c r="J63" s="28">
        <v>1</v>
      </c>
      <c r="K63" s="29" t="s">
        <v>33</v>
      </c>
      <c r="L63" s="28"/>
      <c r="M63" s="29"/>
      <c r="N63" s="214" t="s">
        <v>49</v>
      </c>
      <c r="O63" s="214" t="s">
        <v>50</v>
      </c>
      <c r="P63" s="215" t="s">
        <v>48</v>
      </c>
      <c r="Q63" s="28">
        <v>2000000</v>
      </c>
      <c r="R63" s="29" t="s">
        <v>23</v>
      </c>
      <c r="S63" s="28">
        <v>1</v>
      </c>
      <c r="T63" s="29" t="s">
        <v>33</v>
      </c>
      <c r="U63" s="28"/>
      <c r="V63" s="29"/>
      <c r="W63" s="214" t="s">
        <v>49</v>
      </c>
      <c r="X63" s="214" t="s">
        <v>46</v>
      </c>
      <c r="Y63" s="221">
        <f>H64-Q64</f>
        <v>5005000</v>
      </c>
    </row>
    <row r="64" spans="1:25" ht="34.5" customHeight="1">
      <c r="A64" s="31"/>
      <c r="B64" s="26"/>
      <c r="C64" s="87"/>
      <c r="D64" s="82"/>
      <c r="E64" s="167"/>
      <c r="F64" s="86"/>
      <c r="G64" s="224"/>
      <c r="H64" s="222">
        <v>7005000</v>
      </c>
      <c r="I64" s="222"/>
      <c r="J64" s="222"/>
      <c r="K64" s="222"/>
      <c r="L64" s="222"/>
      <c r="M64" s="220"/>
      <c r="N64" s="214"/>
      <c r="O64" s="214"/>
      <c r="P64" s="215"/>
      <c r="Q64" s="222">
        <v>2000000</v>
      </c>
      <c r="R64" s="222"/>
      <c r="S64" s="222"/>
      <c r="T64" s="222"/>
      <c r="U64" s="222"/>
      <c r="V64" s="220"/>
      <c r="W64" s="214"/>
      <c r="X64" s="214"/>
      <c r="Y64" s="221"/>
    </row>
    <row r="65" spans="1:25" ht="23.25" customHeight="1">
      <c r="A65" s="31"/>
      <c r="B65" s="26"/>
      <c r="C65" s="178"/>
      <c r="D65" s="82"/>
      <c r="E65" s="167"/>
      <c r="F65" s="86"/>
      <c r="G65" s="27" t="s">
        <v>47</v>
      </c>
      <c r="H65" s="223" t="s">
        <v>153</v>
      </c>
      <c r="I65" s="223"/>
      <c r="J65" s="223"/>
      <c r="K65" s="223"/>
      <c r="L65" s="223"/>
      <c r="M65" s="223"/>
      <c r="N65" s="215" t="s">
        <v>116</v>
      </c>
      <c r="O65" s="215"/>
      <c r="P65" s="215"/>
      <c r="Q65" s="28">
        <v>7000000</v>
      </c>
      <c r="R65" s="29" t="s">
        <v>23</v>
      </c>
      <c r="S65" s="28">
        <v>1</v>
      </c>
      <c r="T65" s="29" t="s">
        <v>33</v>
      </c>
      <c r="U65" s="113" t="s">
        <v>46</v>
      </c>
      <c r="V65" s="33"/>
      <c r="W65" s="33"/>
      <c r="X65" s="33"/>
      <c r="Y65" s="198">
        <v>7000000</v>
      </c>
    </row>
    <row r="66" spans="1:25" ht="23.25" customHeight="1">
      <c r="A66" s="31"/>
      <c r="B66" s="26"/>
      <c r="C66" s="178"/>
      <c r="D66" s="82"/>
      <c r="E66" s="167"/>
      <c r="F66" s="86"/>
      <c r="G66" s="27" t="s">
        <v>47</v>
      </c>
      <c r="H66" s="223" t="s">
        <v>154</v>
      </c>
      <c r="I66" s="223"/>
      <c r="J66" s="223"/>
      <c r="K66" s="223"/>
      <c r="L66" s="223"/>
      <c r="M66" s="223"/>
      <c r="N66" s="215" t="s">
        <v>116</v>
      </c>
      <c r="O66" s="215"/>
      <c r="P66" s="215"/>
      <c r="Q66" s="28">
        <v>10000000</v>
      </c>
      <c r="R66" s="29" t="s">
        <v>23</v>
      </c>
      <c r="S66" s="28">
        <v>1</v>
      </c>
      <c r="T66" s="29" t="s">
        <v>33</v>
      </c>
      <c r="U66" s="113" t="s">
        <v>46</v>
      </c>
      <c r="V66" s="33"/>
      <c r="W66" s="33"/>
      <c r="X66" s="33"/>
      <c r="Y66" s="194">
        <v>10000000</v>
      </c>
    </row>
    <row r="67" spans="1:25" ht="23.25" customHeight="1">
      <c r="A67" s="31"/>
      <c r="B67" s="26"/>
      <c r="C67" s="178"/>
      <c r="D67" s="82"/>
      <c r="E67" s="167"/>
      <c r="F67" s="86"/>
      <c r="G67" s="27" t="s">
        <v>47</v>
      </c>
      <c r="H67" s="223" t="s">
        <v>155</v>
      </c>
      <c r="I67" s="223"/>
      <c r="J67" s="223"/>
      <c r="K67" s="223"/>
      <c r="L67" s="223"/>
      <c r="M67" s="223"/>
      <c r="N67" s="215" t="s">
        <v>41</v>
      </c>
      <c r="O67" s="215"/>
      <c r="P67" s="215"/>
      <c r="Q67" s="33"/>
      <c r="R67" s="33"/>
      <c r="S67" s="33"/>
      <c r="T67" s="33"/>
      <c r="U67" s="33"/>
      <c r="V67" s="33"/>
      <c r="W67" s="33"/>
      <c r="X67" s="33"/>
      <c r="Y67" s="70"/>
    </row>
    <row r="68" spans="1:25" ht="23.25" customHeight="1">
      <c r="A68" s="31"/>
      <c r="B68" s="26"/>
      <c r="C68" s="178"/>
      <c r="D68" s="82"/>
      <c r="E68" s="167"/>
      <c r="F68" s="86"/>
      <c r="G68" s="27"/>
      <c r="H68" s="219" t="s">
        <v>57</v>
      </c>
      <c r="I68" s="219"/>
      <c r="J68" s="219"/>
      <c r="K68" s="219"/>
      <c r="L68" s="219"/>
      <c r="M68" s="219"/>
      <c r="N68" s="30"/>
      <c r="O68" s="30"/>
      <c r="P68" s="33"/>
      <c r="Q68" s="214" t="s">
        <v>58</v>
      </c>
      <c r="R68" s="214"/>
      <c r="S68" s="214"/>
      <c r="T68" s="214"/>
      <c r="U68" s="214"/>
      <c r="V68" s="214"/>
      <c r="W68" s="33"/>
      <c r="X68" s="33"/>
      <c r="Y68" s="70"/>
    </row>
    <row r="69" spans="1:25" ht="23.25" customHeight="1">
      <c r="A69" s="31"/>
      <c r="B69" s="26"/>
      <c r="C69" s="178"/>
      <c r="D69" s="82"/>
      <c r="E69" s="167"/>
      <c r="F69" s="86"/>
      <c r="G69" s="224" t="s">
        <v>48</v>
      </c>
      <c r="H69" s="28">
        <v>1100000</v>
      </c>
      <c r="I69" s="29" t="s">
        <v>23</v>
      </c>
      <c r="J69" s="28">
        <v>1</v>
      </c>
      <c r="K69" s="29" t="s">
        <v>33</v>
      </c>
      <c r="L69" s="28"/>
      <c r="M69" s="29"/>
      <c r="N69" s="214" t="s">
        <v>49</v>
      </c>
      <c r="O69" s="214" t="s">
        <v>50</v>
      </c>
      <c r="P69" s="215" t="s">
        <v>48</v>
      </c>
      <c r="Q69" s="28">
        <v>2000000</v>
      </c>
      <c r="R69" s="29" t="s">
        <v>23</v>
      </c>
      <c r="S69" s="28">
        <v>1</v>
      </c>
      <c r="T69" s="29" t="s">
        <v>33</v>
      </c>
      <c r="U69" s="28"/>
      <c r="V69" s="29"/>
      <c r="W69" s="214" t="s">
        <v>49</v>
      </c>
      <c r="X69" s="214" t="s">
        <v>46</v>
      </c>
      <c r="Y69" s="221">
        <f>H70-Q70</f>
        <v>-900000</v>
      </c>
    </row>
    <row r="70" spans="1:25" ht="23.25" customHeight="1">
      <c r="A70" s="31"/>
      <c r="B70" s="26"/>
      <c r="C70" s="178"/>
      <c r="D70" s="82"/>
      <c r="E70" s="167"/>
      <c r="F70" s="86"/>
      <c r="G70" s="224"/>
      <c r="H70" s="222">
        <v>1100000</v>
      </c>
      <c r="I70" s="222"/>
      <c r="J70" s="222"/>
      <c r="K70" s="222"/>
      <c r="L70" s="222"/>
      <c r="M70" s="220"/>
      <c r="N70" s="214"/>
      <c r="O70" s="214"/>
      <c r="P70" s="215"/>
      <c r="Q70" s="222">
        <v>2000000</v>
      </c>
      <c r="R70" s="222"/>
      <c r="S70" s="222"/>
      <c r="T70" s="222"/>
      <c r="U70" s="222"/>
      <c r="V70" s="220"/>
      <c r="W70" s="214"/>
      <c r="X70" s="214"/>
      <c r="Y70" s="221"/>
    </row>
    <row r="71" spans="1:25" ht="23.25" customHeight="1">
      <c r="A71" s="31"/>
      <c r="B71" s="26"/>
      <c r="C71" s="178"/>
      <c r="D71" s="82"/>
      <c r="E71" s="167"/>
      <c r="F71" s="86"/>
      <c r="G71" s="27" t="s">
        <v>47</v>
      </c>
      <c r="H71" s="223" t="s">
        <v>156</v>
      </c>
      <c r="I71" s="223"/>
      <c r="J71" s="223"/>
      <c r="K71" s="223"/>
      <c r="L71" s="223"/>
      <c r="M71" s="223"/>
      <c r="N71" s="215" t="s">
        <v>35</v>
      </c>
      <c r="O71" s="215"/>
      <c r="P71" s="215"/>
      <c r="Q71" s="33"/>
      <c r="R71" s="33"/>
      <c r="S71" s="33"/>
      <c r="T71" s="33"/>
      <c r="U71" s="33"/>
      <c r="V71" s="33"/>
      <c r="W71" s="33"/>
      <c r="X71" s="33"/>
      <c r="Y71" s="70"/>
    </row>
    <row r="72" spans="1:25" ht="23.25" customHeight="1">
      <c r="A72" s="31"/>
      <c r="B72" s="26"/>
      <c r="C72" s="178"/>
      <c r="D72" s="82"/>
      <c r="E72" s="167"/>
      <c r="F72" s="86"/>
      <c r="G72" s="27"/>
      <c r="H72" s="219" t="s">
        <v>57</v>
      </c>
      <c r="I72" s="219"/>
      <c r="J72" s="219"/>
      <c r="K72" s="219"/>
      <c r="L72" s="219"/>
      <c r="M72" s="219"/>
      <c r="N72" s="30"/>
      <c r="O72" s="30"/>
      <c r="P72" s="33"/>
      <c r="Q72" s="214" t="s">
        <v>58</v>
      </c>
      <c r="R72" s="214"/>
      <c r="S72" s="214"/>
      <c r="T72" s="214"/>
      <c r="U72" s="214"/>
      <c r="V72" s="214"/>
      <c r="W72" s="33"/>
      <c r="X72" s="33"/>
      <c r="Y72" s="70"/>
    </row>
    <row r="73" spans="1:25" ht="23.25" customHeight="1">
      <c r="A73" s="31"/>
      <c r="B73" s="26"/>
      <c r="C73" s="178"/>
      <c r="D73" s="82"/>
      <c r="E73" s="167"/>
      <c r="F73" s="86"/>
      <c r="G73" s="224" t="s">
        <v>48</v>
      </c>
      <c r="H73" s="28">
        <v>195000</v>
      </c>
      <c r="I73" s="29" t="s">
        <v>23</v>
      </c>
      <c r="J73" s="28">
        <v>12</v>
      </c>
      <c r="K73" s="29" t="s">
        <v>29</v>
      </c>
      <c r="L73" s="28"/>
      <c r="M73" s="29"/>
      <c r="N73" s="214" t="s">
        <v>49</v>
      </c>
      <c r="O73" s="214" t="s">
        <v>50</v>
      </c>
      <c r="P73" s="215" t="s">
        <v>48</v>
      </c>
      <c r="Q73" s="28">
        <v>250000</v>
      </c>
      <c r="R73" s="29" t="s">
        <v>23</v>
      </c>
      <c r="S73" s="28">
        <v>12</v>
      </c>
      <c r="T73" s="29" t="s">
        <v>29</v>
      </c>
      <c r="U73" s="28"/>
      <c r="V73" s="29"/>
      <c r="W73" s="214" t="s">
        <v>49</v>
      </c>
      <c r="X73" s="214" t="s">
        <v>46</v>
      </c>
      <c r="Y73" s="221">
        <f>H74-Q74</f>
        <v>-660000</v>
      </c>
    </row>
    <row r="74" spans="1:25" ht="23.25" customHeight="1">
      <c r="A74" s="31"/>
      <c r="B74" s="174"/>
      <c r="C74" s="178"/>
      <c r="D74" s="82"/>
      <c r="E74" s="167"/>
      <c r="F74" s="86"/>
      <c r="G74" s="224"/>
      <c r="H74" s="222">
        <v>2340000</v>
      </c>
      <c r="I74" s="222"/>
      <c r="J74" s="222"/>
      <c r="K74" s="222"/>
      <c r="L74" s="222"/>
      <c r="M74" s="220"/>
      <c r="N74" s="214"/>
      <c r="O74" s="214"/>
      <c r="P74" s="215"/>
      <c r="Q74" s="222">
        <v>3000000</v>
      </c>
      <c r="R74" s="222"/>
      <c r="S74" s="222"/>
      <c r="T74" s="222"/>
      <c r="U74" s="222"/>
      <c r="V74" s="220"/>
      <c r="W74" s="214"/>
      <c r="X74" s="214"/>
      <c r="Y74" s="221"/>
    </row>
    <row r="75" spans="1:25" ht="18.75" customHeight="1">
      <c r="A75" s="240" t="s">
        <v>82</v>
      </c>
      <c r="B75" s="241"/>
      <c r="C75" s="241"/>
      <c r="D75" s="22">
        <v>158212</v>
      </c>
      <c r="E75" s="165">
        <v>166259</v>
      </c>
      <c r="F75" s="83">
        <f>D75-E75</f>
        <v>-8047</v>
      </c>
      <c r="G75" s="77"/>
      <c r="H75" s="74"/>
      <c r="I75" s="64"/>
      <c r="J75" s="63"/>
      <c r="K75" s="64"/>
      <c r="L75" s="62"/>
      <c r="M75" s="64"/>
      <c r="N75" s="65"/>
      <c r="O75" s="65"/>
      <c r="P75" s="65"/>
      <c r="Q75" s="65"/>
      <c r="R75" s="65"/>
      <c r="S75" s="65"/>
      <c r="T75" s="65"/>
      <c r="U75" s="65"/>
      <c r="V75" s="65"/>
      <c r="W75" s="65"/>
      <c r="X75" s="65"/>
      <c r="Y75" s="66"/>
    </row>
    <row r="76" spans="1:25" ht="18.75" customHeight="1">
      <c r="A76" s="24"/>
      <c r="B76" s="266" t="s">
        <v>83</v>
      </c>
      <c r="C76" s="267"/>
      <c r="D76" s="22">
        <v>144172</v>
      </c>
      <c r="E76" s="168">
        <v>150419</v>
      </c>
      <c r="F76" s="83">
        <f>D76-E76</f>
        <v>-6247</v>
      </c>
      <c r="G76" s="77"/>
      <c r="H76" s="75"/>
      <c r="I76" s="64"/>
      <c r="J76" s="63"/>
      <c r="K76" s="64"/>
      <c r="L76" s="62"/>
      <c r="M76" s="64"/>
      <c r="N76" s="65"/>
      <c r="O76" s="65"/>
      <c r="P76" s="65"/>
      <c r="Q76" s="65"/>
      <c r="R76" s="65"/>
      <c r="S76" s="65"/>
      <c r="T76" s="65"/>
      <c r="U76" s="65"/>
      <c r="V76" s="65"/>
      <c r="W76" s="65"/>
      <c r="X76" s="65"/>
      <c r="Y76" s="66"/>
    </row>
    <row r="77" spans="1:25" ht="21" customHeight="1">
      <c r="A77" s="24"/>
      <c r="B77" s="25"/>
      <c r="C77" s="115" t="s">
        <v>157</v>
      </c>
      <c r="D77" s="116">
        <v>115630</v>
      </c>
      <c r="E77" s="167">
        <v>116165</v>
      </c>
      <c r="F77" s="83">
        <f>D77-E77</f>
        <v>-535</v>
      </c>
      <c r="G77" s="78" t="s">
        <v>47</v>
      </c>
      <c r="H77" s="243" t="s">
        <v>158</v>
      </c>
      <c r="I77" s="243"/>
      <c r="J77" s="243"/>
      <c r="K77" s="243"/>
      <c r="L77" s="243"/>
      <c r="M77" s="243"/>
      <c r="N77" s="244" t="s">
        <v>35</v>
      </c>
      <c r="O77" s="244"/>
      <c r="P77" s="244"/>
      <c r="Q77" s="33"/>
      <c r="R77" s="33"/>
      <c r="S77" s="33"/>
      <c r="T77" s="33"/>
      <c r="U77" s="33"/>
      <c r="V77" s="33"/>
      <c r="W77" s="33"/>
      <c r="X77" s="33"/>
      <c r="Y77" s="70"/>
    </row>
    <row r="78" spans="1:25" ht="21" customHeight="1">
      <c r="A78" s="31"/>
      <c r="B78" s="26"/>
      <c r="C78" s="81"/>
      <c r="D78" s="82"/>
      <c r="E78" s="167"/>
      <c r="F78" s="84"/>
      <c r="G78" s="27"/>
      <c r="H78" s="219" t="s">
        <v>57</v>
      </c>
      <c r="I78" s="219"/>
      <c r="J78" s="219"/>
      <c r="K78" s="219"/>
      <c r="L78" s="219"/>
      <c r="M78" s="219"/>
      <c r="N78" s="30"/>
      <c r="O78" s="30"/>
      <c r="P78" s="33"/>
      <c r="Q78" s="214" t="s">
        <v>58</v>
      </c>
      <c r="R78" s="214"/>
      <c r="S78" s="214"/>
      <c r="T78" s="214"/>
      <c r="U78" s="214"/>
      <c r="V78" s="214"/>
      <c r="W78" s="33"/>
      <c r="X78" s="33"/>
      <c r="Y78" s="70"/>
    </row>
    <row r="79" spans="1:25" ht="21" customHeight="1">
      <c r="A79" s="31"/>
      <c r="B79" s="26"/>
      <c r="C79" s="81"/>
      <c r="D79" s="82"/>
      <c r="E79" s="167"/>
      <c r="F79" s="69"/>
      <c r="G79" s="224" t="s">
        <v>48</v>
      </c>
      <c r="H79" s="28">
        <v>248380</v>
      </c>
      <c r="I79" s="29" t="s">
        <v>23</v>
      </c>
      <c r="J79" s="28">
        <v>29</v>
      </c>
      <c r="K79" s="29" t="s">
        <v>25</v>
      </c>
      <c r="L79" s="28">
        <v>12</v>
      </c>
      <c r="M79" s="29" t="s">
        <v>29</v>
      </c>
      <c r="N79" s="214" t="s">
        <v>49</v>
      </c>
      <c r="O79" s="214" t="s">
        <v>50</v>
      </c>
      <c r="P79" s="215" t="s">
        <v>48</v>
      </c>
      <c r="Q79" s="28">
        <v>250000</v>
      </c>
      <c r="R79" s="29" t="s">
        <v>23</v>
      </c>
      <c r="S79" s="28">
        <v>29</v>
      </c>
      <c r="T79" s="29" t="s">
        <v>25</v>
      </c>
      <c r="U79" s="28">
        <v>12</v>
      </c>
      <c r="V79" s="29" t="s">
        <v>29</v>
      </c>
      <c r="W79" s="214" t="s">
        <v>49</v>
      </c>
      <c r="X79" s="214" t="s">
        <v>46</v>
      </c>
      <c r="Y79" s="221">
        <f>H80-Q80</f>
        <v>-564000</v>
      </c>
    </row>
    <row r="80" spans="1:25" ht="21" customHeight="1">
      <c r="A80" s="31"/>
      <c r="B80" s="26"/>
      <c r="C80" s="87"/>
      <c r="D80" s="82"/>
      <c r="E80" s="167"/>
      <c r="F80" s="86"/>
      <c r="G80" s="224"/>
      <c r="H80" s="222">
        <v>86436000</v>
      </c>
      <c r="I80" s="222"/>
      <c r="J80" s="222"/>
      <c r="K80" s="222"/>
      <c r="L80" s="222"/>
      <c r="M80" s="220"/>
      <c r="N80" s="214"/>
      <c r="O80" s="214"/>
      <c r="P80" s="215"/>
      <c r="Q80" s="222">
        <v>87000000</v>
      </c>
      <c r="R80" s="222"/>
      <c r="S80" s="222"/>
      <c r="T80" s="222"/>
      <c r="U80" s="222"/>
      <c r="V80" s="220"/>
      <c r="W80" s="214"/>
      <c r="X80" s="214"/>
      <c r="Y80" s="221"/>
    </row>
    <row r="81" spans="1:25" ht="21" customHeight="1">
      <c r="A81" s="31"/>
      <c r="B81" s="100"/>
      <c r="C81" s="183"/>
      <c r="D81" s="82"/>
      <c r="E81" s="167"/>
      <c r="F81" s="86"/>
      <c r="G81" s="27" t="s">
        <v>47</v>
      </c>
      <c r="H81" s="223" t="s">
        <v>159</v>
      </c>
      <c r="I81" s="223"/>
      <c r="J81" s="223"/>
      <c r="K81" s="223"/>
      <c r="L81" s="223"/>
      <c r="M81" s="223"/>
      <c r="N81" s="215" t="s">
        <v>35</v>
      </c>
      <c r="O81" s="215"/>
      <c r="P81" s="215"/>
      <c r="Q81" s="33"/>
      <c r="R81" s="33"/>
      <c r="S81" s="33"/>
      <c r="T81" s="33"/>
      <c r="U81" s="33"/>
      <c r="V81" s="33"/>
      <c r="W81" s="33"/>
      <c r="X81" s="33"/>
      <c r="Y81" s="70"/>
    </row>
    <row r="82" spans="1:25" ht="21" customHeight="1">
      <c r="A82" s="31"/>
      <c r="B82" s="100"/>
      <c r="C82" s="183"/>
      <c r="D82" s="82"/>
      <c r="E82" s="167"/>
      <c r="F82" s="86"/>
      <c r="G82" s="27"/>
      <c r="H82" s="219" t="s">
        <v>57</v>
      </c>
      <c r="I82" s="219"/>
      <c r="J82" s="219"/>
      <c r="K82" s="219"/>
      <c r="L82" s="219"/>
      <c r="M82" s="219"/>
      <c r="N82" s="30"/>
      <c r="O82" s="30"/>
      <c r="P82" s="33"/>
      <c r="Q82" s="214" t="s">
        <v>58</v>
      </c>
      <c r="R82" s="214"/>
      <c r="S82" s="214"/>
      <c r="T82" s="214"/>
      <c r="U82" s="214"/>
      <c r="V82" s="214"/>
      <c r="W82" s="33"/>
      <c r="X82" s="33"/>
      <c r="Y82" s="70"/>
    </row>
    <row r="83" spans="1:25" ht="21" customHeight="1">
      <c r="A83" s="31"/>
      <c r="B83" s="100"/>
      <c r="C83" s="183"/>
      <c r="D83" s="82"/>
      <c r="E83" s="167"/>
      <c r="F83" s="86"/>
      <c r="G83" s="224" t="s">
        <v>48</v>
      </c>
      <c r="H83" s="28">
        <v>30000</v>
      </c>
      <c r="I83" s="29" t="s">
        <v>23</v>
      </c>
      <c r="J83" s="28">
        <v>29</v>
      </c>
      <c r="K83" s="29" t="s">
        <v>25</v>
      </c>
      <c r="L83" s="28">
        <v>1</v>
      </c>
      <c r="M83" s="29" t="s">
        <v>126</v>
      </c>
      <c r="N83" s="214" t="s">
        <v>49</v>
      </c>
      <c r="O83" s="214" t="s">
        <v>50</v>
      </c>
      <c r="P83" s="215" t="s">
        <v>48</v>
      </c>
      <c r="Q83" s="28">
        <v>29000</v>
      </c>
      <c r="R83" s="29" t="s">
        <v>23</v>
      </c>
      <c r="S83" s="28">
        <v>29</v>
      </c>
      <c r="T83" s="29" t="s">
        <v>25</v>
      </c>
      <c r="U83" s="28">
        <v>1</v>
      </c>
      <c r="V83" s="29" t="s">
        <v>126</v>
      </c>
      <c r="W83" s="214" t="s">
        <v>49</v>
      </c>
      <c r="X83" s="214" t="s">
        <v>46</v>
      </c>
      <c r="Y83" s="221">
        <f>H84-Q84</f>
        <v>29000</v>
      </c>
    </row>
    <row r="84" spans="1:25" ht="21" customHeight="1">
      <c r="A84" s="31"/>
      <c r="B84" s="100"/>
      <c r="C84" s="183"/>
      <c r="D84" s="82"/>
      <c r="E84" s="167"/>
      <c r="F84" s="86"/>
      <c r="G84" s="224"/>
      <c r="H84" s="222">
        <v>870000</v>
      </c>
      <c r="I84" s="222"/>
      <c r="J84" s="222"/>
      <c r="K84" s="222"/>
      <c r="L84" s="222"/>
      <c r="M84" s="220"/>
      <c r="N84" s="214"/>
      <c r="O84" s="214"/>
      <c r="P84" s="215"/>
      <c r="Q84" s="259">
        <v>841000</v>
      </c>
      <c r="R84" s="259"/>
      <c r="S84" s="259"/>
      <c r="T84" s="259"/>
      <c r="U84" s="259"/>
      <c r="V84" s="225"/>
      <c r="W84" s="246"/>
      <c r="X84" s="246"/>
      <c r="Y84" s="253"/>
    </row>
    <row r="85" spans="1:25" ht="18.75" customHeight="1">
      <c r="A85" s="31"/>
      <c r="B85" s="100"/>
      <c r="C85" s="114" t="s">
        <v>84</v>
      </c>
      <c r="D85" s="118">
        <v>10147</v>
      </c>
      <c r="E85" s="165">
        <v>15859</v>
      </c>
      <c r="F85" s="83">
        <f>D85-E85</f>
        <v>-5712</v>
      </c>
      <c r="G85" s="78" t="s">
        <v>47</v>
      </c>
      <c r="H85" s="243" t="s">
        <v>87</v>
      </c>
      <c r="I85" s="243"/>
      <c r="J85" s="243"/>
      <c r="K85" s="243"/>
      <c r="L85" s="243"/>
      <c r="M85" s="243"/>
      <c r="N85" s="244" t="s">
        <v>41</v>
      </c>
      <c r="O85" s="244"/>
      <c r="P85" s="244"/>
      <c r="Q85" s="33"/>
      <c r="R85" s="33"/>
      <c r="S85" s="33"/>
      <c r="T85" s="33"/>
      <c r="U85" s="33"/>
      <c r="V85" s="33"/>
      <c r="W85" s="33"/>
      <c r="X85" s="33"/>
      <c r="Y85" s="70"/>
    </row>
    <row r="86" spans="1:32" ht="18.75" customHeight="1">
      <c r="A86" s="31"/>
      <c r="B86" s="26"/>
      <c r="C86" s="81"/>
      <c r="D86" s="82"/>
      <c r="E86" s="167"/>
      <c r="F86" s="84"/>
      <c r="G86" s="27"/>
      <c r="H86" s="219" t="s">
        <v>57</v>
      </c>
      <c r="I86" s="219"/>
      <c r="J86" s="219"/>
      <c r="K86" s="219"/>
      <c r="L86" s="219"/>
      <c r="M86" s="219"/>
      <c r="N86" s="30"/>
      <c r="O86" s="30"/>
      <c r="P86" s="33"/>
      <c r="Q86" s="214" t="s">
        <v>58</v>
      </c>
      <c r="R86" s="214"/>
      <c r="S86" s="214"/>
      <c r="T86" s="214"/>
      <c r="U86" s="214"/>
      <c r="V86" s="214"/>
      <c r="W86" s="33"/>
      <c r="X86" s="33"/>
      <c r="Y86" s="70"/>
      <c r="AA86" s="28"/>
      <c r="AB86" s="29"/>
      <c r="AC86" s="102"/>
      <c r="AD86" s="29"/>
      <c r="AE86" s="28"/>
      <c r="AF86" s="29"/>
    </row>
    <row r="87" spans="1:32" ht="18.75" customHeight="1">
      <c r="A87" s="31"/>
      <c r="B87" s="26"/>
      <c r="C87" s="81"/>
      <c r="D87" s="82"/>
      <c r="E87" s="167"/>
      <c r="F87" s="69"/>
      <c r="G87" s="224" t="s">
        <v>48</v>
      </c>
      <c r="H87" s="28">
        <v>762250</v>
      </c>
      <c r="I87" s="29" t="s">
        <v>23</v>
      </c>
      <c r="J87" s="102">
        <v>12</v>
      </c>
      <c r="K87" s="29" t="s">
        <v>29</v>
      </c>
      <c r="L87" s="28"/>
      <c r="M87" s="29"/>
      <c r="N87" s="214" t="s">
        <v>49</v>
      </c>
      <c r="O87" s="214" t="s">
        <v>50</v>
      </c>
      <c r="P87" s="215" t="s">
        <v>48</v>
      </c>
      <c r="Q87" s="28">
        <v>1238250</v>
      </c>
      <c r="R87" s="29" t="s">
        <v>23</v>
      </c>
      <c r="S87" s="102">
        <v>12</v>
      </c>
      <c r="T87" s="29" t="s">
        <v>29</v>
      </c>
      <c r="U87" s="28"/>
      <c r="V87" s="29"/>
      <c r="W87" s="214" t="s">
        <v>49</v>
      </c>
      <c r="X87" s="214" t="s">
        <v>46</v>
      </c>
      <c r="Y87" s="221">
        <f>H88-Q88</f>
        <v>-5712000</v>
      </c>
      <c r="AA87" s="222"/>
      <c r="AB87" s="222"/>
      <c r="AC87" s="222"/>
      <c r="AD87" s="222"/>
      <c r="AE87" s="222"/>
      <c r="AF87" s="220"/>
    </row>
    <row r="88" spans="1:25" ht="18.75" customHeight="1">
      <c r="A88" s="31"/>
      <c r="B88" s="100"/>
      <c r="C88" s="87"/>
      <c r="D88" s="82"/>
      <c r="E88" s="167"/>
      <c r="F88" s="86"/>
      <c r="G88" s="224"/>
      <c r="H88" s="222">
        <v>9147000</v>
      </c>
      <c r="I88" s="222"/>
      <c r="J88" s="222"/>
      <c r="K88" s="222"/>
      <c r="L88" s="222"/>
      <c r="M88" s="220"/>
      <c r="N88" s="214"/>
      <c r="O88" s="214"/>
      <c r="P88" s="215"/>
      <c r="Q88" s="222">
        <v>14859000</v>
      </c>
      <c r="R88" s="222"/>
      <c r="S88" s="222"/>
      <c r="T88" s="222"/>
      <c r="U88" s="222"/>
      <c r="V88" s="220"/>
      <c r="W88" s="214"/>
      <c r="X88" s="214"/>
      <c r="Y88" s="221"/>
    </row>
    <row r="89" spans="1:25" ht="18.75" customHeight="1">
      <c r="A89" s="92"/>
      <c r="B89" s="266" t="s">
        <v>85</v>
      </c>
      <c r="C89" s="267"/>
      <c r="D89" s="22">
        <v>14040</v>
      </c>
      <c r="E89" s="168">
        <v>15840</v>
      </c>
      <c r="F89" s="111">
        <f>D89-E89</f>
        <v>-1800</v>
      </c>
      <c r="G89" s="77"/>
      <c r="H89" s="75"/>
      <c r="I89" s="64"/>
      <c r="J89" s="63"/>
      <c r="K89" s="64"/>
      <c r="L89" s="62"/>
      <c r="M89" s="64"/>
      <c r="N89" s="65"/>
      <c r="O89" s="65"/>
      <c r="P89" s="65"/>
      <c r="Q89" s="65"/>
      <c r="R89" s="65"/>
      <c r="S89" s="65"/>
      <c r="T89" s="65"/>
      <c r="U89" s="65"/>
      <c r="V89" s="65"/>
      <c r="W89" s="65"/>
      <c r="X89" s="65"/>
      <c r="Y89" s="66"/>
    </row>
    <row r="90" spans="1:25" ht="18.75" customHeight="1">
      <c r="A90" s="92"/>
      <c r="B90" s="25"/>
      <c r="C90" s="117" t="s">
        <v>86</v>
      </c>
      <c r="D90" s="118">
        <v>2980</v>
      </c>
      <c r="E90" s="165">
        <v>4780</v>
      </c>
      <c r="F90" s="83">
        <f>D90-E90</f>
        <v>-1800</v>
      </c>
      <c r="G90" s="78" t="s">
        <v>47</v>
      </c>
      <c r="H90" s="243" t="s">
        <v>168</v>
      </c>
      <c r="I90" s="243"/>
      <c r="J90" s="243"/>
      <c r="K90" s="243"/>
      <c r="L90" s="243"/>
      <c r="M90" s="243"/>
      <c r="N90" s="244" t="s">
        <v>35</v>
      </c>
      <c r="O90" s="244"/>
      <c r="P90" s="244"/>
      <c r="Q90" s="33"/>
      <c r="R90" s="33"/>
      <c r="S90" s="33"/>
      <c r="T90" s="33"/>
      <c r="U90" s="33"/>
      <c r="V90" s="33"/>
      <c r="W90" s="33"/>
      <c r="X90" s="33"/>
      <c r="Y90" s="70"/>
    </row>
    <row r="91" spans="1:25" ht="15.75" customHeight="1">
      <c r="A91" s="92"/>
      <c r="B91" s="26"/>
      <c r="C91" s="178"/>
      <c r="D91" s="116"/>
      <c r="E91" s="167"/>
      <c r="F91" s="84"/>
      <c r="G91" s="27"/>
      <c r="H91" s="219" t="s">
        <v>57</v>
      </c>
      <c r="I91" s="219"/>
      <c r="J91" s="219"/>
      <c r="K91" s="219"/>
      <c r="L91" s="219"/>
      <c r="M91" s="219"/>
      <c r="N91" s="30"/>
      <c r="O91" s="30"/>
      <c r="P91" s="33"/>
      <c r="Q91" s="214" t="s">
        <v>58</v>
      </c>
      <c r="R91" s="214"/>
      <c r="S91" s="214"/>
      <c r="T91" s="214"/>
      <c r="U91" s="214"/>
      <c r="V91" s="214"/>
      <c r="W91" s="33"/>
      <c r="X91" s="33"/>
      <c r="Y91" s="70"/>
    </row>
    <row r="92" spans="1:25" ht="15.75" customHeight="1">
      <c r="A92" s="92"/>
      <c r="B92" s="26"/>
      <c r="C92" s="178"/>
      <c r="D92" s="116"/>
      <c r="E92" s="167"/>
      <c r="F92" s="84"/>
      <c r="G92" s="224" t="s">
        <v>48</v>
      </c>
      <c r="H92" s="28">
        <v>0</v>
      </c>
      <c r="I92" s="29" t="s">
        <v>23</v>
      </c>
      <c r="J92" s="102">
        <v>0</v>
      </c>
      <c r="K92" s="29" t="s">
        <v>29</v>
      </c>
      <c r="L92" s="28"/>
      <c r="M92" s="29"/>
      <c r="N92" s="214" t="s">
        <v>49</v>
      </c>
      <c r="O92" s="214" t="s">
        <v>50</v>
      </c>
      <c r="P92" s="215" t="s">
        <v>48</v>
      </c>
      <c r="Q92" s="28">
        <v>150000</v>
      </c>
      <c r="R92" s="29" t="s">
        <v>23</v>
      </c>
      <c r="S92" s="102">
        <v>12</v>
      </c>
      <c r="T92" s="29" t="s">
        <v>29</v>
      </c>
      <c r="U92" s="28"/>
      <c r="V92" s="29"/>
      <c r="W92" s="214" t="s">
        <v>49</v>
      </c>
      <c r="X92" s="214" t="s">
        <v>46</v>
      </c>
      <c r="Y92" s="221">
        <f>H93-Q93</f>
        <v>-1800000</v>
      </c>
    </row>
    <row r="93" spans="1:25" ht="15.75" customHeight="1">
      <c r="A93" s="92"/>
      <c r="B93" s="26"/>
      <c r="C93" s="178"/>
      <c r="D93" s="116"/>
      <c r="E93" s="167"/>
      <c r="F93" s="84"/>
      <c r="G93" s="224"/>
      <c r="H93" s="222">
        <v>0</v>
      </c>
      <c r="I93" s="222"/>
      <c r="J93" s="222"/>
      <c r="K93" s="222"/>
      <c r="L93" s="222"/>
      <c r="M93" s="220"/>
      <c r="N93" s="214"/>
      <c r="O93" s="214"/>
      <c r="P93" s="215"/>
      <c r="Q93" s="259">
        <v>1800000</v>
      </c>
      <c r="R93" s="259"/>
      <c r="S93" s="259"/>
      <c r="T93" s="259"/>
      <c r="U93" s="259"/>
      <c r="V93" s="225"/>
      <c r="W93" s="246"/>
      <c r="X93" s="246"/>
      <c r="Y93" s="253"/>
    </row>
    <row r="94" spans="1:25" ht="12.75" customHeight="1">
      <c r="A94" s="92"/>
      <c r="B94" s="26"/>
      <c r="C94" s="114" t="s">
        <v>160</v>
      </c>
      <c r="D94" s="118">
        <v>4810</v>
      </c>
      <c r="E94" s="165">
        <v>4810</v>
      </c>
      <c r="F94" s="83">
        <f>D94-E94</f>
        <v>0</v>
      </c>
      <c r="G94" s="78" t="s">
        <v>47</v>
      </c>
      <c r="H94" s="243" t="s">
        <v>161</v>
      </c>
      <c r="I94" s="243"/>
      <c r="J94" s="243"/>
      <c r="K94" s="243"/>
      <c r="L94" s="243"/>
      <c r="M94" s="243"/>
      <c r="N94" s="244" t="s">
        <v>35</v>
      </c>
      <c r="O94" s="244"/>
      <c r="P94" s="244"/>
      <c r="Q94" s="33"/>
      <c r="R94" s="33"/>
      <c r="S94" s="33"/>
      <c r="T94" s="33"/>
      <c r="U94" s="33"/>
      <c r="V94" s="33"/>
      <c r="W94" s="33"/>
      <c r="X94" s="33"/>
      <c r="Y94" s="70"/>
    </row>
    <row r="95" spans="1:25" ht="12.75" customHeight="1">
      <c r="A95" s="92"/>
      <c r="B95" s="26"/>
      <c r="C95" s="81"/>
      <c r="D95" s="82"/>
      <c r="E95" s="167"/>
      <c r="F95" s="84"/>
      <c r="G95" s="27"/>
      <c r="H95" s="219" t="s">
        <v>57</v>
      </c>
      <c r="I95" s="219"/>
      <c r="J95" s="219"/>
      <c r="K95" s="219"/>
      <c r="L95" s="219"/>
      <c r="M95" s="219"/>
      <c r="N95" s="30"/>
      <c r="O95" s="30"/>
      <c r="P95" s="33"/>
      <c r="Q95" s="214" t="s">
        <v>58</v>
      </c>
      <c r="R95" s="214"/>
      <c r="S95" s="214"/>
      <c r="T95" s="214"/>
      <c r="U95" s="214"/>
      <c r="V95" s="214"/>
      <c r="W95" s="33"/>
      <c r="X95" s="33"/>
      <c r="Y95" s="70"/>
    </row>
    <row r="96" spans="1:25" ht="12.75" customHeight="1">
      <c r="A96" s="92"/>
      <c r="B96" s="26"/>
      <c r="C96" s="81"/>
      <c r="D96" s="82"/>
      <c r="E96" s="167"/>
      <c r="F96" s="69"/>
      <c r="G96" s="224" t="s">
        <v>48</v>
      </c>
      <c r="H96" s="28">
        <v>20000</v>
      </c>
      <c r="I96" s="29" t="s">
        <v>23</v>
      </c>
      <c r="J96" s="102">
        <v>37</v>
      </c>
      <c r="K96" s="29" t="s">
        <v>25</v>
      </c>
      <c r="L96" s="28">
        <v>1</v>
      </c>
      <c r="M96" s="29" t="s">
        <v>126</v>
      </c>
      <c r="N96" s="214" t="s">
        <v>49</v>
      </c>
      <c r="O96" s="214" t="s">
        <v>50</v>
      </c>
      <c r="P96" s="215" t="s">
        <v>48</v>
      </c>
      <c r="Q96" s="28">
        <v>50000</v>
      </c>
      <c r="R96" s="29" t="s">
        <v>23</v>
      </c>
      <c r="S96" s="102">
        <v>37</v>
      </c>
      <c r="T96" s="29" t="s">
        <v>25</v>
      </c>
      <c r="U96" s="28">
        <v>1</v>
      </c>
      <c r="V96" s="29" t="s">
        <v>126</v>
      </c>
      <c r="W96" s="214" t="s">
        <v>49</v>
      </c>
      <c r="X96" s="214" t="s">
        <v>46</v>
      </c>
      <c r="Y96" s="221">
        <f>H97-Q97</f>
        <v>-1110000</v>
      </c>
    </row>
    <row r="97" spans="1:25" ht="12.75" customHeight="1">
      <c r="A97" s="92"/>
      <c r="B97" s="26"/>
      <c r="C97" s="87"/>
      <c r="D97" s="82"/>
      <c r="E97" s="167"/>
      <c r="F97" s="86"/>
      <c r="G97" s="224"/>
      <c r="H97" s="222">
        <v>740000</v>
      </c>
      <c r="I97" s="222"/>
      <c r="J97" s="222"/>
      <c r="K97" s="222"/>
      <c r="L97" s="222"/>
      <c r="M97" s="220"/>
      <c r="N97" s="214"/>
      <c r="O97" s="214"/>
      <c r="P97" s="215"/>
      <c r="Q97" s="222">
        <v>1850000</v>
      </c>
      <c r="R97" s="222"/>
      <c r="S97" s="222"/>
      <c r="T97" s="222"/>
      <c r="U97" s="222"/>
      <c r="V97" s="220"/>
      <c r="W97" s="214"/>
      <c r="X97" s="214"/>
      <c r="Y97" s="221"/>
    </row>
    <row r="98" spans="1:25" ht="12.75" customHeight="1">
      <c r="A98" s="92"/>
      <c r="B98" s="26"/>
      <c r="C98" s="81"/>
      <c r="D98" s="82"/>
      <c r="E98" s="167"/>
      <c r="F98" s="86"/>
      <c r="G98" s="27" t="s">
        <v>47</v>
      </c>
      <c r="H98" s="223" t="s">
        <v>162</v>
      </c>
      <c r="I98" s="223"/>
      <c r="J98" s="223"/>
      <c r="K98" s="223"/>
      <c r="L98" s="223"/>
      <c r="M98" s="223"/>
      <c r="N98" s="215" t="s">
        <v>35</v>
      </c>
      <c r="O98" s="215"/>
      <c r="P98" s="215"/>
      <c r="Q98" s="33"/>
      <c r="R98" s="33"/>
      <c r="S98" s="33"/>
      <c r="T98" s="33"/>
      <c r="U98" s="33"/>
      <c r="V98" s="33"/>
      <c r="W98" s="33"/>
      <c r="X98" s="33"/>
      <c r="Y98" s="70"/>
    </row>
    <row r="99" spans="1:25" ht="12.75" customHeight="1">
      <c r="A99" s="92"/>
      <c r="B99" s="26"/>
      <c r="C99" s="81"/>
      <c r="D99" s="82"/>
      <c r="E99" s="167"/>
      <c r="F99" s="86"/>
      <c r="G99" s="27"/>
      <c r="H99" s="219" t="s">
        <v>57</v>
      </c>
      <c r="I99" s="219"/>
      <c r="J99" s="219"/>
      <c r="K99" s="219"/>
      <c r="L99" s="219"/>
      <c r="M99" s="219"/>
      <c r="N99" s="30"/>
      <c r="O99" s="30"/>
      <c r="P99" s="33"/>
      <c r="Q99" s="214" t="s">
        <v>58</v>
      </c>
      <c r="R99" s="214"/>
      <c r="S99" s="214"/>
      <c r="T99" s="214"/>
      <c r="U99" s="214"/>
      <c r="V99" s="214"/>
      <c r="W99" s="33"/>
      <c r="X99" s="33"/>
      <c r="Y99" s="70"/>
    </row>
    <row r="100" spans="1:25" ht="12.75" customHeight="1">
      <c r="A100" s="92"/>
      <c r="B100" s="26"/>
      <c r="C100" s="81"/>
      <c r="D100" s="82"/>
      <c r="E100" s="167"/>
      <c r="F100" s="86"/>
      <c r="G100" s="224" t="s">
        <v>48</v>
      </c>
      <c r="H100" s="28">
        <v>30000</v>
      </c>
      <c r="I100" s="29" t="s">
        <v>23</v>
      </c>
      <c r="J100" s="102">
        <v>37</v>
      </c>
      <c r="K100" s="29" t="s">
        <v>25</v>
      </c>
      <c r="L100" s="28">
        <v>1</v>
      </c>
      <c r="M100" s="29" t="s">
        <v>126</v>
      </c>
      <c r="N100" s="214" t="s">
        <v>49</v>
      </c>
      <c r="O100" s="214" t="s">
        <v>50</v>
      </c>
      <c r="P100" s="215" t="s">
        <v>48</v>
      </c>
      <c r="Q100" s="28">
        <v>15000</v>
      </c>
      <c r="R100" s="29" t="s">
        <v>23</v>
      </c>
      <c r="S100" s="102">
        <v>37</v>
      </c>
      <c r="T100" s="29" t="s">
        <v>25</v>
      </c>
      <c r="U100" s="28">
        <v>1</v>
      </c>
      <c r="V100" s="29" t="s">
        <v>126</v>
      </c>
      <c r="W100" s="214" t="s">
        <v>49</v>
      </c>
      <c r="X100" s="214" t="s">
        <v>46</v>
      </c>
      <c r="Y100" s="221">
        <f>H101-Q101</f>
        <v>555000</v>
      </c>
    </row>
    <row r="101" spans="1:25" ht="12.75" customHeight="1">
      <c r="A101" s="92"/>
      <c r="B101" s="26"/>
      <c r="C101" s="81"/>
      <c r="D101" s="82"/>
      <c r="E101" s="167"/>
      <c r="F101" s="86"/>
      <c r="G101" s="224"/>
      <c r="H101" s="222">
        <v>1110000</v>
      </c>
      <c r="I101" s="222"/>
      <c r="J101" s="222"/>
      <c r="K101" s="222"/>
      <c r="L101" s="222"/>
      <c r="M101" s="220"/>
      <c r="N101" s="214"/>
      <c r="O101" s="214"/>
      <c r="P101" s="215"/>
      <c r="Q101" s="222">
        <v>555000</v>
      </c>
      <c r="R101" s="222"/>
      <c r="S101" s="222"/>
      <c r="T101" s="222"/>
      <c r="U101" s="222"/>
      <c r="V101" s="220"/>
      <c r="W101" s="214"/>
      <c r="X101" s="214"/>
      <c r="Y101" s="221"/>
    </row>
    <row r="102" spans="1:25" ht="12.75" customHeight="1">
      <c r="A102" s="92"/>
      <c r="B102" s="26"/>
      <c r="C102" s="81"/>
      <c r="D102" s="82"/>
      <c r="E102" s="167"/>
      <c r="F102" s="86"/>
      <c r="G102" s="27" t="s">
        <v>47</v>
      </c>
      <c r="H102" s="223" t="s">
        <v>163</v>
      </c>
      <c r="I102" s="223"/>
      <c r="J102" s="223"/>
      <c r="K102" s="223"/>
      <c r="L102" s="223"/>
      <c r="M102" s="223"/>
      <c r="N102" s="215" t="s">
        <v>35</v>
      </c>
      <c r="O102" s="215"/>
      <c r="P102" s="215"/>
      <c r="Q102" s="33"/>
      <c r="R102" s="33"/>
      <c r="S102" s="33"/>
      <c r="T102" s="33"/>
      <c r="U102" s="33"/>
      <c r="V102" s="33"/>
      <c r="W102" s="33"/>
      <c r="X102" s="33"/>
      <c r="Y102" s="70"/>
    </row>
    <row r="103" spans="1:25" ht="12.75" customHeight="1">
      <c r="A103" s="92"/>
      <c r="B103" s="26"/>
      <c r="C103" s="81"/>
      <c r="D103" s="82"/>
      <c r="E103" s="167"/>
      <c r="F103" s="86"/>
      <c r="G103" s="27"/>
      <c r="H103" s="219" t="s">
        <v>57</v>
      </c>
      <c r="I103" s="219"/>
      <c r="J103" s="219"/>
      <c r="K103" s="219"/>
      <c r="L103" s="219"/>
      <c r="M103" s="219"/>
      <c r="N103" s="30"/>
      <c r="O103" s="30"/>
      <c r="P103" s="33"/>
      <c r="Q103" s="214" t="s">
        <v>58</v>
      </c>
      <c r="R103" s="214"/>
      <c r="S103" s="214"/>
      <c r="T103" s="214"/>
      <c r="U103" s="214"/>
      <c r="V103" s="214"/>
      <c r="W103" s="33"/>
      <c r="X103" s="33"/>
      <c r="Y103" s="70"/>
    </row>
    <row r="104" spans="1:25" ht="12.75" customHeight="1">
      <c r="A104" s="92"/>
      <c r="B104" s="26"/>
      <c r="C104" s="81"/>
      <c r="D104" s="82"/>
      <c r="E104" s="167"/>
      <c r="F104" s="86"/>
      <c r="G104" s="224" t="s">
        <v>48</v>
      </c>
      <c r="H104" s="28">
        <v>65000</v>
      </c>
      <c r="I104" s="29" t="s">
        <v>23</v>
      </c>
      <c r="J104" s="102">
        <v>37</v>
      </c>
      <c r="K104" s="29" t="s">
        <v>25</v>
      </c>
      <c r="L104" s="28">
        <v>1</v>
      </c>
      <c r="M104" s="29" t="s">
        <v>126</v>
      </c>
      <c r="N104" s="214" t="s">
        <v>49</v>
      </c>
      <c r="O104" s="214" t="s">
        <v>50</v>
      </c>
      <c r="P104" s="215" t="s">
        <v>48</v>
      </c>
      <c r="Q104" s="28">
        <v>50000</v>
      </c>
      <c r="R104" s="29" t="s">
        <v>23</v>
      </c>
      <c r="S104" s="102">
        <v>37</v>
      </c>
      <c r="T104" s="29" t="s">
        <v>25</v>
      </c>
      <c r="U104" s="28">
        <v>1</v>
      </c>
      <c r="V104" s="29" t="s">
        <v>126</v>
      </c>
      <c r="W104" s="214" t="s">
        <v>49</v>
      </c>
      <c r="X104" s="214" t="s">
        <v>46</v>
      </c>
      <c r="Y104" s="221">
        <f>H105-Q105</f>
        <v>555000</v>
      </c>
    </row>
    <row r="105" spans="1:25" ht="12.75" customHeight="1">
      <c r="A105" s="92"/>
      <c r="B105" s="26"/>
      <c r="C105" s="81"/>
      <c r="D105" s="82"/>
      <c r="E105" s="167"/>
      <c r="F105" s="86"/>
      <c r="G105" s="224"/>
      <c r="H105" s="222">
        <v>2405000</v>
      </c>
      <c r="I105" s="222"/>
      <c r="J105" s="222"/>
      <c r="K105" s="222"/>
      <c r="L105" s="222"/>
      <c r="M105" s="220"/>
      <c r="N105" s="214"/>
      <c r="O105" s="214"/>
      <c r="P105" s="215"/>
      <c r="Q105" s="222">
        <v>1850000</v>
      </c>
      <c r="R105" s="222"/>
      <c r="S105" s="222"/>
      <c r="T105" s="222"/>
      <c r="U105" s="222"/>
      <c r="V105" s="220"/>
      <c r="W105" s="214"/>
      <c r="X105" s="214"/>
      <c r="Y105" s="221"/>
    </row>
    <row r="106" spans="1:25" ht="18.75" customHeight="1">
      <c r="A106" s="240" t="s">
        <v>165</v>
      </c>
      <c r="B106" s="241"/>
      <c r="C106" s="241"/>
      <c r="D106" s="22">
        <v>3995</v>
      </c>
      <c r="E106" s="165">
        <v>530</v>
      </c>
      <c r="F106" s="83">
        <f>D106-E106</f>
        <v>3465</v>
      </c>
      <c r="G106" s="77"/>
      <c r="H106" s="74"/>
      <c r="I106" s="64"/>
      <c r="J106" s="63"/>
      <c r="K106" s="64"/>
      <c r="L106" s="62"/>
      <c r="M106" s="64"/>
      <c r="N106" s="65"/>
      <c r="O106" s="65"/>
      <c r="P106" s="65"/>
      <c r="Q106" s="65"/>
      <c r="R106" s="65"/>
      <c r="S106" s="65"/>
      <c r="T106" s="65"/>
      <c r="U106" s="65"/>
      <c r="V106" s="65"/>
      <c r="W106" s="65"/>
      <c r="X106" s="65"/>
      <c r="Y106" s="66"/>
    </row>
    <row r="107" spans="1:25" ht="18.75" customHeight="1">
      <c r="A107" s="24"/>
      <c r="B107" s="266" t="s">
        <v>164</v>
      </c>
      <c r="C107" s="267"/>
      <c r="D107" s="22">
        <v>3995</v>
      </c>
      <c r="E107" s="168">
        <v>530</v>
      </c>
      <c r="F107" s="83">
        <f>D107-E107</f>
        <v>3465</v>
      </c>
      <c r="G107" s="77"/>
      <c r="H107" s="75"/>
      <c r="I107" s="64"/>
      <c r="J107" s="63"/>
      <c r="K107" s="64"/>
      <c r="L107" s="62"/>
      <c r="M107" s="64"/>
      <c r="N107" s="65"/>
      <c r="O107" s="65"/>
      <c r="P107" s="65"/>
      <c r="Q107" s="65"/>
      <c r="R107" s="65"/>
      <c r="S107" s="65"/>
      <c r="T107" s="65"/>
      <c r="U107" s="65"/>
      <c r="V107" s="65"/>
      <c r="W107" s="65"/>
      <c r="X107" s="65"/>
      <c r="Y107" s="66"/>
    </row>
    <row r="108" spans="1:25" ht="16.5" customHeight="1">
      <c r="A108" s="24"/>
      <c r="B108" s="25"/>
      <c r="C108" s="115" t="s">
        <v>166</v>
      </c>
      <c r="D108" s="116">
        <v>3965</v>
      </c>
      <c r="E108" s="167">
        <v>500</v>
      </c>
      <c r="F108" s="83">
        <f>D108-E108</f>
        <v>3465</v>
      </c>
      <c r="G108" s="78" t="s">
        <v>47</v>
      </c>
      <c r="H108" s="243" t="s">
        <v>167</v>
      </c>
      <c r="I108" s="243"/>
      <c r="J108" s="243"/>
      <c r="K108" s="243"/>
      <c r="L108" s="243"/>
      <c r="M108" s="243"/>
      <c r="N108" s="244" t="s">
        <v>44</v>
      </c>
      <c r="O108" s="244"/>
      <c r="P108" s="244"/>
      <c r="Q108" s="33"/>
      <c r="R108" s="33"/>
      <c r="S108" s="33"/>
      <c r="T108" s="33"/>
      <c r="U108" s="33"/>
      <c r="V108" s="33"/>
      <c r="W108" s="33"/>
      <c r="X108" s="33"/>
      <c r="Y108" s="70"/>
    </row>
    <row r="109" spans="1:25" ht="14.25" customHeight="1">
      <c r="A109" s="31"/>
      <c r="B109" s="26"/>
      <c r="C109" s="81"/>
      <c r="D109" s="82"/>
      <c r="E109" s="167"/>
      <c r="F109" s="84"/>
      <c r="G109" s="27"/>
      <c r="H109" s="219" t="s">
        <v>57</v>
      </c>
      <c r="I109" s="219"/>
      <c r="J109" s="219"/>
      <c r="K109" s="219"/>
      <c r="L109" s="219"/>
      <c r="M109" s="219"/>
      <c r="N109" s="30"/>
      <c r="O109" s="30"/>
      <c r="P109" s="33"/>
      <c r="Q109" s="214" t="s">
        <v>58</v>
      </c>
      <c r="R109" s="214"/>
      <c r="S109" s="214"/>
      <c r="T109" s="214"/>
      <c r="U109" s="214"/>
      <c r="V109" s="214"/>
      <c r="W109" s="33"/>
      <c r="X109" s="33"/>
      <c r="Y109" s="70"/>
    </row>
    <row r="110" spans="1:25" ht="12.75" customHeight="1">
      <c r="A110" s="31"/>
      <c r="B110" s="26"/>
      <c r="C110" s="81"/>
      <c r="D110" s="82"/>
      <c r="E110" s="167"/>
      <c r="F110" s="69"/>
      <c r="G110" s="224" t="s">
        <v>48</v>
      </c>
      <c r="H110" s="28">
        <v>3965000</v>
      </c>
      <c r="I110" s="29" t="s">
        <v>23</v>
      </c>
      <c r="J110" s="102">
        <v>1</v>
      </c>
      <c r="K110" s="29" t="s">
        <v>33</v>
      </c>
      <c r="L110" s="28"/>
      <c r="M110" s="29"/>
      <c r="N110" s="214" t="s">
        <v>49</v>
      </c>
      <c r="O110" s="214" t="s">
        <v>50</v>
      </c>
      <c r="P110" s="215" t="s">
        <v>48</v>
      </c>
      <c r="Q110" s="28">
        <v>500000</v>
      </c>
      <c r="R110" s="29" t="s">
        <v>23</v>
      </c>
      <c r="S110" s="102">
        <v>1</v>
      </c>
      <c r="T110" s="29" t="s">
        <v>33</v>
      </c>
      <c r="U110" s="28"/>
      <c r="V110" s="29"/>
      <c r="W110" s="214" t="s">
        <v>49</v>
      </c>
      <c r="X110" s="214" t="s">
        <v>46</v>
      </c>
      <c r="Y110" s="221">
        <f>H111-Q111</f>
        <v>3465000</v>
      </c>
    </row>
    <row r="111" spans="1:25" ht="19.5" customHeight="1" thickBot="1">
      <c r="A111" s="184"/>
      <c r="B111" s="71"/>
      <c r="C111" s="185"/>
      <c r="D111" s="93"/>
      <c r="E111" s="170"/>
      <c r="F111" s="186"/>
      <c r="G111" s="263"/>
      <c r="H111" s="261">
        <v>3965000</v>
      </c>
      <c r="I111" s="261"/>
      <c r="J111" s="261"/>
      <c r="K111" s="261"/>
      <c r="L111" s="261"/>
      <c r="M111" s="262"/>
      <c r="N111" s="264"/>
      <c r="O111" s="264"/>
      <c r="P111" s="265"/>
      <c r="Q111" s="261">
        <v>500000</v>
      </c>
      <c r="R111" s="261"/>
      <c r="S111" s="261"/>
      <c r="T111" s="261"/>
      <c r="U111" s="261"/>
      <c r="V111" s="262"/>
      <c r="W111" s="264"/>
      <c r="X111" s="264"/>
      <c r="Y111" s="260"/>
    </row>
    <row r="112" spans="1:25" ht="24" customHeight="1">
      <c r="A112" s="179"/>
      <c r="B112" s="173"/>
      <c r="C112" s="178"/>
      <c r="D112" s="180"/>
      <c r="E112" s="181"/>
      <c r="F112" s="182"/>
      <c r="G112" s="96"/>
      <c r="H112" s="28"/>
      <c r="I112" s="29"/>
      <c r="J112" s="28"/>
      <c r="K112" s="29"/>
      <c r="L112" s="113"/>
      <c r="M112" s="29"/>
      <c r="N112" s="33"/>
      <c r="O112" s="33"/>
      <c r="P112" s="96"/>
      <c r="Q112" s="28"/>
      <c r="R112" s="29"/>
      <c r="S112" s="28"/>
      <c r="T112" s="29"/>
      <c r="U112" s="28"/>
      <c r="V112" s="29"/>
      <c r="W112" s="33"/>
      <c r="X112" s="33"/>
      <c r="Y112" s="182"/>
    </row>
    <row r="113" spans="1:25" ht="18.75" customHeight="1">
      <c r="A113" s="179"/>
      <c r="B113" s="173"/>
      <c r="C113" s="178"/>
      <c r="D113" s="180"/>
      <c r="E113" s="181"/>
      <c r="F113" s="182"/>
      <c r="G113" s="96"/>
      <c r="H113" s="28"/>
      <c r="I113" s="29"/>
      <c r="J113" s="28"/>
      <c r="K113" s="29"/>
      <c r="L113" s="113"/>
      <c r="M113" s="29"/>
      <c r="N113" s="33"/>
      <c r="O113" s="33"/>
      <c r="P113" s="96"/>
      <c r="Q113" s="28"/>
      <c r="R113" s="29"/>
      <c r="S113" s="28"/>
      <c r="T113" s="29"/>
      <c r="U113" s="28"/>
      <c r="V113" s="29"/>
      <c r="W113" s="33"/>
      <c r="X113" s="33"/>
      <c r="Y113" s="182"/>
    </row>
    <row r="114" spans="1:25" ht="18.75" customHeight="1">
      <c r="A114" s="179"/>
      <c r="B114" s="173"/>
      <c r="C114" s="178"/>
      <c r="D114" s="180"/>
      <c r="E114" s="181"/>
      <c r="F114" s="182"/>
      <c r="G114" s="96"/>
      <c r="H114" s="28"/>
      <c r="I114" s="29"/>
      <c r="J114" s="28"/>
      <c r="K114" s="29"/>
      <c r="L114" s="113"/>
      <c r="M114" s="29"/>
      <c r="N114" s="33"/>
      <c r="O114" s="33"/>
      <c r="P114" s="96"/>
      <c r="Q114" s="28"/>
      <c r="R114" s="29"/>
      <c r="S114" s="28"/>
      <c r="T114" s="29"/>
      <c r="U114" s="28"/>
      <c r="V114" s="29"/>
      <c r="W114" s="33"/>
      <c r="X114" s="33"/>
      <c r="Y114" s="182"/>
    </row>
    <row r="115" spans="1:25" ht="18.75" customHeight="1">
      <c r="A115" s="179"/>
      <c r="B115" s="173"/>
      <c r="C115" s="178"/>
      <c r="D115" s="180"/>
      <c r="E115" s="181"/>
      <c r="F115" s="182"/>
      <c r="G115" s="96"/>
      <c r="H115" s="28"/>
      <c r="I115" s="29"/>
      <c r="J115" s="28"/>
      <c r="K115" s="29"/>
      <c r="L115" s="113"/>
      <c r="M115" s="29"/>
      <c r="N115" s="33"/>
      <c r="O115" s="33"/>
      <c r="P115" s="96"/>
      <c r="Q115" s="28"/>
      <c r="R115" s="29"/>
      <c r="S115" s="28"/>
      <c r="T115" s="29"/>
      <c r="U115" s="28"/>
      <c r="V115" s="29"/>
      <c r="W115" s="33"/>
      <c r="X115" s="33"/>
      <c r="Y115" s="182"/>
    </row>
    <row r="116" spans="1:25" ht="18.75" customHeight="1">
      <c r="A116" s="179"/>
      <c r="B116" s="173"/>
      <c r="C116" s="178"/>
      <c r="D116" s="180"/>
      <c r="E116" s="181"/>
      <c r="F116" s="182"/>
      <c r="G116" s="96"/>
      <c r="H116" s="28"/>
      <c r="I116" s="29"/>
      <c r="J116" s="28"/>
      <c r="K116" s="29"/>
      <c r="L116" s="113"/>
      <c r="M116" s="29"/>
      <c r="N116" s="33"/>
      <c r="O116" s="33"/>
      <c r="P116" s="96"/>
      <c r="Q116" s="28"/>
      <c r="R116" s="29"/>
      <c r="S116" s="28"/>
      <c r="T116" s="29"/>
      <c r="U116" s="28"/>
      <c r="V116" s="29"/>
      <c r="W116" s="33"/>
      <c r="X116" s="33"/>
      <c r="Y116" s="182"/>
    </row>
  </sheetData>
  <sheetProtection password="CC2F" sheet="1"/>
  <mergeCells count="320">
    <mergeCell ref="W73:W74"/>
    <mergeCell ref="X73:X74"/>
    <mergeCell ref="Y73:Y74"/>
    <mergeCell ref="H74:M74"/>
    <mergeCell ref="Q74:V74"/>
    <mergeCell ref="H85:M85"/>
    <mergeCell ref="N85:P85"/>
    <mergeCell ref="Y79:Y80"/>
    <mergeCell ref="H80:M80"/>
    <mergeCell ref="Q80:V80"/>
    <mergeCell ref="H72:M72"/>
    <mergeCell ref="Q72:V72"/>
    <mergeCell ref="G73:G74"/>
    <mergeCell ref="N73:N74"/>
    <mergeCell ref="O73:O74"/>
    <mergeCell ref="P73:P74"/>
    <mergeCell ref="X69:X70"/>
    <mergeCell ref="Y69:Y70"/>
    <mergeCell ref="H70:M70"/>
    <mergeCell ref="Q70:V70"/>
    <mergeCell ref="H71:M71"/>
    <mergeCell ref="N71:P71"/>
    <mergeCell ref="Q68:V68"/>
    <mergeCell ref="G69:G70"/>
    <mergeCell ref="N69:N70"/>
    <mergeCell ref="O69:O70"/>
    <mergeCell ref="P69:P70"/>
    <mergeCell ref="W69:W70"/>
    <mergeCell ref="N67:P67"/>
    <mergeCell ref="H86:M86"/>
    <mergeCell ref="Q86:V86"/>
    <mergeCell ref="G87:G88"/>
    <mergeCell ref="N87:N88"/>
    <mergeCell ref="O87:O88"/>
    <mergeCell ref="P87:P88"/>
    <mergeCell ref="H88:M88"/>
    <mergeCell ref="Q88:V88"/>
    <mergeCell ref="H68:M68"/>
    <mergeCell ref="Y52:Y53"/>
    <mergeCell ref="H53:M53"/>
    <mergeCell ref="Q53:V53"/>
    <mergeCell ref="H56:M56"/>
    <mergeCell ref="N56:P56"/>
    <mergeCell ref="H65:M65"/>
    <mergeCell ref="N65:P65"/>
    <mergeCell ref="N57:P57"/>
    <mergeCell ref="Q56:S56"/>
    <mergeCell ref="Q57:S57"/>
    <mergeCell ref="G52:G53"/>
    <mergeCell ref="N52:N53"/>
    <mergeCell ref="O52:O53"/>
    <mergeCell ref="P52:P53"/>
    <mergeCell ref="H66:M66"/>
    <mergeCell ref="N66:P66"/>
    <mergeCell ref="W47:W48"/>
    <mergeCell ref="X47:X48"/>
    <mergeCell ref="Y47:Y48"/>
    <mergeCell ref="H48:M48"/>
    <mergeCell ref="Q48:V48"/>
    <mergeCell ref="W52:W53"/>
    <mergeCell ref="X52:X53"/>
    <mergeCell ref="H50:M50"/>
    <mergeCell ref="N50:P50"/>
    <mergeCell ref="H51:M51"/>
    <mergeCell ref="Y43:Y44"/>
    <mergeCell ref="H44:M44"/>
    <mergeCell ref="Q44:V44"/>
    <mergeCell ref="H45:M45"/>
    <mergeCell ref="N45:P45"/>
    <mergeCell ref="B49:C49"/>
    <mergeCell ref="H46:M46"/>
    <mergeCell ref="Q46:V46"/>
    <mergeCell ref="G47:G48"/>
    <mergeCell ref="N47:N48"/>
    <mergeCell ref="G43:G44"/>
    <mergeCell ref="N43:N44"/>
    <mergeCell ref="O43:O44"/>
    <mergeCell ref="P43:P44"/>
    <mergeCell ref="W43:W44"/>
    <mergeCell ref="X43:X44"/>
    <mergeCell ref="Y39:Y40"/>
    <mergeCell ref="H40:M40"/>
    <mergeCell ref="Q40:V40"/>
    <mergeCell ref="H41:M41"/>
    <mergeCell ref="N41:P41"/>
    <mergeCell ref="H42:M42"/>
    <mergeCell ref="Q42:V42"/>
    <mergeCell ref="G39:G40"/>
    <mergeCell ref="N39:N40"/>
    <mergeCell ref="O39:O40"/>
    <mergeCell ref="P39:P40"/>
    <mergeCell ref="W39:W40"/>
    <mergeCell ref="X39:X40"/>
    <mergeCell ref="Y35:Y36"/>
    <mergeCell ref="H36:M36"/>
    <mergeCell ref="Q36:V36"/>
    <mergeCell ref="H37:M37"/>
    <mergeCell ref="N37:P37"/>
    <mergeCell ref="H38:M38"/>
    <mergeCell ref="Q38:V38"/>
    <mergeCell ref="G35:G36"/>
    <mergeCell ref="N35:N36"/>
    <mergeCell ref="O35:O36"/>
    <mergeCell ref="P35:P36"/>
    <mergeCell ref="W35:W36"/>
    <mergeCell ref="X35:X36"/>
    <mergeCell ref="Y31:Y32"/>
    <mergeCell ref="H32:M32"/>
    <mergeCell ref="Q32:V32"/>
    <mergeCell ref="H33:M33"/>
    <mergeCell ref="N33:P33"/>
    <mergeCell ref="H34:M34"/>
    <mergeCell ref="Q34:V34"/>
    <mergeCell ref="G31:G32"/>
    <mergeCell ref="N31:N32"/>
    <mergeCell ref="O31:O32"/>
    <mergeCell ref="P31:P32"/>
    <mergeCell ref="W31:W32"/>
    <mergeCell ref="X31:X32"/>
    <mergeCell ref="Y27:Y28"/>
    <mergeCell ref="H28:M28"/>
    <mergeCell ref="Q28:V28"/>
    <mergeCell ref="H29:M29"/>
    <mergeCell ref="N29:P29"/>
    <mergeCell ref="H30:M30"/>
    <mergeCell ref="Q30:V30"/>
    <mergeCell ref="G27:G28"/>
    <mergeCell ref="N27:N28"/>
    <mergeCell ref="O27:O28"/>
    <mergeCell ref="P27:P28"/>
    <mergeCell ref="W27:W28"/>
    <mergeCell ref="X27:X28"/>
    <mergeCell ref="Y23:Y24"/>
    <mergeCell ref="H24:M24"/>
    <mergeCell ref="Q24:V24"/>
    <mergeCell ref="H25:M25"/>
    <mergeCell ref="N25:P25"/>
    <mergeCell ref="H26:M26"/>
    <mergeCell ref="Q26:V26"/>
    <mergeCell ref="G23:G24"/>
    <mergeCell ref="N23:N24"/>
    <mergeCell ref="O23:O24"/>
    <mergeCell ref="P23:P24"/>
    <mergeCell ref="W23:W24"/>
    <mergeCell ref="X23:X24"/>
    <mergeCell ref="Y19:Y20"/>
    <mergeCell ref="H20:M20"/>
    <mergeCell ref="Q20:V20"/>
    <mergeCell ref="H21:M21"/>
    <mergeCell ref="N21:P21"/>
    <mergeCell ref="H22:M22"/>
    <mergeCell ref="Q22:V22"/>
    <mergeCell ref="G19:G20"/>
    <mergeCell ref="N19:N20"/>
    <mergeCell ref="O19:O20"/>
    <mergeCell ref="P19:P20"/>
    <mergeCell ref="W19:W20"/>
    <mergeCell ref="X19:X20"/>
    <mergeCell ref="Y15:Y16"/>
    <mergeCell ref="H16:M16"/>
    <mergeCell ref="Q16:V16"/>
    <mergeCell ref="H17:M17"/>
    <mergeCell ref="N17:P17"/>
    <mergeCell ref="H18:M18"/>
    <mergeCell ref="Q18:V18"/>
    <mergeCell ref="G15:G16"/>
    <mergeCell ref="N15:N16"/>
    <mergeCell ref="O15:O16"/>
    <mergeCell ref="P15:P16"/>
    <mergeCell ref="W15:W16"/>
    <mergeCell ref="X15:X16"/>
    <mergeCell ref="Q78:V78"/>
    <mergeCell ref="Q64:V64"/>
    <mergeCell ref="H13:M13"/>
    <mergeCell ref="N13:P13"/>
    <mergeCell ref="H14:M14"/>
    <mergeCell ref="Q14:V14"/>
    <mergeCell ref="O47:O48"/>
    <mergeCell ref="P47:P48"/>
    <mergeCell ref="O63:O64"/>
    <mergeCell ref="Q51:V51"/>
    <mergeCell ref="B54:C54"/>
    <mergeCell ref="H64:M64"/>
    <mergeCell ref="H62:M62"/>
    <mergeCell ref="Y63:Y64"/>
    <mergeCell ref="W63:W64"/>
    <mergeCell ref="X63:X64"/>
    <mergeCell ref="H60:M60"/>
    <mergeCell ref="N60:P60"/>
    <mergeCell ref="Q62:V62"/>
    <mergeCell ref="H57:M57"/>
    <mergeCell ref="O79:O80"/>
    <mergeCell ref="P79:P80"/>
    <mergeCell ref="A58:C58"/>
    <mergeCell ref="B59:C59"/>
    <mergeCell ref="A75:C75"/>
    <mergeCell ref="N61:P61"/>
    <mergeCell ref="G79:G80"/>
    <mergeCell ref="N79:N80"/>
    <mergeCell ref="N63:N64"/>
    <mergeCell ref="H67:M67"/>
    <mergeCell ref="B89:C89"/>
    <mergeCell ref="P63:P64"/>
    <mergeCell ref="W79:W80"/>
    <mergeCell ref="X79:X80"/>
    <mergeCell ref="G63:G64"/>
    <mergeCell ref="B76:C76"/>
    <mergeCell ref="H77:M77"/>
    <mergeCell ref="N77:P77"/>
    <mergeCell ref="H78:M78"/>
    <mergeCell ref="H81:M81"/>
    <mergeCell ref="C1:C3"/>
    <mergeCell ref="I3:Y3"/>
    <mergeCell ref="A4:C4"/>
    <mergeCell ref="G4:Y5"/>
    <mergeCell ref="A6:C6"/>
    <mergeCell ref="A7:C7"/>
    <mergeCell ref="B8:C8"/>
    <mergeCell ref="H9:M9"/>
    <mergeCell ref="N9:P9"/>
    <mergeCell ref="H10:M10"/>
    <mergeCell ref="Q10:V10"/>
    <mergeCell ref="H90:M90"/>
    <mergeCell ref="N90:P90"/>
    <mergeCell ref="N55:P55"/>
    <mergeCell ref="H55:M55"/>
    <mergeCell ref="H61:M61"/>
    <mergeCell ref="Y11:Y12"/>
    <mergeCell ref="H12:M12"/>
    <mergeCell ref="Q12:V12"/>
    <mergeCell ref="G11:G12"/>
    <mergeCell ref="N11:N12"/>
    <mergeCell ref="O11:O12"/>
    <mergeCell ref="P11:P12"/>
    <mergeCell ref="W11:W12"/>
    <mergeCell ref="X11:X12"/>
    <mergeCell ref="N81:P81"/>
    <mergeCell ref="H82:M82"/>
    <mergeCell ref="Q82:V82"/>
    <mergeCell ref="G83:G84"/>
    <mergeCell ref="N83:N84"/>
    <mergeCell ref="O83:O84"/>
    <mergeCell ref="P83:P84"/>
    <mergeCell ref="W83:W84"/>
    <mergeCell ref="X83:X84"/>
    <mergeCell ref="Y83:Y84"/>
    <mergeCell ref="H84:M84"/>
    <mergeCell ref="Q84:V84"/>
    <mergeCell ref="H94:M94"/>
    <mergeCell ref="N94:P94"/>
    <mergeCell ref="W87:W88"/>
    <mergeCell ref="X87:X88"/>
    <mergeCell ref="Y87:Y88"/>
    <mergeCell ref="H95:M95"/>
    <mergeCell ref="Q95:V95"/>
    <mergeCell ref="G96:G97"/>
    <mergeCell ref="N96:N97"/>
    <mergeCell ref="O96:O97"/>
    <mergeCell ref="P96:P97"/>
    <mergeCell ref="W96:W97"/>
    <mergeCell ref="X96:X97"/>
    <mergeCell ref="Y96:Y97"/>
    <mergeCell ref="H97:M97"/>
    <mergeCell ref="Q97:V97"/>
    <mergeCell ref="H98:M98"/>
    <mergeCell ref="N98:P98"/>
    <mergeCell ref="H99:M99"/>
    <mergeCell ref="Q99:V99"/>
    <mergeCell ref="G100:G101"/>
    <mergeCell ref="N100:N101"/>
    <mergeCell ref="O100:O101"/>
    <mergeCell ref="P100:P101"/>
    <mergeCell ref="P104:P105"/>
    <mergeCell ref="W100:W101"/>
    <mergeCell ref="X100:X101"/>
    <mergeCell ref="Y100:Y101"/>
    <mergeCell ref="H101:M101"/>
    <mergeCell ref="Q101:V101"/>
    <mergeCell ref="H102:M102"/>
    <mergeCell ref="N102:P102"/>
    <mergeCell ref="X110:X111"/>
    <mergeCell ref="Y104:Y105"/>
    <mergeCell ref="H105:M105"/>
    <mergeCell ref="Q105:V105"/>
    <mergeCell ref="A106:C106"/>
    <mergeCell ref="B107:C107"/>
    <mergeCell ref="H108:M108"/>
    <mergeCell ref="N108:P108"/>
    <mergeCell ref="H109:M109"/>
    <mergeCell ref="G104:G105"/>
    <mergeCell ref="G110:G111"/>
    <mergeCell ref="N110:N111"/>
    <mergeCell ref="O110:O111"/>
    <mergeCell ref="P110:P111"/>
    <mergeCell ref="P92:P93"/>
    <mergeCell ref="W110:W111"/>
    <mergeCell ref="H103:M103"/>
    <mergeCell ref="Q103:V103"/>
    <mergeCell ref="N104:N105"/>
    <mergeCell ref="O104:O105"/>
    <mergeCell ref="W92:W93"/>
    <mergeCell ref="X92:X93"/>
    <mergeCell ref="AA87:AF87"/>
    <mergeCell ref="H91:M91"/>
    <mergeCell ref="Y110:Y111"/>
    <mergeCell ref="H111:M111"/>
    <mergeCell ref="Q111:V111"/>
    <mergeCell ref="W104:W105"/>
    <mergeCell ref="X104:X105"/>
    <mergeCell ref="Q109:V109"/>
    <mergeCell ref="C25:C26"/>
    <mergeCell ref="U55:V55"/>
    <mergeCell ref="Q55:S55"/>
    <mergeCell ref="Y92:Y93"/>
    <mergeCell ref="H93:M93"/>
    <mergeCell ref="Q93:V93"/>
    <mergeCell ref="Q91:V91"/>
    <mergeCell ref="G92:G93"/>
    <mergeCell ref="N92:N93"/>
    <mergeCell ref="O92:O93"/>
  </mergeCells>
  <dataValidations count="3">
    <dataValidation type="list" allowBlank="1" showInputMessage="1" showErrorMessage="1" sqref="M112:M116 T92 M92 I92 K92 V92 R92 I112:I116 T112:T116 V112:V116 R110 V110 K110 I110 M110 T110 I104 M104 K104 I96 M96 R100 I100 M100 R104 V104 T104 K100 R96 V100 V96 T100 K96 T96 K83 M83 T83 I83 R83 V83 K79 M79 T79 I79 R79 V79 R87 V87 AD86 AB86 AF86 T87 R69 V69 T69 I69 M69 K69 R73 V73 T73 I73 M73 K73 I87 M87 K87 R112:R116 K112:K116 K63 M63 I63 T63 V63 R63 T65:T66 R65:R66 T60 R60 R52 K47 M47 T47 I47 R47 V47 K43 M43 T43 I43 R43 V43 K39 M39 T39 I39 R39 V39 K35 M35">
      <formula1>단위</formula1>
    </dataValidation>
    <dataValidation type="list" allowBlank="1" showInputMessage="1" showErrorMessage="1" sqref="T35 I35 R35 V35 K31 M31 T31 I31 R31 V31 K27 M27 T27 I27 R27 V27 K23 M23 T23 I23 R23 V23 K19 M19 T19 I19 R19 V19 K15 M15 T15 I15 R15 V15 K11 M11 T11 I11 R11 V11 I1 T52 M52 I52 K52 V52 T56:T57">
      <formula1>단위</formula1>
    </dataValidation>
    <dataValidation type="list" allowBlank="1" showInputMessage="1" showErrorMessage="1" sqref="N77 N90 N102 N98 N94 N81 N108 N71 N85 N65:N67 N55:N57 N50 N45 N41 N37 N33 N29 N25 N21 N17 N13 N9 N60:N61">
      <formula1>자금원천</formula1>
    </dataValidation>
  </dataValidations>
  <printOptions/>
  <pageMargins left="1.1811023622047245" right="0.1968503937007874" top="0.5905511811023623" bottom="0.5905511811023623" header="0.31496062992125984" footer="0.31496062992125984"/>
  <pageSetup horizontalDpi="600" verticalDpi="600" orientation="landscape" paperSize="9" r:id="rId1"/>
  <headerFooter>
    <oddFooter>&amp;C-&amp;P+2-
&amp;R향기마을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dc:creator>
  <cp:keywords/>
  <dc:description/>
  <cp:lastModifiedBy>user</cp:lastModifiedBy>
  <cp:lastPrinted>2016-03-21T04:37:06Z</cp:lastPrinted>
  <dcterms:created xsi:type="dcterms:W3CDTF">2008-12-27T00:18:57Z</dcterms:created>
  <dcterms:modified xsi:type="dcterms:W3CDTF">2016-05-25T10:37:25Z</dcterms:modified>
  <cp:category/>
  <cp:version/>
  <cp:contentType/>
  <cp:contentStatus/>
</cp:coreProperties>
</file>